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RANOTE_07\Desktop\"/>
    </mc:Choice>
  </mc:AlternateContent>
  <bookViews>
    <workbookView xWindow="0" yWindow="0" windowWidth="20490" windowHeight="7755"/>
  </bookViews>
  <sheets>
    <sheet name="GERAL" sheetId="1" r:id="rId1"/>
    <sheet name="BRG" sheetId="2" r:id="rId2"/>
    <sheet name="BRGS" sheetId="3" r:id="rId3"/>
    <sheet name="FRONT" sheetId="4" r:id="rId4"/>
    <sheet name="LOGOS" sheetId="5" r:id="rId5"/>
  </sheets>
  <definedNames>
    <definedName name="_xlnm._FilterDatabase" localSheetId="0" hidden="1">GERAL!$A$1:$K$4315</definedName>
    <definedName name="_xlnm._FilterDatabase" localSheetId="4" hidden="1">LOGOS!$A$5:$G$47</definedName>
  </definedNames>
  <calcPr calcId="152511"/>
</workbook>
</file>

<file path=xl/calcChain.xml><?xml version="1.0" encoding="utf-8"?>
<calcChain xmlns="http://schemas.openxmlformats.org/spreadsheetml/2006/main">
  <c r="D344" i="5" l="1"/>
  <c r="D352" i="5"/>
  <c r="D356" i="5"/>
  <c r="D361" i="5"/>
  <c r="D375" i="5"/>
  <c r="D380" i="5"/>
  <c r="D390" i="5"/>
  <c r="D394" i="5"/>
  <c r="D404" i="5"/>
  <c r="D408" i="5"/>
  <c r="D414" i="5"/>
  <c r="D418" i="5"/>
  <c r="D423" i="5"/>
  <c r="D267" i="5"/>
  <c r="D281" i="5"/>
  <c r="D291" i="5"/>
  <c r="D295" i="5"/>
  <c r="D303" i="5"/>
  <c r="D307" i="5"/>
  <c r="D311" i="5"/>
  <c r="D198" i="5"/>
  <c r="D205" i="5"/>
  <c r="D209" i="5"/>
  <c r="D213" i="5"/>
  <c r="D223" i="5"/>
  <c r="D232" i="5"/>
  <c r="D241" i="5"/>
  <c r="D250" i="5"/>
  <c r="D258" i="5"/>
  <c r="D146" i="5"/>
  <c r="D157" i="5"/>
  <c r="D167" i="5"/>
  <c r="D180" i="5"/>
  <c r="D184" i="5"/>
  <c r="D118" i="5"/>
  <c r="D123" i="5"/>
  <c r="D127" i="5"/>
  <c r="D131" i="5"/>
  <c r="D135" i="5"/>
  <c r="D77" i="5"/>
  <c r="D81" i="5"/>
  <c r="D90" i="5"/>
  <c r="D96" i="5"/>
  <c r="D101" i="5"/>
  <c r="D105" i="5"/>
  <c r="D73" i="5"/>
  <c r="D55" i="5"/>
  <c r="D47" i="5"/>
  <c r="D417" i="4"/>
  <c r="D351" i="4"/>
  <c r="D360" i="4"/>
  <c r="D372" i="4"/>
  <c r="D376" i="4"/>
  <c r="D388" i="4"/>
  <c r="D396" i="4"/>
  <c r="D402" i="4"/>
  <c r="D406" i="4"/>
  <c r="D411" i="4"/>
  <c r="D1503" i="4"/>
  <c r="D1623" i="4"/>
  <c r="D1653" i="4"/>
  <c r="D1659" i="4"/>
  <c r="D1665" i="4"/>
  <c r="D1670" i="4"/>
  <c r="D1674" i="4"/>
  <c r="D1479" i="4"/>
  <c r="D1485" i="4"/>
  <c r="D1493" i="4"/>
  <c r="D1003" i="4"/>
  <c r="D1008" i="4"/>
  <c r="D1028" i="4"/>
  <c r="D1451" i="4"/>
  <c r="D1459" i="4"/>
  <c r="D1470" i="4"/>
  <c r="D924" i="4"/>
  <c r="D961" i="4"/>
  <c r="D966" i="4"/>
  <c r="D974" i="4"/>
  <c r="D978" i="4"/>
  <c r="D871" i="4"/>
  <c r="D889" i="4"/>
  <c r="D865" i="4"/>
  <c r="D858" i="4"/>
  <c r="D853" i="4"/>
  <c r="D848" i="4"/>
  <c r="D840" i="4"/>
  <c r="D832" i="4"/>
  <c r="D827" i="4"/>
  <c r="D794" i="4"/>
  <c r="D787" i="4"/>
  <c r="D781" i="4"/>
  <c r="D771" i="4"/>
  <c r="D767" i="4"/>
  <c r="D590" i="4"/>
  <c r="D580" i="4"/>
  <c r="D576" i="4"/>
  <c r="D563" i="4"/>
  <c r="D558" i="4"/>
  <c r="D504" i="4"/>
  <c r="D425" i="4"/>
  <c r="D421" i="4"/>
  <c r="D440" i="4"/>
  <c r="D223" i="4"/>
  <c r="D218" i="4"/>
  <c r="D213" i="4"/>
  <c r="D208" i="4"/>
  <c r="D202" i="4"/>
  <c r="D198" i="4"/>
  <c r="D154" i="4"/>
  <c r="D148" i="4"/>
  <c r="D132" i="4"/>
  <c r="D59" i="4"/>
  <c r="D18" i="4"/>
  <c r="D1681" i="4"/>
  <c r="D1702" i="4"/>
  <c r="D1707" i="4"/>
  <c r="D1749" i="4"/>
  <c r="D1753" i="4"/>
  <c r="D1762" i="4"/>
  <c r="D1767" i="4"/>
  <c r="D1789" i="4"/>
  <c r="D1810" i="4"/>
  <c r="D2522" i="3"/>
  <c r="D2499" i="3"/>
  <c r="D2483" i="3"/>
  <c r="D2461" i="3"/>
  <c r="D2444" i="3"/>
  <c r="D2419" i="3"/>
  <c r="D2393" i="3"/>
  <c r="D2338" i="3"/>
  <c r="D2226" i="3"/>
  <c r="D2221" i="3"/>
  <c r="D2216" i="3"/>
  <c r="D2195" i="3"/>
  <c r="D2178" i="3"/>
  <c r="D2121" i="3"/>
  <c r="D2102" i="3"/>
  <c r="D2092" i="3"/>
  <c r="D2088" i="3"/>
  <c r="D2013" i="3"/>
  <c r="D1996" i="3"/>
  <c r="D1984" i="3"/>
  <c r="D1980" i="3"/>
  <c r="D1971" i="3"/>
  <c r="D1937" i="3"/>
  <c r="D1933" i="3"/>
  <c r="D1928" i="3"/>
  <c r="D1914" i="3"/>
  <c r="D1908" i="3"/>
  <c r="D1890" i="3"/>
  <c r="D1822" i="3"/>
  <c r="D1470" i="3"/>
  <c r="D1397" i="3"/>
  <c r="D1391" i="3"/>
  <c r="D1376" i="3"/>
  <c r="D1354" i="3"/>
  <c r="D1321" i="3"/>
  <c r="D1312" i="3"/>
  <c r="D1300" i="3"/>
  <c r="D1171" i="3"/>
  <c r="D1138" i="3"/>
  <c r="D1127" i="3"/>
  <c r="D1122" i="3"/>
  <c r="D1118" i="3"/>
  <c r="D1114" i="3"/>
  <c r="D1088" i="3"/>
  <c r="D1072" i="3"/>
  <c r="D1061" i="3"/>
  <c r="D1057" i="3"/>
  <c r="D1047" i="3"/>
  <c r="D1033" i="3"/>
  <c r="D1027" i="3"/>
  <c r="D908" i="3"/>
  <c r="D890" i="3"/>
  <c r="D872" i="3"/>
  <c r="D867" i="3"/>
  <c r="D855" i="3"/>
  <c r="D849" i="3"/>
  <c r="D835" i="3"/>
  <c r="D829" i="3"/>
  <c r="D825" i="3"/>
  <c r="D790" i="3"/>
  <c r="D751" i="3"/>
  <c r="D743" i="3"/>
  <c r="D679" i="3"/>
  <c r="D675" i="3"/>
  <c r="D641" i="3"/>
  <c r="D630" i="3"/>
  <c r="D626" i="3"/>
  <c r="D621" i="3"/>
  <c r="D617" i="3"/>
  <c r="D605" i="3"/>
  <c r="D558" i="3"/>
  <c r="D551" i="3"/>
  <c r="D528" i="3"/>
  <c r="D490" i="3"/>
  <c r="D455" i="3"/>
  <c r="D446" i="3"/>
  <c r="D320" i="3"/>
  <c r="D316" i="3"/>
  <c r="D305" i="3"/>
  <c r="D298" i="3"/>
  <c r="D282" i="3"/>
  <c r="D276" i="3"/>
  <c r="D265" i="3"/>
  <c r="D258" i="3"/>
  <c r="D253" i="3"/>
  <c r="D227" i="3"/>
  <c r="D219" i="3"/>
  <c r="D173" i="3"/>
  <c r="D107" i="3"/>
  <c r="D103" i="3"/>
  <c r="D81" i="3"/>
  <c r="D77" i="3"/>
  <c r="XFB2525" i="3" l="1"/>
  <c r="H4316" i="1"/>
  <c r="XFB1813" i="4"/>
  <c r="D347" i="2" l="1"/>
  <c r="D333" i="2"/>
  <c r="D318" i="2"/>
  <c r="D311" i="2"/>
  <c r="D300" i="2"/>
  <c r="D296" i="2"/>
  <c r="D290" i="2"/>
  <c r="D286" i="2"/>
  <c r="D281" i="2"/>
  <c r="D268" i="2"/>
  <c r="D264" i="2"/>
  <c r="D247" i="2"/>
  <c r="D216" i="2"/>
  <c r="D222" i="2"/>
  <c r="D243" i="2"/>
  <c r="D200" i="2"/>
  <c r="D174" i="2"/>
  <c r="D161" i="2"/>
  <c r="D156" i="2"/>
  <c r="D149" i="2"/>
  <c r="D145" i="2"/>
  <c r="D140" i="2"/>
  <c r="D129" i="2"/>
  <c r="D134" i="2"/>
  <c r="D124" i="2"/>
  <c r="D115" i="2"/>
  <c r="D109" i="2"/>
  <c r="D103" i="2"/>
  <c r="D99" i="2"/>
  <c r="D95" i="2"/>
  <c r="D79" i="2"/>
  <c r="D74" i="2"/>
  <c r="D70" i="2"/>
  <c r="D66" i="2"/>
  <c r="D60" i="2"/>
  <c r="D56" i="2"/>
  <c r="D51" i="2"/>
  <c r="D47" i="2"/>
  <c r="D43" i="2"/>
  <c r="D38" i="2"/>
  <c r="D27" i="2"/>
  <c r="D23" i="2"/>
  <c r="D19" i="2"/>
  <c r="D13" i="2"/>
  <c r="D9" i="2"/>
  <c r="K1635" i="1"/>
  <c r="K1636" i="1"/>
  <c r="K1637" i="1"/>
  <c r="K1638" i="1"/>
  <c r="K1905" i="1"/>
  <c r="K1906" i="1"/>
  <c r="K1907" i="1"/>
  <c r="K1908" i="1"/>
  <c r="K2495" i="1"/>
  <c r="K2544" i="1"/>
  <c r="K2585" i="1"/>
  <c r="K2689" i="1"/>
  <c r="K3417" i="1"/>
  <c r="D350" i="2" l="1"/>
</calcChain>
</file>

<file path=xl/sharedStrings.xml><?xml version="1.0" encoding="utf-8"?>
<sst xmlns="http://schemas.openxmlformats.org/spreadsheetml/2006/main" count="55861" uniqueCount="7767">
  <si>
    <t>BRG SERVICOS LTDA - EPP</t>
  </si>
  <si>
    <t>1102/2014</t>
  </si>
  <si>
    <t>BRG MATRIZ</t>
  </si>
  <si>
    <t>BRG ADM RH</t>
  </si>
  <si>
    <t>SALÁRIOS</t>
  </si>
  <si>
    <t>DIANA CAROLINE DE SOUZA SANTOS</t>
  </si>
  <si>
    <t xml:space="preserve">AUMENTO DE SALÁRIO, AUTORIZADO EM 27/03/2014, DE R$ 820,00 P/ R$ 1.093,95 - DIFERENÇA À PAGAR:  R$ 110,00 (ADIANTº 20/04/14).- </t>
  </si>
  <si>
    <t>1135/2014</t>
  </si>
  <si>
    <t>RESCISAO</t>
  </si>
  <si>
    <t>CESAR NUNES SANTANA</t>
  </si>
  <si>
    <t xml:space="preserve">TÉRMINO DE CONTRATO.- </t>
  </si>
  <si>
    <t>1169/2014</t>
  </si>
  <si>
    <t>FGTS - ADM</t>
  </si>
  <si>
    <t>FUNDO DE GARANTIA DO TEMPO DE SERVICO</t>
  </si>
  <si>
    <t>FGTS RESCISÃO - CESAR:  23/01/2014 - 22/04/2014.-</t>
  </si>
  <si>
    <t>1244/2014</t>
  </si>
  <si>
    <t>LOGÍSTICA / TRANSPORTES</t>
  </si>
  <si>
    <t>BRGS UEN LOGISTICA ADM</t>
  </si>
  <si>
    <t>MANUTENÇÃO E CONSERTO</t>
  </si>
  <si>
    <t>ADIVEL CAMINHÕES E ÔNIBUS LTDA.</t>
  </si>
  <si>
    <t>COMPRA DE SENSOR   NF//: 000.089.835  BOLETO ORIGINAL R$ 170,00 VENCIMENTO 11/04 NÃO FOI ENTREGUE O BOLETO ORIGINAL NA EMPRESA, PAGO POR INSTRUMENTO DE PROTESTO .</t>
  </si>
  <si>
    <t>1245/2014</t>
  </si>
  <si>
    <t>BRG ADM</t>
  </si>
  <si>
    <t>EMPRÉSTIMOS / TERCEIROS</t>
  </si>
  <si>
    <t>AR PRODUCOES - CARECA</t>
  </si>
  <si>
    <t xml:space="preserve">PAGAMENTO EMPRÉSTIMO VIA CHEQUES:Nº 053 R$ 21000,00 Nº 054 R$ 22000,00  Nº 055,R$ 23000,00 Nº 056 R$ 24000,00 Nº 057 R$ 25000,00  </t>
  </si>
  <si>
    <t>1260/2014</t>
  </si>
  <si>
    <t>PAGAMENTO DE EMPRESTIMOS</t>
  </si>
  <si>
    <t>ELISANGELA DA SILVA SOUZA</t>
  </si>
  <si>
    <t>ROGER:  SALÁRIO (R$ 1.800,00) 05DIAS= R$ 300,00 + VT (11,60)= R$ 58,00  =  R$  358,00</t>
  </si>
  <si>
    <t>TRANSPORTE</t>
  </si>
  <si>
    <t>1276/2014</t>
  </si>
  <si>
    <t>COBERTURAS</t>
  </si>
  <si>
    <t>PM SANTOS - DIA DO TRABALHO 2014  - COB</t>
  </si>
  <si>
    <t>FRETES</t>
  </si>
  <si>
    <t>BRASCONTAINERS - PROJETOS, LOCACOES</t>
  </si>
  <si>
    <t>LOCACAO DE MUNCK NO PERIODO: 26,27 E 28/04/2014***    VALOR ORIGIAL 07/05    ******************** BOLETO EM PROTESTO / CANCELAMENTO DO PROTESTO APÓS QUITAÇÃO DO VALOR ATUALIZADO******************************  PAGO VIA BOLETO INSTRUMENTO DE PROTESTO.</t>
  </si>
  <si>
    <t>1314/2014</t>
  </si>
  <si>
    <t>CONTRIBUICAO SOCIAL</t>
  </si>
  <si>
    <t>SIND. INTERESTADUAL DO(AS) TRAB. EMPREG. AUT AVUL TEM - SP/RJ</t>
  </si>
  <si>
    <t>1437/2014</t>
  </si>
  <si>
    <t>FGTS:  ABRIL/ 2014.-</t>
  </si>
  <si>
    <t>1438/2014</t>
  </si>
  <si>
    <t>INSS</t>
  </si>
  <si>
    <t>INSS - INSTITUTO NACIONAL DO SEGURO SOCIAL</t>
  </si>
  <si>
    <t>GPS;   ABRIL/ 2014.-</t>
  </si>
  <si>
    <t>1451/2014</t>
  </si>
  <si>
    <t>CONTAINER</t>
  </si>
  <si>
    <t>CPTM SP</t>
  </si>
  <si>
    <t>PAGAMENTO FORNECEDOR</t>
  </si>
  <si>
    <t>MARCO 27 LTDA. - ME</t>
  </si>
  <si>
    <t>LOCAÇÃO DE 05 GUARITAS DE FIBRA 1,05X1,05X2,20 (26/04 A 26/05) - BOLETO</t>
  </si>
  <si>
    <t>1487/2014</t>
  </si>
  <si>
    <t>ASO - EXAMES ADMISSIONAIS / DEMISSIONAL</t>
  </si>
  <si>
    <t>DYNAMO SAUDE SEGURANCA DO TRABALHO E QUALIDADE</t>
  </si>
  <si>
    <t>FATURA DE 01/04 À 30/04.  BOLETO DE Nº 5267BRG</t>
  </si>
  <si>
    <t>1491/2014</t>
  </si>
  <si>
    <t>YURI HENRIQUE FILETO DE SÁ</t>
  </si>
  <si>
    <t>VT:  19/05  A  30/05/2014 (R$ 5.80 * 10).-</t>
  </si>
  <si>
    <t>1527/2014</t>
  </si>
  <si>
    <t>CLAUDINEI APARECIDO FRANCO DA ROCHA</t>
  </si>
  <si>
    <t>PERSIANAS CJTº 62 - TOTAL :  R$ 950,00 (50% NO ATO E + 50% 25DIAS).-</t>
  </si>
  <si>
    <t>1535/2014</t>
  </si>
  <si>
    <t>ALUGUEL</t>
  </si>
  <si>
    <t>WHIRPOOL S/A</t>
  </si>
  <si>
    <t xml:space="preserve">LOCAÇÃO PURIFICADOR DE ÁGUA. </t>
  </si>
  <si>
    <t>1573/2014</t>
  </si>
  <si>
    <t>VALE ALIMENTAÇÃO - ADM</t>
  </si>
  <si>
    <t>DIEGO DA SILVA LEITE</t>
  </si>
  <si>
    <t>VT:  R$  123,90   ( 08/05  A  30/05/2014 = R$ 15,00 * 21);  VR:  R$  315,00  ( 08/05  A  30/05/2014 =  R$  5,90 * 21 ).-</t>
  </si>
  <si>
    <t>VALE TRANSPORTE - ADM</t>
  </si>
  <si>
    <t>1575/2014</t>
  </si>
  <si>
    <t>CLEBER ZACHARIAS LEITE</t>
  </si>
  <si>
    <t>VT:   R$  141,60  ( 05/05  A  30/05/2014 = R$ 15,00 * 24);  VR:  R$  360,00 ( 05/05  A  30/05/2014 =  R$  5,90 * 24 ).-</t>
  </si>
  <si>
    <t>1578/2014</t>
  </si>
  <si>
    <t>DARF</t>
  </si>
  <si>
    <t>MINISTERIO DA FAZENDA</t>
  </si>
  <si>
    <t xml:space="preserve">DARF - ABRIL/ 2014:  J. ROBERTO.- </t>
  </si>
  <si>
    <t>1579/2014</t>
  </si>
  <si>
    <t>DARF - ABRIL/ 2014:  EDUARDO.-</t>
  </si>
  <si>
    <t>1590/2014</t>
  </si>
  <si>
    <t>COMPRAS</t>
  </si>
  <si>
    <t xml:space="preserve">MERCABENCO MERC E ADMINISTRADORA DE BENS E CONS LTDA </t>
  </si>
  <si>
    <t>MERCEDES BENZ  CHEQUE Nº061</t>
  </si>
  <si>
    <t>16/2014</t>
  </si>
  <si>
    <t>PINTURA / GALVANIZAÇÃO</t>
  </si>
  <si>
    <t>NILSON FIGUEIRA ANTUNES</t>
  </si>
  <si>
    <t>COMPRA DE TINTAS PARA A PINTURA DO CONJ 62</t>
  </si>
  <si>
    <t>1627/2014</t>
  </si>
  <si>
    <t>BRUNO APARECIDO LEITE</t>
  </si>
  <si>
    <t>1632/2014</t>
  </si>
  <si>
    <t xml:space="preserve">BRUNO ANTUNES CARREIRA </t>
  </si>
  <si>
    <t>VR MAIO/ 2014.-</t>
  </si>
  <si>
    <t>1635/2014</t>
  </si>
  <si>
    <t>METRAGEM</t>
  </si>
  <si>
    <t xml:space="preserve">ALEXANDRE GUIMARÃES MOREIRA </t>
  </si>
  <si>
    <t xml:space="preserve">METRAGEM:  ABRIL/ 2014.- </t>
  </si>
  <si>
    <t>1636/2014</t>
  </si>
  <si>
    <t xml:space="preserve">METRAGEM ABRIL/ 2014  (COBERTURAS).- </t>
  </si>
  <si>
    <t>1637/2014</t>
  </si>
  <si>
    <t>DANILO VINICIUS BATISTA DE LIMA</t>
  </si>
  <si>
    <t>1638/2014</t>
  </si>
  <si>
    <t>GILSON XAVIER NOGUEIRA</t>
  </si>
  <si>
    <t>1701/2014</t>
  </si>
  <si>
    <t xml:space="preserve">LOCAÇÃO PURIFICADOR DE ÁGUA - </t>
  </si>
  <si>
    <t>174/2014</t>
  </si>
  <si>
    <t>CONTA DE LUZ - ADM</t>
  </si>
  <si>
    <t>CIA PIRATININGA</t>
  </si>
  <si>
    <t>CPFL - SALA 55 - 11/03/2014 - CÓD. BARRA: 836700000026158201103005171689546025100160157465</t>
  </si>
  <si>
    <t>1814/2014</t>
  </si>
  <si>
    <t>LEONARDO MATTOS SAITTA</t>
  </si>
  <si>
    <t>VT (R$ 13,50) + VR (R$ 20,00):  28 - 30/05/14.-</t>
  </si>
  <si>
    <t>1869/2014</t>
  </si>
  <si>
    <t>JOSIAS ALVES DOS SANTOS</t>
  </si>
  <si>
    <t>EXAMES ADMISSIONAIS - SETRA, COM ESPIROMETRIA.-</t>
  </si>
  <si>
    <t>1890/2014</t>
  </si>
  <si>
    <t>BRGS MATRIZ</t>
  </si>
  <si>
    <t>P.L. JEFERSON</t>
  </si>
  <si>
    <t>MULTAS DE TRANSITO</t>
  </si>
  <si>
    <t>DEPARTAMENTO ESTADUAL DE TRANSITO DE SÃO PAULO</t>
  </si>
  <si>
    <t xml:space="preserve">PLACA: EZV6565  CONDUTOR:   </t>
  </si>
  <si>
    <t>1899/2014</t>
  </si>
  <si>
    <t>FRON UEN LOGISTI ADM</t>
  </si>
  <si>
    <t>COMPRAS - ADM</t>
  </si>
  <si>
    <t>TABELIAO DE PROTESTO DE LETRAS E TITULOS DE SANTOS</t>
  </si>
  <si>
    <t>ADIVEL CAMINHÕES E ONIBUS LTDA VENC. 17/05/14</t>
  </si>
  <si>
    <t>1929/2014</t>
  </si>
  <si>
    <t>GPS - ADM</t>
  </si>
  <si>
    <t xml:space="preserve">GPS:  JANEIRO/ 2014.- </t>
  </si>
  <si>
    <t>1930/2014</t>
  </si>
  <si>
    <t xml:space="preserve">FGTS:  JANEIRO/ 2014.- </t>
  </si>
  <si>
    <t>1949/2014</t>
  </si>
  <si>
    <t>BRGS ADM</t>
  </si>
  <si>
    <t>TELEFONE</t>
  </si>
  <si>
    <t>GVT</t>
  </si>
  <si>
    <t>FATURA TELEFONE PERÍODO 23/04 À 22/05.</t>
  </si>
  <si>
    <t>2001/2014</t>
  </si>
  <si>
    <t>05/2014 - FATURA CPFL - CJ 53</t>
  </si>
  <si>
    <t>2056/2014</t>
  </si>
  <si>
    <t>E. CALIL &amp; LTDA.</t>
  </si>
  <si>
    <t>BOLETO DYNAMO - PERÍODO DE 01/05 À 31/05.</t>
  </si>
  <si>
    <t>2063/2014</t>
  </si>
  <si>
    <t>ADIANTAMENTO</t>
  </si>
  <si>
    <t>RENATO JOSE DA SILVA JUNIOR</t>
  </si>
  <si>
    <t>ADIANTAMENTO À SER DESCONTADO EM 04 VEZES, NO PAGAMENTO DAS METRAGENS.-</t>
  </si>
  <si>
    <t>2075/2014</t>
  </si>
  <si>
    <t>DARF - MAIO/ 2014 - J.ROBERTO.-</t>
  </si>
  <si>
    <t>2076/2014</t>
  </si>
  <si>
    <t>DARF - MAIO/ 2014 - EDUARDO ANTº.-</t>
  </si>
  <si>
    <t>2231/2014</t>
  </si>
  <si>
    <t>COMBUSTÍVEIS E LUBRIFICANTES</t>
  </si>
  <si>
    <t>NOVAMENTE O BOLETO FOI ENTREGUE AO MOTORISTA QUE ACABOU NÃO ENTREGANDO NEM A NOTA NEM O BOLETO. FOI NOVAMENTE SOLICITADO A ADIVEL QUE NOS ENCAMINHE A NOTA FISCAL E BOLETO APENAS POR E-MAIL.</t>
  </si>
  <si>
    <t>2256/2014</t>
  </si>
  <si>
    <t>INSUMOS / CONSUMÍVEIS</t>
  </si>
  <si>
    <t>LITOPLAST COMÉRCIO DE EMBALAGENS LTDA - ME</t>
  </si>
  <si>
    <t>COMPRA DE MATL. DESCARTÁVEL.-</t>
  </si>
  <si>
    <t>228/2014</t>
  </si>
  <si>
    <t>BOLETO  REFERENTE  02/14</t>
  </si>
  <si>
    <t>2298/2014</t>
  </si>
  <si>
    <t>CAMILA SOUZA SANTOS</t>
  </si>
  <si>
    <t>METRAGEM MAIO/ 14.-</t>
  </si>
  <si>
    <t>2355/2014</t>
  </si>
  <si>
    <t>CONTRIBUIÇÃO ASSISTENCIAL</t>
  </si>
  <si>
    <t>SIND. EMPR. PROMOCAO, ORGANIZACAO, MONTGS.FEIRAS - SINDIEVENTOS</t>
  </si>
  <si>
    <t>CONTRIBUIÇÃO ASSISTENCIAL 2014.-</t>
  </si>
  <si>
    <t>2378/2014</t>
  </si>
  <si>
    <t>LOCAÇÃO PURIFICADOR DE ÁGUA BRASTEMP.</t>
  </si>
  <si>
    <t>2401/2014</t>
  </si>
  <si>
    <t>PROTESTO</t>
  </si>
  <si>
    <t xml:space="preserve">PROTESTO REF. A BOLETO BRASCONTAINERS - NÃO EMITIDO ATÉ O VENCIMENTO. </t>
  </si>
  <si>
    <t>2424/2014</t>
  </si>
  <si>
    <t>ROQUE TÔRRES DOS SANTOS</t>
  </si>
  <si>
    <t>VT:  R$ 11,90 * 6 DIAS=  R$  71,40  (25/06/14 A 04/07/14 );  VR:  R$ 15,00 * 6 DIAS=  R$  90,00  (25/06/14 A 04/07/14 );</t>
  </si>
  <si>
    <t>2431/2014</t>
  </si>
  <si>
    <t>METRAGEM MAIO/ 2014  (COBERTURAS).-</t>
  </si>
  <si>
    <t>2432/2014</t>
  </si>
  <si>
    <t>METRAGEM MAIO/ 2014 (COBERTURAS) .-</t>
  </si>
  <si>
    <t>2433/2014</t>
  </si>
  <si>
    <t>2434/2014</t>
  </si>
  <si>
    <t>2441/2014</t>
  </si>
  <si>
    <t>DEPARTAMENTO DE ESTRADAS DE RODAGEM</t>
  </si>
  <si>
    <t>VEICULO: CRV-HONDA - CONDUTOR: ALLAN</t>
  </si>
  <si>
    <t>2442/2014</t>
  </si>
  <si>
    <t>CIA DE ENGENHARIA DE TRAFEGO DE SANTOS</t>
  </si>
  <si>
    <t>2512/2014</t>
  </si>
  <si>
    <t>SEGUROS</t>
  </si>
  <si>
    <t>BRADESCO AUTO RE</t>
  </si>
  <si>
    <t>BOLETO  SEGURO CARROS RITA/JEFERSON.</t>
  </si>
  <si>
    <t>2530/2014</t>
  </si>
  <si>
    <t>LICENCIAMENTO VEICULAR</t>
  </si>
  <si>
    <t>DESPACHANTE - FLORISVALDO XAVIER GOMES - DESP. KARECAS</t>
  </si>
  <si>
    <t>TRANSFERENCIA DE DOCUMENTAÇÃO DO FORD KA E IPVA 2014</t>
  </si>
  <si>
    <t>2536/2014</t>
  </si>
  <si>
    <t>VLADIMIR ALVES ARAUJO</t>
  </si>
  <si>
    <t>COMPRA DE BATERIA PARA O FORD KA</t>
  </si>
  <si>
    <t>2540/2014</t>
  </si>
  <si>
    <t>FATURA GVT - PERÍODO 23/05 À 22/06.</t>
  </si>
  <si>
    <t>2547/2014</t>
  </si>
  <si>
    <t>JEFERSON ALLAN BORGES</t>
  </si>
  <si>
    <t>REFERENTE A VISTORIA VEICULAR OBRIGATORIA DO FORD KA</t>
  </si>
  <si>
    <t>2550/2014</t>
  </si>
  <si>
    <t>PREFEITURA MUNICIPAL DE SÃO VICENTE - TRANSPORTE</t>
  </si>
  <si>
    <t>CONDUTOR: ALLEX - PLACA: ERU3396 - VEICULO: L200 TRITON</t>
  </si>
  <si>
    <t>2608/2014</t>
  </si>
  <si>
    <t>VT 23 DIAS - DIFERENÇA DE JULHO/ 2014  (AGORA SÃO 04 CONDUÇÕES/ DIA: R$ 11,80).-</t>
  </si>
  <si>
    <t>2624/2014</t>
  </si>
  <si>
    <t>PREFEITURA MUNICIPAL DE SÃO BERNARDO DO CAMPO</t>
  </si>
  <si>
    <t>MULTA - PLACA FWT2307</t>
  </si>
  <si>
    <t>2630/2014</t>
  </si>
  <si>
    <t>ORLANDO ZACHARIAS LEITE</t>
  </si>
  <si>
    <t>RESCISÃO - CONTRATO EXPERIÊNCIA.-</t>
  </si>
  <si>
    <t>2633/2014</t>
  </si>
  <si>
    <t xml:space="preserve">FGTS:  JUNHO/ 2014.- </t>
  </si>
  <si>
    <t>2634/2014</t>
  </si>
  <si>
    <t xml:space="preserve">GPS:  JUNHO/ 2014.- </t>
  </si>
  <si>
    <t>2676/2014</t>
  </si>
  <si>
    <t>DAS</t>
  </si>
  <si>
    <t xml:space="preserve">DAS - COMPETENCIA 06/2014. </t>
  </si>
  <si>
    <t>2680/2014</t>
  </si>
  <si>
    <t xml:space="preserve">VR:  JULHO/ 2014.- </t>
  </si>
  <si>
    <t>2683/2014</t>
  </si>
  <si>
    <t>2688/2014</t>
  </si>
  <si>
    <t>ZATIX TECNOLOGIA S/A</t>
  </si>
  <si>
    <t>BOLETO Nº16RPS000010234 NF</t>
  </si>
  <si>
    <t>2702/2014</t>
  </si>
  <si>
    <t xml:space="preserve">FATURA EXAMES ADMISSIONAIS </t>
  </si>
  <si>
    <t>2715/2014</t>
  </si>
  <si>
    <t>ANÚNCIO DE VAGAS</t>
  </si>
  <si>
    <t>INFOJOBS</t>
  </si>
  <si>
    <t>PACOTE 01 MÊS P/ 05 VAGAS :  04/07/2014.-</t>
  </si>
  <si>
    <t>2755/2014</t>
  </si>
  <si>
    <t xml:space="preserve">DARF - J.ROBERTO S.SANTOS - APURAÇÃO 30/07. CÓD DA RECEITA 0561. </t>
  </si>
  <si>
    <t>2797/2014</t>
  </si>
  <si>
    <t>VITRINE VIDROS E ESPELHOS</t>
  </si>
  <si>
    <t>BOLETO - PARCELAS 1/3  - 02 PORTAS E 01 GUICHE DE VIDRO.</t>
  </si>
  <si>
    <t>2867/2014</t>
  </si>
  <si>
    <t>IMPOSTO SINDICAL</t>
  </si>
  <si>
    <t>SIND. TRAB. EMPRE. TRANSP. RODOVIARIOS DE SANTOS, SV, CUBATAO, GUARUJA, P GRANDE MONG. E PERUIBE</t>
  </si>
  <si>
    <t>CONTRINBUIÇÃO SINDICAL,  MOTORISTA ROQUE</t>
  </si>
  <si>
    <t>2868/2014</t>
  </si>
  <si>
    <t>CONTRIBUIÇÃO SINDICAL, MOTORISTA ROQUE</t>
  </si>
  <si>
    <t>2872/2014</t>
  </si>
  <si>
    <t>LOCAZA ANDAIMES MÁQUINAS E EQUIPAMENTOS LTDA.</t>
  </si>
  <si>
    <t>LOCAÇÃO DE ANDAIMES</t>
  </si>
  <si>
    <t>2881/2014</t>
  </si>
  <si>
    <t>BRGS ADM TI</t>
  </si>
  <si>
    <t>PROVEDOR DE INTERNET</t>
  </si>
  <si>
    <t xml:space="preserve">UOL - UNIVERSO ONLINE S.A, </t>
  </si>
  <si>
    <t>PLANO ANUAL DE CAIXAS POSTAIS (CORREIO ELETRÔNICO) E HOSPEDAGEM DE SITES.</t>
  </si>
  <si>
    <t>2967/2014</t>
  </si>
  <si>
    <t>FABIO ALVES DOS SANTOS</t>
  </si>
  <si>
    <t>REF AO VALE TRANSPORTE E VALE REFEIÇÃO DO MES DE JULHO</t>
  </si>
  <si>
    <t>3017/2014</t>
  </si>
  <si>
    <t>SEAGAIA COMERCIO DE VEICULOS LTDA</t>
  </si>
  <si>
    <t>NOTA FA-65-01 - REVISÃO DE VEICULO DA MITSUBSHI</t>
  </si>
  <si>
    <t>3018/2014</t>
  </si>
  <si>
    <t>NOTA FA-23-01 -  - REVISÃO DE VEICULO DA MITSUBSHI</t>
  </si>
  <si>
    <t>3019/2014</t>
  </si>
  <si>
    <t>NOTA FA-40061-01  - REVISÃO DE VEICULO DA MITSUBSHI</t>
  </si>
  <si>
    <t>3057/2014</t>
  </si>
  <si>
    <t>FATURA GVT LINHA TELEFONICA</t>
  </si>
  <si>
    <t>FGTS</t>
  </si>
  <si>
    <t>3090/2014</t>
  </si>
  <si>
    <t>GPS:  JULHO/ 2014 .-</t>
  </si>
  <si>
    <t>3098/2014</t>
  </si>
  <si>
    <t>SEGURO</t>
  </si>
  <si>
    <t>3110/2014</t>
  </si>
  <si>
    <t>COBERTURAS - PATRIMÔNIO</t>
  </si>
  <si>
    <t>LUANA SILVA DE OLIVEIRA (ROGERIO RODRIGUES DA FONSECA)</t>
  </si>
  <si>
    <t>COMPRA GALPÃO 15X30M 9 (CHEQUE 000096)</t>
  </si>
  <si>
    <t>3112/2014</t>
  </si>
  <si>
    <t>COMPRA GALPÃO (CHEQUE 000095)</t>
  </si>
  <si>
    <t>313/2014</t>
  </si>
  <si>
    <t>COFETI COM. DE MATS RETROPORTUARIOS LTDA</t>
  </si>
  <si>
    <t xml:space="preserve">BOLETO  COMPRA DE CATRACA MÓVEL E FITA  DE SEGURANÇA. </t>
  </si>
  <si>
    <t>3139/2014</t>
  </si>
  <si>
    <t>REFERENTE AO PROTESTO DO TITULOTR3580714 BRASCONTAINER</t>
  </si>
  <si>
    <t>3140/2014</t>
  </si>
  <si>
    <t>PROTESTO REFERENTE AO TITULO 756401 COFETI</t>
  </si>
  <si>
    <t>3148/2014</t>
  </si>
  <si>
    <t>FATURA EXAMENS ADMISSIONAIS.</t>
  </si>
  <si>
    <t>3170/2014</t>
  </si>
  <si>
    <t>DEPÓSITO PALMEIRAS</t>
  </si>
  <si>
    <t>PTA LOCACOES E EVENTOS LTDA</t>
  </si>
  <si>
    <t>LOCAÇÃO DE 4 MÓDULOS 6,0 PPB POR 30 DIAS (BOLETO)</t>
  </si>
  <si>
    <t>3203/2014</t>
  </si>
  <si>
    <t>VT 21 DIAS - DIFERENÇA DE AGOSTO 2014  (AGORA SÃO 04 CONDUÇÕES/ DIA: R$ 11,80).-</t>
  </si>
  <si>
    <t>322/2014</t>
  </si>
  <si>
    <t>ACORDOS</t>
  </si>
  <si>
    <t>DECIO PUCHARELLI (BARROS &amp; PUCHARELLI LTDA ME)</t>
  </si>
  <si>
    <t>CHEQUE N° 037 / ACORDO DO CARNAVAL 2014</t>
  </si>
  <si>
    <t>3222/2014</t>
  </si>
  <si>
    <t>PROTESTO COFETI - NF 759201</t>
  </si>
  <si>
    <t>3227/2014</t>
  </si>
  <si>
    <t>SESI/SENAI SP - MÓD. HABITAC.</t>
  </si>
  <si>
    <t>AQUISIÇÃO DE TELHA GALVALUME ONDULADA 17/980- 5 PEÇAS</t>
  </si>
  <si>
    <t>GOVERNO DO ESTADO DE SÃO PAULO</t>
  </si>
  <si>
    <t>3278/2014</t>
  </si>
  <si>
    <t>PROTESTO REFERENTE AO TITULO 594 (LOCAZA ANDAIMES) R$ 1.550,00</t>
  </si>
  <si>
    <t>3284/2014</t>
  </si>
  <si>
    <t>CARTA PROTESTO REF AO TITULO 759202 (COFETI) R$ 561,00</t>
  </si>
  <si>
    <t>3296/2014</t>
  </si>
  <si>
    <t>C.R.E.A. - CONSELHO REGIONAL DE ENGENHARIA</t>
  </si>
  <si>
    <t>CREA/SP - CONSELHO REGIONAL DE ENG ARQ E AGR DO EST DE SP</t>
  </si>
  <si>
    <t>ANUIDADE 2014 - BRG</t>
  </si>
  <si>
    <t>3300/2014</t>
  </si>
  <si>
    <t>3325/2014</t>
  </si>
  <si>
    <t>REEMBOLSO PSG. FELIPE (SUZANO), P/ RECEBER RESCISÃO.-</t>
  </si>
  <si>
    <t>3342/2014</t>
  </si>
  <si>
    <t>PROTESTO BRG - TITULO 11035/03 VBN IND E COM - R$ 2.686,68</t>
  </si>
  <si>
    <t>3345/2014</t>
  </si>
  <si>
    <t>METRAGEM JULHO/ 2014 (COBERTURAS) .-</t>
  </si>
  <si>
    <t>3346/2014</t>
  </si>
  <si>
    <t>METRAGEM JULHO/ 2014  (COBERTURAS).-</t>
  </si>
  <si>
    <t>3347/2014</t>
  </si>
  <si>
    <t>3348/2014</t>
  </si>
  <si>
    <t>3349/2014</t>
  </si>
  <si>
    <t>METRAGEM JULHO/ 2014 (COBERTURAS).-</t>
  </si>
  <si>
    <t>3362/2014</t>
  </si>
  <si>
    <t>BRGS ADM RH</t>
  </si>
  <si>
    <t>REEMBOLSO DE MULTA (09/06/14), DESCONTADA ERRONEAMENTE (JR NÃO DIRIGE E ERA DIA DE RODÍZIO).-</t>
  </si>
  <si>
    <t>3383/2014</t>
  </si>
  <si>
    <t>DEPARTAMENTO ESTADUAL DE TRANSITO RIO DE JANEIRO</t>
  </si>
  <si>
    <t>Nº DOC. 149200067 -  MULTA - CONDUTOR ALLAN - PLACA EZV6565</t>
  </si>
  <si>
    <t>339/2014</t>
  </si>
  <si>
    <t>MURILLO DA SILVA SOUZA</t>
  </si>
  <si>
    <t>RESCISÃO C/ DESCONTO DE 03 MULTAS (R$ 255,39).-      FAVOR PAGAR SOMENTE QDO ELE ASSINAR A DOCUMENTAÇÃO</t>
  </si>
  <si>
    <t>3481/2014</t>
  </si>
  <si>
    <t>POLIANA NASCIMENTO DE SANTANA</t>
  </si>
  <si>
    <t xml:space="preserve">RESCISÃO (04/02/2014 - 31/08/2014).- </t>
  </si>
  <si>
    <t>3490/2014</t>
  </si>
  <si>
    <t>METRAGEM JULHO/ 14.-</t>
  </si>
  <si>
    <t>3493/2014</t>
  </si>
  <si>
    <t>P.L. RITA</t>
  </si>
  <si>
    <t>BANCO BRADESCO FINANCIAMENTOS S.A</t>
  </si>
  <si>
    <t>PAGAMENTO SEGURO</t>
  </si>
  <si>
    <t>3504/2014</t>
  </si>
  <si>
    <t>PROTESTO REF AO TITULO 766901 COFETI</t>
  </si>
  <si>
    <t>3521/2014</t>
  </si>
  <si>
    <t>CONTA GVT TELEFONE - 08/2014</t>
  </si>
  <si>
    <t>3556/2014</t>
  </si>
  <si>
    <t>COMPRA DE MATERIAL DESCARTÁVEL.-</t>
  </si>
  <si>
    <t>3575/2014</t>
  </si>
  <si>
    <t>FRETE - JNDD TRANSPORTES LTDA - ME ( JESUS)</t>
  </si>
  <si>
    <t>BOLETO REF AO MES DE AGOSTO</t>
  </si>
  <si>
    <t>3622/2014</t>
  </si>
  <si>
    <t>CAIO VINICIUS DO ARAGAO</t>
  </si>
  <si>
    <t>CUSTA COM CARTORIO REF AO TITULO 75640 - COFETI</t>
  </si>
  <si>
    <t>3641/2014</t>
  </si>
  <si>
    <t>WILLIAM GOMES BARBOZA</t>
  </si>
  <si>
    <t xml:space="preserve">FUNCIONÁRIO PALMEIRAS:  VT:R$ 141,60  (R$ 5,90 * 24) + VR: R$ 360,00 (R$ 15,00* 24) -   ADMISSÃO EM 03/09/14.-   </t>
  </si>
  <si>
    <t>3646/2014</t>
  </si>
  <si>
    <t>MAQ MÓVEIS</t>
  </si>
  <si>
    <t>01 LONGARINA COM 03 LUGARES (R$ 230,00) + 01 LONGARINA COM 02 LUGARES (R$ 154,00)     DESCONTO DE 5%.-</t>
  </si>
  <si>
    <t>3654/2014</t>
  </si>
  <si>
    <t>CONTA DE LUZ CONJ 53 AGO/2014</t>
  </si>
  <si>
    <t>3669/2014</t>
  </si>
  <si>
    <t>DIARISTA</t>
  </si>
  <si>
    <t>PGTº DIÁRIAS ERLON - MOGI DAS CRUZES ( 25 A 27/08/14):  R$ 60,00 * 3 = R$ 180,00  PGTº VT ERLON 03 DIAS * 11,80 = R$ 35,40</t>
  </si>
  <si>
    <t>3688/2014</t>
  </si>
  <si>
    <t xml:space="preserve">EMBRATEL - EMPRESA BRAILEIRA DE TELECOMUNICAÇÕES S/A </t>
  </si>
  <si>
    <t>CONTA TELEFONICA AGOSTO/2014</t>
  </si>
  <si>
    <t>3691/2014</t>
  </si>
  <si>
    <t>FGTS RESCISÃO - POLIANA.-</t>
  </si>
  <si>
    <t>3697/2014</t>
  </si>
  <si>
    <t>PROTESTO BRANCONTAINER TITULO LC1117410 R$ 2070,00</t>
  </si>
  <si>
    <t>VEÍCULOS</t>
  </si>
  <si>
    <t>3715/2014</t>
  </si>
  <si>
    <t>MULTA - PLACA GHS1706</t>
  </si>
  <si>
    <t>3716/2014</t>
  </si>
  <si>
    <t>3718/2014</t>
  </si>
  <si>
    <t>COMPRA DE CELULAR USO INTERNO</t>
  </si>
  <si>
    <t>3722/2014</t>
  </si>
  <si>
    <t xml:space="preserve">FAUSTO CAMPEDELI PEREZ </t>
  </si>
  <si>
    <t xml:space="preserve">RESCISÃO FAUSTO (20/01/14 - 09/09/14).- </t>
  </si>
  <si>
    <t>3723/2014</t>
  </si>
  <si>
    <t>FGTS RESCISÃO -- FAUSTO.-</t>
  </si>
  <si>
    <t>3726/2014</t>
  </si>
  <si>
    <t>DARF - AGOSTO/ 2014 - CAMILA.-</t>
  </si>
  <si>
    <t>3727/2014</t>
  </si>
  <si>
    <t>DARF - AGOSTO/ 2014 - DANILO.-</t>
  </si>
  <si>
    <t>3728/2014</t>
  </si>
  <si>
    <t>DARF - AGOSTO/ 2014 - EDUARDO.--</t>
  </si>
  <si>
    <t>3729/2014</t>
  </si>
  <si>
    <t>DARF - AGOSTO/ 2014 - GILSON.-</t>
  </si>
  <si>
    <t>3730/2014</t>
  </si>
  <si>
    <t>DARF - AGOSTO/ 2014 - J. ROBERTO.-</t>
  </si>
  <si>
    <t>3731/2014</t>
  </si>
  <si>
    <t>DARF - AGOSTO/ 2014 - RENATO JR.-</t>
  </si>
  <si>
    <t>3742/2014</t>
  </si>
  <si>
    <t>CURSOS E TREINAMENTOS</t>
  </si>
  <si>
    <t>JOSE ROBERTO DA SILVA SANTOS</t>
  </si>
  <si>
    <t>MBA SETEMBRO/2014</t>
  </si>
  <si>
    <t>3747/2014</t>
  </si>
  <si>
    <t>RRT - REGISTRO DE RESPONSABILIDADE TÉCNICA</t>
  </si>
  <si>
    <t>RRT SUPERVISÃO TECNICA</t>
  </si>
  <si>
    <t>3758/2014</t>
  </si>
  <si>
    <t>TRANSFERENCIA DO FORD KA DO NOME DO SERGIO MENEZES PARA BRG SERVIÇOS</t>
  </si>
  <si>
    <t>3760/2014</t>
  </si>
  <si>
    <t>VISTORIA VEICULAR PARA A TRANSFERENCIA DO FORD KA PARA O NOME DA BRG</t>
  </si>
  <si>
    <t>3782/2014</t>
  </si>
  <si>
    <t>RRT - RESPONSABILIDADE TECNICA</t>
  </si>
  <si>
    <t>3815/2014</t>
  </si>
  <si>
    <t xml:space="preserve">IMPERIO SHOW LOCACAO DE ESTRUTURAS PARA EVENTOS LTDA - ME </t>
  </si>
  <si>
    <t>CHEQUE 000020 - 30/09/2014 IMPERIO SHOW</t>
  </si>
  <si>
    <t>3822/2014</t>
  </si>
  <si>
    <t>PREFEITURA MUNICIPAL DE SANTO ANDRÉ</t>
  </si>
  <si>
    <t>DOC.10294657 - VEICULO L200 TRITON - PLACA EUE3396 - MOTORISTA ALLE</t>
  </si>
  <si>
    <t>3823/2014</t>
  </si>
  <si>
    <t>DOC.10294656 - VEICULO L200 TRITON - PLACA EUE3396 - MOTORISTA ALLEX</t>
  </si>
  <si>
    <t>3851/2014</t>
  </si>
  <si>
    <t>FATURA DYNAMO SETEMBRO/2014</t>
  </si>
  <si>
    <t>CARLOS FRANCISCO POPOVISKI</t>
  </si>
  <si>
    <t>3864/2014</t>
  </si>
  <si>
    <t>PROTESTO TITULO LC05109605 BRASCONTAINER</t>
  </si>
  <si>
    <t>BCO VOLKSWAGEN</t>
  </si>
  <si>
    <t>3965/2014</t>
  </si>
  <si>
    <t>NILSON INACIO DE ANDRADE</t>
  </si>
  <si>
    <t>VT:  24 A 30/09/14 (R$ 14,50 * 5) = R$ 72,50;  VR:  24 A 30/09/14 (R$15,00 * 5) =  R$ 75,00.-</t>
  </si>
  <si>
    <t>3967/2014</t>
  </si>
  <si>
    <t>METRAGEM MÓDULOS - AGOSTO/ 2014 - SESI.-</t>
  </si>
  <si>
    <t>3968/2014</t>
  </si>
  <si>
    <t>3973/2014</t>
  </si>
  <si>
    <t>RESCISÃO:  15/04/14 A 15/09/14</t>
  </si>
  <si>
    <t>3974/2014</t>
  </si>
  <si>
    <t>RESCISÃO: 05/05/14 A 15/09/14</t>
  </si>
  <si>
    <t>SECRETARIA MUNICIPAL DE TRANSPORTES - SÃO PAULO</t>
  </si>
  <si>
    <t>4011/2014</t>
  </si>
  <si>
    <t>Nº DOC.10329174 - MULTA DE TRANSITO - PLACA: ERU 3396 - ALLEX BORGES</t>
  </si>
  <si>
    <t>4012/2014</t>
  </si>
  <si>
    <t>Nº DOC.10329173 - MULTA DE TRANSITO - PLACA: 85,13 - ALLEX BORGES</t>
  </si>
  <si>
    <t>403/2014</t>
  </si>
  <si>
    <t>EMPRESA BRASILEIRA DE TELECOMUNICACÕES S/A</t>
  </si>
  <si>
    <t>******PAGAMENTO FATURA EM ABERTO COM ATRASO*****</t>
  </si>
  <si>
    <t>404/2014</t>
  </si>
  <si>
    <t>405/2014</t>
  </si>
  <si>
    <t>4058/2014</t>
  </si>
  <si>
    <t>METRAGEM  AGOSTO/ 2014  (ESTANDES).-</t>
  </si>
  <si>
    <t>4081/2014</t>
  </si>
  <si>
    <t xml:space="preserve">RESCISÃO: 08/05/14 A 02/09/14 (C/ 29 FALTAS).- </t>
  </si>
  <si>
    <t>4082/2014</t>
  </si>
  <si>
    <t>FGTS RESCISÃO - DIEGO.-</t>
  </si>
  <si>
    <t>4142/2014</t>
  </si>
  <si>
    <t>FGTS:  SETEMBRO/ 2014.-</t>
  </si>
  <si>
    <t>4188/2014</t>
  </si>
  <si>
    <t>PROTESTO BRANCONTAINER TIT. TR12107410  TITULO NÃO CONTA EM SISTEMA</t>
  </si>
  <si>
    <t>4223/2014</t>
  </si>
  <si>
    <t>MBA OUTUBRO/2014</t>
  </si>
  <si>
    <t>FGTS:  MAIO/ 2014.-</t>
  </si>
  <si>
    <t>4273/2014</t>
  </si>
  <si>
    <t>VT:  OUTUBRO/14=  R$  9,00 * 27 DIAS;  VR: OUTUBRO/14=  R$ 15,00 * 27 DIAS.-</t>
  </si>
  <si>
    <t>446/2014</t>
  </si>
  <si>
    <t>COMBUSTIVEIS E LUBRIFICANTES - ADM</t>
  </si>
  <si>
    <t>COMPRA DE 06 GALOES FLUIDO ARLA E 04 CAIXAS DE DISCOS DE TACOGRAFO.</t>
  </si>
  <si>
    <t>457/2014</t>
  </si>
  <si>
    <t>TAXA LICENCA DE FUNCIONAMENTO</t>
  </si>
  <si>
    <t>PREFEITURA MUNICIPAL DE SANTOS</t>
  </si>
  <si>
    <t>TAXA DE LICENÇA 2014 - COTA ÚNICA.</t>
  </si>
  <si>
    <t>506/2014</t>
  </si>
  <si>
    <t xml:space="preserve">BOLETO MENSALIDADE PURIFICADOR DE ÁGUA. *** REF AO MÊS DE MARÇO*** </t>
  </si>
  <si>
    <t>532/2014</t>
  </si>
  <si>
    <t>RENAN FELIPE RIBEIRO</t>
  </si>
  <si>
    <t xml:space="preserve">CUSTAS PROCESSUAIS - BRG X EMBRATEL. </t>
  </si>
  <si>
    <t>548/2014</t>
  </si>
  <si>
    <t>BOLETO REF À MESALIDADE DE FEV/14 - PURIFICADOR DE ÁGUA.</t>
  </si>
  <si>
    <t>55/2014</t>
  </si>
  <si>
    <t>GPS</t>
  </si>
  <si>
    <t>GPS:  FEVEREIRO/ 2014.-</t>
  </si>
  <si>
    <t>559/2014</t>
  </si>
  <si>
    <t xml:space="preserve">RECOLHIMENTO DE IR SOBRE RENDIMENTOS/RESCISÃO/RESCISÃO COMPLEMENTAR/FOLHA COMPLEMENTAR/13º SALÁRIO/FÉRIAS/ADIANTAMENTO/PLR.    DARF EDUARDO ANTONIO DE CAMARGO. </t>
  </si>
  <si>
    <t>560/2014</t>
  </si>
  <si>
    <t>RECOLHIMENTO DE IR SOBRE RENDIMENTOS/RESCISÃO/RESCISÃO COMPLEMENTAR/FOLHA COMPLEMENTAR/13º SALÁRIO/FÉRIAS/ADIANTAMENTO/PLR.    DARF ** J. ROBERTO DA S. SANTOS. 03/14</t>
  </si>
  <si>
    <t>57/2014</t>
  </si>
  <si>
    <t>FGTS:  FEVEREIRO/ 2014.-</t>
  </si>
  <si>
    <t>571/2014</t>
  </si>
  <si>
    <t xml:space="preserve">JOSE INACIO DO NASCIMENTO SANTOS </t>
  </si>
  <si>
    <t>**RESCISÃO**</t>
  </si>
  <si>
    <t>608/2014</t>
  </si>
  <si>
    <t>DELTA 2 - COMÉRCIO M.C.L. - ME</t>
  </si>
  <si>
    <t xml:space="preserve">BOLETO  COMPRA DE PISO  20X10X6 - NATURAL / CONCRETO. </t>
  </si>
  <si>
    <t>609/2014</t>
  </si>
  <si>
    <t>756/2014</t>
  </si>
  <si>
    <t xml:space="preserve">FGTS:  MARÇO/14 CÓD. DO REFCOLHIMENTO 150 ID DO RECOLHIMENTO 018080-1 </t>
  </si>
  <si>
    <t>758/2014</t>
  </si>
  <si>
    <t>GPS:   MARÇO/2014.-</t>
  </si>
  <si>
    <t>795/2014</t>
  </si>
  <si>
    <t>ART</t>
  </si>
  <si>
    <t>URSULA MARIA MORO PICOLLO</t>
  </si>
  <si>
    <t>PAGAMENTO GASTOS PARA EMISSÃO DE ART. ENGº  ANTONIO RICARDO MORO.      *************2ª VIA.*****************    PAGTO VOLTOU/ Nº DA C.CORRENTE ESTAVA ERRADO. JÁ CORRIGIDO</t>
  </si>
  <si>
    <t>816/2014</t>
  </si>
  <si>
    <t>ESTANDES</t>
  </si>
  <si>
    <t>BRGS UEN ESTANDES RH</t>
  </si>
  <si>
    <t>METRAGEM - MARÇO/ 2014.-</t>
  </si>
  <si>
    <t>838/2014</t>
  </si>
  <si>
    <t>BRGS UEN COBERTURAS RH</t>
  </si>
  <si>
    <t>METRAGEM MARÇO/ 2014  (COBERTURAS): R$ 501,00 (-) R$ 250,00 (01/02-DEP.ERRADO P/JAPA) (-) R$ 200,00(01/05-CNH).-</t>
  </si>
  <si>
    <t>84/2014</t>
  </si>
  <si>
    <t>LONATECA COBERTURAS LTDA - ME</t>
  </si>
  <si>
    <t xml:space="preserve">CHEQUE 041 </t>
  </si>
  <si>
    <t>876/2014</t>
  </si>
  <si>
    <t>FATURA PRESTAÇÃO DE SERVIÇOS DYNAMO - ASO-</t>
  </si>
  <si>
    <t>880/2014</t>
  </si>
  <si>
    <t xml:space="preserve">BOLETO REF À MENSALIDADE DO PURIFICADOR DE ÁGUA. </t>
  </si>
  <si>
    <t xml:space="preserve">BOLETO-    JOGO DE DISCO TACOGRAFO 03 UNID R$ 87,00.  </t>
  </si>
  <si>
    <t>918/2014</t>
  </si>
  <si>
    <t>FGTS RESCISÃO -  J. INÁCIO / MURILLO</t>
  </si>
  <si>
    <t>923/2014</t>
  </si>
  <si>
    <t xml:space="preserve">VT + VR - PERÍODO:   10/04 A 30/04/2014 </t>
  </si>
  <si>
    <t>924/2014</t>
  </si>
  <si>
    <t>INSCRIÇÃO PJ PRINCIPAL.  REGISTRO E QUITAÇÃO     ********CREA********</t>
  </si>
  <si>
    <t>BRGS BRASIL LTDA - EPP</t>
  </si>
  <si>
    <t>GERENCIAMENTO OBRA</t>
  </si>
  <si>
    <t>PM CAMPINAS - CARNAVAL 2014 - G.O.</t>
  </si>
  <si>
    <t>PR EXTINTORES LTDA.</t>
  </si>
  <si>
    <t>CNPJ - 10.891.051/0001-04 - RECARGA DE 06 EXTINTORES</t>
  </si>
  <si>
    <t>BOLETO // VEÍCULO: FOX FDV 2307 // CONDUTOR: ALLAN / JEFERSON // NOTIFICAÇÃO: 5N214555</t>
  </si>
  <si>
    <t>100/2014</t>
  </si>
  <si>
    <t>BRGS ADM OPERAÇÕES</t>
  </si>
  <si>
    <t>REEMBOLSO</t>
  </si>
  <si>
    <t>EDUARDO ANTONIO DE CAMARGO FILHO</t>
  </si>
  <si>
    <t>REEMBOLSO REFERENTE A GASTOS ENTRE 15/02 A 01/3 DE 2014.  CONFORME PLANILHA ANEXA DE GASTOS</t>
  </si>
  <si>
    <t>1000/2014</t>
  </si>
  <si>
    <t>VISITAS TÉCNICAS</t>
  </si>
  <si>
    <t>LUAN HENRIQUE DE OLIVEIRA GARCIA PARRA</t>
  </si>
  <si>
    <t xml:space="preserve">LICITAÇÃO "PARADA GAY"  ( COM ROGÉRIO). </t>
  </si>
  <si>
    <t>1001/2014</t>
  </si>
  <si>
    <t>BRGS LICITAÇÕES</t>
  </si>
  <si>
    <t>DESPESAS DE LICITAÇÃO</t>
  </si>
  <si>
    <t>FRANCISCA CLEVES VITOR DA MOTA</t>
  </si>
  <si>
    <t>REFERENTE DOCUMENTO PROTOCOLADO EM MANAUS</t>
  </si>
  <si>
    <t>1002/2014</t>
  </si>
  <si>
    <t xml:space="preserve"> FATURA  CJ 51/53 - ABR/14</t>
  </si>
  <si>
    <t>1003/2014</t>
  </si>
  <si>
    <t>TELEFONICA BRASIL</t>
  </si>
  <si>
    <t>FATURA TELEFONE VIVO LINHA 3227-7655.     04/2014</t>
  </si>
  <si>
    <t>1006/2014</t>
  </si>
  <si>
    <t>ACESSÓRIOS PRAIA GRANDE</t>
  </si>
  <si>
    <t>PM CUBATÃO -  CARNAVAL 2014 - COB.</t>
  </si>
  <si>
    <t>RENATO SILVA DE ARAUJO</t>
  </si>
  <si>
    <t>DIARISTAS LIMPEZA</t>
  </si>
  <si>
    <t>1009/2014</t>
  </si>
  <si>
    <t>MBA - QUALIDADE X PRODUTIVIDADE - MENSALIDADE ABRIL/2014</t>
  </si>
  <si>
    <t>1012/2014</t>
  </si>
  <si>
    <t>VEICULO: FDY 2307  CONDUTOR: ALLAN  NOTIFICACAO: 1C787545-3</t>
  </si>
  <si>
    <t>1013/2014</t>
  </si>
  <si>
    <t>PREFEITURA MUNICIPAL DE MAUA</t>
  </si>
  <si>
    <t>VEICULO: FDY 2307  CONDUTOR: ALLAN  NOTIFICACAO: N 430033317</t>
  </si>
  <si>
    <t>1014/2014</t>
  </si>
  <si>
    <t>TRANSFERÊNCIA BANCÁRIA</t>
  </si>
  <si>
    <t>BAUHAUS DO BRASIL - ESTRUTURA DE SERVS. LTDA.</t>
  </si>
  <si>
    <t xml:space="preserve">N.F SANTOS  ENTRADA  LOGOS / FRONT </t>
  </si>
  <si>
    <t>1016/2014</t>
  </si>
  <si>
    <t>IPTU - ADM</t>
  </si>
  <si>
    <t>PREFEITURA MUNICIPAL DE SUZANO</t>
  </si>
  <si>
    <t>REF A IPTU TERRENO SUZANO MARÇ/14      ***PAGAMENTO FOI FEITO COM O CALCULO DOS JUROS ERRADO FOI REALIZADO O VALOR DE R$213,60 PORÉM O VALOR ERA DE R$ 221,23.****</t>
  </si>
  <si>
    <t>1017/2014</t>
  </si>
  <si>
    <t>REF A IPTU TERRNO SUZANO A ABR/14</t>
  </si>
  <si>
    <t>1018/2014</t>
  </si>
  <si>
    <t>VEICULO: FDY 2307  CONDUTOR: ALLAN  NOTIFICACAO: 1C794086-3</t>
  </si>
  <si>
    <t>1019/2014</t>
  </si>
  <si>
    <t>CONTABILIDADE</t>
  </si>
  <si>
    <t>GERINALDO PROCOPIO DE ALBUQUERQUE</t>
  </si>
  <si>
    <t>102/2014</t>
  </si>
  <si>
    <t>BRGS LICITAÇÕES DILIGÊNCIAS</t>
  </si>
  <si>
    <t>REFERENTE A LICITAÇÃO EM SÃO JOSÉ DOS CAMPOS</t>
  </si>
  <si>
    <t>1020/2014</t>
  </si>
  <si>
    <t>PM SALVADOR/BA - SECR.MUN.SAUDE - CARNAVAL 2014 - CON</t>
  </si>
  <si>
    <t>GEORGES MOKBEL ANTOUN ( AR PRODUÇÕES - PARCEIROS)</t>
  </si>
  <si>
    <t>PRORROGAÇÃO DO CHEQUE R$ 225M = R$ 11283,35 PRORROGADO 15/05  VALOR PARA QUITAÇÃO DO CHEQUE R$ 24000,00 = R$ 24640,08.     PREFEITURA MUNICIPAL DE SALVADOR 221/2013 / - FESTAS POPULARES CARNAVAL 2014</t>
  </si>
  <si>
    <t>1021/2014</t>
  </si>
  <si>
    <t>PRORROGAÇÃO DO CHEQUE R$ 225M = R$ 11283,35 PRORROGADO 15/05  VALOR PARA QUITAÇÃO DO CHEQUE R$ 24000,00 = R$ 24640,08.       PAGAMENTO REF AO CHEQUE DE Nº132.</t>
  </si>
  <si>
    <t>1023/2014</t>
  </si>
  <si>
    <t>FERNANDO LENO RIBEIRO ANTUNES</t>
  </si>
  <si>
    <t>REPAROS SALA 62 ( PINTURA, VERNIZ, ETC.)</t>
  </si>
  <si>
    <t>1024/2014</t>
  </si>
  <si>
    <t>SABESP UNIDADE FRANCA - COBERTURAS</t>
  </si>
  <si>
    <t>GALTH IND COMERCIO LTDA ME.</t>
  </si>
  <si>
    <t>GALVANIZAÇÃO DE GALPÃO PARA VENDA SABESP FURNAS  *** ADEQUAÇÃO DE SISTEMA ***</t>
  </si>
  <si>
    <t>1025/2014</t>
  </si>
  <si>
    <t>SENAC - SANTOS/SP</t>
  </si>
  <si>
    <t>CURSO APERFEIÇOAMENTO TÉCNICAS DE NEGOCIAÇÃO  *** ADEQUAÇÃO DE SISTEMA ***</t>
  </si>
  <si>
    <t>1026/2014</t>
  </si>
  <si>
    <t>C.R.A. - CONSELHO REGIONAL DE ADMINISTRAÇÃO</t>
  </si>
  <si>
    <t>CRA/SP - CONSELHO REGIONAL DE ADMINISTRACAO DE SAO PAULO</t>
  </si>
  <si>
    <t>*** ADEQUAÇÃO DE SISTEMA ***</t>
  </si>
  <si>
    <t>1027/2014</t>
  </si>
  <si>
    <t>MONTAGEM</t>
  </si>
  <si>
    <t>1028/2014</t>
  </si>
  <si>
    <t>1029/2014</t>
  </si>
  <si>
    <t>1030/2014</t>
  </si>
  <si>
    <t>REEMBOLSO (REFERENTE Á GASTOS COM ESTACIONAMENTO). LICITAÇÃO: "PARADA GAY" (COM ROGÉRIO).</t>
  </si>
  <si>
    <t>1031/2014</t>
  </si>
  <si>
    <t xml:space="preserve">FRETES;  SUZANO-PALM/SUZANO-IPEL (TRANSBORDO/DIARIA) R$ 800,00  SUZANO-PALM/RIO DE JANEIRO R$ 2.000,00     </t>
  </si>
  <si>
    <t>1032/2014</t>
  </si>
  <si>
    <t>FRETES:  BASE AEREA MILITAR-SP/SUZANO-IPEL  R$ 800,00  PRAIA GRANDE/DIADEMA  R$ 1100,00</t>
  </si>
  <si>
    <t>1033/2014</t>
  </si>
  <si>
    <t>COMO AS DUAS DILIGENCIAS FORAM NO MESMO DIA, PODEMOS TRABALHAR COM UM VALOR REDUZIDO, SENDO R$ 250,00 CADA UMA , TOTALIZANDO O VALOR A DEPOSITAR DE R$ 500,00. ALÉM DISSO PRECISO DO DEPOSITO DE MAIS R$ 30,00 PARA RECOLHER DUAS DILIGENCIAS DE OFICIAL DE JUSTIÇA NO PROCESSO COM A A VIVO/EMBRATEL.</t>
  </si>
  <si>
    <t>1034/2014</t>
  </si>
  <si>
    <t>VEICULO: PALIO  CONDUTOR: MURILLO  NOTIFICACAO: 5N232354</t>
  </si>
  <si>
    <t>1035/2014</t>
  </si>
  <si>
    <t>PROPAGANDA E MARKETING</t>
  </si>
  <si>
    <t>ALINE ANDRADE DA SILVA</t>
  </si>
  <si>
    <t>RESCISÃO: 03/02/2014</t>
  </si>
  <si>
    <t>1036/2014</t>
  </si>
  <si>
    <t>FATURA DE NUMERO: 01RPS000142598</t>
  </si>
  <si>
    <t>1037/2014</t>
  </si>
  <si>
    <t>FRONT ESTRUTURAS LTDA</t>
  </si>
  <si>
    <t>104/2014</t>
  </si>
  <si>
    <t>BRGS OPERAÇÕES</t>
  </si>
  <si>
    <t>A) FUNCIONÁRIOS = PONTUAL ESTA SEMANA (07 FUNCIONÁRIOS), POIS 02 ENCONTRAM-SE EM MANUTENÇÃO E SEPARAÇÃO DOS MATERIAIS DE FURNAS / 01 ALOCADO PARA ADEQUAÇÃO DO PISO EM CONCRETO / 04 EM DESCARREGAMENTO DE MATERIAL</t>
  </si>
  <si>
    <t>1040/2014</t>
  </si>
  <si>
    <t>BRGS UEN CONTAINER</t>
  </si>
  <si>
    <t>LOCAÇÃO DE VEÍCULOS</t>
  </si>
  <si>
    <t>UNIDAS LOCADORA DE VEICULOS LTDA</t>
  </si>
  <si>
    <t>VEICULO: LOCADO UNIDAS  CONDUTOR: FAUSTO  DOCUMENTO: EC-1275</t>
  </si>
  <si>
    <t>1041/2014</t>
  </si>
  <si>
    <t>ABZ EVENTOS L.S. ESTRUTURA P/ EVENTOS LTDA</t>
  </si>
  <si>
    <t xml:space="preserve">REPASSE </t>
  </si>
  <si>
    <t>1042/2014</t>
  </si>
  <si>
    <t xml:space="preserve">EZEQUIEL BATISTA SUPRANO FILHO </t>
  </si>
  <si>
    <t xml:space="preserve">REPASSE EVENTO AMERICANA </t>
  </si>
  <si>
    <t>1048/2014</t>
  </si>
  <si>
    <t>DOAÇÕES</t>
  </si>
  <si>
    <t>FUNDACAO ABRINQ</t>
  </si>
  <si>
    <t>DOAÇÃO</t>
  </si>
  <si>
    <t>1049/2014</t>
  </si>
  <si>
    <t>GASTOS SEMANAIS.   DIARISTAS R$650,00 // ATERRO: R$ 200,00 // TONNER: R$ 362,00 // ESTABILIZADOR: R$ 250,00 // SALDO NEGATIVO: R$ 226,80 // GASOLINA: R$ 150,00.</t>
  </si>
  <si>
    <t>1050/2014</t>
  </si>
  <si>
    <t>NEXTEL TELECOMUNICACOES LTDA</t>
  </si>
  <si>
    <t xml:space="preserve">RÁDIOS   652*12917--- R$ 63,90     652*15871---R$63,90  652*12919--- R$ 63,90     652*15873 --R$63,90   652-12918 ---R$ 63,90      652*19519--R$63,90  652*15872--- R$ 63,90      652*19524--R$63,90       </t>
  </si>
  <si>
    <t>1053/2014</t>
  </si>
  <si>
    <t xml:space="preserve">FATURA  EMBRATEL USO DDD 21 </t>
  </si>
  <si>
    <t>1055/2014</t>
  </si>
  <si>
    <t xml:space="preserve">PARCELA 38/48 - CONSÓRCIO NILSON. </t>
  </si>
  <si>
    <t>1057/2014</t>
  </si>
  <si>
    <t>CONSERVAÇÃO E LIMPEZA</t>
  </si>
  <si>
    <t>GIRLENE DOS SANTOS</t>
  </si>
  <si>
    <t>LIMPEZA SEMANAL ESCRITÓRIO REF AO DIA 19/04/2014.</t>
  </si>
  <si>
    <t>1058/2014</t>
  </si>
  <si>
    <t>PROVEDOR DE INTERNET - ADM</t>
  </si>
  <si>
    <t>LOCAWEB SERVICOS DE INTERNET S.A.</t>
  </si>
  <si>
    <t xml:space="preserve">FATURA REF HOSPEDAGEM EMAILS. </t>
  </si>
  <si>
    <t>1059/2014</t>
  </si>
  <si>
    <t>FATURA REF A HOSPEDAGEM EMAIL'S</t>
  </si>
  <si>
    <t>106/2014</t>
  </si>
  <si>
    <t>BRGS ADM FINANCEIRO</t>
  </si>
  <si>
    <t>COMPRA DE MATERIAL DE COZINHA E LIMPEZA  PAGO COM CARTÃO</t>
  </si>
  <si>
    <t>1060/2014</t>
  </si>
  <si>
    <t>WC PORT (R. DOS SANTOS M. JACINTHO LOC. DE  EQUIP. EPP)</t>
  </si>
  <si>
    <t>LOCAÇÃO DE GUARITAS PARA ATENDER A CPTM. (BOLETO)</t>
  </si>
  <si>
    <t>1061/2014</t>
  </si>
  <si>
    <t>PM DIADEMA - ESTANDES</t>
  </si>
  <si>
    <t>BORRACHA P/ RAMPA</t>
  </si>
  <si>
    <t>1063/2014</t>
  </si>
  <si>
    <t>AFA - ACADEMIA DA FORÇA AÉREA - TUB</t>
  </si>
  <si>
    <t>PAGAMENTO DE ART.</t>
  </si>
  <si>
    <t>1064/2014</t>
  </si>
  <si>
    <t xml:space="preserve">FATURA VIVO REF AOS Nº  13 98143-**41 / 99653-**14 / 99713-**84 / 99736-**52 / 99751-**60.  </t>
  </si>
  <si>
    <t>1066/2014</t>
  </si>
  <si>
    <t>PRISMAK EQUIPAMENTOS LTDA</t>
  </si>
  <si>
    <t xml:space="preserve">BOLETO REF À RECARCA SAMSUNG 101S </t>
  </si>
  <si>
    <t>1067/2014</t>
  </si>
  <si>
    <t>ESAPE EMPRESA DE SERVIÇOS E APOIO EMPPRESARIAL LTDA.</t>
  </si>
  <si>
    <t xml:space="preserve">BOLETO REF AO CURSO DE ESTRATÉGIAS ILEGAIS. </t>
  </si>
  <si>
    <t>107/2014</t>
  </si>
  <si>
    <t>FURNAS - COBERTURAS</t>
  </si>
  <si>
    <t xml:space="preserve">PLANILHA EM ANEXO.  A) 7.100KG X R$1,20 - R$8.520,00  B) 300KG X R$2,00 - R$600,00   </t>
  </si>
  <si>
    <t>1072/2014</t>
  </si>
  <si>
    <t>SECR. ASS.SOCIAL RJ</t>
  </si>
  <si>
    <t xml:space="preserve">GASTOS COM GASOLINA E ESTACIONAMENTO (REFERENTE Á ASSINATURA DE CONTRATO). </t>
  </si>
  <si>
    <t>1074/2014</t>
  </si>
  <si>
    <t>CONTRIBUIÇÃO SINDICAL</t>
  </si>
  <si>
    <t>1075/2014</t>
  </si>
  <si>
    <t xml:space="preserve">ACERTO DE RESCISÕES - BRGS </t>
  </si>
  <si>
    <t>1076/2014</t>
  </si>
  <si>
    <t>ACESSÓRIOS PALMEIRAS</t>
  </si>
  <si>
    <t>PM GUARULHOS - COBERTURAS/ACESSÓRIOS</t>
  </si>
  <si>
    <t>SURYA LOCACOES LTDA</t>
  </si>
  <si>
    <t>POÁ</t>
  </si>
  <si>
    <t>1080/2014</t>
  </si>
  <si>
    <t>1081/2014</t>
  </si>
  <si>
    <t>ENGº ALEXANDRE JORGE DE O. MUÇOUCAH</t>
  </si>
  <si>
    <t xml:space="preserve">PAGAMENTOS QUINZENAIS ATRASADOS </t>
  </si>
  <si>
    <t>1084/2014</t>
  </si>
  <si>
    <t>BRG SERVIÇOS LTDA-EPP</t>
  </si>
  <si>
    <t>VT:  07-30/04/2014 = 18 * R$   5,90 = R$ 106,20 * 02= R$ 212,40 ( ALEXSANDRO E CLAUDIONOR);  VT: 15-30/04/2014 =  11 * R$   5,90 = R$   64,90 (ORLANDO);    VR; 07-30/04/2014 =  18 * R$ 15,00 = R$ 270,00 * 02= R$ 540,00 (ALEXSANDRO E CLAUDIONOR);  VR: 15-30/04/2014 =  11 * R$ 15,00 = R$ 165,00 (ORLANDO).       ****DEPOSITO FEITO NA CONTA DO ALLAN BORGES*******</t>
  </si>
  <si>
    <t>1086/2014</t>
  </si>
  <si>
    <t>CARNAVAL PERUIBE 2014 - ESTANDES</t>
  </si>
  <si>
    <t>ELÉTRICA</t>
  </si>
  <si>
    <t>JAIME ANTUNES JUNIOR</t>
  </si>
  <si>
    <t>SALDO ELETRICA</t>
  </si>
  <si>
    <t>1089/2014</t>
  </si>
  <si>
    <t>1090/2014</t>
  </si>
  <si>
    <t>PM SAO BERNARDO DO CAMPO - CARNAVAL 2014 - TUB</t>
  </si>
  <si>
    <t>1091/2014</t>
  </si>
  <si>
    <t>CARNAVAL SUZANO 2014 - ESTANDES</t>
  </si>
  <si>
    <t>1092/2014</t>
  </si>
  <si>
    <t>CABINES DE JURADOS / VILA MADALENA - ESTANDES</t>
  </si>
  <si>
    <t>1094/2014</t>
  </si>
  <si>
    <t>DEFESA CIVIL RJ - CON</t>
  </si>
  <si>
    <t>GABRIG CONSTRUCOES E REFORMAS LTDA</t>
  </si>
  <si>
    <t>BALANCETE 06 - GABRIG</t>
  </si>
  <si>
    <t>1095/2014</t>
  </si>
  <si>
    <t>VANDA MARIA R. SANTOS (CARLOS A. C. SILVA - TELECOM)</t>
  </si>
  <si>
    <t>INSTALAÇÃO DE PABX + URA - EM 17/04/2014 - 19:00</t>
  </si>
  <si>
    <t>1096/2014</t>
  </si>
  <si>
    <t>MARIA TATIANA DA SILVA (ALESSANDRO UBIRAJARA RIBEIRO DE ANDRADE)</t>
  </si>
  <si>
    <t>PAREDE EM DRYWALL PARA A SALA 51 + AJUSTES DE CANTOS DO TETO</t>
  </si>
  <si>
    <t>CARTORIO</t>
  </si>
  <si>
    <t xml:space="preserve">EDUARDO FRANÇA T. SILVA </t>
  </si>
  <si>
    <t>MENSALIDADE REF À JANEIRO/2014</t>
  </si>
  <si>
    <t>1101/2014</t>
  </si>
  <si>
    <t xml:space="preserve">AGENCIA NACIONAL DE TRANSPORTES TERRESTRES  (ANTT) </t>
  </si>
  <si>
    <t>VEICULO: TITAN DJC17564  CONDUTOR: MOTORISTA TERCEIROS   NOTIFICAO: 0202531-2</t>
  </si>
  <si>
    <t>1104/2014</t>
  </si>
  <si>
    <t>COMERCIAL MAMUTE MAT. CONSTRUCAO</t>
  </si>
  <si>
    <t xml:space="preserve">BOLETO - BOLETO - BOLETO - BOLETO - BOLETO    MATERIAL PARA MANUTENÇÃO DO DEPÓSITO PALMEIRAS. </t>
  </si>
  <si>
    <t>1106/2014</t>
  </si>
  <si>
    <t>C.M.L. SILVA SULZER - CHOCOLATES - ME</t>
  </si>
  <si>
    <t>OVOS DE PÁSCOA TOTAL DE 55 OVOS DE 350GR. ***PÁSCOA 2014****</t>
  </si>
  <si>
    <t>1107/2014</t>
  </si>
  <si>
    <t>BOLETO DE COBRANÇA CELULAR ALLAN.</t>
  </si>
  <si>
    <t>1115/2014</t>
  </si>
  <si>
    <t>SOFTWARES</t>
  </si>
  <si>
    <t>RODRIGO SIMAO PEREIRA SOARES</t>
  </si>
  <si>
    <t>DESENVOLVIMENTO DO SISTEMA ERP BRGS - 2ª QUINZENA / ABRIL 2014</t>
  </si>
  <si>
    <t>1116/2014</t>
  </si>
  <si>
    <t>DESENVOLVIMENTO DE SISTEMA ERP BRGS - 1ª E 2ª QUINZENAS / MAIO 2014</t>
  </si>
  <si>
    <t>1117/2014</t>
  </si>
  <si>
    <t>SP TURISMO - COB / ACES</t>
  </si>
  <si>
    <t>BIG BRISA COMERCIO E MONT. DE VENTILADORES EIRELI</t>
  </si>
  <si>
    <t>LOCAÇÃO DE 6 VENTILADORES COM ASPERSOR ( CERIMONIAL - LANÇAMENTO DA PLATAFORMA DIGITAL " SÃO PAULO CARINHOSA". )</t>
  </si>
  <si>
    <t>1119/2014</t>
  </si>
  <si>
    <t>1123/2014</t>
  </si>
  <si>
    <t>PINTURA DA SALA 53 E COMPRA DE MATERIAL (LIXA E PINCÉIS)</t>
  </si>
  <si>
    <t>1124/2014</t>
  </si>
  <si>
    <t>EQUIPAMENTOS DE HARDWARE</t>
  </si>
  <si>
    <t>COMPRA DE CABOS COAXIAIS PARA LIGAÇÃO MODEM - PABX</t>
  </si>
  <si>
    <t>1125/2014</t>
  </si>
  <si>
    <t>COMPRA DE CABOS/FIOS PARA INSTALAÇÃO ENERGIA</t>
  </si>
  <si>
    <t>1126/2014</t>
  </si>
  <si>
    <t>LOCAÇÃO MENSAL DE 8 AP. AR COND. 18000 BTUS PERIODO DE 17/04 A 17/05</t>
  </si>
  <si>
    <t>1127/2014</t>
  </si>
  <si>
    <t>REF A LIMPEZA DO ESCRITÓRIO DO DIA 26/04</t>
  </si>
  <si>
    <t>1130/2014</t>
  </si>
  <si>
    <t>FATURA NEXTEL ELIANE REF AO MÊS 04/14</t>
  </si>
  <si>
    <t>1136/2014</t>
  </si>
  <si>
    <t>RODOVIA COMERCIO DE GAS E AGUA</t>
  </si>
  <si>
    <t>COMPRA DE 01 BOTIJAO DE GAS (EMPILHADEIRA).  DEPOSITO PALMEIRAS</t>
  </si>
  <si>
    <t>1142/2014</t>
  </si>
  <si>
    <t>AUTO POSTO PRAIAMAR</t>
  </si>
  <si>
    <t>QUINZENA: 01/04/2014 A 14/04/2014.</t>
  </si>
  <si>
    <t>1149/2014</t>
  </si>
  <si>
    <t>FÉRIAS</t>
  </si>
  <si>
    <t>FÉRIAS - RESCISÃO DEZEMBRO/ 2013.-</t>
  </si>
  <si>
    <t>TUBULARES</t>
  </si>
  <si>
    <t>PM URUGUAIANA - CARNAVAL 2013 - TUBULARES</t>
  </si>
  <si>
    <t>JOSE OSCAR HILDEBRAND</t>
  </si>
  <si>
    <t>1152/2014</t>
  </si>
  <si>
    <t>SANTO BRASIL COMUNICAÇÃO TOTAL LTDA</t>
  </si>
  <si>
    <t>PRODUÇÃO DE ARTE VISUAL + SITE 01/04 PARCELAS.</t>
  </si>
  <si>
    <t>1153/2014</t>
  </si>
  <si>
    <t>PRODUÇÃO DE ARTE VISUAL + SITE 02/04 PARCELAS.</t>
  </si>
  <si>
    <t>1157/2014</t>
  </si>
  <si>
    <t>COMUNICAÇÃO VISUAL + SITE - PARCELA 3/4</t>
  </si>
  <si>
    <t>1158/2014</t>
  </si>
  <si>
    <t>1160/2014</t>
  </si>
  <si>
    <t>COMUNICAÇÃO VISUAL + SITE - PARCELA 4/4</t>
  </si>
  <si>
    <t>1161/2014</t>
  </si>
  <si>
    <t>PORTO SEGURO CIA DE SEGUROS GERAIS</t>
  </si>
  <si>
    <t xml:space="preserve">BOLETO PORTO SEGURO - ACORDO BATIDA -  -PARC 06/10- </t>
  </si>
  <si>
    <t>1162/2014</t>
  </si>
  <si>
    <t>1170/2014</t>
  </si>
  <si>
    <t>CLARO</t>
  </si>
  <si>
    <t>APARELHO DE TELEFONE MÓVEL DA BRGS RESPONSÁVEL PELO HENRIQUE.</t>
  </si>
  <si>
    <t>1171/2014</t>
  </si>
  <si>
    <t>FRONT ADM</t>
  </si>
  <si>
    <t>VEICULO LOCADO PARA O FAUSTO.</t>
  </si>
  <si>
    <t>1174/2014</t>
  </si>
  <si>
    <t>LOCADO PARA O LUAN PARRA.  VISITA TECNICA FORCA SUBMARINOS-RJ E DETRAN</t>
  </si>
  <si>
    <t>1175/2014</t>
  </si>
  <si>
    <t>DSC MÓVEIS E EQUIPAMENTOS PARA ESCRITÓRIO LTDA</t>
  </si>
  <si>
    <t>COMPRA DE 04 CADEIRAS SECRETARIA PARA SUBSTITUIÇÃO.</t>
  </si>
  <si>
    <t>1176/2014</t>
  </si>
  <si>
    <t>CONDOMINIO E IPTU</t>
  </si>
  <si>
    <t>ANA GONCALVES</t>
  </si>
  <si>
    <t>BOLETO REF À COND.ABRIL/14 - IPTU 04/12 .        ************* CONJUNTO 51 ******************</t>
  </si>
  <si>
    <t>1177/2014</t>
  </si>
  <si>
    <t>BOLETO REF À ALUGUEL  MAIO/14         ************* CONJUNTO 62/52 ******************</t>
  </si>
  <si>
    <t>1178/2014</t>
  </si>
  <si>
    <t>BOLETO REF À COND.ABRIL/14 - IPTU 04/12 .        ************* CONJUNTO 53 ******************</t>
  </si>
  <si>
    <t>1179/2014</t>
  </si>
  <si>
    <t>BOLETO REF À COND.ABRIL/14 - IPTU 04/12 .        ************* CONJUNTO 55 ******************</t>
  </si>
  <si>
    <t>1180/2014</t>
  </si>
  <si>
    <t>1181/2014</t>
  </si>
  <si>
    <t>BOLETO REF À COND.ABRIL/14 - IPTU 04/12 .        ************* CONJUNTO 62 ******************</t>
  </si>
  <si>
    <t>1182/2014</t>
  </si>
  <si>
    <t>BOLETO REF À ALUGUEL MAIO/14        ************* CONJUNTO 51 ******************</t>
  </si>
  <si>
    <t>1184/2014</t>
  </si>
  <si>
    <t>COMPRA DE 05 CADEIRAS SECRETÁRIA PARA SUBSTITUIÇÃO.</t>
  </si>
  <si>
    <t>1185/2014</t>
  </si>
  <si>
    <t xml:space="preserve">REF A NOTA FISCAL DE SANTOS </t>
  </si>
  <si>
    <t>1186/2014</t>
  </si>
  <si>
    <t>CRISTOPHER GOME DE T. MACHADO</t>
  </si>
  <si>
    <t>1187/2014</t>
  </si>
  <si>
    <t>MARCELO HENRIQUE KNOTHE</t>
  </si>
  <si>
    <t>REPASSE CADEIRAS *** JABUTICABAL ****</t>
  </si>
  <si>
    <t>1189/2014</t>
  </si>
  <si>
    <t xml:space="preserve">FATURA VIVO DRª SANDRA LINHAS 13 997---1688  E 14 9978----0926. </t>
  </si>
  <si>
    <t>1190/2014</t>
  </si>
  <si>
    <t>FATURA VIVO (DRª SANDRA) - SERVIÇO INTERNET MOVE 4G 3G TIT. LINHA 14 996---0190.</t>
  </si>
  <si>
    <t>1191/2014</t>
  </si>
  <si>
    <t>DESPESAS COM MATERIAL - CANALETAS PARA PASSAGEM DE CABOS DE REDE - R$ 35,60  TÁXI - 17/04/2014 - SEXTA-FEIRA  (SAÍDA ÀS 20:47) - R$ 30,00  TÁXI - 19/04/2014 - SÁBADO (ENTRADA 10:10 / SAÍDA 14:30) - R$ 24,00</t>
  </si>
  <si>
    <t>1192/2014</t>
  </si>
  <si>
    <t>LOCACAO DE VEICULO</t>
  </si>
  <si>
    <t>1193/2014</t>
  </si>
  <si>
    <t>LOCACAO VEICULO</t>
  </si>
  <si>
    <t>1195/2014</t>
  </si>
  <si>
    <t>COMPRA DE 03 FITAS DUPLA FACE - FIXA FORTE TRANSPARENTE SCOTCH - CADA R$ 14,50    PARA FIXAÇÃO DE CANALETAS NA NOVA SALA ADM.</t>
  </si>
  <si>
    <t>1200/2014</t>
  </si>
  <si>
    <t>FRETES:  15/04/2014  SUZANO-PALM/PRQ VILA LOBOS  16/04/2014  SUZANO-PALM/PRQ VILA LOBOS  16/04/2014  PRAIA GRANDE/STEP GIVE/TABOAO DA SERRA-SP</t>
  </si>
  <si>
    <t>1202/2014</t>
  </si>
  <si>
    <t>COMPRA DE 01 CADEIRA SECRETÁRIA PARA SUBSTITUIÇÃO.</t>
  </si>
  <si>
    <t>1204/2014</t>
  </si>
  <si>
    <t>ESACOM ESCOLA DE ADM.</t>
  </si>
  <si>
    <t>PAGAMENTO DE MENSALIDADE ALLAN (ESAMC)</t>
  </si>
  <si>
    <t>1205/2014</t>
  </si>
  <si>
    <t>CIA BRASILEIRA SOLUCOES E SERVICOS (ALELO)</t>
  </si>
  <si>
    <t>RECARGA DE VALE ALIMENTAÇÃO PARA FUNCIONARIOS.</t>
  </si>
  <si>
    <t>1206/2014</t>
  </si>
  <si>
    <t>SERGIO SOARES DE MENEZES</t>
  </si>
  <si>
    <t>LOCACAO DE GUINCHO PARA O VEICULO FOX FSS 2307(LOCOMOVER P/ OFICINA).</t>
  </si>
  <si>
    <t>1207/2014</t>
  </si>
  <si>
    <t>ANA CRISTINA DA SILVA</t>
  </si>
  <si>
    <t>CURSO SENAC CONTABILIDADE</t>
  </si>
  <si>
    <t>1208/2014</t>
  </si>
  <si>
    <t>VEICULO LOCADO PARA O CARLOS(LICITACAO).</t>
  </si>
  <si>
    <t>1209/2014</t>
  </si>
  <si>
    <t xml:space="preserve">FATURA REFERENTE AO MÊS 04/14 -  ROQUE , MIKE, FAUSTO     55*126*19913 - R$ 79,40  55*126*6718 -   R$ 77,40  55*126*71459 - R$ 77,40  </t>
  </si>
  <si>
    <t>121/2014</t>
  </si>
  <si>
    <t>EMBRAPA AGROSSILVIPASTORIL - COB.</t>
  </si>
  <si>
    <t>MARLY RODRIGUES SANTOS</t>
  </si>
  <si>
    <t>MANUTENÇÃO DO GALPÃO</t>
  </si>
  <si>
    <t>1210/2014</t>
  </si>
  <si>
    <t>VEICULO LOCADO PARA CARLOS (LICITACAO).</t>
  </si>
  <si>
    <t>1211/2014</t>
  </si>
  <si>
    <t>ADVª MARIA CRISTINA GOBBO</t>
  </si>
  <si>
    <t>DILIGÊNCIA/ VISITA TÉC.  EM CURITIBA -</t>
  </si>
  <si>
    <t>1212/2014</t>
  </si>
  <si>
    <t>FRETE - JESUS - NOVO RUMO AG DE TRANSPORTE LTDA</t>
  </si>
  <si>
    <t>PAGAMENTO DE ACORDO DA PLANILHA 2014.</t>
  </si>
  <si>
    <t>1213/2014</t>
  </si>
  <si>
    <t>1216/2014</t>
  </si>
  <si>
    <t>1218/2014</t>
  </si>
  <si>
    <t>BRGS UEN LOGISTICA RH</t>
  </si>
  <si>
    <t xml:space="preserve">AESA EMPILHADEIRAS </t>
  </si>
  <si>
    <t>COMPRA DE SUPORTE DO FILTRO DA EMPILHADEIRA.</t>
  </si>
  <si>
    <t>1219/2014</t>
  </si>
  <si>
    <t>VEICULO: FOX FDY 2307  CONDUTOR: ALLAN  NOTIFICACAO: 5D889698</t>
  </si>
  <si>
    <t>122/2014</t>
  </si>
  <si>
    <t>BELUZ COM E INST ELETRICAS LTDA</t>
  </si>
  <si>
    <t xml:space="preserve">BOLETO  PATRIMÔNIO ( SETOR DE ELÉTRICA) - EVENTO: CARNAVAL MONGAGUÁ. </t>
  </si>
  <si>
    <t>1221/2014</t>
  </si>
  <si>
    <t>PGTO REFERENTE À 03 DIARISTAS</t>
  </si>
  <si>
    <t>1222/2014</t>
  </si>
  <si>
    <t xml:space="preserve">LOCAÇÃO DE 4 VENTILADORES COM ASPERSOR ( CERIMONIAL - REUNIÃO DO PLENO CONSELHO DA CIDADE). </t>
  </si>
  <si>
    <t>1224/2014</t>
  </si>
  <si>
    <t>FATURA REFERENTE AO MÊS DE 04/14 - JEFERSON -    ID 90*19732. R$ 137,50</t>
  </si>
  <si>
    <t>1225/2014</t>
  </si>
  <si>
    <t xml:space="preserve">REF A PINTURA </t>
  </si>
  <si>
    <t>123/2014</t>
  </si>
  <si>
    <t>BOLETO  PATRIMÔNIO - ( SETOR DE ELÉTRICA) - EVENTO: BOLA DE NEVE</t>
  </si>
  <si>
    <t>124/2014</t>
  </si>
  <si>
    <t>FRETE - ARQUINALDO SANTANA MATOS</t>
  </si>
  <si>
    <t>SUZANO IPEL. / DIADEMA R$500,00 + P.GRANDE/ MOGI DAS CRIZES R$600,00</t>
  </si>
  <si>
    <t>1240/2014</t>
  </si>
  <si>
    <t>MÁQUINAS / FERRAMENTAS</t>
  </si>
  <si>
    <t>10 CJ. DE CATRACA 2" + 100MTS CINTA</t>
  </si>
  <si>
    <t>1246/2014</t>
  </si>
  <si>
    <t xml:space="preserve">CHEQUE 000044  PAGAMENTO FORNECEDOR.   </t>
  </si>
  <si>
    <t>125/2014</t>
  </si>
  <si>
    <t>FRETE - JAIME FERREIRA BUENO (SABUGO)</t>
  </si>
  <si>
    <t>CAMPINAS-CARNAVAL/BANDFLEX-OSASCO</t>
  </si>
  <si>
    <t>1250/2014</t>
  </si>
  <si>
    <t>PRO LABORE</t>
  </si>
  <si>
    <t>PATRICIA MIDORI OSHIRO - BANCO J SAFRA</t>
  </si>
  <si>
    <t>BOLETO BANCO SAFRA</t>
  </si>
  <si>
    <t>1251/2014</t>
  </si>
  <si>
    <t>SANDRA APARECIDA VIEIRA STEIN</t>
  </si>
  <si>
    <t xml:space="preserve">R$ 15.000 - EMPREST. CAIXA  R$ 250 - DINHEIRO PARA O CAIXINHA </t>
  </si>
  <si>
    <t>1252/2014</t>
  </si>
  <si>
    <t xml:space="preserve">BOLETO BANCO SAFRA </t>
  </si>
  <si>
    <t>1255/2014</t>
  </si>
  <si>
    <t>CESAR OLAIR DA SILVA</t>
  </si>
  <si>
    <t>PAGAMENTO SEGURANÇA</t>
  </si>
  <si>
    <t>126/2014</t>
  </si>
  <si>
    <t>FRETE - SERGIO PEREIRA DE SOUZA</t>
  </si>
  <si>
    <t>S.PAULO/ESCADARIA DE SANTOS R$250,00 + QUALITY FIX/SUZANO R$150,00</t>
  </si>
  <si>
    <t>1261/2014</t>
  </si>
  <si>
    <t>1262/2014</t>
  </si>
  <si>
    <t>1263/2014</t>
  </si>
  <si>
    <t>1264/2014</t>
  </si>
  <si>
    <t>SECRETARIA TURISMO - GOVERNO ESTADO/SP - COB</t>
  </si>
  <si>
    <t>IZAIAS ALVES DA SILVA</t>
  </si>
  <si>
    <t>REPASSE DE VALOR DE N.F. - SOLICITAÇÃO JEFERSON</t>
  </si>
  <si>
    <t>1265/2014</t>
  </si>
  <si>
    <t>PM GUARAREMA - COB</t>
  </si>
  <si>
    <t>1266/2014</t>
  </si>
  <si>
    <t>1267/2014</t>
  </si>
  <si>
    <t>FRETE - WAGNER RAIA (BALA DE PRATA)</t>
  </si>
  <si>
    <t>1268/2014</t>
  </si>
  <si>
    <t>PM BERTIOGA - VERÃO AZUL 2014 - COB</t>
  </si>
  <si>
    <t>1269/2014</t>
  </si>
  <si>
    <t>FLAVIO CAMILO C. GODOY (MECANICO)</t>
  </si>
  <si>
    <t>CONSERTO DA MONTANA.</t>
  </si>
  <si>
    <t>127/2014</t>
  </si>
  <si>
    <t>PERUIBE/P.GRANDE/SANTOS R$450,00 + P.GRANDE/S.BERNARDO DO CAMPO</t>
  </si>
  <si>
    <t>1271/2014</t>
  </si>
  <si>
    <t>CONSERTO DO FOX FSS 2307</t>
  </si>
  <si>
    <t>1272/2014</t>
  </si>
  <si>
    <t>FUNDAÇÃO CASPER LIBERO</t>
  </si>
  <si>
    <t>REPASSE VALORES DE N.F</t>
  </si>
  <si>
    <t>1273/2014</t>
  </si>
  <si>
    <t xml:space="preserve">ALEXANDRE SCARLATO - ME </t>
  </si>
  <si>
    <t>REPASSE VALOR NF.</t>
  </si>
  <si>
    <t>1274/2014</t>
  </si>
  <si>
    <t>REPASSE VALOR NF</t>
  </si>
  <si>
    <t>1275/2014</t>
  </si>
  <si>
    <t>MARKAS ESTRUTURA LTDA</t>
  </si>
  <si>
    <t>1277/2014</t>
  </si>
  <si>
    <t>1278/2014</t>
  </si>
  <si>
    <t>1279/2014</t>
  </si>
  <si>
    <t>FABIO DOS ANJOS SILVA</t>
  </si>
  <si>
    <t>1280/2014</t>
  </si>
  <si>
    <t>1281/2014</t>
  </si>
  <si>
    <t>1282/2014</t>
  </si>
  <si>
    <t>1283/2014</t>
  </si>
  <si>
    <t>MANUEL FRANCISCO DE PONTE</t>
  </si>
  <si>
    <t>1284/2014</t>
  </si>
  <si>
    <t>FABIO DE ALMEIDA CATELAN</t>
  </si>
  <si>
    <t>1285/2014</t>
  </si>
  <si>
    <t>DENER JOSÉ TOESCA - ME</t>
  </si>
  <si>
    <t>1286/2014</t>
  </si>
  <si>
    <t>1287/2014</t>
  </si>
  <si>
    <t>1288/2014</t>
  </si>
  <si>
    <t>1289/2014</t>
  </si>
  <si>
    <t>129/2014</t>
  </si>
  <si>
    <t>PM CAMPINAS - CARNAVAL 2014 - TUB.</t>
  </si>
  <si>
    <t>NATALIA AZEVEDO BUENO</t>
  </si>
  <si>
    <t xml:space="preserve">FECHAMENTO METÁLICO. (GUSTAVO BONFÍGLIO). </t>
  </si>
  <si>
    <t>1290/2014</t>
  </si>
  <si>
    <t>R$20,00 GASOLINA PARA LEVAR O CHEQUE PARA O ALBERTO AR / R$22,90 CORDINHA PARA MONTAGEM EM BERTIOGA (NOTA).</t>
  </si>
  <si>
    <t>1292/2014</t>
  </si>
  <si>
    <t>SAMOR - PROMOÇOES ARTISTICAS S/S LTDA</t>
  </si>
  <si>
    <t>1293/2014</t>
  </si>
  <si>
    <t>1294/2014</t>
  </si>
  <si>
    <t>1295/2014</t>
  </si>
  <si>
    <t>1296/2014</t>
  </si>
  <si>
    <t>1297/2014</t>
  </si>
  <si>
    <t>1298/2014</t>
  </si>
  <si>
    <t>H D F - PRODUCOES EVENTOS MANUTENCAO</t>
  </si>
  <si>
    <t>13/2014</t>
  </si>
  <si>
    <t>SOROCABA STANDS LOCAÇÕES E SERVIÇOS LTDA</t>
  </si>
  <si>
    <t xml:space="preserve">    SEGUNDA PARCELA DE PAGAMENTO ( OCTANORMES, LOCAÇÃO DE MOVEIS E ELÉTRICA) E PARCELA ÚNICA DOS CLIMATIZADORES.</t>
  </si>
  <si>
    <t>130/2014</t>
  </si>
  <si>
    <t>CARNAVAL MOGI DAS CRUZES 2014 - ESTANDES</t>
  </si>
  <si>
    <t>SIMONE SANTOS (XUXA)</t>
  </si>
  <si>
    <t>1304/2014</t>
  </si>
  <si>
    <t>LIMPEZA ESCRITÓRIO SEMANAL REF AO DIA  03/05/2014</t>
  </si>
  <si>
    <t>1305/2014</t>
  </si>
  <si>
    <t>DARF CÓD DA RECEITA 2172 *** PERÍODO DE APURAÇÃO 01/01/1980.</t>
  </si>
  <si>
    <t>1309/2014</t>
  </si>
  <si>
    <t>VIAGENS</t>
  </si>
  <si>
    <t>ALEXANDRE HIDEYO TURSI MATSUTACKE</t>
  </si>
  <si>
    <t>1310/2014</t>
  </si>
  <si>
    <t>PIS</t>
  </si>
  <si>
    <t>DARF/PIS  CÓD DA RECEITA 8109.  PERIODO DE APURAÇÃO: 01/01/1980.</t>
  </si>
  <si>
    <t>1312/2014</t>
  </si>
  <si>
    <t>CORREIOS - BA - CON</t>
  </si>
  <si>
    <t>JOSEMAR SOUZA CARVALHO</t>
  </si>
  <si>
    <t>FRETES/ REBOCADOR</t>
  </si>
  <si>
    <t>1317/2014</t>
  </si>
  <si>
    <t>REPASSE VALOR DE NF</t>
  </si>
  <si>
    <t>1318/2014</t>
  </si>
  <si>
    <t>1319/2014</t>
  </si>
  <si>
    <t>1320/2014</t>
  </si>
  <si>
    <t>1321/2014</t>
  </si>
  <si>
    <t>FATIMA MARCHIORI GARCIA</t>
  </si>
  <si>
    <t>REPASSE NÚMERO N.F</t>
  </si>
  <si>
    <t>1322/2014</t>
  </si>
  <si>
    <t>1323/2014</t>
  </si>
  <si>
    <t>1324/2014</t>
  </si>
  <si>
    <t>1325/2014</t>
  </si>
  <si>
    <t>1326/2014</t>
  </si>
  <si>
    <t>1327/2014</t>
  </si>
  <si>
    <t>1328/2014</t>
  </si>
  <si>
    <t>1329/2014</t>
  </si>
  <si>
    <t>HELIO ALVES DA SILVA</t>
  </si>
  <si>
    <t>133/2014</t>
  </si>
  <si>
    <t>CONTA DE LUZ DO CONJUNTO 62, REFERENTE O MES DE MARÇO DE 2014</t>
  </si>
  <si>
    <t>1330/2014</t>
  </si>
  <si>
    <t>MEC COMERCIO E MONTAGENS DE STANDS ME</t>
  </si>
  <si>
    <t>1331/2014</t>
  </si>
  <si>
    <t>1332/2014</t>
  </si>
  <si>
    <t>1333/2014</t>
  </si>
  <si>
    <t>1334/2014</t>
  </si>
  <si>
    <t>1335/2014</t>
  </si>
  <si>
    <t>ANDOM ADMINISTRAÇÃO DE BENS LTDA</t>
  </si>
  <si>
    <t>1336/2014</t>
  </si>
  <si>
    <t>NELSON ALEXANDRE RIBEIRO</t>
  </si>
  <si>
    <t xml:space="preserve">ACORDO JUDICIAL EM 29/04/2014:   R$ 7.000,00 EM 10 VEZES, COM INÍCIO EM 30/04/2014 A 30/01/2015.- (NELSON ALEXANDRE RIBEIRO)  </t>
  </si>
  <si>
    <t>1338/2014</t>
  </si>
  <si>
    <t>FATURA NEXTEL  RITA/ALLAN/ EDUARDO  ID: 90*19731 R$ 76,34  ID: 90*16358 R$ 96,40</t>
  </si>
  <si>
    <t>1339/2014</t>
  </si>
  <si>
    <t>RIBEIRÃO INDUSTRIA E COMERCIO DE MATERIAIS</t>
  </si>
  <si>
    <t>1340/2014</t>
  </si>
  <si>
    <t>FATURA NEXTEL **PARADO**    ID: 90*16357</t>
  </si>
  <si>
    <t>1341/2014</t>
  </si>
  <si>
    <t>IVAN FERREIRA DA SILVA</t>
  </si>
  <si>
    <t>1342/2014</t>
  </si>
  <si>
    <t>1343/2014</t>
  </si>
  <si>
    <t>1344/2014</t>
  </si>
  <si>
    <t>1345/2014</t>
  </si>
  <si>
    <t>1346/2014</t>
  </si>
  <si>
    <t>MELQUIADES POMPONET DOS SANTOS</t>
  </si>
  <si>
    <t>1347/2014</t>
  </si>
  <si>
    <t xml:space="preserve">FATURA NEXTEL: **FINANCEIRO***    ID: 936*18315 </t>
  </si>
  <si>
    <t>135/2014</t>
  </si>
  <si>
    <t>1354/2014</t>
  </si>
  <si>
    <t>REFERENTE AOS SERVIÇOS DO MÊS DE MARÇO/14</t>
  </si>
  <si>
    <t>1355/2014</t>
  </si>
  <si>
    <t>MANUTENÇÃO E INSTALAÇÃO DE SALA 53  COMPRA DE APARELHO TELEFÔNICO (R$ 47,50) + TÁXI - DIA 30/04/2014 - 21:00) - (R$ 22,10)</t>
  </si>
  <si>
    <t>1356/2014</t>
  </si>
  <si>
    <t>INSTALAÇÃO DE 05  NOVOS RAMAIS - SALA 53</t>
  </si>
  <si>
    <t>136/2014</t>
  </si>
  <si>
    <t>BRGS UEN COBERTURAS ADM</t>
  </si>
  <si>
    <t>JAQJOY COMERCIO E REFORMA DE COBERTURAS</t>
  </si>
  <si>
    <t>ADAPTAÇÃO DE 07 LONAS PARA GALPÃO DE 10M</t>
  </si>
  <si>
    <t>1361/2014</t>
  </si>
  <si>
    <t>1367/2014</t>
  </si>
  <si>
    <t>REFERENTE AOS SERVIÇOS DO MÊS DE ABRIL/14</t>
  </si>
  <si>
    <t>137/2014</t>
  </si>
  <si>
    <t>PM CUBATAO - CASAMENTO COMUNITÁRIO 2012 - COB/ACES</t>
  </si>
  <si>
    <t>1371/2014</t>
  </si>
  <si>
    <t>MANUTENÇÃO E CONSERTO DEFESA CIVIL 86/2012 - REFERENTE A MARÇO</t>
  </si>
  <si>
    <t>1373/2014</t>
  </si>
  <si>
    <t>LORES COMERCIO LTDA</t>
  </si>
  <si>
    <t xml:space="preserve">COMPRA DE MATERIAIS PARA O ESCRITÓRIO </t>
  </si>
  <si>
    <t>1374/2014</t>
  </si>
  <si>
    <t>MOTOBOY - ADM</t>
  </si>
  <si>
    <t>FABIO CRISTIAN PEREIRA NASSER - ENTREGAS - ME</t>
  </si>
  <si>
    <t>FATURA SERVIÇOS DE MOTOBOY</t>
  </si>
  <si>
    <t>138/2014</t>
  </si>
  <si>
    <t>BRGS BRASIL LTDA. - EPP</t>
  </si>
  <si>
    <t>DENTISTA</t>
  </si>
  <si>
    <t>1380/2014</t>
  </si>
  <si>
    <t>BOLETO REF À LEITURA DAS IMPRESSORAS.</t>
  </si>
  <si>
    <t>1386/2014</t>
  </si>
  <si>
    <t>FRETES ADMINISTRATIVO - SUZANO-PALM / PAPYCOM - R$ 800,00 + CAPIVARI / SUZANI - R$1200,00 + SUZANO-PALM. / JAQJOY / PRQ. VILA LOBOS R$2000,00</t>
  </si>
  <si>
    <t>139/2014</t>
  </si>
  <si>
    <t>IRRF</t>
  </si>
  <si>
    <t>IR FEVEREIRO/ 2014 - ALLAN</t>
  </si>
  <si>
    <t>1390/2014</t>
  </si>
  <si>
    <t>PAGAMENTO DE LONA VIA CHEQUES N 058/059/005/060</t>
  </si>
  <si>
    <t>1391/2014</t>
  </si>
  <si>
    <t>MIKE DOS SANTOS BRAGA</t>
  </si>
  <si>
    <t>METRAGEM  ESTANDES;  MARÇO/ 2014.-</t>
  </si>
  <si>
    <t>1392/2014</t>
  </si>
  <si>
    <t>JAPA - NELSON JURGEN REINERS</t>
  </si>
  <si>
    <t>METRAGEM  ESTANDES :  MARÇO/ 2014.-</t>
  </si>
  <si>
    <t>1393/2014</t>
  </si>
  <si>
    <t>ROQUE GOMES DO NASCIMENTO (MONTADOR)</t>
  </si>
  <si>
    <t>METRAGEM  ESTANDE:  MARÇO E ABRIL/ 2014.-</t>
  </si>
  <si>
    <t>1394/2014</t>
  </si>
  <si>
    <t>METRAGENS ESTANDE:  MARÇO/ 2014.-</t>
  </si>
  <si>
    <t>1395/2014</t>
  </si>
  <si>
    <t>METRAGENS  MARÇO/ 2014 (ESTANDES).-</t>
  </si>
  <si>
    <t>1398/2014</t>
  </si>
  <si>
    <t>BRGS UEN ESTANDES ADM</t>
  </si>
  <si>
    <t xml:space="preserve">FRETES  03/01/14 - P.GRANDE/PEROIBE R$450,00 - 17/02/14 PEROIBE/P.GRANDE/SANTOS R$450,00 </t>
  </si>
  <si>
    <t>14/2014</t>
  </si>
  <si>
    <t>BRGS ADM COMPRAS</t>
  </si>
  <si>
    <t>BOLETO    REF. A COMPRA DE MATERIAL (PATRIMONIO DA EMPRESA) - SETOR ELÉTRICA</t>
  </si>
  <si>
    <t>140/2014</t>
  </si>
  <si>
    <t>MINISTERIO DA JUSTICA - FUNDACAO NACIONAL DO INDIO</t>
  </si>
  <si>
    <t xml:space="preserve">IR FEVEREIRO/ 2014 - NELSON (JAPA) </t>
  </si>
  <si>
    <t>1400/2014</t>
  </si>
  <si>
    <t>IOLANDA FERREIRA DOS SANTOS</t>
  </si>
  <si>
    <t>1401/2014</t>
  </si>
  <si>
    <t>1402/2014</t>
  </si>
  <si>
    <t>CAU - CONSELHO DE ARQUITETURA E URBANISMO DO BRASIL</t>
  </si>
  <si>
    <t xml:space="preserve">PAGAMENTO DE RRT - REFORMA DO ESCRITÓRIO. </t>
  </si>
  <si>
    <t>1403/2014</t>
  </si>
  <si>
    <t xml:space="preserve">ALUGUEL 15/05 À 14/06  PARC 04/12 CONJ 53  </t>
  </si>
  <si>
    <t>1404/2014</t>
  </si>
  <si>
    <t>MARCELO DOS ANJOS SILVA</t>
  </si>
  <si>
    <t>1405/2014</t>
  </si>
  <si>
    <t>FRETE 27/02/14 PRAIA GRANDE/SAO BERNARDO/SANTOS</t>
  </si>
  <si>
    <t>1406/2014</t>
  </si>
  <si>
    <t>ALUGUEL 15/04 À 14/06 CJ 55.</t>
  </si>
  <si>
    <t>1407/2014</t>
  </si>
  <si>
    <t>LEILA SILVA DOS ANJOS SILVA</t>
  </si>
  <si>
    <t>1408/2014</t>
  </si>
  <si>
    <t>DENISE APARECIDA MACHADO</t>
  </si>
  <si>
    <t>1409/2014</t>
  </si>
  <si>
    <t>REFERENTE A QUINZANA DE 15/04/2014 A 30/04/14</t>
  </si>
  <si>
    <t>141/2014</t>
  </si>
  <si>
    <t>1410/2014</t>
  </si>
  <si>
    <t>TRANPORTE DE GUINCHO DA DOBLO DE SUZANO PARA PRAIA GRANDE</t>
  </si>
  <si>
    <t>1411/2014</t>
  </si>
  <si>
    <t>ACORDO</t>
  </si>
  <si>
    <t>1412/2014</t>
  </si>
  <si>
    <t xml:space="preserve">LOCAÇÃO DE VEICULO  4 DIARIAS + 5 HORAS EXTRAS + COMBUSTIVEL </t>
  </si>
  <si>
    <t>1413/2014</t>
  </si>
  <si>
    <t>1414/2014</t>
  </si>
  <si>
    <t>FATURA  CONJ 55 ABR/2014</t>
  </si>
  <si>
    <t>1416/2014</t>
  </si>
  <si>
    <t>FATURA CJ 53 ABR/2014</t>
  </si>
  <si>
    <t>1417/2014</t>
  </si>
  <si>
    <t>EDISON DIAS DE LIMA</t>
  </si>
  <si>
    <t>1418/2014</t>
  </si>
  <si>
    <t>FATURA CJ 51 ABR/2014</t>
  </si>
  <si>
    <t>1420/2014</t>
  </si>
  <si>
    <t>VIAÇÃO PIRACICABANA  LTDA</t>
  </si>
  <si>
    <t xml:space="preserve">BOLETO REF A RECARGA DO CARTÃO TRANSPORTE DE USO INTERNO. </t>
  </si>
  <si>
    <t>1421/2014</t>
  </si>
  <si>
    <t xml:space="preserve">REEMBOLSO PROCESSO EMBRATEL. </t>
  </si>
  <si>
    <t>1422/2014</t>
  </si>
  <si>
    <t>CORREIOS</t>
  </si>
  <si>
    <t>CORREIOS - SANTOS/SP</t>
  </si>
  <si>
    <t xml:space="preserve">FATURA SERVIÇOS DE CORREIOS </t>
  </si>
  <si>
    <t>1423/2014</t>
  </si>
  <si>
    <t>TORNADO EXPRESS SERVIÇOS DE ENTREGA RAPIDA LTDA-ME</t>
  </si>
  <si>
    <t>FECHAMENTO SERVIÇOS DE MOTOBOY ABR/2014</t>
  </si>
  <si>
    <t>1424/2014</t>
  </si>
  <si>
    <t>CAMPS</t>
  </si>
  <si>
    <t>CIRCULO DE AMIGOS DO MENOR</t>
  </si>
  <si>
    <t xml:space="preserve">CAMP - </t>
  </si>
  <si>
    <t>1425/2014</t>
  </si>
  <si>
    <t>FRETE DE RETORNO DE MATERIAL 27/02/14</t>
  </si>
  <si>
    <t>1426/2014</t>
  </si>
  <si>
    <t>28/02/14 FRETE P.GRANDE/PERUIBE</t>
  </si>
  <si>
    <t>1427/2014</t>
  </si>
  <si>
    <t>1428/2014</t>
  </si>
  <si>
    <t>28/02/14 FRETE P.GRANDE/PERUIBE(CARPETE E FORRO)</t>
  </si>
  <si>
    <t>1429/2014</t>
  </si>
  <si>
    <t>DENTISTA - DRª YEDA REGIS</t>
  </si>
  <si>
    <t xml:space="preserve">CHEQUE Nº 036. </t>
  </si>
  <si>
    <t>1430/2014</t>
  </si>
  <si>
    <t>CHEQUE Nº 000043 - PAGAMENTO FORNECEDOR     REALIZAR PAGAMENTO NA CONTA EM 14/05  PARA RETIRADA DO CHEQUE.    2ª VIA</t>
  </si>
  <si>
    <t>1431/2014</t>
  </si>
  <si>
    <t xml:space="preserve">IPTU 05/14 </t>
  </si>
  <si>
    <t>1432/2014</t>
  </si>
  <si>
    <t>IPTU 05/14</t>
  </si>
  <si>
    <t>1433/2014</t>
  </si>
  <si>
    <t xml:space="preserve">INSTITUTO SUPERIOR DE EDUCAÇÃO SANTA CECÍLIA </t>
  </si>
  <si>
    <t>BOLETO REF MENSALIDADE FACULDADE ELIANE</t>
  </si>
  <si>
    <t>1434/2014</t>
  </si>
  <si>
    <t xml:space="preserve">IPTU TERRENO </t>
  </si>
  <si>
    <t>1435/2014</t>
  </si>
  <si>
    <t>SHOW BOLA DE NEVE - ESTANDES (BAUHAUS)</t>
  </si>
  <si>
    <t xml:space="preserve">28/2/14 FRETE CONS.NEBIAS/CANAL2 - BOLA DE NEVE </t>
  </si>
  <si>
    <t>1436/2014</t>
  </si>
  <si>
    <t>28/02/14 FRETE SÃO PAULO-CIDADE VARGAS(CARPETE)</t>
  </si>
  <si>
    <t>1439/2014</t>
  </si>
  <si>
    <t>BANCO ITAULEASING S.A.</t>
  </si>
  <si>
    <t>ITAULEASING NILSON</t>
  </si>
  <si>
    <t>1440/2014</t>
  </si>
  <si>
    <t>CARNE BANCO VOLKS</t>
  </si>
  <si>
    <t>1444/2014</t>
  </si>
  <si>
    <t>LIMPEZA SEMANAL DO ESCRITÓRIO REF AO DIA 10/05</t>
  </si>
  <si>
    <t>145/2014</t>
  </si>
  <si>
    <t>INST. FED. EDUC. CIENC. TECNOL. PE - CAMPUS IPOJUCA  - CON.</t>
  </si>
  <si>
    <t>CHEQUE Nº 000156 - RENEGOCIADO</t>
  </si>
  <si>
    <t>1452/2014</t>
  </si>
  <si>
    <t>REF. AOS GASTOS DA SEMANA DE 28/04 Á 02/05.</t>
  </si>
  <si>
    <t>1453/2014</t>
  </si>
  <si>
    <t>PM BERTIOGA - PRIVADO (AR PRODUÇÕES) - EST</t>
  </si>
  <si>
    <t>FRETE - NILSON VIEIRA DE MORAIS KASKAO</t>
  </si>
  <si>
    <t>06/05/14 FRETE - BERTIOGA SUZANO</t>
  </si>
  <si>
    <t>1454/2014</t>
  </si>
  <si>
    <t>FATURA CJ 52 - ABR/2014</t>
  </si>
  <si>
    <t>1455/2014</t>
  </si>
  <si>
    <t xml:space="preserve">FGTS:  ABRIL/ 2014.- </t>
  </si>
  <si>
    <t>1456/2014</t>
  </si>
  <si>
    <t xml:space="preserve">GPS:  ABRIL/ 2014.- </t>
  </si>
  <si>
    <t>1460/2014</t>
  </si>
  <si>
    <t>PRO LABORE 5 SAL MIN.</t>
  </si>
  <si>
    <t>1472/2014</t>
  </si>
  <si>
    <t>CARTA CONVITE 04/2014 - SESC RJ .</t>
  </si>
  <si>
    <t>1473/2014</t>
  </si>
  <si>
    <t>ALIMENTAÇÃO</t>
  </si>
  <si>
    <t>ADEMIR GUILHERMEL</t>
  </si>
  <si>
    <t>ALMOÇO E JANTA P/ MOTORISTA</t>
  </si>
  <si>
    <t>1475/2014</t>
  </si>
  <si>
    <t>DESPESAS DE ALIMENTAÇÃO E LOCOMOÇÃO NO RJ.</t>
  </si>
  <si>
    <t>1476/2014</t>
  </si>
  <si>
    <t>PERÍODO: 12/05 A 10/06/2014  (01/12/2012-30/11/2013)</t>
  </si>
  <si>
    <t>1477/2014</t>
  </si>
  <si>
    <t>FÉIRAS - PERÍODO: 12/05 A 10/06/2014  (01/08/2012 - 31/07/2013).-</t>
  </si>
  <si>
    <t>1480/2014</t>
  </si>
  <si>
    <t>MEDIÇÃO GUARITAS LOCADAS PARA CPTM</t>
  </si>
  <si>
    <t>1481/2014</t>
  </si>
  <si>
    <t>MEDIÇÃO GUARITAS LOCADAS PARA CPTM.</t>
  </si>
  <si>
    <t>1485/2014</t>
  </si>
  <si>
    <t>149/2014</t>
  </si>
  <si>
    <t>CLAVER CONCRETOS</t>
  </si>
  <si>
    <t>CAMINHÃO DE CONCRETO PARA DEPÓSITO PALMEIRAS.</t>
  </si>
  <si>
    <t>1492/2014</t>
  </si>
  <si>
    <t>MANUTENÇAO EM POSTO R$ 10,00 + ALIMENTAÇÃO AMOÇO E JANTA R$ 30,00</t>
  </si>
  <si>
    <t>1493/2014</t>
  </si>
  <si>
    <t xml:space="preserve">MONTAGEM - TENDA DO SABUGO. </t>
  </si>
  <si>
    <t>1494/2014</t>
  </si>
  <si>
    <t>PAGAMENO DO RESIDUAL DO ARQUINALDO (ZERANDO ASSIM TODOS OS FRETES COM ELE)</t>
  </si>
  <si>
    <t>1495/2014</t>
  </si>
  <si>
    <t>SIND. EMPRESAS DE PROMOÇÃO E EVENTOS DO ESTADO DE SÃO PAULO - SINDIPROM</t>
  </si>
  <si>
    <t>CONTRIBUIÇÃO CONFEDERATIVA.-</t>
  </si>
  <si>
    <t>1496/2014</t>
  </si>
  <si>
    <t>CESTA BASICAS - KCB AMORIM DOS SANTOS</t>
  </si>
  <si>
    <t xml:space="preserve">COMPRA DE 3 CESTAS BÁSICAS (PARA OS FUNCIONÁRIOS: ALEXANDRE, DANILO E GILSON). </t>
  </si>
  <si>
    <t>1498/2014</t>
  </si>
  <si>
    <t>MENSALIDADE MAIO/2014 - MBA - QUALIDADE E PRODUTIVIDADE</t>
  </si>
  <si>
    <t>1500/2014</t>
  </si>
  <si>
    <t>IME - INSTITUTO MILITAR DE ENGENHARIA - GO</t>
  </si>
  <si>
    <t>SELMA MANHAES DE SOUZA</t>
  </si>
  <si>
    <t>LOCAÇÃO DE 4 TENDAS 6X6M.</t>
  </si>
  <si>
    <t>1503/2014</t>
  </si>
  <si>
    <t>DIOGO DE FREITAS CUTOLO</t>
  </si>
  <si>
    <t>RESCISÃO:  02/01/2014  A  12/05/2014.-</t>
  </si>
  <si>
    <t>1504/2014</t>
  </si>
  <si>
    <t>RETIRADA DE ENTULHO ATRAVÉS DE EMPRESA PARTICULAR - SALA 51 (ABERTURA DE PORTA)</t>
  </si>
  <si>
    <t>1505/2014</t>
  </si>
  <si>
    <t>MONITORAMENTO GRABER REFERENTE AO MES 04/2014</t>
  </si>
  <si>
    <t>151/2014</t>
  </si>
  <si>
    <t>1510/2014</t>
  </si>
  <si>
    <t>FATURA DOS SERVIÇOS DO PERÍODO 02/04 À 01/05.</t>
  </si>
  <si>
    <t>1512/2014</t>
  </si>
  <si>
    <t xml:space="preserve">GASTOS LICITAÇÃO - ENTREGUA DE DOCUMENTO. </t>
  </si>
  <si>
    <t>1513/2014</t>
  </si>
  <si>
    <t xml:space="preserve">ALUGUEL 06/14 - CJ 51 </t>
  </si>
  <si>
    <t>1516/2014</t>
  </si>
  <si>
    <t>FRETE - RENATO ALVES SENA (MUNCK)</t>
  </si>
  <si>
    <t>REFERNTE A FRETE REALIZADO NO DIA 23/04/14 SUZANO/PAPYCOM</t>
  </si>
  <si>
    <t>1518/2014</t>
  </si>
  <si>
    <t>ALIMENTAÇÃO MONTAGEM GUARUJA     ALIMEMTAÇÃO MONTAGEM SABUGO</t>
  </si>
  <si>
    <t>1519/2014</t>
  </si>
  <si>
    <t>REFERENTE A PAGAMENTO DE GUINCHO PARA A DOBLO QUE SERÁ LEVADA PARA OFICINA PARA ORÇAMENTO E REPAROS</t>
  </si>
  <si>
    <t>152/2014</t>
  </si>
  <si>
    <t>PRIVADO - PM SÃO SEBASTIAO (ISAIAS) - ESTANDES</t>
  </si>
  <si>
    <t>1525/2014</t>
  </si>
  <si>
    <t>VALE R$ 800,00 À SER DESCONTADO EM 04X - FL. ADIANTAMENTO (1ª: 20/05/2014).-</t>
  </si>
  <si>
    <t>1526/2014</t>
  </si>
  <si>
    <t xml:space="preserve">REEMBOLSO REFERENTE A ESTACIONAMENTO, CARTÓRIO E AEROPORTO (ENTREGA DE DOCUMENTOS - RIO DE JANEIRO). </t>
  </si>
  <si>
    <t>1528/2014</t>
  </si>
  <si>
    <t>SERVIÇO DE QUEBRA DE PAREDE (SALA 51 - 52)</t>
  </si>
  <si>
    <t>153/2014</t>
  </si>
  <si>
    <t>SANCA (20MS) - SALA 62</t>
  </si>
  <si>
    <t>1530/2014</t>
  </si>
  <si>
    <t xml:space="preserve">FATURA CPFL - REF AO MÊS DE MARÇO. </t>
  </si>
  <si>
    <t>1532/2014</t>
  </si>
  <si>
    <t>ELIANE MIRANDA DE ANDRADE</t>
  </si>
  <si>
    <t>LICENCIAMENTO MOTO BIS.</t>
  </si>
  <si>
    <t>1533/2014</t>
  </si>
  <si>
    <t>HOSPEDAGEM</t>
  </si>
  <si>
    <t>1538/2014</t>
  </si>
  <si>
    <t>154/2014</t>
  </si>
  <si>
    <t>VT FEVEREIRO/ 2014.-</t>
  </si>
  <si>
    <t>1540/2014</t>
  </si>
  <si>
    <t>HN COMUNICAÇÃO VISUAL</t>
  </si>
  <si>
    <t>AQUISIÇÃO DE ADESIVOS</t>
  </si>
  <si>
    <t>1543/2014</t>
  </si>
  <si>
    <t xml:space="preserve"> FATURA  CJ 51/53 - MAI/14</t>
  </si>
  <si>
    <t>1544/2014</t>
  </si>
  <si>
    <t>155/2014</t>
  </si>
  <si>
    <t>REEMBOLSO PASSAGEM</t>
  </si>
  <si>
    <t>1550/2014</t>
  </si>
  <si>
    <t>1551/2014</t>
  </si>
  <si>
    <t>DESPESAS:   - ALIMENTAÇÃO - LOCAÇÃO VEICULO - HOSPEDAGEM - ESTACIONAMENTO - GASOLINA</t>
  </si>
  <si>
    <t>1553/2014</t>
  </si>
  <si>
    <t>BANDEIRANTE ENERGIA S.A.</t>
  </si>
  <si>
    <t>FATURA-SERVIÇOS DE ENERGIA ELÉTRICA REF AO MES DE FEV/2014</t>
  </si>
  <si>
    <t>1554/2014</t>
  </si>
  <si>
    <t xml:space="preserve">FATURA REF AO SERVIÇO DE ENERGIA ELÉTRICA DO MÊS DE MARÇO </t>
  </si>
  <si>
    <t>1555/2014</t>
  </si>
  <si>
    <t xml:space="preserve">DESPESAS FECHAMENTO SEMANAL. </t>
  </si>
  <si>
    <t>1556/2014</t>
  </si>
  <si>
    <t xml:space="preserve">SERGIO ROCCO - MONTAGEM ESTANDES </t>
  </si>
  <si>
    <t xml:space="preserve">1ª PARTE REALIZADA EM 14/05 - NA CONTA DE VERA HELENA RIBEIRO WANZO. </t>
  </si>
  <si>
    <t>156/2014</t>
  </si>
  <si>
    <t>FGTS  RESCISÃO - ALINE.-</t>
  </si>
  <si>
    <t>1560/2014</t>
  </si>
  <si>
    <t>CROMATICA SERIGRAFIA LTDA ME</t>
  </si>
  <si>
    <t xml:space="preserve">REF A SERVIÇO COMUNICAÇÃO VISUAL SATI. </t>
  </si>
  <si>
    <t>1565/2014</t>
  </si>
  <si>
    <t>PAGAMENTOS A TERCEIROS</t>
  </si>
  <si>
    <t>CIÇA FLORES LTDA - ME</t>
  </si>
  <si>
    <t>1566/2014</t>
  </si>
  <si>
    <t>CONTRUÇÃO DE PAREDE EM GESSO NA SALA 51</t>
  </si>
  <si>
    <t>1567/2014</t>
  </si>
  <si>
    <t>PAGAMENTO DE CONTA NEXTEL DOS SEGUINTES FUNCIONARIOS; - JULIANO - ROBERTO COZZA - JUNIOR - VLADIMIR - CAMILA - JAIME - DEFESA CIVIL</t>
  </si>
  <si>
    <t>157/2014</t>
  </si>
  <si>
    <t>VEICULO: FOX FSS 2307  CONDUTOR: NELSON ALEXANDRE  NOTIFICACAO: 1C465773-3</t>
  </si>
  <si>
    <t>1571/2014</t>
  </si>
  <si>
    <t>BALANCETE 07 - GABRIG</t>
  </si>
  <si>
    <t>1572/2014</t>
  </si>
  <si>
    <t>MANUTENÇÃO E CONSERTO DEFESA CIVIL 86/2012 - REFERENTE A ABRIL</t>
  </si>
  <si>
    <t>1574/2014</t>
  </si>
  <si>
    <t>REF A LIMPEZA SEMANAL DO ESCRITÓRIO DO DIA 17/05.</t>
  </si>
  <si>
    <t>158/2014</t>
  </si>
  <si>
    <t>ROGERIO ESLAN DA SILVA</t>
  </si>
  <si>
    <t>ENTREGA DE ALUMINIO PARA IPELÂNDIA (PATRIMÔNIO)</t>
  </si>
  <si>
    <t>1581/2014</t>
  </si>
  <si>
    <t>DARF ABRIL/ 2014:  ALLAN.-</t>
  </si>
  <si>
    <t>1582/2014</t>
  </si>
  <si>
    <t>UNIVERSIDADE TECNOLÓGICA FEDERAL DO PARANÁ - MÓD. HABITAC.</t>
  </si>
  <si>
    <t>EFICAZ LOCADORA LTDA- EPP</t>
  </si>
  <si>
    <t>LOCAÇÃO DE 3(TRÊS) MÓDULOS 20/04/2014 A 19/05/2014.  - BOLETO</t>
  </si>
  <si>
    <t>1583/2014</t>
  </si>
  <si>
    <t xml:space="preserve">TECNOMAAV AUTO PECAS E SERVICOS LTDA - ME </t>
  </si>
  <si>
    <t>MÃO DE OBRA + PEÇA P/ MANUTENÇÃO DO CAMBIO DA HR</t>
  </si>
  <si>
    <t>1585/2014</t>
  </si>
  <si>
    <t>REF.  ENERGIA DO DEPÓSITO</t>
  </si>
  <si>
    <t>1586/2014</t>
  </si>
  <si>
    <t>REPASSE JABUTICABAL</t>
  </si>
  <si>
    <t>1587/2014</t>
  </si>
  <si>
    <t>159/2014</t>
  </si>
  <si>
    <t>1592/2014</t>
  </si>
  <si>
    <t xml:space="preserve">FATURA NEXTEL ELIANE </t>
  </si>
  <si>
    <t>1593/2014</t>
  </si>
  <si>
    <t xml:space="preserve">AYMORE CREDITO, FINANCIAMENTO E INVESTIMENTO S.A. </t>
  </si>
  <si>
    <t xml:space="preserve">FINANCIAMENTO ELIANE </t>
  </si>
  <si>
    <t>1594/2014</t>
  </si>
  <si>
    <t>FGTS RESCISÃO - DIOGO:  02/01/2014  A  12/05/2014.-</t>
  </si>
  <si>
    <t>1597/2014</t>
  </si>
  <si>
    <t>FATURA VIVO - REF À 6 LINHAS VIVO MÓVEL.</t>
  </si>
  <si>
    <t>160/2014</t>
  </si>
  <si>
    <t>CPFL - SALA 53</t>
  </si>
  <si>
    <t>1600/2014</t>
  </si>
  <si>
    <t>ATLANTICO FUNDO DE INVESTIMENTO EM DIREITOS CREDITORIOS N P.</t>
  </si>
  <si>
    <t>BOLETO .</t>
  </si>
  <si>
    <t>1607/2014</t>
  </si>
  <si>
    <t xml:space="preserve">REFERENTE À MANUTENÇÃO DA HR </t>
  </si>
  <si>
    <t>1609/2014</t>
  </si>
  <si>
    <t>1612/2014</t>
  </si>
  <si>
    <t>REEMBOLSO REF. A DOCUMENTAÇÃO PARA HABILITAÇÃO DE PREGÃO.</t>
  </si>
  <si>
    <t>1614/2014</t>
  </si>
  <si>
    <t xml:space="preserve">IMAM EDITORA E COMÉRCIO LTDA </t>
  </si>
  <si>
    <t>ASSINATURA REVISTA.</t>
  </si>
  <si>
    <t>1615/2014</t>
  </si>
  <si>
    <t>NET SERVICOS DE COMUNICACAO S/A</t>
  </si>
  <si>
    <t xml:space="preserve">FATURA TEL. DENILMA RIBEIRO </t>
  </si>
  <si>
    <t>1617/2014</t>
  </si>
  <si>
    <t>JOSE DARCI DA SILVA (ELETRONUCLEAR)</t>
  </si>
  <si>
    <t>162/2014</t>
  </si>
  <si>
    <t>BRGS UEN COBERTURAS FINANCEIRO</t>
  </si>
  <si>
    <t>01-BOTIJAO DE GAS PARA EMPILHADEIRA.</t>
  </si>
  <si>
    <t>1620/2014</t>
  </si>
  <si>
    <t xml:space="preserve">CHEQUE 000045  PAGAMENTO FORNECEDOR </t>
  </si>
  <si>
    <t>1621/2014</t>
  </si>
  <si>
    <t>CHEQUE 000046  PAGAMENTO FORNECEDOR</t>
  </si>
  <si>
    <t>1622/2014</t>
  </si>
  <si>
    <t>CHEQUE 000047  PAGAMENTO FORNECEDOR</t>
  </si>
  <si>
    <t>1628/2014</t>
  </si>
  <si>
    <t>VALORES A SEREM ABATIDOS NA TABELA ANEXA.</t>
  </si>
  <si>
    <t>1629/2014</t>
  </si>
  <si>
    <t xml:space="preserve">FATURA HOSPEDAGEM EMAILS.  </t>
  </si>
  <si>
    <t>1631/2014</t>
  </si>
  <si>
    <t>COMPRA DE 02 PISTOLAS DE PITURA R$ 630,00 // MANGUEIRA PARA PISTOLA R$ 120,00 // INSTALAÇÃO DE ENERGIA R$ 300,00 // PEÇA EMPILHADEIRA R$ 240,00</t>
  </si>
  <si>
    <t>1634/2014</t>
  </si>
  <si>
    <t>164/2014</t>
  </si>
  <si>
    <t xml:space="preserve">ENGº ROBERTO COZZA </t>
  </si>
  <si>
    <t>1ªQUIN 03/14</t>
  </si>
  <si>
    <t>1641/2014</t>
  </si>
  <si>
    <t>APARELHO NEXTEL EDUARDO</t>
  </si>
  <si>
    <t>1642/2014</t>
  </si>
  <si>
    <t>APARELHO NEXTEL JEFERSON</t>
  </si>
  <si>
    <t>1643/2014</t>
  </si>
  <si>
    <t>APARELHO NEXTEL -ROQUE -MIKE -FAUSTO</t>
  </si>
  <si>
    <t>1644/2014</t>
  </si>
  <si>
    <t>APARELHO NEXTEL -BRUNO</t>
  </si>
  <si>
    <t>1645/2014</t>
  </si>
  <si>
    <t>APARELHO NEXTEL -POLIANA</t>
  </si>
  <si>
    <t>1646/2014</t>
  </si>
  <si>
    <t>APARELHO NEXTEL -RITA -ALLAN</t>
  </si>
  <si>
    <t>1647/2014</t>
  </si>
  <si>
    <t>APARELHO FIXO CLARO</t>
  </si>
  <si>
    <t>1654/2014</t>
  </si>
  <si>
    <t>SANDRA ANTONIO (MAR DIESEL)</t>
  </si>
  <si>
    <t>REF. A MÃO DE OBRA DA INSTALAÇÃO DO CAMBIO E DA EMBREAGEM DA HR</t>
  </si>
  <si>
    <t>1659/2014</t>
  </si>
  <si>
    <t>REFERENTE A ENTREGA DE MATERIAL PARA O ANDERSON - SUZANO / IDAIANTUBA-SP</t>
  </si>
  <si>
    <t>1663/2014</t>
  </si>
  <si>
    <t>EDUARDO DE PAULA MARTINS FILHO</t>
  </si>
  <si>
    <t xml:space="preserve">REFERENTE AO RESGATE DO CAMINHÃO MUCK QUE ESTA EM PETROPOLIS/RJ  PASSAGEM SÃO PAULO-SP / PETROPOLIS-RJ R$ 82,00   GASTO COM TRANSPORTE SÃO PAULO R$ 20,00  ALIMENTAÇÃO JANTA E ALMOÇO R$ 30,00   TRANSPORTE EM PETROPOLIS R$ 30,00    </t>
  </si>
  <si>
    <t>1666/2014</t>
  </si>
  <si>
    <t>LIMPEZA SEMANAL ESCRITÓRIO REF AO DIA  24/05.</t>
  </si>
  <si>
    <t>1667/2014</t>
  </si>
  <si>
    <t>CD COMERCIO E LOCACOES</t>
  </si>
  <si>
    <t xml:space="preserve">VOUCHER 9025861 - CONDUTOR: SERGIO MENEZES  3 DIARIA  </t>
  </si>
  <si>
    <t>1668/2014</t>
  </si>
  <si>
    <t>01/03/14 - FRETE - P.GRANDE / PENHA-SP - ESTANDE</t>
  </si>
  <si>
    <t>1669/2014</t>
  </si>
  <si>
    <t>05/03/14 - FRETE - SUZANO CARNAVAL / CONS. NEBIAS (MOVEIS)</t>
  </si>
  <si>
    <t>1670/2014</t>
  </si>
  <si>
    <t>01/03/14 - FRETE - PRAIA GRANDE / SUZANO (CARNAVAL)</t>
  </si>
  <si>
    <t>1671/2014</t>
  </si>
  <si>
    <t>09/04/2014 - FRETE - P. GRANDE / DIADEMA / P.GRANDE</t>
  </si>
  <si>
    <t>1672/2014</t>
  </si>
  <si>
    <t>ALMOÇO E JANTA - FREFRETE A FRETE DE PIRACICABA / PRAIA GRANDE</t>
  </si>
  <si>
    <t>1673/2014</t>
  </si>
  <si>
    <t>PATRIMÔNIO</t>
  </si>
  <si>
    <t xml:space="preserve">VBN INDUSTRIA E COMÉRCIO DE PAINEIS ELET. </t>
  </si>
  <si>
    <t xml:space="preserve">COMPRA DE 52 UNIFILAS (1/3) </t>
  </si>
  <si>
    <t>1675/2014</t>
  </si>
  <si>
    <t>COMPRA DE 52 UNIFILAS (2/3)</t>
  </si>
  <si>
    <t>1676/2014</t>
  </si>
  <si>
    <t>COMPRA DE 52 UNIFILAS (3/3)</t>
  </si>
  <si>
    <t>1678/2014</t>
  </si>
  <si>
    <t>LOCAÇÃO DE GUARITAS P/ ATENDER A CPTM</t>
  </si>
  <si>
    <t>168/2014</t>
  </si>
  <si>
    <t>RENTAL BOX CONSTRUCOES RAPIDAS E TRANSPORTAVEIS</t>
  </si>
  <si>
    <t>AQUISIÇÃO DE 05 GUARITAS.</t>
  </si>
  <si>
    <t>169/2014</t>
  </si>
  <si>
    <t>REF. SERVIÇO DE IÇAMENTO EM IPELÂNDIA DIA 11/03</t>
  </si>
  <si>
    <t>1693/2014</t>
  </si>
  <si>
    <t>DESPESAS COM SERVIÇO DE TAXI AEROPORTO X PF BAHIA</t>
  </si>
  <si>
    <t>1695/2014</t>
  </si>
  <si>
    <t>APARELHO NEXTEL EDUARDO EM ABERTO MÊS ABRIL.</t>
  </si>
  <si>
    <t>1696/2014</t>
  </si>
  <si>
    <t>COMPRA DE MATERIAL PARA MANUTENÇÃO.</t>
  </si>
  <si>
    <t>170/2014</t>
  </si>
  <si>
    <t>VEICULO: PALIO  CONDUTOR: MURILLO  NOTIFICACAO: 1C579566-3</t>
  </si>
  <si>
    <t>1702/2014</t>
  </si>
  <si>
    <t>1703/2014</t>
  </si>
  <si>
    <t>PATRICIA DOS SANTOS NASCIMENTO (ROQUE- PENSÃO ALIMENTÍCIA)</t>
  </si>
  <si>
    <t>FÉRIAS ROQUE:  12/05 A 30/11/2013 ( 01/12/2012 -  30/11/2013).-</t>
  </si>
  <si>
    <t>PM SÃO JOSÉ DOS CAMPOS/SP - CON</t>
  </si>
  <si>
    <t>ARATU AMBIENTAL LTDA</t>
  </si>
  <si>
    <t>171/2014</t>
  </si>
  <si>
    <t>SERVIÇOS DE ENTREGA  REF MARÇO/14</t>
  </si>
  <si>
    <t>1710/2014</t>
  </si>
  <si>
    <t>AR CONDICIONADO</t>
  </si>
  <si>
    <t>LOCAÇÃO DE APRELHOS DE AR COND. MES DE MAIO</t>
  </si>
  <si>
    <t>1711/2014</t>
  </si>
  <si>
    <t>SALDO MONTAGEM DIADEMA</t>
  </si>
  <si>
    <t>1712/2014</t>
  </si>
  <si>
    <t>EVELYN SILVEIRA DE SOUZA - ME</t>
  </si>
  <si>
    <t xml:space="preserve">COMPRA DE TINTA (SUVINIL BRILHO) - R$ 289,00 E MASSA CORRIDA (CORAL) - R$ 59,90 - SALA 53  </t>
  </si>
  <si>
    <t>1714/2014</t>
  </si>
  <si>
    <t>172/2014</t>
  </si>
  <si>
    <t>CAIXINHA</t>
  </si>
  <si>
    <t>CAIXINHA BRGS - LOGO - FRONT -</t>
  </si>
  <si>
    <t>PAGAMENTO FÓRUM CERTIDÕES DE FALÊNCIA QTD (3) / LOGOS- BRGS-BRG</t>
  </si>
  <si>
    <t>1722/2014</t>
  </si>
  <si>
    <t>AQUISIÇÃO DE ADESIVOS 50%</t>
  </si>
  <si>
    <t>1723/2014</t>
  </si>
  <si>
    <t>DARF FERRADURA - CÓD DA RECEITA 3835  PERÍODO DE APURAÇÃO 30/05.</t>
  </si>
  <si>
    <t>1724/2014</t>
  </si>
  <si>
    <t>DARF FERRADURA - CÓD DA RECEITA 3932  PERÍODO DE APURAÇÃO 30/05.</t>
  </si>
  <si>
    <t>1725/2014</t>
  </si>
  <si>
    <t>DARF BAUHAUS - CÓD DA RECEITA 3835  PERÍODO DE APURAÇÃO 30/05.</t>
  </si>
  <si>
    <t>1726/2014</t>
  </si>
  <si>
    <t>DARF FERRADURA - CÓD DA RECEITA 3841 PERÍODO DE APURAÇÃO 30/05.</t>
  </si>
  <si>
    <t>1727/2014</t>
  </si>
  <si>
    <t>DARF BAUHAUS - CÓD DA RECEITA 3841 PERÍODO DE APURAÇÃO 30/05.</t>
  </si>
  <si>
    <t>1728/2014</t>
  </si>
  <si>
    <t>DARF FERRADURA - CÓD DA RECEITA 3870  PERÍODO DE APURAÇÃO 30/05.</t>
  </si>
  <si>
    <t>1729/2014</t>
  </si>
  <si>
    <t>DARF FERRADURA - CÓD DA RECEITA 3780  PERÍODO DE APURAÇÃO 30/05.</t>
  </si>
  <si>
    <t>1730/2014</t>
  </si>
  <si>
    <t>DARF FERRADURA - CÓD DA RECEITA 3887  PERÍODO DE APURAÇÃO 30/05.</t>
  </si>
  <si>
    <t>1731/2014</t>
  </si>
  <si>
    <t>DARF FERRADURA - CÓD DA RECEITA 3796  PERÍODO DE APURAÇÃO 30/05.</t>
  </si>
  <si>
    <t>1732/2014</t>
  </si>
  <si>
    <t>DARF FERRADURA - CÓD DA RECEITA 3926  PERÍODO DE APURAÇÃO 30/05.</t>
  </si>
  <si>
    <t>1734/2014</t>
  </si>
  <si>
    <t>REVISÃO 30.000 KM CRV-HONDA</t>
  </si>
  <si>
    <t>1735/2014</t>
  </si>
  <si>
    <t>1737/2014</t>
  </si>
  <si>
    <t>REFERENTE REEMBOLSO DE TRANSFERENCIA FEITA PARA O TIO DU: TRANSPORTE PETROPOLIS PARA BARRA DO PIRAÍ, TAXI ATÉ POUSADA E JANTAR DO DIA 22/05 + ALMOÇO PARA O DIA 23/05</t>
  </si>
  <si>
    <t>1738/2014</t>
  </si>
  <si>
    <t>1741/2014</t>
  </si>
  <si>
    <t>EUROBRAVIN</t>
  </si>
  <si>
    <t>1742/2014</t>
  </si>
  <si>
    <t>1745/2014</t>
  </si>
  <si>
    <t>LOCAÇÀO DE VEICULO FMI5771  CONTRATO 6888225  CONDUTOR CARLOS FRANCISCO</t>
  </si>
  <si>
    <t>1746/2014</t>
  </si>
  <si>
    <t xml:space="preserve">REFERENTE A AVARAIA DEVEICULO D TERCEIRO.  VEICULO UNIDAS: FIZ8512  RA: 6782435  </t>
  </si>
  <si>
    <t>1747/2014</t>
  </si>
  <si>
    <t xml:space="preserve">CJ 51 - COND MAIO/2014. </t>
  </si>
  <si>
    <t>1748/2014</t>
  </si>
  <si>
    <t>CJ 52 - COND. MAIO/2014 IPTU 05/12</t>
  </si>
  <si>
    <t>1749/2014</t>
  </si>
  <si>
    <t xml:space="preserve">CJ 53 - COND. MAIO/2014 IPTU 05/12 </t>
  </si>
  <si>
    <t>175/2014</t>
  </si>
  <si>
    <t>VEICULO: PALIO  CONDUTOR: MURILLO  NOTIFICACAO: 1C397816-3</t>
  </si>
  <si>
    <t>1750/2014</t>
  </si>
  <si>
    <t>CJ 55 - COND MAIO/2014 IPTU 05/12</t>
  </si>
  <si>
    <t>1753/2014</t>
  </si>
  <si>
    <t xml:space="preserve">MENSALIDADE CURSO SENAC </t>
  </si>
  <si>
    <t>1754/2014</t>
  </si>
  <si>
    <t>INSTALAÇÃO DE 03 NOVOS RAMAIS NA SALA 53.</t>
  </si>
  <si>
    <t>1756/2014</t>
  </si>
  <si>
    <t xml:space="preserve">IPTU DEPOSITO PALMEIRAS 06/2014 </t>
  </si>
  <si>
    <t>1757/2014</t>
  </si>
  <si>
    <t>IPTU DEPOSITO PALMEIRAS  06/2014</t>
  </si>
  <si>
    <t>1759/2014</t>
  </si>
  <si>
    <t xml:space="preserve">VIBROTEC EQUIP IND E CONSTRUÇÃO LTDA </t>
  </si>
  <si>
    <t>MANUTENÇÃO E CONSERTO/ CJ EMBREAGEM, DISCO DE EMBREAGEM, ROLAMENTO DA EMBREAGEM, ROLAMENTO E TUBO GUIA ROLAMENTO EMBREAGEM. NF 000.001.471</t>
  </si>
  <si>
    <t>176/2014</t>
  </si>
  <si>
    <t>DARF - COMPETENCIA 12/12</t>
  </si>
  <si>
    <t>1761/2014</t>
  </si>
  <si>
    <t>GERENCIAMENTO OBRA - ADM</t>
  </si>
  <si>
    <t>IPTU  IPELANDIA. 06/2014</t>
  </si>
  <si>
    <t>1762/2014</t>
  </si>
  <si>
    <t>FECHAMENTO SEMANAL</t>
  </si>
  <si>
    <t>1763/2014</t>
  </si>
  <si>
    <t xml:space="preserve">REEMBOLSO DE TRANSFERENCIA FEITA PRA O TIO DU REFERENTE RETORNO DO CAMINHÃO MUNCK PARA SÃO PAULO:  COMBUSTIVEL: R$ 400,00    </t>
  </si>
  <si>
    <t>PEDÁGIO</t>
  </si>
  <si>
    <t>1765/2014</t>
  </si>
  <si>
    <t>SERVIÇOS MECANICO, REF NF 18527</t>
  </si>
  <si>
    <t>1766/2014</t>
  </si>
  <si>
    <t>LOCAÇÃO DE 05 GUARITAS DE FIBRA (3X)</t>
  </si>
  <si>
    <t>1769/2014</t>
  </si>
  <si>
    <t xml:space="preserve">ADVOGADA - CECÍLIA MARIA CUNHA DE ARAUJO </t>
  </si>
  <si>
    <t xml:space="preserve">RETIRADA DE PLANTA CECOPAB. DISTRITO FEDERAL. </t>
  </si>
  <si>
    <t>177/2014</t>
  </si>
  <si>
    <t>VEICULO: ATOS  CONDUTOR: NELSON ALEXANDRE  NOTIFICACAO: 5N216967</t>
  </si>
  <si>
    <t>1770/2014</t>
  </si>
  <si>
    <t xml:space="preserve">DESPESAS LICITAÇÃO PIRACICABA </t>
  </si>
  <si>
    <t>1773/2014</t>
  </si>
  <si>
    <t>FATURAS REFERENTES AOS MESES DE JAN, FEV, MAR, ABR E MAI DE 2014.</t>
  </si>
  <si>
    <t>1774/2014</t>
  </si>
  <si>
    <t>PINTURA SALA 53</t>
  </si>
  <si>
    <t>1775/2014</t>
  </si>
  <si>
    <t>WALLMART.COM</t>
  </si>
  <si>
    <t>COFRE ELETRÕNICO PARA ESCRITÓRIO - FINANCEIRO (CAIXINHA)</t>
  </si>
  <si>
    <t>1776/2014</t>
  </si>
  <si>
    <t>SERVIÇO DE MECÂNICO REF NF 18549</t>
  </si>
  <si>
    <t>1777/2014</t>
  </si>
  <si>
    <t>REF NFE 000.001.513 - S1/ JUNTA DO BLOCO, JUNTA DO COLETOR DA ADMISÃO, MOLA DO ACELERADOR, OLEO LUBRAX SJ, FILTRO DO OLEO, CJ PLATO EMBREAGEM MX 180, DISCO DE EMBREAGEM E ROLAMENTO DE EMBREAGEM.</t>
  </si>
  <si>
    <t>1778/2014</t>
  </si>
  <si>
    <t>RECARGA DE CARTÕES REFEIÇÃO 1º QUINZENA DE JUNHO.</t>
  </si>
  <si>
    <t>1779/2014</t>
  </si>
  <si>
    <t>05/01/2014 - FRETE - FORTE COPACABANA / SUZANO-PALMEIRAS</t>
  </si>
  <si>
    <t>178/2014</t>
  </si>
  <si>
    <t>1781/2014</t>
  </si>
  <si>
    <t>PM GUARATINGUETA - CARNAVAL 2014 - TUB</t>
  </si>
  <si>
    <t>13/02/14 - FRETE - SIMBRATEC / GUARATINGUETA (PLANILHA CONGELADA 2014)</t>
  </si>
  <si>
    <t>1782/2014</t>
  </si>
  <si>
    <t xml:space="preserve">BOLETO REF A MENSALIDADE DE ABRIL. </t>
  </si>
  <si>
    <t>1783/2014</t>
  </si>
  <si>
    <t>14/05/14 - FRETE - SUZANO PARANAIBA</t>
  </si>
  <si>
    <t>1785/2014</t>
  </si>
  <si>
    <t>REEMBOLSO ALMOÇO FUNCIONARIOS SUZANO.</t>
  </si>
  <si>
    <t>1788/2014</t>
  </si>
  <si>
    <t xml:space="preserve">ABASTECER CAIXINHA PARA GASTOS INTERNOS.  </t>
  </si>
  <si>
    <t>1791/2014</t>
  </si>
  <si>
    <t>LOCAÇÃO DE 04 MÓDULOS - NF 010747 (FATURA)</t>
  </si>
  <si>
    <t>1794/2014</t>
  </si>
  <si>
    <t xml:space="preserve">DESPESAS DE VIAGEM PARA TRIBUNAL CONTAS PELOTAS  CARNAVAL 2012  - AÉREO 1/2 = R$828,00  - HOSPEDAQGEM = 196,00 </t>
  </si>
  <si>
    <t>1796/2014</t>
  </si>
  <si>
    <t xml:space="preserve">ACORDO ULMA REF AO MÊS 05. </t>
  </si>
  <si>
    <t>180/2014</t>
  </si>
  <si>
    <t>MAZZEO GRAFICA E EDITORA LTDA</t>
  </si>
  <si>
    <t xml:space="preserve">  FATURA 36551.</t>
  </si>
  <si>
    <t>1801/2014</t>
  </si>
  <si>
    <t>REFERENTE A LIMPEZA DO ESCRITÓRIO DO DIA 31/05</t>
  </si>
  <si>
    <t>1804/2014</t>
  </si>
  <si>
    <t>1808/2014</t>
  </si>
  <si>
    <t>LICENCIAMENTO DA IVECO PLACA CPN9683  SUBISTITUIR A ORDEM POR CHEQUES</t>
  </si>
  <si>
    <t>1811/2014</t>
  </si>
  <si>
    <t xml:space="preserve">PEÇAS PARA O PALIO: KIT DE EMBREAGEM, PIVÔ DA SUSPENSÃO, CORREIA DENTADA, ROLAMENTO TENSOR DA CORREIA DENTADA, CABO DE EMBREAGEM, TAMPA DE ABASTECIMENTO DO ÓLEO.  </t>
  </si>
  <si>
    <t>1812/2014</t>
  </si>
  <si>
    <t>PM SAO BERNARDO DO CAMPO - FEIRA MALHAS E TRICO - EST</t>
  </si>
  <si>
    <t>CARREGAMENTO DE 2 CAMINHOES</t>
  </si>
  <si>
    <t>1815/2014</t>
  </si>
  <si>
    <t>ADIANTAMENTO ELETRICA</t>
  </si>
  <si>
    <t>1818/2014</t>
  </si>
  <si>
    <t>REFREMTE A MÃO DE OBRA DA MANUTENÇÃO DO PALIO</t>
  </si>
  <si>
    <t>1819/2014</t>
  </si>
  <si>
    <t>EMISSÃO DE CARTÃO REFEIÇÃO PARA FUNCIONARIOS: LEONARDO MATTOS E BRUNO ANTUNES.</t>
  </si>
  <si>
    <t>182/2014</t>
  </si>
  <si>
    <t>1820/2014</t>
  </si>
  <si>
    <t>ALINE CRISTINA SOUZA DA SILVA</t>
  </si>
  <si>
    <t>COMPRA DE 50 CAMISETAS PARA UNIFORMES BRGS.</t>
  </si>
  <si>
    <t>1823/2014</t>
  </si>
  <si>
    <t>LINEAÇO COMERCIO DE FERRO E ACO PARA CONSTRUCAO</t>
  </si>
  <si>
    <t xml:space="preserve">MATERIAL - CONFECÇÃO DE 35 TERÇAS </t>
  </si>
  <si>
    <t>1824/2014</t>
  </si>
  <si>
    <t xml:space="preserve">WANDERLEY RS EVENTOS - ME </t>
  </si>
  <si>
    <t>1827/2014</t>
  </si>
  <si>
    <t>ALIMENTAÇÃO PARA A VIAGEM AO RIO DE JANEIRO</t>
  </si>
  <si>
    <t>1828/2014</t>
  </si>
  <si>
    <t>REFERENTE A REEMBOLSO DE ALIMENTAÇÃO  EM CAPIVARI (TERMONTENDAS)  E COMPRA DE 1LT DE OLEO E PALHETAS PARA O TRUCK.</t>
  </si>
  <si>
    <t>183/2014</t>
  </si>
  <si>
    <t>VEICULO: PALIO  CONDUTOR: MURILLO  NOTIFICACAO: 1A775626-2</t>
  </si>
  <si>
    <t>1831/2014</t>
  </si>
  <si>
    <t>12/04/2014 - FRETE - GUARULHOS / DIADEMA / SANTOS</t>
  </si>
  <si>
    <t>1834/2014</t>
  </si>
  <si>
    <t>AQUISIÇÃO DE 3 MANGUEIRAS DE ENGATE RAPIDO 20M</t>
  </si>
  <si>
    <t>1835/2014</t>
  </si>
  <si>
    <t>COMPENSAÇÃO CHEQUE CONSERTO CARRO.</t>
  </si>
  <si>
    <t>1836/2014</t>
  </si>
  <si>
    <t>RECARGA VIA BOLETO CARTÃO DE TRANSPORTE  INTERNO** HENRIQUE***</t>
  </si>
  <si>
    <t>1837/2014</t>
  </si>
  <si>
    <t>RE-9 RENOVE DECORAÇÕES DE INTERIORES LT.</t>
  </si>
  <si>
    <t>*RODRIGO*</t>
  </si>
  <si>
    <t>1838/2014</t>
  </si>
  <si>
    <t>13/02/14 - FRETE - SUZANO-IPLAN / FRANCA - SABESP (COBERTURA)</t>
  </si>
  <si>
    <t>1839/2014</t>
  </si>
  <si>
    <t xml:space="preserve">APARICIO BUENO FILHO </t>
  </si>
  <si>
    <t>**RODRIGO**</t>
  </si>
  <si>
    <t>184/2014</t>
  </si>
  <si>
    <t>LOCACAO VEICULO PARA MONTAGEM DO CARNAVAL DE SALVADOR  CONDUTOR: VANDER</t>
  </si>
  <si>
    <t>1841/2014</t>
  </si>
  <si>
    <t>FRON UEN CONTAINER ADM</t>
  </si>
  <si>
    <t>17/02/14 - FRETE - LINEAÇO / CAPIVARI</t>
  </si>
  <si>
    <t>1842/2014</t>
  </si>
  <si>
    <t>SOLARIS EQUIPAMENTOS E SERVICOS LTD</t>
  </si>
  <si>
    <t>1843/2014</t>
  </si>
  <si>
    <t>1846/2014</t>
  </si>
  <si>
    <t>COMPRA PARA FABRICAÇÃO DE 16 TRELIÇAS INTERMEDIARIAS  70 TERÇAS.</t>
  </si>
  <si>
    <t>1847/2014</t>
  </si>
  <si>
    <t>PM POÁ - FESTA JUNINA 2014</t>
  </si>
  <si>
    <t>REPASSE NF 936</t>
  </si>
  <si>
    <t>185/2014</t>
  </si>
  <si>
    <t>LOCACAO VEICULO PARA ROBERTO COZZA (PORTO ALEGRE).</t>
  </si>
  <si>
    <t>1850/2014</t>
  </si>
  <si>
    <t>REEMBOLSO DE COMBUSTÍVEL</t>
  </si>
  <si>
    <t>1851/2014</t>
  </si>
  <si>
    <t>PM CUBATÃO - CASAMENTO COMUNITÁRIO 2014 - COB</t>
  </si>
  <si>
    <t>ADIANTAMENTO BANDA</t>
  </si>
  <si>
    <t>1852/2014</t>
  </si>
  <si>
    <t xml:space="preserve">BOLETO REF A LEITURA DAS IMPRESSORAS </t>
  </si>
  <si>
    <t>186/2014</t>
  </si>
  <si>
    <t xml:space="preserve">ARTE MAIOR </t>
  </si>
  <si>
    <t xml:space="preserve">CONFECÇÃO DE CARIMBOS </t>
  </si>
  <si>
    <t>1864/2014</t>
  </si>
  <si>
    <t>1865/2014</t>
  </si>
  <si>
    <t>TELEFONE ALLAN</t>
  </si>
  <si>
    <t>187/2014</t>
  </si>
  <si>
    <t>SERVICO DE RASTREAMENTO DA FROTA.</t>
  </si>
  <si>
    <t>1870/2014</t>
  </si>
  <si>
    <t xml:space="preserve">PAGAMENTOS CONTRATO. </t>
  </si>
  <si>
    <t>1871/2014</t>
  </si>
  <si>
    <t>REPASSE.</t>
  </si>
  <si>
    <t>1872/2014</t>
  </si>
  <si>
    <t>REPASSE</t>
  </si>
  <si>
    <t>1873/2014</t>
  </si>
  <si>
    <t>1874/2014</t>
  </si>
  <si>
    <t>1875/2014</t>
  </si>
  <si>
    <t>1876/2014</t>
  </si>
  <si>
    <t>1877/2014</t>
  </si>
  <si>
    <t>1878/2014</t>
  </si>
  <si>
    <t xml:space="preserve">PAGAMENTO DE BOLETO. </t>
  </si>
  <si>
    <t>1879/2014</t>
  </si>
  <si>
    <t>1880/2014</t>
  </si>
  <si>
    <t>1881/2014</t>
  </si>
  <si>
    <t>1882/2014</t>
  </si>
  <si>
    <t>1883/2014</t>
  </si>
  <si>
    <t>1884/2014</t>
  </si>
  <si>
    <t>MBP ISOBLOCK SISTEMAS TERMOISOLANTES S.A</t>
  </si>
  <si>
    <t>PAGTO PARCELADO BALANCETE 8 / GABRIG</t>
  </si>
  <si>
    <t>1885/2014</t>
  </si>
  <si>
    <t>1886/2014</t>
  </si>
  <si>
    <t>1888/2014</t>
  </si>
  <si>
    <t>PROPOSTAS GRAFICAS PARA GRADUAÇÃO ESAMC_ALLAN</t>
  </si>
  <si>
    <t>189/2014</t>
  </si>
  <si>
    <t>VEICULO: FOX FSS 2307  CONDUTOR: NELSON ALEXANDRE  NOTIFICACAO: 1C445193-3</t>
  </si>
  <si>
    <t>1896/2014</t>
  </si>
  <si>
    <t>FATURA ENERGIA - IPELANDIA -SUZANO.</t>
  </si>
  <si>
    <t>190/2014</t>
  </si>
  <si>
    <t>VEICULO: PALIO  CONDUTOR:  NOTIFICACAO: 5T028478</t>
  </si>
  <si>
    <t>1902/2014</t>
  </si>
  <si>
    <t>REEMBOLSO CAPIVARI:DIESEL NA HR R$ 150,00 // RETROVISOR HR R$ 53,00 // CORDA R$ 30,00 // JANTA R$ 20,00</t>
  </si>
  <si>
    <t>1904/2014</t>
  </si>
  <si>
    <t>BRGS UEN TUBULAR RH</t>
  </si>
  <si>
    <t>REFERENTE A ALIMANETAÇAO DOS DIAS 30 E 31 DE MAIO E DE 01 DE JUNHO</t>
  </si>
  <si>
    <t>191/2014</t>
  </si>
  <si>
    <t>VALOR DO CONCERTO DO VEICULO: VW 5-140  PARCELA 1/2</t>
  </si>
  <si>
    <t>192/2014</t>
  </si>
  <si>
    <t>VEICULO:FDY 2307  CONDUTOR: ALLAN/JEFERSON  NOTIFICACAO: 5N220535</t>
  </si>
  <si>
    <t>1921/2014</t>
  </si>
  <si>
    <t xml:space="preserve">MENSALIDADE MÊS DE MAIO. ANEXO RECIBOS. </t>
  </si>
  <si>
    <t>1926/2014</t>
  </si>
  <si>
    <t xml:space="preserve">READEQUAÇÃO DE ELÉTRICA, COMPRA INSUMOS E OUTRAS DESPESAS EM ANEXO. </t>
  </si>
  <si>
    <t>1927/2014</t>
  </si>
  <si>
    <t>193/2014</t>
  </si>
  <si>
    <t>DEPARTAMENTO ESTADUAL DE TRANSITO DO RIO DE JANEIRO</t>
  </si>
  <si>
    <t>VEICULO: PALIO  CONDUTOR: MURILO  NOTIFICACAO: 26713401</t>
  </si>
  <si>
    <t>1932/2014</t>
  </si>
  <si>
    <t>RESCISÃO:  01/08/2012 - 04/06/2014.-</t>
  </si>
  <si>
    <t>1935/2014</t>
  </si>
  <si>
    <t>FECHAMENTO MENSAL SERVIÇOS DE MOTOBOY</t>
  </si>
  <si>
    <t>1937/2014</t>
  </si>
  <si>
    <t>CAIXA DE CABOS DE REDE - PARA MONTAGEM DE INFRAESTRUTURA DA SALA 51 3E 52.</t>
  </si>
  <si>
    <t>1939/2014</t>
  </si>
  <si>
    <t>UNIP - UNIVERSIDADE PAULISTA</t>
  </si>
  <si>
    <t>BOLETO - MENSALIDADE JUNHO 2014 - MBA</t>
  </si>
  <si>
    <t>194/2014</t>
  </si>
  <si>
    <t>REEMBOLSO DE PASSAGEM P/ RECIFE</t>
  </si>
  <si>
    <t>1941/2014</t>
  </si>
  <si>
    <t>GPS:  JANEIRO/ 2014.-</t>
  </si>
  <si>
    <t>1942/2014</t>
  </si>
  <si>
    <t>VEICULO: PALIO - PLACA: AQO9536 -MOTORISTA: MURILO DOC N: 13998903</t>
  </si>
  <si>
    <t>1943/2014</t>
  </si>
  <si>
    <t>CONDUTOR: LUAN PARRA - VEICULO: FOX - PLACA: FDY2307 DOC N: 5T258277</t>
  </si>
  <si>
    <t>1947/2014</t>
  </si>
  <si>
    <t>1948/2014</t>
  </si>
  <si>
    <t>BOLETO REF À MENSALIDADE DE JUNHO NF 1477/2014</t>
  </si>
  <si>
    <t>195/2014</t>
  </si>
  <si>
    <t>VEICULO: PALIO  CONDUTOR: MURILLO  NOTIFICACAO: 26713100</t>
  </si>
  <si>
    <t>1950/2014</t>
  </si>
  <si>
    <t>1957/2014</t>
  </si>
  <si>
    <t>EMPRESA BRASILEIRA DE CORREIOS E TELEGRAFOS SP</t>
  </si>
  <si>
    <t>FATURA - MENSAL SERVIÇOS DO CORREIO BRGS-</t>
  </si>
  <si>
    <t>1959/2014</t>
  </si>
  <si>
    <t>FREZAN LOCACOES E EVENTOS LTDA</t>
  </si>
  <si>
    <t>VALOR PAR RETIRADA DO PROTESTO- OCORRIDO POIS O PAGTO FOI REALIZADO EM CONTA E NÃO VIA BOLETO.</t>
  </si>
  <si>
    <t>196/2014</t>
  </si>
  <si>
    <t>VEICULO: PALIO  CONDUTOR: MURILLO  NOTIFICACAO: 26714273</t>
  </si>
  <si>
    <t>1960/2014</t>
  </si>
  <si>
    <t>COMPRA DE MATERIAL PARA DIFERENÇA DE GALPÃO.</t>
  </si>
  <si>
    <t>1961/2014</t>
  </si>
  <si>
    <t>BRAGA GASES E SOLDAS LTDA.</t>
  </si>
  <si>
    <t>BOLETO  MANUTENÇÃO E CONSERTO</t>
  </si>
  <si>
    <t>1962/2014</t>
  </si>
  <si>
    <t>1963/2014</t>
  </si>
  <si>
    <t>ALUGUEL PRAIA GRANDE REF À 06/2014</t>
  </si>
  <si>
    <t>1966/2014</t>
  </si>
  <si>
    <t>ALUGUEL 15-06 A 14-07  05/12  Nº BOLETO 0477</t>
  </si>
  <si>
    <t>1967/2014</t>
  </si>
  <si>
    <t>ALUGUEL JUNHO/14  - 06/12  CJ 62  Nº BOLETO 0488</t>
  </si>
  <si>
    <t>1968/2014</t>
  </si>
  <si>
    <t>ALUGUEL  15-06 A 17-07 07/12.  CJ 55 - Nº0485</t>
  </si>
  <si>
    <t>197/2014</t>
  </si>
  <si>
    <t>VALOR DO CONCERTO DO VEICULO: VOLKS 5-140.  PARCELA 2/2. TOTALIZANDO R$: 8.000,00(FINALIZADO PAGAMENTO NESTA DATA).</t>
  </si>
  <si>
    <t>1970/2014</t>
  </si>
  <si>
    <t>1971/2014</t>
  </si>
  <si>
    <t>FRETE DE 13/02/2014 - SUZANO-IPEL/FRANCA-SABESP</t>
  </si>
  <si>
    <t>1973/2014</t>
  </si>
  <si>
    <t>FRETE DE 17/02/2014. LINEAÇO - CAPIVARI.</t>
  </si>
  <si>
    <t>1974/2014</t>
  </si>
  <si>
    <t>DESPESAS VIAGEM PARA MINAS GERAIS.</t>
  </si>
  <si>
    <t>1981/2014</t>
  </si>
  <si>
    <t>1984/2014</t>
  </si>
  <si>
    <t xml:space="preserve">ALIMENTAÇÃO </t>
  </si>
  <si>
    <t>1986/2014</t>
  </si>
  <si>
    <t>PASS. BERTIOGA - R$ 26,50 PASS. SANTOS - R$ 26,50 TRANSPORTE: R$ 48,80  ALIMENTAÇÃO: 20,00 TRANSPORTE GUARUJÁ: R$ 10,90 TOTAL: R$  132,70 RETIRADO: R$ 300,00 DILIGENCUA 2X: R$ 700,00 SALDO A DEPOSITAR: R$ 532,70.</t>
  </si>
  <si>
    <t>1987/2014</t>
  </si>
  <si>
    <t>1988/2014</t>
  </si>
  <si>
    <t>GPS:  MAIO/ 2014.-</t>
  </si>
  <si>
    <t>1990/2014</t>
  </si>
  <si>
    <t>DESPESA DE LOCOMOÇÃO E GASOLINA PARA VISITA RIO DE JANEIRO.</t>
  </si>
  <si>
    <t>1991/2014</t>
  </si>
  <si>
    <t>CTEP - INST DE ESPECIALIZAÇÃO PROFISSIONAL NAS IND CONSTRUÇÃO</t>
  </si>
  <si>
    <t>CURSO DE SOLDA C/ ELETRODO PARA O SR. ALLAN BORGES - FATURA</t>
  </si>
  <si>
    <t>1992/2014</t>
  </si>
  <si>
    <t>1996/2014</t>
  </si>
  <si>
    <t>LOCAÇÃO DE 2.500 CADEIRAS E 30 MESAS</t>
  </si>
  <si>
    <t>1999/2014</t>
  </si>
  <si>
    <t>05/2014 - FATURA CPFL - CJ 51</t>
  </si>
  <si>
    <t>CPF - 278.556.668-85 - DESENVOLVIMENTO DE SISTEMAS - ERP BRGS</t>
  </si>
  <si>
    <t>20/2014</t>
  </si>
  <si>
    <t>PREFEITURA MUNICIPAL DO RIO DE JANEIRO</t>
  </si>
  <si>
    <t>BOLETO  //  VEÍCULO: FOX FSS 2307  //  CONDUTOR: JAPA  //  NOTIFICAÇÃO: 26424413</t>
  </si>
  <si>
    <t>2000/2014</t>
  </si>
  <si>
    <t>05/2014-FATURA CPFL- CJ 52</t>
  </si>
  <si>
    <t>2002/2014</t>
  </si>
  <si>
    <t>05/2014 - FATURA CPFL- CJ 55.</t>
  </si>
  <si>
    <t>2011/2014</t>
  </si>
  <si>
    <t>2012/2014</t>
  </si>
  <si>
    <t>2013/2014</t>
  </si>
  <si>
    <t xml:space="preserve">18/02/2014 - GALTH/PALMEIRAS/FRANCA-SABESP  </t>
  </si>
  <si>
    <t>2014/2014</t>
  </si>
  <si>
    <t xml:space="preserve">20/02/2014 - SIMBRATEC/GUARATINGUETA  </t>
  </si>
  <si>
    <t>2015/2014</t>
  </si>
  <si>
    <t xml:space="preserve">20/02/2014 - SUZANO-PALMEIRAS/CAPIVARI  </t>
  </si>
  <si>
    <t>2017/2014</t>
  </si>
  <si>
    <t>PAGAMENTO REF, À LIMPEZA DO ESCRITÓRIO EM 07/06.</t>
  </si>
  <si>
    <t>2018/2014</t>
  </si>
  <si>
    <t>01 LATA TINTA- 18 LITROS SUVINIL BRILHO - R$ 289,00 + 1 LATA MASSA CORRIDA - 18 LITROS CORAL - R$ 59,90 + 01 LATA 3 LITROS TINTA BRANCA (PINTURA DAS PORTAS - R$ 63,00 - SALA 51</t>
  </si>
  <si>
    <t>2021/2014</t>
  </si>
  <si>
    <t>C. DE OLIVEIRA SERVIÇOS-ME (DIGITAL MIDIA)</t>
  </si>
  <si>
    <t xml:space="preserve">CURSO  DE 3DSMAX - CURSO= R$ 460  </t>
  </si>
  <si>
    <t>2026/2014</t>
  </si>
  <si>
    <t>REF.  PAGAMENTO PARCIAL DO BALANCETE 08</t>
  </si>
  <si>
    <t>2028/2014</t>
  </si>
  <si>
    <t xml:space="preserve">PINTURA / E MONTAGEM SALAS ESCRITÓRIO. 1ª PARTE . </t>
  </si>
  <si>
    <t>2030/2014</t>
  </si>
  <si>
    <t>COMPRA DE 02 FITAS DUPLA FACE GELATINOSA SCOTCH E 30 METROS DE CABO DE TELEFONE CLIMPADO. PARA UTILIZAÇÃO NA SALA 52 (DIRETORIA).</t>
  </si>
  <si>
    <t>2035/2014</t>
  </si>
  <si>
    <t>LOCAÇÃO DE VEICULO NO GUARUJA  CONDUTOR: CARLOS POPOVISKI</t>
  </si>
  <si>
    <t>2038/2014</t>
  </si>
  <si>
    <t>FGTS RESCISÃO - SÉRGIO.-</t>
  </si>
  <si>
    <t>2046/2014</t>
  </si>
  <si>
    <t>RBA COMERCIO E PRESTACAO DE SERVICOS E LOC. LTDA</t>
  </si>
  <si>
    <t>ESPELHO CONTA**** DEPÓSITO PARA QUITAÇÃO DOS BOLETOS DO ACORDO,</t>
  </si>
  <si>
    <t>2051/2014</t>
  </si>
  <si>
    <t>TAXI NO DIA 06/06/2014. REFERENTA A SAÍDA ÀS 19:46 (MONTAGEM DA SALA 52).</t>
  </si>
  <si>
    <t>2052/2014</t>
  </si>
  <si>
    <t>COMPRA DE PINCEL, ROLO DE ESPUMA E ÁGUA RAZ</t>
  </si>
  <si>
    <t>2053/2014</t>
  </si>
  <si>
    <t>DARE/SP - DOCUMENTO ARRECAD. DE RECEITAS ESTADUAIS</t>
  </si>
  <si>
    <t>GUIA NAC. DE RECOLHIMENTO DE TRIBUTOS ESTADUAIS</t>
  </si>
  <si>
    <t xml:space="preserve">DARE  - CERTIDÃO NEGATIVA DÉBITOS ESTADUAIS. </t>
  </si>
  <si>
    <t>2055/2014</t>
  </si>
  <si>
    <t xml:space="preserve">BOLETO DYNAMO - PERÍODO DE 01/05 À 31/05. </t>
  </si>
  <si>
    <t>2064/2014</t>
  </si>
  <si>
    <t>LOCAÇÃO DE EVICULO - MOTORISTA RICARDO DE OLIVEORA</t>
  </si>
  <si>
    <t>2066/2014</t>
  </si>
  <si>
    <t xml:space="preserve">BOLETO - PÓS ELIANE - </t>
  </si>
  <si>
    <t>207/2014</t>
  </si>
  <si>
    <t>2072/2014</t>
  </si>
  <si>
    <t>DARF - MAIO/ 2014 - ALLAN.-</t>
  </si>
  <si>
    <t>2073/2014</t>
  </si>
  <si>
    <t>DARF - MAIO/ 2014 - NELSON (JAPA).-</t>
  </si>
  <si>
    <t>2074/2014</t>
  </si>
  <si>
    <t>DARF - MAIO/ 2014 - SÉRGIO.-</t>
  </si>
  <si>
    <t>208/2014</t>
  </si>
  <si>
    <t>TRANSFERENCIA ENTRE CONTAS</t>
  </si>
  <si>
    <t>2080/2014</t>
  </si>
  <si>
    <t>2081/2014</t>
  </si>
  <si>
    <t>2082/2014</t>
  </si>
  <si>
    <t>HONORÁRIOS</t>
  </si>
  <si>
    <t>HONORÁRIO MAIO.</t>
  </si>
  <si>
    <t>2084/2014</t>
  </si>
  <si>
    <t>COMPRA DE MOUSE SEM FIO PARA RITA</t>
  </si>
  <si>
    <t>2086/2014</t>
  </si>
  <si>
    <t>COMBUSTÍVEL PARA IDA ATÉ A KALUNGA - COMPRA DE MATERIAL DE INFRAESTRUTURA</t>
  </si>
  <si>
    <t>2088/2014</t>
  </si>
  <si>
    <t xml:space="preserve">ABASTECIMENTO DO CAIXINHA. SALDO ATUAL EM 11/06 DE R$ 5,96.  SALDO À DEPOSITAR. A DECIDIR. </t>
  </si>
  <si>
    <t>209/2014</t>
  </si>
  <si>
    <t>JESUS FLORIANO DA SILVA</t>
  </si>
  <si>
    <t>2090/2014</t>
  </si>
  <si>
    <t xml:space="preserve">REFERENTE A LIMPEZA DO ESCRITÓRIO EM 14/06. </t>
  </si>
  <si>
    <t>2093/2014</t>
  </si>
  <si>
    <t>CONDUTOR: ALLAN - VEICULO: FOX - PLACA: FDY2307 - TADA: 07-01-14 - DOC.Nº14069157</t>
  </si>
  <si>
    <t>2094/2014</t>
  </si>
  <si>
    <t>CONDUTOR: MURILO - VEICULO: PALIO - PLACA: AQO9536 - TADA: 24-02-14 - DOC.Nº14075792</t>
  </si>
  <si>
    <t>2096/2014</t>
  </si>
  <si>
    <t>ARV VIDEOS DE TREINAMENTOS  (ALINE RODRIGUES VIANA JULIO)</t>
  </si>
  <si>
    <t>VIDEOS DE TREINAMENTO.</t>
  </si>
  <si>
    <t>21/2014</t>
  </si>
  <si>
    <t>LIMPEZA SEMANAL DO ESCRITÓRIO, REFERENTE AO DIA 08/03/2014</t>
  </si>
  <si>
    <t>210/2014</t>
  </si>
  <si>
    <t>LIMPEZA ESCRITÓRIO SEMANAL REF À 15/03</t>
  </si>
  <si>
    <t>2102/2014</t>
  </si>
  <si>
    <t>SEGURANÇA/LIMPEZA</t>
  </si>
  <si>
    <t>2103/2014</t>
  </si>
  <si>
    <t>MANUTENÇÃOE CONSERTO/ REBOCADOR</t>
  </si>
  <si>
    <t>2106/2014</t>
  </si>
  <si>
    <t>COMPRA DE 04 APARELHOS TELEFÔNICOS COM IDENTIFICADOR DIGITAL (CADA R$ 80,00).</t>
  </si>
  <si>
    <t>2108/2014</t>
  </si>
  <si>
    <t>FATURA  LINHA 3227-7655</t>
  </si>
  <si>
    <t>2111/2014</t>
  </si>
  <si>
    <t>CONCCEITO MIX</t>
  </si>
  <si>
    <t>LOCAÇÃO DE MUNCK (BOLETO)</t>
  </si>
  <si>
    <t>2112/2014</t>
  </si>
  <si>
    <t xml:space="preserve">COMPRA DE 4 CESTAS BÁSICAS PARA OS MONTADORES: RENATO JR, GILSON, ALEXANDRE E DANILO. </t>
  </si>
  <si>
    <t>2113/2014</t>
  </si>
  <si>
    <t>1ª QUINZENA - DESENVOLVIMENTO DE SISTEMA BRGS</t>
  </si>
  <si>
    <t>2114/2014</t>
  </si>
  <si>
    <t>2ª QUINZENA - JUNHO 2014 - DESENVOLVIMENTO DE SISTEMA BRGS</t>
  </si>
  <si>
    <t>2116/2014</t>
  </si>
  <si>
    <t>EUROBRAS CONST MET</t>
  </si>
  <si>
    <t>LOCAÇÃO DE 2 MÓDULOS</t>
  </si>
  <si>
    <t>2122/2014</t>
  </si>
  <si>
    <t>C.A.U. - CONSELHO DE ARQUITETURA E URBANISMO</t>
  </si>
  <si>
    <t>RRT - EDUARDO ANTONIO DE CAMARGO FILHO.</t>
  </si>
  <si>
    <t>2123/2014</t>
  </si>
  <si>
    <t xml:space="preserve">BOLSA BRASILEIRA DE MERCADORIAS </t>
  </si>
  <si>
    <t xml:space="preserve">BOLETO REF. A RENOVAÇÃO DA ASSINATURA DE CONSULTORIA EM EDITAIS E LICITAÇÕES. </t>
  </si>
  <si>
    <t>2125/2014</t>
  </si>
  <si>
    <t>PAGAMENTO REF. A RECARGA DE VALE REFEIÇÃO ALELO PARA FUNCIONARIOS.</t>
  </si>
  <si>
    <t>2134/2014</t>
  </si>
  <si>
    <t>CONTAINER - PATRIMÔNIO</t>
  </si>
  <si>
    <t xml:space="preserve">VIAGEM PARA BARRA DO PIRAI, BUSCAR O CAMINHÃO VW 5-140  PLACA: EGV4697   ALIMENTAÇÃO: R$ 30,00 + PASSAGEM: R$ 62,00 + COMBUSTIVEL DE VOLTA R$ 300,00  </t>
  </si>
  <si>
    <t>2135/2014</t>
  </si>
  <si>
    <t>PAGAMENTO CARTÕES DE VISITA BRGS 2014</t>
  </si>
  <si>
    <t>2137/2014</t>
  </si>
  <si>
    <t>VEBEMAR TRANSPORTES LTDA.</t>
  </si>
  <si>
    <t>2139/2014</t>
  </si>
  <si>
    <t>SISCOMEXBR</t>
  </si>
  <si>
    <t>CURSO DE REPARO E VISTORIA DE CONTAINER (LEONARDO)</t>
  </si>
  <si>
    <t>2140/2014</t>
  </si>
  <si>
    <t>PM JANDIRA - CALENDÁRIO DE EVENTOS ANUAL 2013 - ESTRUTURAS</t>
  </si>
  <si>
    <t>2141/2014</t>
  </si>
  <si>
    <t>PM JANDIRA - FESTA JUNINA 2013</t>
  </si>
  <si>
    <t>2142/2014</t>
  </si>
  <si>
    <t>2143/2014</t>
  </si>
  <si>
    <t>2144/2014</t>
  </si>
  <si>
    <t>2145/2014</t>
  </si>
  <si>
    <t>PM JANDIRA - CALENDÁRIO DE EVENTOS ANUAL 2013 - SONORIZAÇÃO/ILUMINAÇÃO</t>
  </si>
  <si>
    <t>2147/2014</t>
  </si>
  <si>
    <t>LICENCIAMENO 2014 DA KOMBI PLACA: KJO0822</t>
  </si>
  <si>
    <t>2149/2014</t>
  </si>
  <si>
    <t>01 LATA DE 18 LITROS DE TINTA SUVINIL (BRILHO) - PARA PINTURA DA 2ª METADE DA SALA 51</t>
  </si>
  <si>
    <t>215/2014</t>
  </si>
  <si>
    <t>COMISSÕES DE LICITAÇÃO</t>
  </si>
  <si>
    <t>COMISSÃO DE LICITAÇÕES - FEV/2014</t>
  </si>
  <si>
    <t>2150/2014</t>
  </si>
  <si>
    <t>REFERENTE A 2º QUINZENA DE MAIO (DIAS 16 A 30)</t>
  </si>
  <si>
    <t>PM SANTOS - VIRADA CULTURAL 2014 - COB.</t>
  </si>
  <si>
    <t>ELETRONUCLEAR - .ANGRA 1 (1P20) E ANGRA 2 (2P11)</t>
  </si>
  <si>
    <t>FRONT MATRIZ</t>
  </si>
  <si>
    <t>FRONT LICITAÇÕES</t>
  </si>
  <si>
    <t>2152/2014</t>
  </si>
  <si>
    <t>FECHAMENTO SEMANAL - DEPÓSITO PALMEIRAS</t>
  </si>
  <si>
    <t>216/2014</t>
  </si>
  <si>
    <t>BIANCA MORAIS DA SILVA FERREIRA</t>
  </si>
  <si>
    <t>COMISSÃO DE LICITAÇÕES</t>
  </si>
  <si>
    <t>2162/2014</t>
  </si>
  <si>
    <t>FATURA - PERÍODO 02/05 À 01/06 - LINHA ANTIGA. SOMENTE SERVIÇOS .</t>
  </si>
  <si>
    <t>2164/2014</t>
  </si>
  <si>
    <t>VALOR COMPLEMENTAR REFERENTE AO PERIODO DA 2º QUINZENA DE MAIO</t>
  </si>
  <si>
    <t>PM SANTANA PARNAIBA - COB.</t>
  </si>
  <si>
    <t>2166/2014</t>
  </si>
  <si>
    <t>METRAGENS ESTANDE: MAIO/ 2014.-</t>
  </si>
  <si>
    <t>2167/2014</t>
  </si>
  <si>
    <t>METRAGENS ESTANDE:  MAIO/ 2014.-</t>
  </si>
  <si>
    <t>2168/2014</t>
  </si>
  <si>
    <t>2169/2014</t>
  </si>
  <si>
    <t>2170/2014</t>
  </si>
  <si>
    <t>METRAGENS MAIO/ 2014 (ESTANDES).-</t>
  </si>
  <si>
    <t>2171/2014</t>
  </si>
  <si>
    <t xml:space="preserve"> BOLETO ITAU LEASING NILSON</t>
  </si>
  <si>
    <t>2172/2014</t>
  </si>
  <si>
    <t xml:space="preserve">HOSPEDAGEM - EMAILS. </t>
  </si>
  <si>
    <t>2173/2014</t>
  </si>
  <si>
    <t xml:space="preserve">HOSPEDAGE - EMAILS. </t>
  </si>
  <si>
    <t>2175/2014</t>
  </si>
  <si>
    <t>2180/2014</t>
  </si>
  <si>
    <t>REFERENTE A COMPLEMENTO PARA LIBERAÇÃO DO DOCUMENTO DA KOMBI QUE ESTA COM UMA CATEGORIA DE ALUGUEL.</t>
  </si>
  <si>
    <t>2181/2014</t>
  </si>
  <si>
    <t>2182/2014</t>
  </si>
  <si>
    <t>ADIANTAMENTO SALARIAL 20/06/2014</t>
  </si>
  <si>
    <t>2186/2014</t>
  </si>
  <si>
    <t xml:space="preserve">RECARGA CARTÃO TRANSPORTE - USO INTERNO. HENRIQUE. </t>
  </si>
  <si>
    <t>2187/2014</t>
  </si>
  <si>
    <t xml:space="preserve">DOCUMENTAÇÃO MOTO - REEMBOLSO PARC 02/03. </t>
  </si>
  <si>
    <t>2191/2014</t>
  </si>
  <si>
    <t>LOCAÇÃO DE 3 CONTAINERS (FATURA)</t>
  </si>
  <si>
    <t>2192/2014</t>
  </si>
  <si>
    <t>LOCAÇÃO DE 2 CONTAINERS</t>
  </si>
  <si>
    <t>2194/2014</t>
  </si>
  <si>
    <t xml:space="preserve">TUBO METALON- REF.  GALPÃO 10X50 </t>
  </si>
  <si>
    <t>2195/2014</t>
  </si>
  <si>
    <t>2196/2014</t>
  </si>
  <si>
    <t>TERMONTENDAS  (DONIZETE GOMES DE SOUZA ME)</t>
  </si>
  <si>
    <t xml:space="preserve"> REF. FABRICAÇÃO GP 10X50</t>
  </si>
  <si>
    <t>2197/2014</t>
  </si>
  <si>
    <t>2198/2014</t>
  </si>
  <si>
    <t>PAGAMENTO DE DESPESAS CARTÃO DE CRÉDITO</t>
  </si>
  <si>
    <t>2200/2014</t>
  </si>
  <si>
    <t xml:space="preserve">BOLETO BANCO SAFRA . </t>
  </si>
  <si>
    <t>2201/2014</t>
  </si>
  <si>
    <t>BALANCETE 08</t>
  </si>
  <si>
    <t>2203/2014</t>
  </si>
  <si>
    <t>REFERENTE A MANUTENÇÃO DA KOMBI (PEÇAS + MÃO DE OBRA)</t>
  </si>
  <si>
    <t>2204/2014</t>
  </si>
  <si>
    <t xml:space="preserve">MARCOS ANTONIO BRITO DO NASCIMENTO </t>
  </si>
  <si>
    <t>2206/2014</t>
  </si>
  <si>
    <t>REEMBOLSO: REVISÃO DE ELETRICA E TRANCA DE LAMPADAS DO CAMINHÃO VW 5-140</t>
  </si>
  <si>
    <t>2207/2014</t>
  </si>
  <si>
    <t>REFERENTE A ALMOÇO E JANTA (FRETE LINEAÇO / CAPIVARI)</t>
  </si>
  <si>
    <t>2213/2014</t>
  </si>
  <si>
    <t>REEMBOLSO COMBUSTIVEL 13/06.</t>
  </si>
  <si>
    <t>2214/2014</t>
  </si>
  <si>
    <t>2215/2014</t>
  </si>
  <si>
    <t>26-03-14 - FRETE - SABUGO JAQJOY / ELETRONUCLEAR RJ ANGRA 1</t>
  </si>
  <si>
    <t>2216/2014</t>
  </si>
  <si>
    <t>REEMBOLSO: REFERENTE A MANUTENÇÃO DA MONTANA (FILTRO DE OLEO, FILTRO DE AR, INTERRUPTOR DE OLEO)</t>
  </si>
  <si>
    <t>2218/2014</t>
  </si>
  <si>
    <t>BALANCETE 09</t>
  </si>
  <si>
    <t>2219/2014</t>
  </si>
  <si>
    <t>MANUTENÇÃO E CONSERTO 86/2012 - REFERENTE A JUNHO</t>
  </si>
  <si>
    <t>2220/2014</t>
  </si>
  <si>
    <t>BENCHIMOL IRMAOS E CIA. LTDA.</t>
  </si>
  <si>
    <t>COMPRA DE 06 APARELHOS DE AR CONDICIONADO PARA MÓDULOS HABITACIONAIS DEFESA CIVIL</t>
  </si>
  <si>
    <t>2221/2014</t>
  </si>
  <si>
    <t>SANTIAGO E RESENDE ELIAS ME</t>
  </si>
  <si>
    <t>PRODUÇÃO E ADESIVAÇÃO DE 03 ADESIVOS (FATURA)</t>
  </si>
  <si>
    <t>2222/2014</t>
  </si>
  <si>
    <t>PRODUÇÃO E ADESIVAÇÃO DE 02 ADESIVOS</t>
  </si>
  <si>
    <t>2223/2014</t>
  </si>
  <si>
    <t>PRODUÇÃO E ADESIVAÇÃO DE 10 ADESIVOS</t>
  </si>
  <si>
    <t>2225/2014</t>
  </si>
  <si>
    <t>REFERENTE A MANUTANÇÃO DA KOMBI (PEÇAS R$278,99 + MÃO DE OBRA R$ 150,00)</t>
  </si>
  <si>
    <t>2226/2014</t>
  </si>
  <si>
    <t>EQUIPAMENTOS DE SEGURANÇA - EPI</t>
  </si>
  <si>
    <t xml:space="preserve">DUTRA MAQUINAS COMERCIAL E TECNICA LTDA </t>
  </si>
  <si>
    <t>COMPRA DE MATERIAL EPI</t>
  </si>
  <si>
    <t>2228/2014</t>
  </si>
  <si>
    <t>FATURA NEXTEL ELIANE. 06/2014.</t>
  </si>
  <si>
    <t>2229/2014</t>
  </si>
  <si>
    <t xml:space="preserve">CJ 52 ALUGUEL 07/2014 </t>
  </si>
  <si>
    <t>223/2014</t>
  </si>
  <si>
    <t xml:space="preserve">  BOLETO REF AO PERÍODO 02/14</t>
  </si>
  <si>
    <t>2230/2014</t>
  </si>
  <si>
    <t>CJ 51 ALUGUEL 07/2014.</t>
  </si>
  <si>
    <t>2232/2014</t>
  </si>
  <si>
    <t>2233/2014</t>
  </si>
  <si>
    <t>REFERENTE ALMOÇO E JANTA REFERENTE A FRETE DE SUZANO A CAPIVARI</t>
  </si>
  <si>
    <t>2235/2014</t>
  </si>
  <si>
    <t>2ª   E ÚLTIMA PARCELA DE PAGAMENTO, REFERENTE A PINTURA DA SALA 51.</t>
  </si>
  <si>
    <t>2236/2014</t>
  </si>
  <si>
    <t>PM ITATIBA - ESTANDES</t>
  </si>
  <si>
    <t xml:space="preserve">TWENTY ESTRUTURAS E EVENTOS LTDA - EPP </t>
  </si>
  <si>
    <t xml:space="preserve">PAGAMENTO REFERENTE A PRESTAÇÃO DE SERVIÇOS- CLIMATIZADORES.     ACORDO. </t>
  </si>
  <si>
    <t>2237/2014</t>
  </si>
  <si>
    <t>LOCAÇÃO DE GUARITAS PARA ATENDER A CPTM</t>
  </si>
  <si>
    <t>2238/2014</t>
  </si>
  <si>
    <t>224/2014</t>
  </si>
  <si>
    <t>ALUGUEL  CJ 55  PARC 04/12    PERÍODO 15/03 À 14/04</t>
  </si>
  <si>
    <t>2242/2014</t>
  </si>
  <si>
    <t>LOGOS DO BRASIL LTDA</t>
  </si>
  <si>
    <t>2243/2014</t>
  </si>
  <si>
    <t>DIARISTA PINTOR R$ 50,00 / CAMINHÃO ATERRO R$ 50,00</t>
  </si>
  <si>
    <t>2244/2014</t>
  </si>
  <si>
    <t>ENTRADA NF PM SANTOS.</t>
  </si>
  <si>
    <t>2245/2014</t>
  </si>
  <si>
    <t xml:space="preserve">RECARGA TONER  IMPRESSORA - JEFERSON BORGES- </t>
  </si>
  <si>
    <t>2250/2014</t>
  </si>
  <si>
    <t>CERTIDÃO NEGATIVA - BRGS</t>
  </si>
  <si>
    <t>2255/2014</t>
  </si>
  <si>
    <t>REFERENTE A LIMPEZA DO ESCRITÓRIO EM 21/06/2014.</t>
  </si>
  <si>
    <t>2259/2014</t>
  </si>
  <si>
    <t>FUNC. EDUARDO</t>
  </si>
  <si>
    <t>2260/2014</t>
  </si>
  <si>
    <t>FUNC. BRUNO/ RITA</t>
  </si>
  <si>
    <t>2261/2014</t>
  </si>
  <si>
    <t>FUNC. ROQUE/ MIKE/ FAUSTO</t>
  </si>
  <si>
    <t>2262/2014</t>
  </si>
  <si>
    <t>FUNC. CARLOS</t>
  </si>
  <si>
    <t>2263/2014</t>
  </si>
  <si>
    <t>FUNC. POLIANA</t>
  </si>
  <si>
    <t>2264/2014</t>
  </si>
  <si>
    <t>TELEFONE MÓVEL CLARO BRGS</t>
  </si>
  <si>
    <t>2265/2014</t>
  </si>
  <si>
    <t>JEFERSON</t>
  </si>
  <si>
    <t>2266/2014</t>
  </si>
  <si>
    <t>FUNC. BRGS/ JULIANO/ ROBERTO COZZA/ JUNIOR/ VLADIMIR/ CAMILA/ JAIME</t>
  </si>
  <si>
    <t>2268/2014</t>
  </si>
  <si>
    <t>REEMBOLSO - DESPESAS FECHAMENTO SEMANAL</t>
  </si>
  <si>
    <t>2269/2014</t>
  </si>
  <si>
    <t>REFERENTE A PAGAMENTO MULTA DE TRANS. + IPVA 2014 + DPVAT 2013 E 2014 DO FORD KA DKV7814</t>
  </si>
  <si>
    <t>IPVA</t>
  </si>
  <si>
    <t>2275/2014</t>
  </si>
  <si>
    <t>LOCAÇÃO DE VEICULO - CONDUTOR: CARLOS POPOVISKI</t>
  </si>
  <si>
    <t>2276/2014</t>
  </si>
  <si>
    <t>KENI CAETANO</t>
  </si>
  <si>
    <t>2277/2014</t>
  </si>
  <si>
    <t>ETUO TANAKA</t>
  </si>
  <si>
    <t>REFERENTE A PAGAMENTO DE CHEQUE</t>
  </si>
  <si>
    <t>2280/2014</t>
  </si>
  <si>
    <t xml:space="preserve">VEICULO PLACA: ERU3396 - CONDUTOR: ALLEX </t>
  </si>
  <si>
    <t>2281/2014</t>
  </si>
  <si>
    <t>VEICULO PLACA: FOX FDY2307 - CONDUTOR: ALLAN</t>
  </si>
  <si>
    <t>229/2014</t>
  </si>
  <si>
    <t xml:space="preserve">  DESPESAS PARA PREGÃO PRESENCIAL 25/2014 - BRGS - SANTA BÁRBARA DO OESTE.</t>
  </si>
  <si>
    <t>2299/2014</t>
  </si>
  <si>
    <t>REEMBOLSO - GASTOS COM ATOS</t>
  </si>
  <si>
    <t>23/2014</t>
  </si>
  <si>
    <t>BOLETO   PL_ FACULDADE ESAMC_ ALLAN</t>
  </si>
  <si>
    <t>230/2014</t>
  </si>
  <si>
    <t>FRETE MUDANCA XAVIER PINHEIRO/PRAIA GRANDE.</t>
  </si>
  <si>
    <t>2302/2014</t>
  </si>
  <si>
    <t>CARNE BCO VOLKS PARC- 40/48</t>
  </si>
  <si>
    <t>2303/2014</t>
  </si>
  <si>
    <t xml:space="preserve">CURSO SENAC - CONTABILIDADE. </t>
  </si>
  <si>
    <t>2306/2014</t>
  </si>
  <si>
    <t>COFINS</t>
  </si>
  <si>
    <t xml:space="preserve">PARC - COFINS CÓD. RECEITA 2172. </t>
  </si>
  <si>
    <t>2307/2014</t>
  </si>
  <si>
    <t>PIS RF</t>
  </si>
  <si>
    <t xml:space="preserve">PARC - PIS/ DARF   COD DA RECEITA 8109. </t>
  </si>
  <si>
    <t>2311/2014</t>
  </si>
  <si>
    <t>DESPESAS ALLAN RIO DE JANEIRO</t>
  </si>
  <si>
    <t>2315/2014</t>
  </si>
  <si>
    <t>COPAFER COMERCIAL LTDA. (BANCO BRADESCO)</t>
  </si>
  <si>
    <t>COMPRA DE MATREIAL PARA GALPÃO</t>
  </si>
  <si>
    <t>232/2014</t>
  </si>
  <si>
    <t>MENSALIDADE 4º CARTÓRIO - 02/14</t>
  </si>
  <si>
    <t>2323/2014</t>
  </si>
  <si>
    <t>ROSMAR ALUMINIO</t>
  </si>
  <si>
    <t>JUROS BOLETO= R$ 1.007,78  MULTABOLETO= R$ 62,50  CUSTAS DO CARTÓRIO= R$ 507,13</t>
  </si>
  <si>
    <t>2325/2014</t>
  </si>
  <si>
    <t>POL. MILITAR BARRO BRANCO - TUB.</t>
  </si>
  <si>
    <t>2326/2014</t>
  </si>
  <si>
    <t>LOCAÇÃO DE MODULOS (BOLETO)</t>
  </si>
  <si>
    <t>2329/2014</t>
  </si>
  <si>
    <t>LOCAÇÃO DE AR CONDICIONADO MES  MAIO/JUNHO</t>
  </si>
  <si>
    <t>2333/2014</t>
  </si>
  <si>
    <t>FRETE/ MUNCK ( 1 MOD. W.C)</t>
  </si>
  <si>
    <t>2334/2014</t>
  </si>
  <si>
    <t xml:space="preserve">MEDIÇÃO GUARITAS LOCADAS PARA CPTM </t>
  </si>
  <si>
    <t>2336/2014</t>
  </si>
  <si>
    <t>2337/2014</t>
  </si>
  <si>
    <t>DARF - BAUHAUS - CÓD.RECEITA 3841</t>
  </si>
  <si>
    <t>2338/2014</t>
  </si>
  <si>
    <t>DARF - FERRADURA  - CÓD.RECEITA 3835</t>
  </si>
  <si>
    <t>2339/2014</t>
  </si>
  <si>
    <t>DARF -FERRADURA  - CÓD.RECEITA 3780.</t>
  </si>
  <si>
    <t>234/2014</t>
  </si>
  <si>
    <t>VALOR REF:  HOSPEDAGEM E JANTA  NECESSITOU PERNOITAR NA SIMBRATEC, PARA EFETUAR DESCARGA EM 14/03/2014.</t>
  </si>
  <si>
    <t>2340/2014</t>
  </si>
  <si>
    <t>DARF - FERRADURA - CÓD.RECEITA 3796</t>
  </si>
  <si>
    <t>2341/2014</t>
  </si>
  <si>
    <t>DARF - BAUHAUS - CÓD.RECEITA 3835</t>
  </si>
  <si>
    <t>2342/2014</t>
  </si>
  <si>
    <t>DARF - FERRADURA  - CÓD.RECEITA 3841</t>
  </si>
  <si>
    <t>2343/2014</t>
  </si>
  <si>
    <t>CRÉDITO PARA O CAIXINHA.</t>
  </si>
  <si>
    <t>2349/2014</t>
  </si>
  <si>
    <t>LOCAÇÃO DE 2 VENTILADORES C/ ASPESSOR (CERIMONIAL ANÚNCIO DE INVES. EM MOBILIDADE)</t>
  </si>
  <si>
    <t>235/2014</t>
  </si>
  <si>
    <t xml:space="preserve">CRÉDITO - CELULAR CORPORATIVO. </t>
  </si>
  <si>
    <t>2354/2014</t>
  </si>
  <si>
    <t>2357/2014</t>
  </si>
  <si>
    <t>2359/2014</t>
  </si>
  <si>
    <t xml:space="preserve">LIMPEZA ESCRITÓRIO DE  26/06. </t>
  </si>
  <si>
    <t>236/2014</t>
  </si>
  <si>
    <t>2360/2014</t>
  </si>
  <si>
    <t>BAIXA DO TÍTULO DE PROTOCOLO 449 DE 05/12/2013. - ETUO TANAKA.</t>
  </si>
  <si>
    <t>2361/2014</t>
  </si>
  <si>
    <t xml:space="preserve">FATURA VIVO ALLAN . </t>
  </si>
  <si>
    <t>2363/2014</t>
  </si>
  <si>
    <t>BOLETO REF. A RECARGA CARTÃO TRANSPORTE USO INTERNO.</t>
  </si>
  <si>
    <t>2364/2014</t>
  </si>
  <si>
    <t>ADIANTAMENTO SALARIO (60%) COMPETENTE AO MÊS DE JUNHO, E VENCIMENTO NO QUINTO DIA UTIL DE JULHO DE 2014</t>
  </si>
  <si>
    <t>2368/2014</t>
  </si>
  <si>
    <t>PERMONT - CALDEIRARIA, MONTAGEM E MANUTENCAO DE</t>
  </si>
  <si>
    <t>CONFECÇÃO DE 600M² DE GALPÃO</t>
  </si>
  <si>
    <t>237/2014</t>
  </si>
  <si>
    <t>SIMBRATEC - ESTRUTURAS TUBULARES LTDA</t>
  </si>
  <si>
    <t>BOLETO   ESTRUTURA TUBULAR</t>
  </si>
  <si>
    <t>2370/2014</t>
  </si>
  <si>
    <t>BOLETO FACULDADE ALLAN</t>
  </si>
  <si>
    <t>2371/2014</t>
  </si>
  <si>
    <t>COND/IPTU CJ 51 06/2014</t>
  </si>
  <si>
    <t>2372/2014</t>
  </si>
  <si>
    <t>COND/IPTU CJ 53 - 06/2014</t>
  </si>
  <si>
    <t>2373/2014</t>
  </si>
  <si>
    <t>COND/IPTU - CJ 55 - 06/2014</t>
  </si>
  <si>
    <t>2374/2014</t>
  </si>
  <si>
    <t>COND/IPTU. CJ 62- 06/2014.</t>
  </si>
  <si>
    <t>2376/2014</t>
  </si>
  <si>
    <t>SERASA S.A</t>
  </si>
  <si>
    <t>2377/2014</t>
  </si>
  <si>
    <t>2379/2014</t>
  </si>
  <si>
    <t>2380/2014</t>
  </si>
  <si>
    <t xml:space="preserve">ITAU UNIBANCO S.A. </t>
  </si>
  <si>
    <t>BOLETO PL RITA BORGES</t>
  </si>
  <si>
    <t>2381/2014</t>
  </si>
  <si>
    <t>CONFIGURAÇÃO DE RAMAIS INTERNOS E DA DIRETORIA (LIGAÇÕES EXTERNAS) E CONFIGURAÇÕES DE APARELHOS DIGITAIS (04).</t>
  </si>
  <si>
    <t>2385/2014</t>
  </si>
  <si>
    <t>CONTA DE ÁGUA - ADM</t>
  </si>
  <si>
    <t>SABESP - CIA DE SANEAMENTO BASICO DO ESTADO DE SP</t>
  </si>
  <si>
    <t>REFERENTE A CONTA DE ÁGUA - JUNHO/2014</t>
  </si>
  <si>
    <t>VASCO DA GAMA TURISMO</t>
  </si>
  <si>
    <t>2388/2014</t>
  </si>
  <si>
    <t>FRETES - PLANILHA</t>
  </si>
  <si>
    <t>2389/2014</t>
  </si>
  <si>
    <t>ENGº  WAGNER PEREIRA</t>
  </si>
  <si>
    <t>PAGTO REF À 2ª  QUINZENA DE ABRIL/2014</t>
  </si>
  <si>
    <t>239/2014</t>
  </si>
  <si>
    <t>ALUGUEL CJ 53 PARC 02/12     PERÍODO 15/03 À 14/04</t>
  </si>
  <si>
    <t>2390/2014</t>
  </si>
  <si>
    <t xml:space="preserve">JOSÉ CARLOS CIRÍACO </t>
  </si>
  <si>
    <t>COMPRA DE JAQUETAS COM LOGOTIPO PARA SETOR OPERACIONAL.</t>
  </si>
  <si>
    <t>2395/2014</t>
  </si>
  <si>
    <t>RECARGA DE VALE REFEIÇÃO REF. 11 DIAS ( COM DESC. DE 01 DIA DE ANTECIPAÇÃO DA 1º QUINZENA)</t>
  </si>
  <si>
    <t>2396/2014</t>
  </si>
  <si>
    <t>2398/2014</t>
  </si>
  <si>
    <t>PGTO REF À 2ª QUINZENA DE JUNHO.</t>
  </si>
  <si>
    <t>240/2014</t>
  </si>
  <si>
    <t>BOLETO  ESTRUTURA TUBULAR</t>
  </si>
  <si>
    <t>2400/2014</t>
  </si>
  <si>
    <t xml:space="preserve">PORTÃO COMPLETO // COLUNA FRONTAL // ALONGADOR PARA COLUNA // TERÇA FRONTAL.  </t>
  </si>
  <si>
    <t>2402/2014</t>
  </si>
  <si>
    <t xml:space="preserve">DARF - BRGS - 28/02 - COD. RECEITA 2172. </t>
  </si>
  <si>
    <t>2403/2014</t>
  </si>
  <si>
    <t xml:space="preserve">DARF- BRGS - 31/03 - COD. RECEITA 2172 </t>
  </si>
  <si>
    <t>2405/2014</t>
  </si>
  <si>
    <t>DARF- BRGS - 30/04. COD. RECEITA 2172</t>
  </si>
  <si>
    <t>2406/2014</t>
  </si>
  <si>
    <t xml:space="preserve">DARF - BRGS 28/02 - CODO. RECEITA 8109 - </t>
  </si>
  <si>
    <t>2408/2014</t>
  </si>
  <si>
    <t>DARF- BRGS - 31/03 - COD. RECEITA 8109.</t>
  </si>
  <si>
    <t>241/2014</t>
  </si>
  <si>
    <t>DESMONTAGEM</t>
  </si>
  <si>
    <t>VISITA DESMONTAGEM</t>
  </si>
  <si>
    <t>2410/2014</t>
  </si>
  <si>
    <t xml:space="preserve">DARF - BRGS- 30/04.  COD. RECEITA 8109. </t>
  </si>
  <si>
    <t>2413/2014</t>
  </si>
  <si>
    <t>ARQUITETO - EDSON SAIGA TORRES</t>
  </si>
  <si>
    <t>PGTO REF A 1ª QUINZENA DE JUNHO/2014.</t>
  </si>
  <si>
    <t>2414/2014</t>
  </si>
  <si>
    <t>PGTO REF. A 2ª QUINZENA DE JUNHO/2014</t>
  </si>
  <si>
    <t>2415/2014</t>
  </si>
  <si>
    <t>PGTO REF A 2ª QUINZENA DE JUNHO/2014</t>
  </si>
  <si>
    <t>2416/2014</t>
  </si>
  <si>
    <t>PGTO REF A 2ª QUINZENA DE JUNHO/2014.</t>
  </si>
  <si>
    <t>2417/2014</t>
  </si>
  <si>
    <t>ADVOGADA - DEBORAH DA MOTA PESSANHA LOBO</t>
  </si>
  <si>
    <t xml:space="preserve">RETIRADA DE EDITAL NA PM DE MACAÉ. </t>
  </si>
  <si>
    <t>2418/2014</t>
  </si>
  <si>
    <t>BALANCETE 10 - GABRIG</t>
  </si>
  <si>
    <t>2419/2014</t>
  </si>
  <si>
    <t>MANUTENÇÃO E CONSERTO DEFESA CIVIL 82/2012- REFERENTE A JULHO</t>
  </si>
  <si>
    <t>242/2014</t>
  </si>
  <si>
    <t>TITULAR - ROBERTA DE PAULA SILVA - AUGUSTO CESAR SEGURANÇA</t>
  </si>
  <si>
    <t>SEGURANÇA SUZANO - 2ª PARC 03/14</t>
  </si>
  <si>
    <t>2435/2014</t>
  </si>
  <si>
    <t xml:space="preserve">ADVOGADO - MARCELO BERNARDES BRASIEL </t>
  </si>
  <si>
    <t>RETIRADA DE EDITAL - 3 RESMAS DE R$ 13,50</t>
  </si>
  <si>
    <t>2436/2014</t>
  </si>
  <si>
    <t>2437/2014</t>
  </si>
  <si>
    <t>RIO CLARO 18/06.</t>
  </si>
  <si>
    <t>2438/2014</t>
  </si>
  <si>
    <t>DESPESA TAUBATÉ 24/06.</t>
  </si>
  <si>
    <t>2439/2014</t>
  </si>
  <si>
    <t>DEPÓSITO CAIXINHA PARA COMPRA DE  APARELHO DE PRESSÃO / TERMOMETRO-   EM DINHEIRO.</t>
  </si>
  <si>
    <t>244/2014</t>
  </si>
  <si>
    <t>CNPJ MADEIRO TRANSPORTE LTDA.</t>
  </si>
  <si>
    <t>PAGAMENTO VIA BOLETO</t>
  </si>
  <si>
    <t>2440/2014</t>
  </si>
  <si>
    <t>DESPESAS VIAGEM RIO DE JANEIRO</t>
  </si>
  <si>
    <t>2444/2014</t>
  </si>
  <si>
    <t>URBAM S.A. - ANDAIME METÁLICO FACHADEIRO E TUBULAR</t>
  </si>
  <si>
    <t xml:space="preserve">ART - (OBRA: ESTÁDIO MARTINS PEREIRA). </t>
  </si>
  <si>
    <t>2445/2014</t>
  </si>
  <si>
    <t xml:space="preserve">RETIRADA DE EDITAL PREGÃO PRESENCIAL  Nº061. </t>
  </si>
  <si>
    <t>245/2014</t>
  </si>
  <si>
    <t>ACACIO CERQUEIRA NETO</t>
  </si>
  <si>
    <t>CHEQUE 143 .</t>
  </si>
  <si>
    <t>2453/2014</t>
  </si>
  <si>
    <t>REFERENTE A ALIMENTAÇÃO: R$ 30,00</t>
  </si>
  <si>
    <t>2457/2014</t>
  </si>
  <si>
    <t>28-05-14 - FRETE - PRAIA GRANDE/SÃO BERNARDO</t>
  </si>
  <si>
    <t>2458/2014</t>
  </si>
  <si>
    <t>28-05-14 -  FRETE - SÃO BERNARDO / PRAIA GRANDE</t>
  </si>
  <si>
    <t>2459/2014</t>
  </si>
  <si>
    <t xml:space="preserve"> ALIMENTAÇÃO (3 DIAS)= R$450,00, HOSPEDAGEM= R$500,00 (2 DIAS)  E COMBUSTIVEL= R$90,00 (3 DIAS)  PARA 5 PESSOAS.</t>
  </si>
  <si>
    <t>246/2014</t>
  </si>
  <si>
    <t>2463/2014</t>
  </si>
  <si>
    <t xml:space="preserve">FATURA VIVO - NATHALIA DE AGUIAR - MONGAGUA. </t>
  </si>
  <si>
    <t>2465/2014</t>
  </si>
  <si>
    <t>LISY SOLUÇÕES EM METALURGIA</t>
  </si>
  <si>
    <t>GALVANIZAÇÃO DE GALPÃO 10X50</t>
  </si>
  <si>
    <t>2468/2014</t>
  </si>
  <si>
    <t xml:space="preserve">ADVOGADA - INÊS AP. RODRIGUES DE CAMPOS </t>
  </si>
  <si>
    <t xml:space="preserve">VISITA TÉCNICA - PM DE LOUVEIRA - PREGÃO PRESENCIAL 105/2014. </t>
  </si>
  <si>
    <t>247/2014</t>
  </si>
  <si>
    <t>2475/2014</t>
  </si>
  <si>
    <t xml:space="preserve">FABRICAÇÃO DE LONA (1ª PARCELA). </t>
  </si>
  <si>
    <t>2476/2014</t>
  </si>
  <si>
    <t xml:space="preserve">FABRICAÇÃO DE LONA (2ª PARCELA). </t>
  </si>
  <si>
    <t>2477/2014</t>
  </si>
  <si>
    <t xml:space="preserve">FABRICAÇÃO DE LONA (3ª PARCELA). </t>
  </si>
  <si>
    <t>2478/2014</t>
  </si>
  <si>
    <t xml:space="preserve">FABRICAÇÃO DE LONA (4ª PARCELA). </t>
  </si>
  <si>
    <t>2479/2014</t>
  </si>
  <si>
    <t>L.A. BRIZOLLA TRANSPORTES EPP</t>
  </si>
  <si>
    <t>248/2014</t>
  </si>
  <si>
    <t xml:space="preserve">HONORÁRIOS </t>
  </si>
  <si>
    <t>2480/2014</t>
  </si>
  <si>
    <t>2482/2014</t>
  </si>
  <si>
    <t>2483/2014</t>
  </si>
  <si>
    <t>2484/2014</t>
  </si>
  <si>
    <t>CHACRA DU TADEU PROMOÇÕES E EVENTOS LTDA - ME</t>
  </si>
  <si>
    <t>2485/2014</t>
  </si>
  <si>
    <t>N.L PRODUÇOES E EVENTOS</t>
  </si>
  <si>
    <t>REPASSE N.F</t>
  </si>
  <si>
    <t>2486/2014</t>
  </si>
  <si>
    <t>ALEXANDRE TURQUETTI LOPES</t>
  </si>
  <si>
    <t>2487/2014</t>
  </si>
  <si>
    <t>2488/2014</t>
  </si>
  <si>
    <t>JOSE CARLOS PEZAREZI</t>
  </si>
  <si>
    <t>2489/2014</t>
  </si>
  <si>
    <t>RKO - ASSISTENCIA TECNICA LTDA - ME</t>
  </si>
  <si>
    <t>249/2014</t>
  </si>
  <si>
    <t xml:space="preserve">LOCAÇÃO DE 4 VENTILADORES DE PEDESTAL </t>
  </si>
  <si>
    <t>2490/2014</t>
  </si>
  <si>
    <t>PAULO MASCI DE ABREU</t>
  </si>
  <si>
    <t>2493/2014</t>
  </si>
  <si>
    <t xml:space="preserve">GUARAREMA INCORPORADORA E CONSTRUTORA  </t>
  </si>
  <si>
    <t>REPASSE VALOR N.F</t>
  </si>
  <si>
    <t>2494/2014</t>
  </si>
  <si>
    <t>2496/2014</t>
  </si>
  <si>
    <t>CELSO JOÃO DE SOUZA</t>
  </si>
  <si>
    <t>2498/2014</t>
  </si>
  <si>
    <t>2499/2014</t>
  </si>
  <si>
    <t>PRISMA COMERCIO, PROMOÇÕES E EVENTOS LTDA</t>
  </si>
  <si>
    <t>250/2014</t>
  </si>
  <si>
    <t>REF. A TRANSPORTE DE TUDO DE ESTIQUE</t>
  </si>
  <si>
    <t>2500/2014</t>
  </si>
  <si>
    <t>IMARUI LESTE DISTRIBUIÇÃO E LOGISTICA LTDA</t>
  </si>
  <si>
    <t>2501/2014</t>
  </si>
  <si>
    <t>2502/2014</t>
  </si>
  <si>
    <t>2503/2014</t>
  </si>
  <si>
    <t>2504/2014</t>
  </si>
  <si>
    <t>2505/2014</t>
  </si>
  <si>
    <t>2509/2014</t>
  </si>
  <si>
    <t>REFERENTE ÀS QUINZENAIS DE JULHO/2014</t>
  </si>
  <si>
    <t>2510/2014</t>
  </si>
  <si>
    <t xml:space="preserve">REF. À QUINZENAIS DE JULHO/2014. </t>
  </si>
  <si>
    <t>2511/2014</t>
  </si>
  <si>
    <t>REF. À QUINZENAIS DE JULHO/2014.</t>
  </si>
  <si>
    <t>2517/2014</t>
  </si>
  <si>
    <t xml:space="preserve">IPTU 2014 7ª PRESTAÇÃO. AP RITA BORGES. </t>
  </si>
  <si>
    <t>252/2014</t>
  </si>
  <si>
    <t>VEICULO: LOCADO UNIDAS  CONDUTOR: ALLAN  NOTIFICACAO: R251802287</t>
  </si>
  <si>
    <t>2520/2014</t>
  </si>
  <si>
    <t>MAO-DE-OBRA / FABRICAÇÃO</t>
  </si>
  <si>
    <t>MAO-DE-OBRA / FABRICAÇÃO - RODNEY R$ 750,00 / CLAYTON R$ 210,00 ( 3 DIÁRIAS)</t>
  </si>
  <si>
    <t>2525/2014</t>
  </si>
  <si>
    <t>REUNIÃO E RETIRADA DE MATERIAIS DIVERSOS. (DEPÓSITO PALMEIRAS)</t>
  </si>
  <si>
    <t>2527/2014</t>
  </si>
  <si>
    <t xml:space="preserve">BOLETO REF. À LEITURA DAS IMPRESSORAS PERÍODO.  </t>
  </si>
  <si>
    <t>2529/2014</t>
  </si>
  <si>
    <t xml:space="preserve">COMPRA DE LONA 5X5M. </t>
  </si>
  <si>
    <t>253/2014</t>
  </si>
  <si>
    <t>2532/2014</t>
  </si>
  <si>
    <t>COMPRA DE PASSAGEM PARA RIO DE JANEIRO</t>
  </si>
  <si>
    <t>2535/2014</t>
  </si>
  <si>
    <t>BOLETO - MENSALIDADE JULHO 2014 - MBA QUALIDADE E PRODUTIVIDADE</t>
  </si>
  <si>
    <t>2539/2014</t>
  </si>
  <si>
    <t>RETIRADA DE CERTIDÃO DE CONCORRÊNCIA - BRGS / BRG / LOGOS</t>
  </si>
  <si>
    <t>254/2014</t>
  </si>
  <si>
    <t>REEMBOLSO - REFERENTE Á DESMONTAGEN   R$ 120,00 -  02 DIARISTAS -  R$ 20,00 - ÁGUA - R$ 150,00 - REEMBOLSO DE ADIANTAMENTO DE PAGAMENTO FORNECEDOR.</t>
  </si>
  <si>
    <t>2541/2014</t>
  </si>
  <si>
    <t>ABASTECIMENTO DE TONER PARA IMPRESSORA DA RITA</t>
  </si>
  <si>
    <t>2543/2014</t>
  </si>
  <si>
    <t>REF A LIMPEZA DO ESCRITÓRIO PARA  05/07.</t>
  </si>
  <si>
    <t>2544/2014</t>
  </si>
  <si>
    <t>2545/2014</t>
  </si>
  <si>
    <t>ALUGUEL 15/07 À 14/08  06/12  - CJ 53</t>
  </si>
  <si>
    <t>2546/2014</t>
  </si>
  <si>
    <t xml:space="preserve">ALUGUEL 15/07 À 14/08  08/12 </t>
  </si>
  <si>
    <t>2548/2014</t>
  </si>
  <si>
    <t>01 BOTIJÃO DE GAS PARA EMPILHADEIRA DE PALMEIRAS - NOTA DE 26 DE JUNHO DE 2014</t>
  </si>
  <si>
    <t>255/2014</t>
  </si>
  <si>
    <t>JOSÉ EDUARDO DE SOUZA NEVES</t>
  </si>
  <si>
    <t>PAGAMENTO FORNECEDOR DESMONTAGEM E ENTREGA DO MATERIAL NO DEPOSITO.</t>
  </si>
  <si>
    <t>2552/2014</t>
  </si>
  <si>
    <t>CONDUTOR: ALLAN - PLACA: FDY2307 - VEICULO: FOX</t>
  </si>
  <si>
    <t>2553/2014</t>
  </si>
  <si>
    <t xml:space="preserve">BARÃO COM. FERRO E AÇO LTDA. </t>
  </si>
  <si>
    <t>COMPRA DE METALON 30X30#1,5 PARA SOBRETETO SESI</t>
  </si>
  <si>
    <t>2554/2014</t>
  </si>
  <si>
    <t>2555/2014</t>
  </si>
  <si>
    <t>FGTS:  JUNHO/ 2014.-</t>
  </si>
  <si>
    <t>2557/2014</t>
  </si>
  <si>
    <t>ALIMENTAÇÃO (ALMOÇO E JANTA R$30,00)</t>
  </si>
  <si>
    <t>2558/2014</t>
  </si>
  <si>
    <t>RESCISÃO DE CONTRATO DE APRENDIZAGEM - YURI CAMPS-.</t>
  </si>
  <si>
    <t>2559/2014</t>
  </si>
  <si>
    <t>COMPRA DE FERRAMENTAS ALLAN BORGES</t>
  </si>
  <si>
    <t>256/2014</t>
  </si>
  <si>
    <t>COMPRA/TROCA DE PASTILHAS DIANTEIRA DO PALIO.  VALOR TRANSFERIDO DE MINHA CONTA.</t>
  </si>
  <si>
    <t>2560/2014</t>
  </si>
  <si>
    <t>IRPJ</t>
  </si>
  <si>
    <t xml:space="preserve">16/05/2014 - MUNCK - SANTANA DO PARNAIBA  </t>
  </si>
  <si>
    <t>2565/2014</t>
  </si>
  <si>
    <t xml:space="preserve">RETIRADA DE MATERIAL EM SP - PARA ENTREGA NA CASA DO NILSON </t>
  </si>
  <si>
    <t>2567/2014</t>
  </si>
  <si>
    <t>MATERIAIS (FERRAMENTAS, EPI, ELEMENTOS DE FIXAÇÃO, SILICONE, FITA VEDACIT), 2 DIARISTAS, GASTOS COM ALIMENTAÇÃO E TRANSPORTE.</t>
  </si>
  <si>
    <t>257/2014</t>
  </si>
  <si>
    <t xml:space="preserve">****** SOLICITANTE: SÉRGIO MENEZES (SISTEMA ATUALIZADO) ******  VEÍCULO: UNIDAS LOCADORA  CONDUTOR: MURILLO / NOTIFICAÇÃO: 5T070792  </t>
  </si>
  <si>
    <t>2574/2014</t>
  </si>
  <si>
    <t>FATURA  REFERENTE AOS SERVIÇOS DOS CORREIOS -</t>
  </si>
  <si>
    <t>258/2014</t>
  </si>
  <si>
    <t>CABINES DE JURADOS / PARQUE DA LUZ - ESTANDES</t>
  </si>
  <si>
    <t>MONTAGEM ESTANDES - SERGIO/EUCLIDES - VERA ELENA RIBEIRO</t>
  </si>
  <si>
    <t>2587/2014</t>
  </si>
  <si>
    <t>LOCAÇÃO DE VEICULO</t>
  </si>
  <si>
    <t>2590/2014</t>
  </si>
  <si>
    <t>LOCAÇÃO DE VEICULO EM SALVADOR ALEXANDRE HIDEYO</t>
  </si>
  <si>
    <t>2595/2014</t>
  </si>
  <si>
    <t>ELETRONUCLEAR ANGRA 2 - PARADA TÉCNICA 2P11 - COB.</t>
  </si>
  <si>
    <t>FRETE SÃO BERNARDO / PRAIA GARNDE (ANGRA)</t>
  </si>
  <si>
    <t>2596/2014</t>
  </si>
  <si>
    <t>EURO TELHAS IND. E COMERCIO LTDA.</t>
  </si>
  <si>
    <t>ACORDO NF 4010EE ENDOSSO GRUPPO COLLOR</t>
  </si>
  <si>
    <t>2598/2014</t>
  </si>
  <si>
    <t>25-06-14 -FRETE - CAPIVARI / ARACARIGUAMA</t>
  </si>
  <si>
    <t>26/2014</t>
  </si>
  <si>
    <t>RDZ CONSULTING LTDA</t>
  </si>
  <si>
    <t>BOLETO - MENSALIDADE SISTEMA PLATANUS</t>
  </si>
  <si>
    <t>2601/2014</t>
  </si>
  <si>
    <t>FATURA ENERGIA ELÉTRICA CJ 51</t>
  </si>
  <si>
    <t>2602/2014</t>
  </si>
  <si>
    <t>FATURA ENERGIA ELÉTRICA CJ 55</t>
  </si>
  <si>
    <t>2603/2014</t>
  </si>
  <si>
    <t>FATURA DE ENERGIA ELÉTRICA CJ 62</t>
  </si>
  <si>
    <t>2604/2014</t>
  </si>
  <si>
    <t>FATURA DE ENERGIA ELÉTRICA CJ 53</t>
  </si>
  <si>
    <t>2607/2014</t>
  </si>
  <si>
    <t xml:space="preserve">PROLABORE MÊS 6 </t>
  </si>
  <si>
    <t>261/2014</t>
  </si>
  <si>
    <t>262/2014</t>
  </si>
  <si>
    <t>BB SEGURO AUTO</t>
  </si>
  <si>
    <t>SEGURO VEICULOS DA FROTA.</t>
  </si>
  <si>
    <t>2622/2014</t>
  </si>
  <si>
    <t>REFERENTE A MANUTENÇÃO DO VEICULO ATOS (MECANICA ORIENTAL)</t>
  </si>
  <si>
    <t>2623/2014</t>
  </si>
  <si>
    <t>REEMBOLSO REF. ALIMENTAÇÃO EXTRAS PERÍODO DE JUNHO - JULHO (COMPROVANTES+25,00 EM ESPÉCIE)</t>
  </si>
  <si>
    <t>2626/2014</t>
  </si>
  <si>
    <t>IMPORT CONTROL</t>
  </si>
  <si>
    <t>AQUISIÇÃO DE EXTINTOR</t>
  </si>
  <si>
    <t>2627/2014</t>
  </si>
  <si>
    <t>COMPRA DE MATERIAL DEPÓSITO PALMERAS</t>
  </si>
  <si>
    <t>2628/2014</t>
  </si>
  <si>
    <t xml:space="preserve">FECHAMENTO SEMANAL. </t>
  </si>
  <si>
    <t>263/2014</t>
  </si>
  <si>
    <t>SEGURO DA FROTA.</t>
  </si>
  <si>
    <t>2631/2014</t>
  </si>
  <si>
    <t xml:space="preserve">RETIRADA DE EDITAL DE TOMADA DE PREÇOS 101/14 EM MACAÉ. </t>
  </si>
  <si>
    <t>2632/2014</t>
  </si>
  <si>
    <t>LANAÇAMENTO CAIXINHA  - SALDO ATUAL EM 07/07 R$ 32,50 - SALDO A DECIDIR.</t>
  </si>
  <si>
    <t>2636/2014</t>
  </si>
  <si>
    <t>CAMARIM MONGAGUÁ II - ESTANDES</t>
  </si>
  <si>
    <t>FRETE - CAMARIM MONGAGUA II</t>
  </si>
  <si>
    <t>2638/2014</t>
  </si>
  <si>
    <t>PM PIRACICABA - FESTA DAS NAÇÕES 2014 - COB.</t>
  </si>
  <si>
    <t>FRETE - JOSE ROBERTO BRAGA DA SILVA</t>
  </si>
  <si>
    <t>FRETE - FESTA DAS NAÇÕES</t>
  </si>
  <si>
    <t>2645/2014</t>
  </si>
  <si>
    <t>LOCAÇÃO DE MUNCK (HORAS EXCEDENTES) - BOLETO</t>
  </si>
  <si>
    <t>265/2014</t>
  </si>
  <si>
    <t>2657/2014</t>
  </si>
  <si>
    <t>LIMPEZA ESCRITÓRIO REF AO DIA 12/07.</t>
  </si>
  <si>
    <t>266/2014</t>
  </si>
  <si>
    <t>2667/2014</t>
  </si>
  <si>
    <t>DESPESAS COM PEDÁGIO</t>
  </si>
  <si>
    <t>267/2014</t>
  </si>
  <si>
    <t>2670/2014</t>
  </si>
  <si>
    <t>MANUTENÇÃO DA MONTANA</t>
  </si>
  <si>
    <t>2671/2014</t>
  </si>
  <si>
    <t>2672/2014</t>
  </si>
  <si>
    <t>PAGAMENTO AVULSO PARA SOLDADOR FÁBIO REF. AO MÊS DE JUNHO.</t>
  </si>
  <si>
    <t>2673/2014</t>
  </si>
  <si>
    <t>ELISAMA FERNANDES NAZARETH</t>
  </si>
  <si>
    <t>10/07/14: V.REFEIÇÃO - SÉRGIO S.MENEZES - RESCISÃO SINDIEVENTOS SPAULO.-</t>
  </si>
  <si>
    <t>2677/2014</t>
  </si>
  <si>
    <t>PCG - BRASIL MULTICARTEIRA - FUNDO DE INVESTIMENTO EM DIREITOS CREDITÓRIOS</t>
  </si>
  <si>
    <t xml:space="preserve">BOLETO </t>
  </si>
  <si>
    <t>2678/2014</t>
  </si>
  <si>
    <t xml:space="preserve">F2B.COM BRASIL SA </t>
  </si>
  <si>
    <t>2686/2014</t>
  </si>
  <si>
    <t>REEMBOLSO DE PATRIMONIO ADQUIRIDO PARA UTILIZAÇÃO NOS SERVIÇOS DE MÓDULOS HABITACIONAIS</t>
  </si>
  <si>
    <t>2687/2014</t>
  </si>
  <si>
    <t xml:space="preserve">PREFEITURA MUNICIPAL DE PIRACICABA - TRANSPORTE </t>
  </si>
  <si>
    <t>CONDUTOR: JEFERSON - PLACA: FWT2307</t>
  </si>
  <si>
    <t>2689/2014</t>
  </si>
  <si>
    <t>CONDUTOR; ALLEX - PLACA: ERU3396</t>
  </si>
  <si>
    <t>2690/2014</t>
  </si>
  <si>
    <t>CONDUTOR: RENATO JR. - PLACA: AQO9536</t>
  </si>
  <si>
    <t>2691/2014</t>
  </si>
  <si>
    <t>COMPRA DE DIVERSOS MATERIAIS PARA FABRICAÇÃO DE SOBRETETO (TUBOS QUADRADOS, CANTONEIRAS E CHAPAS DE AÇO)</t>
  </si>
  <si>
    <t>2695/2014</t>
  </si>
  <si>
    <t>REFERENTE A COMPRA DE BATERIA PARA O ATOS</t>
  </si>
  <si>
    <t>2696/2014</t>
  </si>
  <si>
    <t>COMPRA DE 4 CESTAS BÁSICAS PARA OS MONTADORES: RENATO JR, GILSON, ALEXANDRE E DANILO.</t>
  </si>
  <si>
    <t>2699/2014</t>
  </si>
  <si>
    <t>DESENVOLVMENTO DO SISTEMA BRGS - 1ª QUINZENA DE JULHO/2014</t>
  </si>
  <si>
    <t>27/2014</t>
  </si>
  <si>
    <t>PROT. 48 REF À QUALITY - R$ 195,89  //  PROT. 50 REF À QUALITY - R$ 195,89  //  PROT. 54 REF À SS MÓVEIS - R$ 597,97  //  PROT. 192 REF À QUALITY - R$ 83,97  //  PROT. 314 REF À QUALITY - R$ 151,21</t>
  </si>
  <si>
    <t>2703/2014</t>
  </si>
  <si>
    <t>2704/2014</t>
  </si>
  <si>
    <t>FATURA LINHA 3227-7655</t>
  </si>
  <si>
    <t>2706/2014</t>
  </si>
  <si>
    <t xml:space="preserve">FATURA GVT 2 LINHAS </t>
  </si>
  <si>
    <t>271/2014</t>
  </si>
  <si>
    <t xml:space="preserve">ACORDO CSM - JULIANA - ADVOGADA FLÁVIA PITON.   </t>
  </si>
  <si>
    <t>2710/2014</t>
  </si>
  <si>
    <t>GLOBALFER IND. E COM. DE PERFILADOS METÁLICOS LTDA</t>
  </si>
  <si>
    <t>AQUISIÇÃO DE TELHA TRAPEZOIDAL E CUMEEIRA</t>
  </si>
  <si>
    <t>2716/2014</t>
  </si>
  <si>
    <t>ADIANTAMENTO DE VERBA PARA GASTOS COM VIAGEM E COMPRA DE MATERIAIS COM POSTERIOR PRESTAÇÃO DE CONTAS</t>
  </si>
  <si>
    <t>2717/2014</t>
  </si>
  <si>
    <t>2728/2014</t>
  </si>
  <si>
    <t xml:space="preserve">VISITAS TÉCNICAS RIO DE JANEIRO </t>
  </si>
  <si>
    <t>2729/2014</t>
  </si>
  <si>
    <t>FECHAMENTO SEMANAL.</t>
  </si>
  <si>
    <t>273/2014</t>
  </si>
  <si>
    <t>PAGAMENTO PARA RECARGA DE VALE ALIMENTAÇÃO FUNCIONARIOS - 2º QUINZENA DE MARÇO.</t>
  </si>
  <si>
    <t>2730/2014</t>
  </si>
  <si>
    <t>COMPRA DE REGULADOR ARGONIO, TOCHA MIG, MAQUINA DE SOLDA SERRALHEIRO</t>
  </si>
  <si>
    <t>2731/2014</t>
  </si>
  <si>
    <t>2733/2014</t>
  </si>
  <si>
    <t>COMBUSTIVEL MONTANA - 50,00, COMBUSTIVEL FOX 70,00 ALIMENTAÇÃO - 40,00  CERTIDÃO DE IMÓVEL CARTÓRIO SUZANO 50,00</t>
  </si>
  <si>
    <t>2734/2014</t>
  </si>
  <si>
    <t>VLADIMIR ARAUJO</t>
  </si>
  <si>
    <t>2737/2014</t>
  </si>
  <si>
    <t xml:space="preserve">IPTU TERRENO SUZANO </t>
  </si>
  <si>
    <t>2738/2014</t>
  </si>
  <si>
    <t xml:space="preserve">IPTU DEPOSITO PALMEIRAS </t>
  </si>
  <si>
    <t>2739/2014</t>
  </si>
  <si>
    <t>FRETE - 30-06-14 -  ARACARIGUAMA / SUZANO</t>
  </si>
  <si>
    <t>274/2014</t>
  </si>
  <si>
    <t>2740/2014</t>
  </si>
  <si>
    <t>2741/2014</t>
  </si>
  <si>
    <t xml:space="preserve">IPTU - DEPOSITO PALMEIRAS </t>
  </si>
  <si>
    <t>2742/2014</t>
  </si>
  <si>
    <t>ACABAMENTO DOS BATENTES DAS PORTAS (ENTRADA E LICITAÇÕES)</t>
  </si>
  <si>
    <t>2743/2014</t>
  </si>
  <si>
    <t>BOLETO ITAU LEASING</t>
  </si>
  <si>
    <t>2748/2014</t>
  </si>
  <si>
    <t>3K INDUSTRIA E COMERCIO DE ARTEFATOS DE ALUMINI</t>
  </si>
  <si>
    <t>2750/2014</t>
  </si>
  <si>
    <t xml:space="preserve">ANDAIMES (ESTADIO MARTINS PEREIRA). </t>
  </si>
  <si>
    <t>2751/2014</t>
  </si>
  <si>
    <t>DARF - ALLAN APURAÇÃO 30/06/14 - CÓD RECEITA 0561</t>
  </si>
  <si>
    <t>2752/2014</t>
  </si>
  <si>
    <t>DARF - NELSON JURGEN - APURAÇÃO 30/06/2014 CÓD RECEITA 0561</t>
  </si>
  <si>
    <t>2753/2014</t>
  </si>
  <si>
    <t xml:space="preserve">FATURAMENTO MOTOBOY - REFERENTE À JUNHO/2014 - 01 À 30/06. </t>
  </si>
  <si>
    <t>2754/2014</t>
  </si>
  <si>
    <t>DARF - EDUARDO DE CAMARGO - APURAÇÃO 30/06- CÓD DA RECEITA 0561.</t>
  </si>
  <si>
    <t>2757/2014</t>
  </si>
  <si>
    <t>CONDUTOR: ALLAN - PLACA: 85,13</t>
  </si>
  <si>
    <t>2758/2014</t>
  </si>
  <si>
    <t>REFERENTE A VISTORIA VEICULAR DO FORD KA (3ª VISÃO)</t>
  </si>
  <si>
    <t>2759/2014</t>
  </si>
  <si>
    <t>ILIDIO FERNANDO BARBOSA PEREIRA</t>
  </si>
  <si>
    <t>276/2014</t>
  </si>
  <si>
    <t>MOTOBOY</t>
  </si>
  <si>
    <t xml:space="preserve">PAGAMENTO SERVIÇOS CONTRATUAIS - ** MOTOBOY ** </t>
  </si>
  <si>
    <t>2760/2014</t>
  </si>
  <si>
    <t>2762/2014</t>
  </si>
  <si>
    <t>RECARGA DE VALE ALIMENTAÇÃO PARA FUNCIONARIOS REF. A 2º QUINZENA DE JULHO.</t>
  </si>
  <si>
    <t>2763/2014</t>
  </si>
  <si>
    <t>TITULO: 01RPS000184537 NF</t>
  </si>
  <si>
    <t>2764/2014</t>
  </si>
  <si>
    <t xml:space="preserve">BOLETO DOAÇÃO </t>
  </si>
  <si>
    <t>2765/2014</t>
  </si>
  <si>
    <t xml:space="preserve">FATURA VIVO - LINHAS D. RITA / JEFERSON BORGES. </t>
  </si>
  <si>
    <t>2767/2014</t>
  </si>
  <si>
    <t>REFERENTE A ALIMENTAÇÃO R$ 30,00 (FRETE DO JERRY PARA LIMEIRA)</t>
  </si>
  <si>
    <t>2768/2014</t>
  </si>
  <si>
    <t>REFERENTE ALIMENTÇÃO DE FRETE DE CAPIVARI / SUZANO</t>
  </si>
  <si>
    <t>277/2014</t>
  </si>
  <si>
    <t>FATURA VIVO 03/14 LINHA  9****- 5141.   EM NOME DE SANDRA AP. V. STEIN</t>
  </si>
  <si>
    <t>2771/2014</t>
  </si>
  <si>
    <t>REFERENTE A 2 AJUDANTES</t>
  </si>
  <si>
    <t>2773/2014</t>
  </si>
  <si>
    <t>PAGAMENTO DE HORAS EXTRAS, CONFORME CARTÕES EM ANEXO.</t>
  </si>
  <si>
    <t>2776/2014</t>
  </si>
  <si>
    <t>278/2014</t>
  </si>
  <si>
    <t>GALVANIZAÇÃO 450 M DE GALPAO</t>
  </si>
  <si>
    <t>2782/2014</t>
  </si>
  <si>
    <t>AQUISIÇÃO DE GALVIT= R$ 93,00/ METALON= R$ 225,00/ VEDA CALHA= R$ 90,00/ COLA CONTATO= R$ 60,00</t>
  </si>
  <si>
    <t>2789/2014</t>
  </si>
  <si>
    <t>SECRETARIA FAZENDA - SEFAZ / RJ - CON.</t>
  </si>
  <si>
    <t>ALIMENTAÇÃO R$ 100,00/ TAXI R$ 70,00/ COMBUSTIVEL SPXSTOS 50,00</t>
  </si>
  <si>
    <t>279/2014</t>
  </si>
  <si>
    <t>CLAUDINEI ROLDAN</t>
  </si>
  <si>
    <t>FRETE:  SUZANO-PALM/SUZANO-IPEL/JAQ-JOY/ELETRONUCLEAR.  TOTAL FRETE R$: 2100,00 (2X) / 14/03/2014 R$: 1100,00 / 16/03/2014 R$: 1000,00</t>
  </si>
  <si>
    <t>2794/2014</t>
  </si>
  <si>
    <t>VIVO/SP (TELEFONE)</t>
  </si>
  <si>
    <t>2795/2014</t>
  </si>
  <si>
    <t>FRANCISCO JOSE PEREIRA</t>
  </si>
  <si>
    <t>REFERENE A UM DIARISTA PARA DESCARREGAR CAMINHÃO EM IPELANDIA R$ 60,00</t>
  </si>
  <si>
    <t>280/2014</t>
  </si>
  <si>
    <t>FRETE:  SUZANO-PALM/SUZANO-IPEL/JAQ-JOY/ELETRONUCLEAR.  02-PARCELA NO TOTAL DE 2100,00.</t>
  </si>
  <si>
    <t>2808/2014</t>
  </si>
  <si>
    <t>COMPRA DE JOGO DE 2 MOLAS NA LOJA GATOS AUTOPEÇAS PARA FORD KA 2004 R$ 136,00 + MÃO DE OBRA R$ 80,00</t>
  </si>
  <si>
    <t>2809/2014</t>
  </si>
  <si>
    <t>REFERENTE A COMPLEMENTO DA COMPRA E INSTALAÇÃO DO MOTORZINHO DO VIDRO DO FOX FSS2307, SEVIÇO REALIZADO NA SEDUNDA DIA 14/07/14. VALOR TOTAL DO SERVIÇO R$223,00, VALOR JÁ REPASSADO PARA O SERVIÇO R$ 150,00, VALOR PENDENTE DE R$ 73,00</t>
  </si>
  <si>
    <t>2814/2014</t>
  </si>
  <si>
    <t>GASTOS EXCENDETES AO ADIANTAMENTO DE R$3000,00 COM MATERIAIS DE ELÉTRICA, FERRAMENTAS, ESTÁDIA E MÃO DE OBRA.</t>
  </si>
  <si>
    <t>2815/2014</t>
  </si>
  <si>
    <t>282/2014</t>
  </si>
  <si>
    <t xml:space="preserve">BOLETO LEASING NILSON </t>
  </si>
  <si>
    <t>2820/2014</t>
  </si>
  <si>
    <t>TÁXI - SAÍDA ÀS 20:48 EM VIRTUDE DE ACOMPANHAR INSTALAÇÃO DE BATENTES EM GESSO.</t>
  </si>
  <si>
    <t>2821/2014</t>
  </si>
  <si>
    <t>TUBULARES - PATRIMÔNIO</t>
  </si>
  <si>
    <t>REEMBOLSO DE DESPESAS DEPÓSITO IPELÂNDIA</t>
  </si>
  <si>
    <t>2822/2014</t>
  </si>
  <si>
    <t>PAGAMENTO REF A MENSALIDADE EM ABERTO MÊS 02</t>
  </si>
  <si>
    <t>2823/2014</t>
  </si>
  <si>
    <t>HOSPEDAGEM PROFISSIONAL I</t>
  </si>
  <si>
    <t>2824/2014</t>
  </si>
  <si>
    <t>2827/2014</t>
  </si>
  <si>
    <t>BOLETO CELULAR ALLAN</t>
  </si>
  <si>
    <t>2828/2014</t>
  </si>
  <si>
    <t>NORA RODRIGUES</t>
  </si>
  <si>
    <t xml:space="preserve">COMPRA DE ADESIVOS PAR IDENTIFICAÇÃO </t>
  </si>
  <si>
    <t>283/2014</t>
  </si>
  <si>
    <t>2830/2014</t>
  </si>
  <si>
    <t>AOC ACESSORIA E CONSULTORIA SS</t>
  </si>
  <si>
    <t>APOLICE DE SEGURO CORREIOS</t>
  </si>
  <si>
    <t>2831/2014</t>
  </si>
  <si>
    <t xml:space="preserve">ANTECIPAÇÃO DE REF. VALE 20/07 </t>
  </si>
  <si>
    <t>2832/2014</t>
  </si>
  <si>
    <t>FRETE DE PAULINIA PARA CAPIVARI</t>
  </si>
  <si>
    <t>2833/2014</t>
  </si>
  <si>
    <t>MATÉRIA PRIMA</t>
  </si>
  <si>
    <t>2834/2014</t>
  </si>
  <si>
    <t>TROCA DE ARMOTECEDORES DIANTEIROS R$ 460,00 + BATENTE DA ASTE R$ 34,00 + BATENTE SUPERIOR R$ 56,00 + MÃO DE OBRA  R$ 40,00</t>
  </si>
  <si>
    <t>2835/2014</t>
  </si>
  <si>
    <t>COMPRA DE RACK PARA A KOMBI</t>
  </si>
  <si>
    <t>2837/2014</t>
  </si>
  <si>
    <t xml:space="preserve">1ª QUINZENA DE JUNHO </t>
  </si>
  <si>
    <t>2838/2014</t>
  </si>
  <si>
    <t xml:space="preserve">2ª QUINZENA DE JULHO </t>
  </si>
  <si>
    <t>284/2014</t>
  </si>
  <si>
    <t>PARCELA 1/3  REF: AQUISICAO DE 03 APARELHOS DE RASTREADORES.</t>
  </si>
  <si>
    <t>2843/2014</t>
  </si>
  <si>
    <t>COMISSÃO JUNHO 2014</t>
  </si>
  <si>
    <t>2844/2014</t>
  </si>
  <si>
    <t>COMISSÃO DE LICITAÇÕES - JUNHO 2014</t>
  </si>
  <si>
    <t>2846/2014</t>
  </si>
  <si>
    <t>ADIANTAMENTO PARA FINALIZAÇÃO DOS SERVIÇOS DE RETOQUE DE PINTURA, LIMPEZA, INSTALAÇAO SOBRE TETO, ACABAMENTOS EM GERAL.</t>
  </si>
  <si>
    <t>285/2014</t>
  </si>
  <si>
    <t>PARCELA 2/3  REF: AQUISICAO DE 03 APARELHOS DE RASTREADORES.</t>
  </si>
  <si>
    <t>2853/2014</t>
  </si>
  <si>
    <t xml:space="preserve">REFERENTE A 1º QUINZENA DE JULHO 2014 </t>
  </si>
  <si>
    <t>ELETRONORTE - COB.</t>
  </si>
  <si>
    <t>PM SANTOS - FESTA DE INVERNO 2014</t>
  </si>
  <si>
    <t>POLÍCIA MILITAR DO ESTADO DE SÃO PAULO - OPERAÇÃO INVERNO 2014</t>
  </si>
  <si>
    <t>2856/2014</t>
  </si>
  <si>
    <t>COND. JULHO / 2014 CJ 53</t>
  </si>
  <si>
    <t>2857/2014</t>
  </si>
  <si>
    <t>COND JULHO / 2014 CJ 51</t>
  </si>
  <si>
    <t>2858/2014</t>
  </si>
  <si>
    <t>COND JULHO / 2014 CJ 55</t>
  </si>
  <si>
    <t>2859/2014</t>
  </si>
  <si>
    <t>COND. JULHO / 2014 CJ 52</t>
  </si>
  <si>
    <t>2860/2014</t>
  </si>
  <si>
    <t>ALUGUEL AGOSTO / 2014 08/12 COND. 52</t>
  </si>
  <si>
    <t>2861/2014</t>
  </si>
  <si>
    <t>ALUGUEL AGOSTO/2014 08/12 CJ. 51</t>
  </si>
  <si>
    <t>2862/2014</t>
  </si>
  <si>
    <t>CONTA TELEFONE 33224707</t>
  </si>
  <si>
    <t>2869/2014</t>
  </si>
  <si>
    <t>REFERENTE A COMPRA DE 6 PNEUS 165/70 R 13 4 PARA O FORD KA E 2 PARA O ATOS</t>
  </si>
  <si>
    <t>287/2014</t>
  </si>
  <si>
    <t>PARCELA 3/3  REF: AQUISICAO DE 03 APARELHOS DE RASTREADORES.</t>
  </si>
  <si>
    <t>2870/2014</t>
  </si>
  <si>
    <t>CARNE BCO VOLSWAGEM PARC 41/48</t>
  </si>
  <si>
    <t>2874/2014</t>
  </si>
  <si>
    <t>CRF/SP - CONSELHO REGIONAL DE FARMÁCIA DO ESTADO DE SAO PAULO</t>
  </si>
  <si>
    <t>ART REFERENTE OBRA DE ANDEIMES NA ESCOLA AMPL E REF DA EE PROF JENI DAVI BACHA</t>
  </si>
  <si>
    <t>2875/2014</t>
  </si>
  <si>
    <t>MONTAGEM E DESMONTAGEM</t>
  </si>
  <si>
    <t>2877/2014</t>
  </si>
  <si>
    <t>FRETE/ MUCNK P/ CIBRATEC- JUQUITIBA</t>
  </si>
  <si>
    <t>2878/2014</t>
  </si>
  <si>
    <t>288/2014</t>
  </si>
  <si>
    <t xml:space="preserve">FECHAMENTO SEMANAL </t>
  </si>
  <si>
    <t>2880/2014</t>
  </si>
  <si>
    <t>LAMPADAS DE FAROL BAIXO, LAMPADA DE FAROL ALTO E TRIANGULO DE SINALIZAÇÃO</t>
  </si>
  <si>
    <t>2884/2014</t>
  </si>
  <si>
    <t>COMPRA DE MATERIAL PARA MANUTENÇÃO DO DEPÓSITO</t>
  </si>
  <si>
    <t>2885/2014</t>
  </si>
  <si>
    <t>APARELHO MÓVEL CLARO</t>
  </si>
  <si>
    <t>2886/2014</t>
  </si>
  <si>
    <t>NEXTEL - ROQUE - MIKE - FAUSTO</t>
  </si>
  <si>
    <t>2887/2014</t>
  </si>
  <si>
    <t>NEXTEL - CARLOS</t>
  </si>
  <si>
    <t>2888/2014</t>
  </si>
  <si>
    <t>NEXTEL - RITA - BRUNO</t>
  </si>
  <si>
    <t>2889/2014</t>
  </si>
  <si>
    <t>NEXTEL - POLIANA</t>
  </si>
  <si>
    <t>289/2014</t>
  </si>
  <si>
    <t>SERVICO:  TROCA DE 02 BUCHAS DE  BALANCA E CONSERTO DO PUXADOR DO CAPO.</t>
  </si>
  <si>
    <t>2890/2014</t>
  </si>
  <si>
    <t>NEXTEL - EDUARDO</t>
  </si>
  <si>
    <t>2891/2014</t>
  </si>
  <si>
    <t>NEXTEL - JEFERSON</t>
  </si>
  <si>
    <t>2892/2014</t>
  </si>
  <si>
    <t>NEXTEL - BRGS - JULIANO - ROBERTO COZZA - JUNIOR - VLADIMIR - CAMILA - JAIME - DEFESA CIVIL - JEFERSON</t>
  </si>
  <si>
    <t>2893/2014</t>
  </si>
  <si>
    <t>ALIMENTAÇÃO (ALMOÇO + JANTAR) R$ 30,00</t>
  </si>
  <si>
    <t>2895/2014</t>
  </si>
  <si>
    <t>REFERENTE A MANUTENÇÃO E TROCA DE 4 BICOS DO PNEUS DO FORD KA,</t>
  </si>
  <si>
    <t>2896/2014</t>
  </si>
  <si>
    <t>REFERENTE AO NUMERO 14-99617-0190</t>
  </si>
  <si>
    <t>2897/2014</t>
  </si>
  <si>
    <t>REFERENTE AO NUMERO 13-99798-1688 / 14-99781-0926</t>
  </si>
  <si>
    <t>2898/2014</t>
  </si>
  <si>
    <t>REFERENTE A O NUMERO 14-99617-0190</t>
  </si>
  <si>
    <t>2899/2014</t>
  </si>
  <si>
    <t>REFERENTE AO NUMERO 11-94618-0617</t>
  </si>
  <si>
    <t>290/2014</t>
  </si>
  <si>
    <t xml:space="preserve"> MANUTENÇÃO DE EQUIPAMENTOS. </t>
  </si>
  <si>
    <t>2900/2014</t>
  </si>
  <si>
    <t>COMPRA DE MATERIAL PARA FABRICAÇÃO DE GALPÃO 20X50  PARA RONDONIA</t>
  </si>
  <si>
    <t>2901/2014</t>
  </si>
  <si>
    <t>ALUGUEL / IPTU COND CJ 64. REF AO MES DE JUNHO</t>
  </si>
  <si>
    <t>2902/2014</t>
  </si>
  <si>
    <t xml:space="preserve">COMPRA DE MATERIAL PARA O CURSO </t>
  </si>
  <si>
    <t>2903/2014</t>
  </si>
  <si>
    <t>PAGAMENTO VIA CHEQUE 084/083/082/081/080 REFERENTE A COMPRA DO TERRENO</t>
  </si>
  <si>
    <t>2905/2014</t>
  </si>
  <si>
    <t>2907/2014</t>
  </si>
  <si>
    <t>REFERENTE AO CURSO DE CONTABILIDADE SENAC</t>
  </si>
  <si>
    <t>2908/2014</t>
  </si>
  <si>
    <t>REFERENTE AO ALUGUEL CJ 53</t>
  </si>
  <si>
    <t>2909/2014</t>
  </si>
  <si>
    <t>REFERENTE AO ALGUEL CJ 55</t>
  </si>
  <si>
    <t>291/2014</t>
  </si>
  <si>
    <t>02/02 - TAXA ADMINISTRATIVA: TROCA CONTRATO SALA 62/ 52.-</t>
  </si>
  <si>
    <t>2911/2014</t>
  </si>
  <si>
    <t>SEGURO ELETROBRAS</t>
  </si>
  <si>
    <t>2914/2014</t>
  </si>
  <si>
    <t>JERRY JUNIOR UEMURA</t>
  </si>
  <si>
    <t>VALOR REFERENTE A MISSAO VIDA</t>
  </si>
  <si>
    <t>2922/2014</t>
  </si>
  <si>
    <t>PLANO DE SAÚDE</t>
  </si>
  <si>
    <t>PL UNIMED REF A JAN/ MAIO</t>
  </si>
  <si>
    <t>2928/2014</t>
  </si>
  <si>
    <t>REFERENTE A PLANILHA CONGELADA DO JESUS</t>
  </si>
  <si>
    <t>293/2014</t>
  </si>
  <si>
    <t>FATURA REF À FEV. XAVIER PINHEIRO</t>
  </si>
  <si>
    <t>2931/2014</t>
  </si>
  <si>
    <t>REEMBOLSO CARTÃO CRÉDITO</t>
  </si>
  <si>
    <t>2932/2014</t>
  </si>
  <si>
    <t xml:space="preserve">DESPESAS RECIFE - REUNIÕES </t>
  </si>
  <si>
    <t>2933/2014</t>
  </si>
  <si>
    <t xml:space="preserve">REFERENTE A ABASTECIMENTO PARA RETORNO </t>
  </si>
  <si>
    <t>2939/2014</t>
  </si>
  <si>
    <t>PAGAMENTO DA 2º PARTE DA COMPRA DE JAQUETAS.</t>
  </si>
  <si>
    <t>2946/2014</t>
  </si>
  <si>
    <t>EMPRESTIMO AUTORIZADO PELO SENHOR JEFERSON</t>
  </si>
  <si>
    <t>2947/2014</t>
  </si>
  <si>
    <t>TRANSFERENCIA BANCARIA</t>
  </si>
  <si>
    <t>2948/2014</t>
  </si>
  <si>
    <t>RCC LICITACOES</t>
  </si>
  <si>
    <t>REFERENTE A PROPAGANDA</t>
  </si>
  <si>
    <t>2949/2014</t>
  </si>
  <si>
    <t>METRAGEM JULHO</t>
  </si>
  <si>
    <t>295/2014</t>
  </si>
  <si>
    <t>FATURA REF A MARÇO/14</t>
  </si>
  <si>
    <t>2950/2014</t>
  </si>
  <si>
    <t>METRAGEM JUNHO/ 2014.-</t>
  </si>
  <si>
    <t>2951/2014</t>
  </si>
  <si>
    <t>METRAGEM JULHO/ 2014.-</t>
  </si>
  <si>
    <t>2952/2014</t>
  </si>
  <si>
    <t>2953/2014</t>
  </si>
  <si>
    <t>METRAGEM JUNHO/ 14</t>
  </si>
  <si>
    <t>2956/2014</t>
  </si>
  <si>
    <t>ALIMENTAÇÃO E ESTADIA (2 DIAS)</t>
  </si>
  <si>
    <t>2958/2014</t>
  </si>
  <si>
    <t>AQUISIÇÃO DE FURADEIRA E ALICATE</t>
  </si>
  <si>
    <t>2960/2014</t>
  </si>
  <si>
    <t xml:space="preserve">PATRIMÔNIO. </t>
  </si>
  <si>
    <t>2965/2014</t>
  </si>
  <si>
    <t>2966/2014</t>
  </si>
  <si>
    <t>REF. REFEIÇÕES- MÊS DE JULHO</t>
  </si>
  <si>
    <t>2975/2014</t>
  </si>
  <si>
    <t>FRETE DE IDA/RETORNO DA MANUTENÇÃO.</t>
  </si>
  <si>
    <t>2981/2014</t>
  </si>
  <si>
    <t>GASOLINA, TAXI, ALIMENTAÇÃO E DESPESAS VISITA E REUNIÃO RJ.</t>
  </si>
  <si>
    <t>2982/2014</t>
  </si>
  <si>
    <t>RECARGA DE VALE REFEIÇÃO FUNCIONARIOS</t>
  </si>
  <si>
    <t>299/2014</t>
  </si>
  <si>
    <t xml:space="preserve">MANUTENÇÃO E CONSERTO DE SALA 55 (LICITAÇÕES)  MATERIAL - R$ 42,90  SERVIÇO - R$ 100,00  </t>
  </si>
  <si>
    <t>2990/2014</t>
  </si>
  <si>
    <t>JOSE ZIVANILDO DIAS DOS SANTOS - ME (TST TREINAMENTOS)</t>
  </si>
  <si>
    <t>CURSO NR35 PARA 4 COLABORADORES (BRUNO, GILSON, ALEXANDRE E DANILO).</t>
  </si>
  <si>
    <t>2999/2014</t>
  </si>
  <si>
    <t>DEPÓSITO PRAIA GRANDE</t>
  </si>
  <si>
    <t xml:space="preserve">MATERIAL DE LIMPEZA R$ 120,00 // PLÁSTICO BOLHA R$ 90,00 // REPARO PORTÃO R$ 750,00 // RODAS CARRINHO R$ 250,00. </t>
  </si>
  <si>
    <t>CPF - 108.344.378-05 - PRESTAÇÃO DE SERVIÇOS DE INSTALAÇÃO DE NOVO PABX</t>
  </si>
  <si>
    <t>30/2014</t>
  </si>
  <si>
    <t>TRANSF.</t>
  </si>
  <si>
    <t>3000/2014</t>
  </si>
  <si>
    <t>JULIANO JORGE VIEIRA</t>
  </si>
  <si>
    <t>REEMBOLSO REFERENTE AO FRETE DOS CAMINHONEIROS</t>
  </si>
  <si>
    <t>3003/2014</t>
  </si>
  <si>
    <t>REFERENTE A COMPRA DE GAS PARA EMPILHADEIRA NOS DIAS 26/06 E 17/07</t>
  </si>
  <si>
    <t>3004/2014</t>
  </si>
  <si>
    <t>RADIO REFERENTE COLABORADORA ELIANE - R$ 149,74  SEGURO DA MOTO R$ 192,49</t>
  </si>
  <si>
    <t>3006/2014</t>
  </si>
  <si>
    <t>CONDUTOR: ROGER - PLACA EYM7386</t>
  </si>
  <si>
    <t>3007/2014</t>
  </si>
  <si>
    <t>CONDUTOR: ALLAN PLACA -  EZV6565</t>
  </si>
  <si>
    <t>3008/2014</t>
  </si>
  <si>
    <t>LOCAÇÃO DE VEICULO - CONDUTOR CALOS POPOVISKI</t>
  </si>
  <si>
    <t>3009/2014</t>
  </si>
  <si>
    <t>MULTA CONDUTOR ALLAN -  PLCA FDY2307</t>
  </si>
  <si>
    <t>3016/2014</t>
  </si>
  <si>
    <t>NOTA FA-16521-01 - REFRENTE REVISÃO DO VEICULO PLACA GHS1706</t>
  </si>
  <si>
    <t xml:space="preserve">ENGª ANA CARLA MATOS DA SILVA XAVIER (ENGª/º LUCIO) </t>
  </si>
  <si>
    <t>REFERENTE A QUINZENAIS DE AGOSTO</t>
  </si>
  <si>
    <t>3023/2014</t>
  </si>
  <si>
    <t>FRETE - ANGRA / SUZANO</t>
  </si>
  <si>
    <t>3026/2014</t>
  </si>
  <si>
    <t>3027/2014</t>
  </si>
  <si>
    <t>ULMA - PENHORA JUDICIAL</t>
  </si>
  <si>
    <t>3028/2014</t>
  </si>
  <si>
    <t>REFERENTE A SOMA DE 3 TITULOS DE MULTAS EM ABERTO</t>
  </si>
  <si>
    <t>3033/2014</t>
  </si>
  <si>
    <t>REFERENTE AO VALE  REFEIÇÃO E VALE TRANSPORTE DE TERÇA, QUARTA E QUINTA-FEIRA.</t>
  </si>
  <si>
    <t>3038/2014</t>
  </si>
  <si>
    <t>RENOVAÇÃO ASSINATURA ANUAL</t>
  </si>
  <si>
    <t>304/2014</t>
  </si>
  <si>
    <t xml:space="preserve">CONFORME ATA DE AUDIÊNCIA  PROCESSO Nº 0002573-13.2013.5.02.0442 - (FELIPE JACINTO DE SOUZA (ADVº JOAO CARLOS ALENCAR FERRAZ)  </t>
  </si>
  <si>
    <t>3045/2014</t>
  </si>
  <si>
    <t>ALIMENTAÇÃO DESMONTAGEM</t>
  </si>
  <si>
    <t>3046/2014</t>
  </si>
  <si>
    <t>3049/2014</t>
  </si>
  <si>
    <t>DESENVOLVMENTO DO SISTEMA BRGS - 2ª QUINZENA DE JULHO/2014</t>
  </si>
  <si>
    <t>305/2014</t>
  </si>
  <si>
    <t>3050/2014</t>
  </si>
  <si>
    <t>CARTÓRIO OURO FINO (KARINE MARIA FAMER ROCHA BOSELLI)</t>
  </si>
  <si>
    <t>PAGAMENTO DE CUSTAS PARA REGISTRO EM CARTÓRIO.</t>
  </si>
  <si>
    <t>3051/2014</t>
  </si>
  <si>
    <t>RESCISÃO DO CONTRATO DE TRABALHO</t>
  </si>
  <si>
    <t>3052/2014</t>
  </si>
  <si>
    <t>FELIPE REIS DA SILVA</t>
  </si>
  <si>
    <t>RESCISÃO O CONTRATO DE TRABALHO</t>
  </si>
  <si>
    <t>306/2014</t>
  </si>
  <si>
    <t>CONTRATACAO DE 02 DIARISTAS PARA RETIRADA DE 01 GUARITA EM MAUA.  E DESCARGA DE 02 GUARITAS NA LINHA 9 METRO ( PATIO ITAU E CEASA).</t>
  </si>
  <si>
    <t>3062/2014</t>
  </si>
  <si>
    <t>LOCAÇÃO DE AR CONDICIONADO.</t>
  </si>
  <si>
    <t>3067/2014</t>
  </si>
  <si>
    <t>GASTOS EXCEDENTES AOS ADIANTAMENTOS DE R$3000,00 (18/07) E R$513,00 (28/07)</t>
  </si>
  <si>
    <t>307/2014</t>
  </si>
  <si>
    <t>FRETE:  MUDANCA XAVIER PINHEIRO/P.GRANDE.</t>
  </si>
  <si>
    <t>3074/2014</t>
  </si>
  <si>
    <t>PROPOSTAS GRAFICAS DESPESAS DE CUSTO</t>
  </si>
  <si>
    <t>3075/2014</t>
  </si>
  <si>
    <t>CECOPABE - CENTRO DE CONJUNTO DE OPERAÇÃO DE PAZ - CON.</t>
  </si>
  <si>
    <t>REEMBOLSO REF. A PAGAMENTO DE MÃO DE OBRA CECOPAB - VANDER (MONTAGEM ESTRUTURA 04 CHASSI)</t>
  </si>
  <si>
    <t>3079/2014</t>
  </si>
  <si>
    <t>308/2014</t>
  </si>
  <si>
    <t>BOLETO BOLETO NF 9967</t>
  </si>
  <si>
    <t>3088/2014</t>
  </si>
  <si>
    <t>DIAGNOSTICO, REMOÇÃO, DESMONTAGEM E SUBSTITUIÇÃO DO MOTOR DE PARTIDA, DESMONTAGEM E REPARAÇÃO NO SISTEMA DE ILUMINAÇÃO DO PAINEL</t>
  </si>
  <si>
    <t>3094/2014</t>
  </si>
  <si>
    <t xml:space="preserve">2 DIARISTAS, TRANSPORTE E ALIMENTAÇÃO. </t>
  </si>
  <si>
    <t>3099/2014</t>
  </si>
  <si>
    <t>CONTA DE LUZ - PRAIA GRANDE</t>
  </si>
  <si>
    <t>31/2014</t>
  </si>
  <si>
    <t>3100/2014</t>
  </si>
  <si>
    <t>CONTA DE LUZ - PRAIA GRANDE - JUN/2014</t>
  </si>
  <si>
    <t>3101/2014</t>
  </si>
  <si>
    <t>CONTA DE LUZ BRGS CJ 55</t>
  </si>
  <si>
    <t>3102/2014</t>
  </si>
  <si>
    <t>CONTA DE LUZ BRGS CJ 53</t>
  </si>
  <si>
    <t>3103/2014</t>
  </si>
  <si>
    <t>CONTA DE LUZ BRGS CJ 51</t>
  </si>
  <si>
    <t>3104/2014</t>
  </si>
  <si>
    <t>VALE TRANSPORTE E VALE REFEIÇÃO</t>
  </si>
  <si>
    <t>3105/2014</t>
  </si>
  <si>
    <t>CONTA DE LUZ BRGS CJ 52</t>
  </si>
  <si>
    <t>3108/2014</t>
  </si>
  <si>
    <t xml:space="preserve">FATURAMENTO MOTOBOY - REFERENTE À JULHO/2014 - 01 À 31/07. </t>
  </si>
  <si>
    <t>3109/2014</t>
  </si>
  <si>
    <t>PM RIBEIRÃO PIRES - FESTA DO CHOCOLATE 2014</t>
  </si>
  <si>
    <t xml:space="preserve">REFEIÇÃO E TRANSPORTE. </t>
  </si>
  <si>
    <t>3115/2014</t>
  </si>
  <si>
    <t>MANUTENÇÃO E CONSERTO (BOLETO)</t>
  </si>
  <si>
    <t>3120/2014</t>
  </si>
  <si>
    <t>POR GENTILZA DISPONIBILIZAR R$ 400,00 PARA VIAGEM AO RIO DE JANEIRO PELO FRONT PARA PARTICIPAÇÃO DE PREGÃO EM ANGRA E PROTOCOLAR DOCUMENTOS EM RIO DAS OSTRAS.</t>
  </si>
  <si>
    <t>3126/2014</t>
  </si>
  <si>
    <t>31-07-14 - FRETE - SÃO MATHEUS / PRAIA GRANDE</t>
  </si>
  <si>
    <t>3130/2014</t>
  </si>
  <si>
    <t>COMBUSTIVEL R$ 30,00 + EXTINTOR R$ 20,00 + FILTRO DE AR R$ 80,00 + FILTRO DE COMBUSTIVEL R$ 60,00</t>
  </si>
  <si>
    <t>3132/2014</t>
  </si>
  <si>
    <t>GPS:  JULHO/ 2014.-</t>
  </si>
  <si>
    <t>3133/2014</t>
  </si>
  <si>
    <t>3137/2014</t>
  </si>
  <si>
    <t>BOLETO - MBA QUALIDADE E PRODUTIVIDADE</t>
  </si>
  <si>
    <t>3138/2014</t>
  </si>
  <si>
    <t>REFERENTE AO ABASTECIMENTO DA SEGUNDA QUINZENA DE JULHO DE 2014 POSTO PRAIAMAR</t>
  </si>
  <si>
    <t>23 CIA. ENGENHARIA DE COMBATE - CON.</t>
  </si>
  <si>
    <t>UNESP - MÓD. HABITAC.</t>
  </si>
  <si>
    <t>3144/2014</t>
  </si>
  <si>
    <t>PAGAMENTO DE SEGURO SECRETARIA DE ASSIS</t>
  </si>
  <si>
    <t>3145/2014</t>
  </si>
  <si>
    <t>REFERENTE A CAIXINHA.</t>
  </si>
  <si>
    <t>315/2014</t>
  </si>
  <si>
    <t>SISTEMA ERP BRGS - 1ª QUINZENA</t>
  </si>
  <si>
    <t>3154/2014</t>
  </si>
  <si>
    <t>REFERENTE A CONTA DE LUZ: AV BARTOLEMEU DE GUSMAO, 34 AP 15</t>
  </si>
  <si>
    <t>316/2014</t>
  </si>
  <si>
    <t xml:space="preserve">PREGÃO PRESENCIAL - PRESIDENTE KENNEDY / SESI / SANTA BARBARA D' OESTE. </t>
  </si>
  <si>
    <t>3162/2014</t>
  </si>
  <si>
    <t>LIMPEZA ESCRITORIO - REFERENTE AOS DIAS 26/07, 02/08, 09/08, 16/08, 23/08 E 30/08.</t>
  </si>
  <si>
    <t>3175/2014</t>
  </si>
  <si>
    <t>LOCAÇÃO DE VEICULO: CONDUTOR CALOR POPOVIKI</t>
  </si>
  <si>
    <t>3177/2014</t>
  </si>
  <si>
    <t xml:space="preserve">LOCAÇÃO DE VEICULO - CONDUTOR BRUNO ANTUNES - </t>
  </si>
  <si>
    <t>3178/2014</t>
  </si>
  <si>
    <t>Nº DOC. EC-000107 - LOCAÇÃO DE VEICULO - CONDUTOR CARLO POPOVISKI -</t>
  </si>
  <si>
    <t>318/2014</t>
  </si>
  <si>
    <t>3181/2014</t>
  </si>
  <si>
    <t>PARTICIPAÇÃO DE REGISTRO DE PREÇOS 035/2014, PREFEITURA MUNICIPAL DE ANGRA DOS REIS  CADASTRO DE FORNECEDOR NA PREFEITURA MUNICIPAL DE ANGRA DOS REIS</t>
  </si>
  <si>
    <t>3182/2014</t>
  </si>
  <si>
    <t>REFERENTE A COMBUSTIVEL+ALIMENTAÇÃO+ DE RETORNO DE RECIFE PARA SUZANO</t>
  </si>
  <si>
    <t>3183/2014</t>
  </si>
  <si>
    <t>Nº DOC. EC-1658 - LOCAÇÃO DE VEICULO PARA CARLOS POPOVISKI</t>
  </si>
  <si>
    <t>3186/2014</t>
  </si>
  <si>
    <t xml:space="preserve">ART (OBRA: EMEI LADIEL BENEDITO CARVALHO). </t>
  </si>
  <si>
    <t>3187/2014</t>
  </si>
  <si>
    <t>COMPRA DE UMA ESMERILHADEIRA E UMA FURADEIRA PARA SERVIÇOS NOS CONTAINERS</t>
  </si>
  <si>
    <t>3188/2014</t>
  </si>
  <si>
    <t>EPI`S PARA FUNCIONÁRIOS CONTAINER. (CAPACETES, LUVAS, ÓCULOS E BOTAS).</t>
  </si>
  <si>
    <t>3189/2014</t>
  </si>
  <si>
    <t>MATERIAL DE ELÉTRICA PARA INDAIATUBA</t>
  </si>
  <si>
    <t xml:space="preserve">SEGUR EQUIPAMENTOS E ACESSÓRIOS DE SEGURANÇA LTDA </t>
  </si>
  <si>
    <t>3192/2014</t>
  </si>
  <si>
    <t>DESPESAS COM TRANSPORTE E ALIMENTAÇÃO (PESSOAL DE SUZANO PARA SANTOS PARA REALIZAÇÃO DE EXAMES ADMISSIONAIS)</t>
  </si>
  <si>
    <t>3193/2014</t>
  </si>
  <si>
    <t>ENCARGOS FINANCEIROS COM USO DE CONTA PESSOAL PARA SERVIÇOS.</t>
  </si>
  <si>
    <t>3194/2014</t>
  </si>
  <si>
    <t>REEMBOLSO RECARGA CELULAR FUNCOINARIO LEONARDO</t>
  </si>
  <si>
    <t>3195/2014</t>
  </si>
  <si>
    <t>MATERIAL ELETRICO PARA POUPATEMPO DIADEMA</t>
  </si>
  <si>
    <t>3196/2014</t>
  </si>
  <si>
    <t>MATERIAL PARA PUPATEMPO DIADEMA</t>
  </si>
  <si>
    <t>32/2014</t>
  </si>
  <si>
    <t>VEÍCULO: LOCADO  //  CONDUTOR: NELSON ALEXANDRE  //  NOTIFICAÇÃO: 1C363524-3  VALOR: R$ 74,91 + JUROS/MULTA: R$ 1,50 + OUTROS ACRÉSCIMOS: R$ 0,15 = TOTAL R4 76,56</t>
  </si>
  <si>
    <t>3205/2014</t>
  </si>
  <si>
    <t>CONDOMINIO EDIFICIO LUCY</t>
  </si>
  <si>
    <t>CONDOMINIO DO APARTAMENTO S.R. JEFERSON (PL JEFERSON)</t>
  </si>
  <si>
    <t>3207/2014</t>
  </si>
  <si>
    <t>ALIMENTAÇÃO, ACOMODAÇÃO, MATERIAL E COMBUSTIVEL (2 DIAS) - 3 PESSOAS</t>
  </si>
  <si>
    <t>3208/2014</t>
  </si>
  <si>
    <t>BOLETO.</t>
  </si>
  <si>
    <t>3210/2014</t>
  </si>
  <si>
    <t>MÃO DE OBRA / MANUTENÇÃO</t>
  </si>
  <si>
    <t>3213/2014</t>
  </si>
  <si>
    <t>ANDRÉ LUIS MOREIRA DA SILVA</t>
  </si>
  <si>
    <t>SOLDA DO ENGATE DO REBOCADOR.</t>
  </si>
  <si>
    <t>3216/2014</t>
  </si>
  <si>
    <t>3217/2014</t>
  </si>
  <si>
    <t>CONDOMINIO GERINALDO / ALUGUEL</t>
  </si>
  <si>
    <t>3218/2014</t>
  </si>
  <si>
    <t>COMPRA DE MATERIAL PARA MANUTENÇÃO DEPÓSITO PALMERAS</t>
  </si>
  <si>
    <t>3220/2014</t>
  </si>
  <si>
    <t>REFERENTE AO CAIXINHA ADM</t>
  </si>
  <si>
    <t>3221/2014</t>
  </si>
  <si>
    <t>PROTESTO COFETI - NF 757101</t>
  </si>
  <si>
    <t>3224/2014</t>
  </si>
  <si>
    <t>CONTA GVT BRGS - TEL 3322-4707 / 3322-4717</t>
  </si>
  <si>
    <t>3225/2014</t>
  </si>
  <si>
    <t>CONTA TELEFONE 3227-76550 - 08/2014</t>
  </si>
  <si>
    <t>3229/2014</t>
  </si>
  <si>
    <t>06-08-14 - FRETE - SÃO JOSÉ DOS CAMPOS ( TRANSPORTE DE GALPÃO 15X30)</t>
  </si>
  <si>
    <t>323/2014</t>
  </si>
  <si>
    <t>BOLETO REFERENTE PAGTO DO MES DE MARÇO, CONFORME DOC 595/14</t>
  </si>
  <si>
    <t>3230/2014</t>
  </si>
  <si>
    <t xml:space="preserve">COMPRA DE 4 CESTAS BÁSICAS, PARA OS FUNCIONÁRIOS: RENATO JR, GILSON, ALEXANDRE E DANILO. </t>
  </si>
  <si>
    <t>3232/2014</t>
  </si>
  <si>
    <t>SERVIÇO DE MANUTENÇÃO NO ATOS; REPARO NO ESCAPAMENTO</t>
  </si>
  <si>
    <t>3236/2014</t>
  </si>
  <si>
    <t>INSTALAÇÃO DE 06 RAMAIS E CONFIGURAÇÃO NO PABX.</t>
  </si>
  <si>
    <t>3237/2014</t>
  </si>
  <si>
    <t>ACORDO JULIANA</t>
  </si>
  <si>
    <t>3241/2014</t>
  </si>
  <si>
    <t>MARCOS TUBALDO BERNARDO 38851264864</t>
  </si>
  <si>
    <t>PAGAMENTO DA SEGUNDA PARCELA REFERENTE À FINALIZAÇÃO DOS SERVIÇOS DE ELÉTRICA DE INDAIATUBA.</t>
  </si>
  <si>
    <t>325/2014</t>
  </si>
  <si>
    <t>FATURA GVT REFERENTE AO MÊS DE FEVEREIRO</t>
  </si>
  <si>
    <t>3252/2014</t>
  </si>
  <si>
    <t>ANDREA BRAGA TEIXEIRA SANTOS BORGES</t>
  </si>
  <si>
    <t>REEMBOLSO REF. A TRANSFERENCIA FEITA PARA CLAYTON DA SILVA</t>
  </si>
  <si>
    <t>3253/2014</t>
  </si>
  <si>
    <t>VIVO S/A</t>
  </si>
  <si>
    <t>PAG. REF. A LINHAS DE NUMERO:  98143-5141/ 99161-4545/ 99620-6446/ 99653-9414/ 99713-6584/ 99736-2952</t>
  </si>
  <si>
    <t>3255/2014</t>
  </si>
  <si>
    <t>MANUTENÇÃO E CONSERTO - REF AO MÊS 08 (AGOSTO)</t>
  </si>
  <si>
    <t>3256/2014</t>
  </si>
  <si>
    <t>BALANCETE 11 - GABRIG</t>
  </si>
  <si>
    <t>3274/2014</t>
  </si>
  <si>
    <t>DOC. Nº01RP00194829 - MONITORAMENTO DE FROTA</t>
  </si>
  <si>
    <t>328/2014</t>
  </si>
  <si>
    <t>COMPRA DE 01 LATA DE  3,6L (TINTA AMARELA) , PARA ÚLTIMA DEMÃO NA SALA 62.-    ¨ EM DINHEIRO ¨</t>
  </si>
  <si>
    <t>3282/2014</t>
  </si>
  <si>
    <t>NACIONAL TELHA IND. E COM LTDA</t>
  </si>
  <si>
    <t>AQUISIÇÃO DE TELHA AÇO GL OND 17/980 CH.28 (25)</t>
  </si>
  <si>
    <t>3285/2014</t>
  </si>
  <si>
    <t>ALMOÇO E TRANSPORTE DE 02 DIAS (16/08 E 17/08)</t>
  </si>
  <si>
    <t>3287/2014</t>
  </si>
  <si>
    <t>COND. AGOSTO/14 CONJ 53</t>
  </si>
  <si>
    <t>3288/2014</t>
  </si>
  <si>
    <t>COND AGOSTO/2014 CONJ 51</t>
  </si>
  <si>
    <t>3289/2014</t>
  </si>
  <si>
    <t>COND AGOSTO/2014 CONJ 52</t>
  </si>
  <si>
    <t>329/2014</t>
  </si>
  <si>
    <t>LICENCIAMENTO DO VEICULO:  HYUNDAI HR  PLACA: DPC 6101</t>
  </si>
  <si>
    <t>3290/2014</t>
  </si>
  <si>
    <t>COND AGOSTO/2014 CONJ 55</t>
  </si>
  <si>
    <t>3297/2014</t>
  </si>
  <si>
    <t>LOCAÇÃO DE ANDAIME (CONTRATO 011511).</t>
  </si>
  <si>
    <t>3298/2014</t>
  </si>
  <si>
    <t>LOCAÇÃO DE ANDAIME (CONTRATO 011397).</t>
  </si>
  <si>
    <t>33/2014</t>
  </si>
  <si>
    <t>BOLETO - VEICULO: LOCADO  //  CONDUTOR: NELSON ALEXANDRE  // NOTIFICAÇÃO: 1C395674-3  VALOR: R$ 74,91 + JUROS/MULTA: R$ 1,50 + OUTROS ACRÉSCIMOS: R$ 0,15 = TOTAL R4 76,56</t>
  </si>
  <si>
    <t>3301/2014</t>
  </si>
  <si>
    <t>LOCAÇÃO DE ANDAIME (CONTRATO 011513).</t>
  </si>
  <si>
    <t>3302/2014</t>
  </si>
  <si>
    <t>FABRICAÇÃO DE CAMISETA PARA UNIFORMES BRGS</t>
  </si>
  <si>
    <t>3303/2014</t>
  </si>
  <si>
    <t>FRETE</t>
  </si>
  <si>
    <t>331/2014</t>
  </si>
  <si>
    <t>SUELI DA SILVA SANTOS</t>
  </si>
  <si>
    <t>3310/2014</t>
  </si>
  <si>
    <t>CUSTAS PARA BAIXA DE TITULOS PROTESTADOS ( COFETI, BRASCONTAINER)</t>
  </si>
  <si>
    <t>3311/2014</t>
  </si>
  <si>
    <t>LOCAÇÃO DE GUARITAS (BOLETO 033-7)</t>
  </si>
  <si>
    <t>3312/2014</t>
  </si>
  <si>
    <t>3 DIARISTAS</t>
  </si>
  <si>
    <t>3313/2014</t>
  </si>
  <si>
    <t>COMBUSTIVEL, PEDAGIO (IDA E VOLTA)</t>
  </si>
  <si>
    <t>3314/2014</t>
  </si>
  <si>
    <t>ALVES &amp; BUENO - COMERCIO DE VIDROS LTDA - ME (VITRINE VIDROS)</t>
  </si>
  <si>
    <t>REF A HORA EXTRA DA INSTALAÇÃO DAS PORTAS DE VIDRO NO DIA 16/08/2014.</t>
  </si>
  <si>
    <t>3315/2014</t>
  </si>
  <si>
    <t>332/2014</t>
  </si>
  <si>
    <t>3321/2014</t>
  </si>
  <si>
    <t>CAIXINHA ADM</t>
  </si>
  <si>
    <t>3322/2014</t>
  </si>
  <si>
    <t>1ª QUINZENA DE AGOSTO - DESENVOLVIMENTO DE SISTEMAS</t>
  </si>
  <si>
    <t>3323/2014</t>
  </si>
  <si>
    <t>2ª QUINZENA DE AGOSTO - DESENVOLVIMENTO DE SISTEMAS</t>
  </si>
  <si>
    <t>3324/2014</t>
  </si>
  <si>
    <t>NEXTEL COLABORADORES</t>
  </si>
  <si>
    <t>333/2014</t>
  </si>
  <si>
    <t>FRETE REF:  SUZANO/ELETRONUCLEAR/ASSISTENCIA SOCIAL-RJ</t>
  </si>
  <si>
    <t>3330/2014</t>
  </si>
  <si>
    <t>DARF - BRGS COD RECEITA 8109</t>
  </si>
  <si>
    <t>3331/2014</t>
  </si>
  <si>
    <t>DARF - BRGS COD RECEITA 2172</t>
  </si>
  <si>
    <t>3332/2014</t>
  </si>
  <si>
    <t>3333/2014</t>
  </si>
  <si>
    <t>334/2014</t>
  </si>
  <si>
    <t>FRETE REF:  PRAIA GRANDE-DEPOSITO/CARNAVAL-MOGI DAS CRUZES.</t>
  </si>
  <si>
    <t>3343/2014</t>
  </si>
  <si>
    <t>BOLETO NEXTEL - 13 7802-0213</t>
  </si>
  <si>
    <t>335/2014</t>
  </si>
  <si>
    <t>FRETE REF:  PRAIA GRANDE-DEPOSITO/SAO BERNARDO DO CAMPO.</t>
  </si>
  <si>
    <t>3351/2014</t>
  </si>
  <si>
    <t>ESTADIA (3 PESSOAS) E ALIMENTAÇÃO= R$ 450,00/ DIARISTAS = R$ 300,00</t>
  </si>
  <si>
    <t>3356/2014</t>
  </si>
  <si>
    <t xml:space="preserve">REFERENTE A ALIMENTAÇÃO DE SEGUNDA, TERÇA E QUARTA </t>
  </si>
  <si>
    <t>3359/2014</t>
  </si>
  <si>
    <t>PROALGE - SERVS. CONTABEIS  LTDA.- ME</t>
  </si>
  <si>
    <t>PAGAMENTO  PARCIAL DE DÉBITO.-</t>
  </si>
  <si>
    <t>3364/2014</t>
  </si>
  <si>
    <t xml:space="preserve">AWS PARK ESTACIONAMENTO LTDA - ME </t>
  </si>
  <si>
    <t>REFERENTE A MENSALIDADE DE 21/08 A 21/09 DE 3 VEICULOS NO ESTACIONAMENTO AWS</t>
  </si>
  <si>
    <t>3365/2014</t>
  </si>
  <si>
    <t>MANUTENÇÃO DO CAMINHÃO MUCK</t>
  </si>
  <si>
    <t>3367/2014</t>
  </si>
  <si>
    <t>CARTÃO TRANSPORTE DE USO INTERNO - HENRIQUE</t>
  </si>
  <si>
    <t>3378/2014</t>
  </si>
  <si>
    <t xml:space="preserve">REPARO DOS FREIOS DA COMBI. </t>
  </si>
  <si>
    <t>338/2014</t>
  </si>
  <si>
    <t>VALOR REF:  QUINZENAL: 05/03/2014 A 14/03/2014.</t>
  </si>
  <si>
    <t>3384/2014</t>
  </si>
  <si>
    <t>Nº DOC. E460321724 - MULTA - CONDUTOR ALLAN - PLACA FDY2307</t>
  </si>
  <si>
    <t>3387/2014</t>
  </si>
  <si>
    <t>COMARJ - GABINETE DO COMANDANTE DA MARINHA - COB.</t>
  </si>
  <si>
    <t xml:space="preserve">PAGAMENTO FORNECEDOR. </t>
  </si>
  <si>
    <t>3388/2014</t>
  </si>
  <si>
    <t>REEMBOLSO REF. A ADESIVOS DE IDENTIFICAÇÃO PARA ESCRITÓRIO.</t>
  </si>
  <si>
    <t>3394/2014</t>
  </si>
  <si>
    <t>APOLICE DE SEGURO HEMOBRÁS</t>
  </si>
  <si>
    <t>3396/2014</t>
  </si>
  <si>
    <t xml:space="preserve">REPAROS COMBI. </t>
  </si>
  <si>
    <t>34/2014</t>
  </si>
  <si>
    <t>COMPRA DE PARAFUSOS, ARRUELAS E CHAVES. VOLKS 5-140 (SUPORTE DOS FARÓIS TRASEIROS)</t>
  </si>
  <si>
    <t>BOLETO</t>
  </si>
  <si>
    <t>3403/2014</t>
  </si>
  <si>
    <t>Nº DOC. 1524111 - CONDUTOR: RITA - PLACA DO VEICULO GHS1706</t>
  </si>
  <si>
    <t>3409/2014</t>
  </si>
  <si>
    <t>3411/2014</t>
  </si>
  <si>
    <t>FRETE (REBOCADORES)</t>
  </si>
  <si>
    <t>3412/2014</t>
  </si>
  <si>
    <t>ACABAMENTO EM GESSO E PINTURA DA RECEPÇÃO E SALA DE LICITAÇÃO. REPARO DE INSTALAÇÕES DAS LUMINÁRIAS DO SETOR DE OPERAÇÕES.</t>
  </si>
  <si>
    <t>3416/2014</t>
  </si>
  <si>
    <t>3417/2014</t>
  </si>
  <si>
    <t>3418/2014</t>
  </si>
  <si>
    <t>3419/2014</t>
  </si>
  <si>
    <t>3421/2014</t>
  </si>
  <si>
    <t xml:space="preserve">TELHANORTE </t>
  </si>
  <si>
    <t>COMPRA DE PISO PARA IPELÂNDIA</t>
  </si>
  <si>
    <t>3424/2014</t>
  </si>
  <si>
    <t>CPETUR - COMPANHIA PAULISTA DE EVENTOS E TURISMO - COBERTURAS</t>
  </si>
  <si>
    <t xml:space="preserve">CPETUR - COMPANHIA PAULISTA DE EVENTOS E TURISMO - COBERTURA  </t>
  </si>
  <si>
    <t>3426/2014</t>
  </si>
  <si>
    <t>FRETE - SANTOS / ANGRA</t>
  </si>
  <si>
    <t>3428/2014</t>
  </si>
  <si>
    <t>FRETE -  PRAÇA DA MOÇA</t>
  </si>
  <si>
    <t>3429/2014</t>
  </si>
  <si>
    <t>FRETE - SÃO PAULO / SANTOS</t>
  </si>
  <si>
    <t>3430/2014</t>
  </si>
  <si>
    <t>TABOÃO DA SERRA / SUZANO</t>
  </si>
  <si>
    <t>3432/2014</t>
  </si>
  <si>
    <t>PEDÁGIO= R$ 85,00/ COMBÚSTIVEL= R$ 160,00/ DIARISTA= R$ 85,00/ ALIMENTAÇÃO= R$ 18,00/ LUMINÁRIA= R$ 50,00/ TINTA E PINCEL= R$ 40,00</t>
  </si>
  <si>
    <t>3442/2014</t>
  </si>
  <si>
    <t>PAGAMENTO/ CARTÃO DE CRÉDITO (DÉBITOS DE VISITAS)</t>
  </si>
  <si>
    <t>3443/2014</t>
  </si>
  <si>
    <t>ENTRADA DIF NF BOMBEIRO</t>
  </si>
  <si>
    <t>3445/2014</t>
  </si>
  <si>
    <t>REEMBOLSO DE TARIFAS</t>
  </si>
  <si>
    <t>3446/2014</t>
  </si>
  <si>
    <t>3448/2014</t>
  </si>
  <si>
    <t>CONTA INTERNET MOVEL DRª SANDRA STEIN</t>
  </si>
  <si>
    <t>3449/2014</t>
  </si>
  <si>
    <t>345/2014</t>
  </si>
  <si>
    <t>COMPRA DE PALETA PARABRISA PARA O FOX (PALETAS FORAM ROUBADAS DURANTE A NOITE)</t>
  </si>
  <si>
    <t>3452/2014</t>
  </si>
  <si>
    <t>SEGURO CUBATÃO</t>
  </si>
  <si>
    <t>3456/2014</t>
  </si>
  <si>
    <t>L DE M G M ALMEIDA CONFECCOES</t>
  </si>
  <si>
    <t>BOLETO - ENTREGA DAS CAMISAS MASCULINAS E FEMININAS - 1ª PARCELA</t>
  </si>
  <si>
    <t>3460/2014</t>
  </si>
  <si>
    <t>REEMBOLSO DE COMPRA DE CABOS PARA TELEFONE, EXTENSÃO E ADAPTADOR.</t>
  </si>
  <si>
    <t>3463/2014</t>
  </si>
  <si>
    <t>RECARGA DE VALE REFEIÇÃO</t>
  </si>
  <si>
    <t>3465/2014</t>
  </si>
  <si>
    <t>CONTA DE LUZ XAVIER PINHEIRO</t>
  </si>
  <si>
    <t>3466/2014</t>
  </si>
  <si>
    <t>3467/2014</t>
  </si>
  <si>
    <t>3468/2014</t>
  </si>
  <si>
    <t>3469/2014</t>
  </si>
  <si>
    <t>347/2014</t>
  </si>
  <si>
    <t>LOCAÇÃO DE 06 VENTILADORES COM ASPERSOR.   EVENTO: PRAÇA DAS ÁRTES - 20/03/2014</t>
  </si>
  <si>
    <t>3470/2014</t>
  </si>
  <si>
    <t>3472/2014</t>
  </si>
  <si>
    <t>LOCAÇÃO DE 1 (UMA) GUARITA (BOLETO 033-7)</t>
  </si>
  <si>
    <t>3477/2014</t>
  </si>
  <si>
    <t>FGTS JULHO/2014</t>
  </si>
  <si>
    <t>348/2014</t>
  </si>
  <si>
    <t>3480/2014</t>
  </si>
  <si>
    <t>LUBRIFICAÇÃO, LIMPEZA, LUSTRAÇÃO, REVISÃO, CARGA E RECARGA, CONSERTO, RESTAURAÇÃO [...] (BOLETO 001-9)</t>
  </si>
  <si>
    <t>3482/2014</t>
  </si>
  <si>
    <t xml:space="preserve">ELIANA BRAVIN </t>
  </si>
  <si>
    <t>PG DE R$ 40.000,00 A EUROBRAVIN</t>
  </si>
  <si>
    <t>3483/2014</t>
  </si>
  <si>
    <t>BANCO DO BRASIL S/A</t>
  </si>
  <si>
    <t>CARTAO DE CREDITO BRGS</t>
  </si>
  <si>
    <t>3484/2014</t>
  </si>
  <si>
    <t>HOSPEDAGEM, ALIMENTAÇÃO E DIARISTA.</t>
  </si>
  <si>
    <t>3491/2014</t>
  </si>
  <si>
    <t>PL DONA RITA</t>
  </si>
  <si>
    <t>3494/2014</t>
  </si>
  <si>
    <t>DEP JULIANO</t>
  </si>
  <si>
    <t>350/2014</t>
  </si>
  <si>
    <t>PAGAMENTO DA DIFERENÇA DE 01 LATA DE TINTA DE 3,6L (R$ 102,00) , P/ ÚLTIMA DEMÃO SALA 62.-</t>
  </si>
  <si>
    <t>3502/2014</t>
  </si>
  <si>
    <t>Nº DOC. 296078046 - CONDUTOR ALEX BORGES - EUR3396</t>
  </si>
  <si>
    <t>3506/2014</t>
  </si>
  <si>
    <t xml:space="preserve">PRO LABORE </t>
  </si>
  <si>
    <t>3507/2014</t>
  </si>
  <si>
    <t>PREFEITURA MUNICIPAL DE FORTALEZA</t>
  </si>
  <si>
    <t>MULTA V073340340 - VEICULO RENAULT SCENIC PLACA DIV-4637</t>
  </si>
  <si>
    <t>3508/2014</t>
  </si>
  <si>
    <t>CASAS BAHIA</t>
  </si>
  <si>
    <t>COMPRA DE TAPETE</t>
  </si>
  <si>
    <t>3509/2014</t>
  </si>
  <si>
    <t>COMPRA DE SOFA 2 LUGARES</t>
  </si>
  <si>
    <t>351/2014</t>
  </si>
  <si>
    <t>PM ILHABELA - COBERTURAS/ACESSÓRIOS</t>
  </si>
  <si>
    <t>JMA SONORIZAÇÃO E ILUMINAÇÃO LTDA. - ME</t>
  </si>
  <si>
    <t>SERVIÇOS DE SONORIZAÇÃO</t>
  </si>
  <si>
    <t>3516/2014</t>
  </si>
  <si>
    <t>SOLICITADO PELA DONA RITA BORGES</t>
  </si>
  <si>
    <t>3517/2014</t>
  </si>
  <si>
    <t xml:space="preserve">REFERENTE A COMPRA DE GAS PARA EMPILHADEIRA </t>
  </si>
  <si>
    <t>3523/2014</t>
  </si>
  <si>
    <t>FATURA CORREIOS 08/2014</t>
  </si>
  <si>
    <t>3526/2014</t>
  </si>
  <si>
    <t>PM POÁ - FESTA DAS ORQUÍDEAS 2014</t>
  </si>
  <si>
    <t xml:space="preserve">21/08/2014 - FRETE ARQUINALDO- MOT.PEDRO - PRAIA GRANDE / POA - SOLICITANTE: JAPA  </t>
  </si>
  <si>
    <t>353/2014</t>
  </si>
  <si>
    <t>TOMADA DE PREÇOS / PASSOS- MINAS GERAIS. "CONTAINER"</t>
  </si>
  <si>
    <t>3530/2014</t>
  </si>
  <si>
    <t>TAXA DE LOCALIZAÇÃO E FUNCIONAMENTO - ALVARA</t>
  </si>
  <si>
    <t>3538/2014</t>
  </si>
  <si>
    <t>BALANCETE 12</t>
  </si>
  <si>
    <t>3540/2014</t>
  </si>
  <si>
    <t>MANUTENÇÃO E CONSERTO MÊS 9 (SETEMBRO)</t>
  </si>
  <si>
    <t>3546/2014</t>
  </si>
  <si>
    <t>TRANSFERENCIA ELETRONUCLEAR</t>
  </si>
  <si>
    <t>3547/2014</t>
  </si>
  <si>
    <t>TRANSFERENCIA</t>
  </si>
  <si>
    <t>3548/2014</t>
  </si>
  <si>
    <t>3549/2014</t>
  </si>
  <si>
    <t>355/2014</t>
  </si>
  <si>
    <t xml:space="preserve">FECHAMENTO METÁLICO ( GUSTAVO BONFÍGLIO). </t>
  </si>
  <si>
    <t>3550/2014</t>
  </si>
  <si>
    <t>3551/2014</t>
  </si>
  <si>
    <t>3552/2014</t>
  </si>
  <si>
    <t>3553/2014</t>
  </si>
  <si>
    <t>3554/2014</t>
  </si>
  <si>
    <t>3555/2014</t>
  </si>
  <si>
    <t>3559/2014</t>
  </si>
  <si>
    <t>COMPRA DE 03 LUMINÁRIAS - ELETRONVIDEO</t>
  </si>
  <si>
    <t>356/2014</t>
  </si>
  <si>
    <t>3560/2014</t>
  </si>
  <si>
    <t>REFERENTE A 10 DIAS DE ESTACIONAMENTO NO MES DE AGOSTO.</t>
  </si>
  <si>
    <t>3561/2014</t>
  </si>
  <si>
    <t>3562/2014</t>
  </si>
  <si>
    <t>3563/2014</t>
  </si>
  <si>
    <t>3565/2014</t>
  </si>
  <si>
    <t>MARCOS FERNANDO DE OLIVEIRA</t>
  </si>
  <si>
    <t>3566/2014</t>
  </si>
  <si>
    <t>WALLESON PEREIRA DA SILVA</t>
  </si>
  <si>
    <t>ADIANTAMENTO AGO/14 - DIFERENÇA</t>
  </si>
  <si>
    <t>357/2014</t>
  </si>
  <si>
    <t>FECHAMENTO METÁLICO</t>
  </si>
  <si>
    <t>3570/2014</t>
  </si>
  <si>
    <t>3572/2014</t>
  </si>
  <si>
    <t>REF AO CAIXINHA</t>
  </si>
  <si>
    <t>358/2014</t>
  </si>
  <si>
    <t>MANUTENÇÃO DO GALPÃO 2/2</t>
  </si>
  <si>
    <t>3580/2014</t>
  </si>
  <si>
    <t>3581/2014</t>
  </si>
  <si>
    <t>3583/2014</t>
  </si>
  <si>
    <t>INSTALAÇÃO DE LUMINÁRIAS: SALA DE REUNIÕES (01), SALA DE APOIO (02) E TROCA DE LUMINÁRIA DO BANHEIRO DA DIRETORIA. REPARO DE PINTURA NA RECEPÇÃO E DIRETORIA</t>
  </si>
  <si>
    <t>3588/2014</t>
  </si>
  <si>
    <t>BOLETO LOCAWEB</t>
  </si>
  <si>
    <t>3589/2014</t>
  </si>
  <si>
    <t>359/2014</t>
  </si>
  <si>
    <t>3595/2014</t>
  </si>
  <si>
    <t>PROTESTO TITULO 6978/14 PTA LOCAÇÕES E EVENTOS LTDA</t>
  </si>
  <si>
    <t>3596/2014</t>
  </si>
  <si>
    <t>PROTESTO TITULO 16736/12 AVES E BUENO COMERCIODE VIDROS LTDA</t>
  </si>
  <si>
    <t>360/2014</t>
  </si>
  <si>
    <t>3600/2014</t>
  </si>
  <si>
    <t>Nº DOC. 000125 - LOCAÇÃO DE VEICULO P/ CARLOS - 1 DIARIA</t>
  </si>
  <si>
    <t>3609/2014</t>
  </si>
  <si>
    <t>REFERENTE AO ABASTECIMENTO DA SEGUNDA QUINZENA DE AGOSTO DE 2014</t>
  </si>
  <si>
    <t>DETRAN RJ - COB</t>
  </si>
  <si>
    <t>PM CAMPINAS - ESTANDES</t>
  </si>
  <si>
    <t>SENAC/SP</t>
  </si>
  <si>
    <t>361/2014</t>
  </si>
  <si>
    <t>3610/2014</t>
  </si>
  <si>
    <t>SOARES &amp; SOARES EVENTOS LTDA. (SABARA)</t>
  </si>
  <si>
    <t>REF A MONTAGEM DE PAULINIA</t>
  </si>
  <si>
    <t>3612/2014</t>
  </si>
  <si>
    <t>3613/2014</t>
  </si>
  <si>
    <t>OP SOLICITADA PELA DONA RITA BORGES</t>
  </si>
  <si>
    <t>3614/2014</t>
  </si>
  <si>
    <t>FATURA IMPRESSORAS</t>
  </si>
  <si>
    <t>3615/2014</t>
  </si>
  <si>
    <t>DESPESA ALUGUEL DE CARRO, PEDAGIO, DESPACHO E COMBUSTIVEL.</t>
  </si>
  <si>
    <t>3616/2014</t>
  </si>
  <si>
    <t>3617/2014</t>
  </si>
  <si>
    <t>1ª QUINZENA DE SETEMBRO - DESENVOLVIMENTO DO SISTEMA BRGS</t>
  </si>
  <si>
    <t>3623/2014</t>
  </si>
  <si>
    <t>CUSTAS CARTORIO REF AO PROTESTO DA ZAP INDUSTRIA</t>
  </si>
  <si>
    <t>3626/2014</t>
  </si>
  <si>
    <t>PAGAMENTO MOTOBOY AGOSTO/2014</t>
  </si>
  <si>
    <t>3627/2014</t>
  </si>
  <si>
    <t>REEMBOLSO REF DOC DE AVIAO RECIFE.</t>
  </si>
  <si>
    <t>3628/2014</t>
  </si>
  <si>
    <t>REEMBOLSO CARLOS</t>
  </si>
  <si>
    <t>363/2014</t>
  </si>
  <si>
    <t>REF A  LIMPEZA ESCRITÓRIO **22/03**</t>
  </si>
  <si>
    <t>3633/2014</t>
  </si>
  <si>
    <t>OP SOLICITADA PELO SR. JEFERSON</t>
  </si>
  <si>
    <t>3639/2014</t>
  </si>
  <si>
    <t>PM PAULÍNIA/SP</t>
  </si>
  <si>
    <t>364/2014</t>
  </si>
  <si>
    <t>ALDAIR JOSE ALVES GONCALVES (CEARAZINHO)</t>
  </si>
  <si>
    <t>3647/2014</t>
  </si>
  <si>
    <t>COMPRA DE DUAS PORTAS (DE QUATRO) DE ALUMINÍO COM ABERTURA À ESQUERDA    DEPOSITO FEITO NA CONTA DO ALLAN, - INFORMADO EM 16/06</t>
  </si>
  <si>
    <t>3649/2014</t>
  </si>
  <si>
    <t>RECARGA REFERENTE AO CARTÃO TRANSPORTE USO INTERNO</t>
  </si>
  <si>
    <t>3655/2014</t>
  </si>
  <si>
    <t>CONTA DE LUZ CONJ 55 AGO/2014</t>
  </si>
  <si>
    <t>3658/2014</t>
  </si>
  <si>
    <t>ALUGUEL SETEMBRO/2014 CJ 51</t>
  </si>
  <si>
    <t>3659/2014</t>
  </si>
  <si>
    <t>ALUGUEL SETEMBRO/2014 CJ 52</t>
  </si>
  <si>
    <t>366/2014</t>
  </si>
  <si>
    <t>2ª QUINZENA DE MARÇO -* PAGAMENTOS ENGENHEIRO*</t>
  </si>
  <si>
    <t>3660/2014</t>
  </si>
  <si>
    <t>ALUGUEL SETEMBRO/2014 CJ 53</t>
  </si>
  <si>
    <t>3661/2014</t>
  </si>
  <si>
    <t>ALUGUEL SETEMBRO/2014 CONJ 55</t>
  </si>
  <si>
    <t>3665/2014</t>
  </si>
  <si>
    <t>DESPESA COM LICITAÇÃO, PREGÃO 034/2014 - 037/2014</t>
  </si>
  <si>
    <t>3666/2014</t>
  </si>
  <si>
    <t>CONTA DE LUZ AGOSTO/2014 CONJ 52</t>
  </si>
  <si>
    <t>367/2014</t>
  </si>
  <si>
    <t xml:space="preserve">2ª QUINZENA REF MARÇO **PAGAMENTO ENGENHEIRO** </t>
  </si>
  <si>
    <t>3672/2014</t>
  </si>
  <si>
    <t>ROYAL MAQUINAS E FERRAMENTAS</t>
  </si>
  <si>
    <t>LICA PARA MAQUINA ENCERADEIRA INDUSTRIAL.</t>
  </si>
  <si>
    <t>3673/2014</t>
  </si>
  <si>
    <t>PM SOROCABA - ATIVIDADES E PROGRAMAS / SECRET. CULTURA</t>
  </si>
  <si>
    <t>ART- EVENTO: VITÓRIA RÉGIA 06/09/14</t>
  </si>
  <si>
    <t>3674/2014</t>
  </si>
  <si>
    <t>CESAR EDUARDO BUENO</t>
  </si>
  <si>
    <t>PAG DE 50% DO EVENTO DE PAULINIA</t>
  </si>
  <si>
    <t>3675/2014</t>
  </si>
  <si>
    <t>ANTONIO PINHEIRO DE CARVALHO NETO</t>
  </si>
  <si>
    <t>3676/2014</t>
  </si>
  <si>
    <t>ART - EVENTO: PARQUE SÃO BENTO 06/09/14</t>
  </si>
  <si>
    <t>3677/2014</t>
  </si>
  <si>
    <t>3678/2014</t>
  </si>
  <si>
    <t>ART: EVENTO: JARDIM HABITETO 06/09/14</t>
  </si>
  <si>
    <t>3679/2014</t>
  </si>
  <si>
    <t>ART - EVENTO: CENTRO 07/09/14</t>
  </si>
  <si>
    <t>3680/2014</t>
  </si>
  <si>
    <t>ART: EVENTO: PARQUE DAS ÁGUAS 07/09/14</t>
  </si>
  <si>
    <t>3683/2014</t>
  </si>
  <si>
    <t>EDMIR DOS SANTOS CLAUDIO</t>
  </si>
  <si>
    <t>3684/2014</t>
  </si>
  <si>
    <t>ART: EVENTO: APARECIDINHA 13/09/14</t>
  </si>
  <si>
    <t>369/2014</t>
  </si>
  <si>
    <t>3690/2014</t>
  </si>
  <si>
    <t>EDSON LUIZ RAGAZZI (MECANICA DO PARANA)</t>
  </si>
  <si>
    <t>SERVIÇO DE MANUTENÇÃO DA EBREAGEM DA KOMBI EM PRAIA GRANDE</t>
  </si>
  <si>
    <t>3692/2014</t>
  </si>
  <si>
    <t>3693/2014</t>
  </si>
  <si>
    <t>PAG DESPESAS RECIFE</t>
  </si>
  <si>
    <t>3694/2014</t>
  </si>
  <si>
    <t>3698/2014</t>
  </si>
  <si>
    <t>WEISSERHASE COM E SERV LTDA  ME</t>
  </si>
  <si>
    <t>PAG FORNECEDOR</t>
  </si>
  <si>
    <t>3699/2014</t>
  </si>
  <si>
    <t>LOCAÇÃO DE MODULOS</t>
  </si>
  <si>
    <t>37/2014</t>
  </si>
  <si>
    <t xml:space="preserve">BOLETO    CONTA DE AGUA TERRENO ALUGUEL XAVIER PINHEIRO   </t>
  </si>
  <si>
    <t>3700/2014</t>
  </si>
  <si>
    <t>RRT</t>
  </si>
  <si>
    <t>3704/2014</t>
  </si>
  <si>
    <t xml:space="preserve">PAGAMENTO DE MULTA/LICENCIAMENTO/SEGURODPVAP PLACAS FDY-2307 / DGA-0074 </t>
  </si>
  <si>
    <t>3706/2014</t>
  </si>
  <si>
    <t>3711/2014</t>
  </si>
  <si>
    <t>CONDOMINIO/ALUGUEL GERINALDO CONJ 45</t>
  </si>
  <si>
    <t>3714/2014</t>
  </si>
  <si>
    <t>REFERENTE A UM BOTIJÃO DE GAZ PARA EMPILHADEIRA DE PALMEIRAS</t>
  </si>
  <si>
    <t>3719/2014</t>
  </si>
  <si>
    <t>DARF - AGOSTO/ 2014:  ALLAN.-</t>
  </si>
  <si>
    <t>372/2014</t>
  </si>
  <si>
    <t>CONTA NEXTEL</t>
  </si>
  <si>
    <t>3720/2014</t>
  </si>
  <si>
    <t>DARF - AGOSTO/ 2014:  NELSON (JAPA).-</t>
  </si>
  <si>
    <t>3721/2014</t>
  </si>
  <si>
    <t>MÓVEIS</t>
  </si>
  <si>
    <t>COMPRA SOFA 2 LUGARES</t>
  </si>
  <si>
    <t>HAMILTON LUAN SILVA OLIVEIRA ( CIA DO ALUMÍNIO)</t>
  </si>
  <si>
    <t>3725/2014</t>
  </si>
  <si>
    <t>Nº DOC. EC-7093 - LOCAÇÃO DE VEICUKO</t>
  </si>
  <si>
    <t>3738/2014</t>
  </si>
  <si>
    <t xml:space="preserve">GASTOS COM MONTAGEM GALPÃO 10X20M POÁ. GASOLINA KOMBI E FORD KA, ALIMENTAÇÃO E PEDÁGIO. </t>
  </si>
  <si>
    <t>3740/2014</t>
  </si>
  <si>
    <t>REEMBOLSO DE COMPRA DE EQUIPAMENTOS DE PRODUÇÃO (MALETA DE CHAVES) - EQUIPAMENTO AGREGADO COMO PATRIMÔNIO DA UEN CONTAINER.</t>
  </si>
  <si>
    <t>3746/2014</t>
  </si>
  <si>
    <t>375/2014</t>
  </si>
  <si>
    <t>**REEMBOLSO MULTA CARRO EM NOME DO NILSON***</t>
  </si>
  <si>
    <t>3751/2014</t>
  </si>
  <si>
    <t>ACERTO ENTRADA .-</t>
  </si>
  <si>
    <t>3757/2014</t>
  </si>
  <si>
    <t xml:space="preserve">LOCAÇÃO DE AR CONDICIONADO 09/2014 </t>
  </si>
  <si>
    <t>3761/2014</t>
  </si>
  <si>
    <t>SENAI / PE - FEIRAS DO NÚCLEO DE MARKETING</t>
  </si>
  <si>
    <t>LINEAR STANDS</t>
  </si>
  <si>
    <t xml:space="preserve">PAGAMENTO DE TAXA </t>
  </si>
  <si>
    <t>3762/2014</t>
  </si>
  <si>
    <t>TC IMPRESSÃO DIGITAL LTDA (TACARUMA).</t>
  </si>
  <si>
    <t>MONTAGEM 1º EVENTO (PARCELA 1/2).</t>
  </si>
  <si>
    <t>3763/2014</t>
  </si>
  <si>
    <t>3765/2014</t>
  </si>
  <si>
    <t>CONTA GVT BRGS AGOSTO/2014</t>
  </si>
  <si>
    <t>3767/2014</t>
  </si>
  <si>
    <t>RECARGA DE VALE ALIMENTAÇÃO ALELO</t>
  </si>
  <si>
    <t>3769/2014</t>
  </si>
  <si>
    <t>BOLETO REF MENSALIDADE PÓS - ELIANE</t>
  </si>
  <si>
    <t>3770/2014</t>
  </si>
  <si>
    <t>FATURA CELULAR ALLAN</t>
  </si>
  <si>
    <t>3773/2014</t>
  </si>
  <si>
    <t>BONIFICAÇÃO/ ALEXANDRO</t>
  </si>
  <si>
    <t>3774/2014</t>
  </si>
  <si>
    <t>PAGAMENTO DE FRETE PARA O TRANSPORTE DO REBOCADOR.</t>
  </si>
  <si>
    <t>3775/2014</t>
  </si>
  <si>
    <t>3778/2014</t>
  </si>
  <si>
    <t xml:space="preserve">COMPRA DE 6 CESTAS BÁSICAS PARA OS FUNCIONÁRIOS: RENATO JUNIOR, GILSON, ALEXANDRE, DANILO, ANDERSON, CARLOS. </t>
  </si>
  <si>
    <t>3781/2014</t>
  </si>
  <si>
    <t>DANIELE CONCEIÇÃO SILVA</t>
  </si>
  <si>
    <t>REEMBOLSO SANDRA</t>
  </si>
  <si>
    <t>3783/2014</t>
  </si>
  <si>
    <t>PROTESTO TITULO 1930 FREZAN LOCAÇÃO R$ 4870,00</t>
  </si>
  <si>
    <t>3785/2014</t>
  </si>
  <si>
    <t>3786/2014</t>
  </si>
  <si>
    <t>CONTA TELFONE BRGS AGOSTO/2014</t>
  </si>
  <si>
    <t>3787/2014</t>
  </si>
  <si>
    <t>REF A NF DA PREFEITURA MUNICIPAL DE SANTOS</t>
  </si>
  <si>
    <t>3788/2014</t>
  </si>
  <si>
    <t>CONSERTO/ MOTOR POLICORTE</t>
  </si>
  <si>
    <t>379/2014</t>
  </si>
  <si>
    <t>COMPRA DE 01 BOTIJAO DE GAS DE 20KG.</t>
  </si>
  <si>
    <t>3790/2014</t>
  </si>
  <si>
    <t>RRT EVENTO: VILA SABIÁ 13/09/14</t>
  </si>
  <si>
    <t>3791/2014</t>
  </si>
  <si>
    <t>CONTA VIVO DONA SANDRA STEIN - AGOSTO/2014</t>
  </si>
  <si>
    <t>3792/2014</t>
  </si>
  <si>
    <t>RRT EVENTO:BRIGADEIRO TOBIAS 13/09/14</t>
  </si>
  <si>
    <t>3793/2014</t>
  </si>
  <si>
    <t>CONTA TELEFONE CELULAR DONA SANDRA STEIN</t>
  </si>
  <si>
    <t>3798/2014</t>
  </si>
  <si>
    <t>RRT EVENTO: PRAÇA FREI BARAÚNA 14-09-14</t>
  </si>
  <si>
    <t>380/2014</t>
  </si>
  <si>
    <t>VALOR PAGO PARA RECARREGAR BATERIA DO VEICULO:  IVECO</t>
  </si>
  <si>
    <t>3800/2014</t>
  </si>
  <si>
    <t>JUROS REF A NF NO VALOR DE R$ 184,11</t>
  </si>
  <si>
    <t>3802/2014</t>
  </si>
  <si>
    <t>SEGURO UNIVERSIDADE FEDERAL DO CEARÁ</t>
  </si>
  <si>
    <t>3807/2014</t>
  </si>
  <si>
    <t>TORREFACAO DE CAFE PRAIA GRANDE LTDA - ME</t>
  </si>
  <si>
    <t xml:space="preserve">ALUGUEL DA MÁQ. DE CAFÉ, POR 03 MESES ( 12/09/14 A 10/12/2014) + 01 PAC. CAFÉ POR MÊS.-  </t>
  </si>
  <si>
    <t>3808/2014</t>
  </si>
  <si>
    <t>PRODUTOR</t>
  </si>
  <si>
    <t>REFERENTE A PRODUÇÃO DO CASAMENTO COMUNITÁRIO DE 2012 - PM CUBATÃO</t>
  </si>
  <si>
    <t>3811/2014</t>
  </si>
  <si>
    <t>TARGET STUDIO</t>
  </si>
  <si>
    <t>3816/2014</t>
  </si>
  <si>
    <t>ART OBRA: JARDIM AMÉRICA</t>
  </si>
  <si>
    <t>3818/2014</t>
  </si>
  <si>
    <t>ATERRO: 20 TRUCK</t>
  </si>
  <si>
    <t>3819/2014</t>
  </si>
  <si>
    <t>ART: EVENTO: NOVA ESPERANÇA</t>
  </si>
  <si>
    <t>3821/2014</t>
  </si>
  <si>
    <t xml:space="preserve">ART: EVENTO: SANTA BÁRBARA </t>
  </si>
  <si>
    <t>3824/2014</t>
  </si>
  <si>
    <t>ART: EVENTO: PARQUE DO IPIRANGA 20-09-14</t>
  </si>
  <si>
    <t>3826/2014</t>
  </si>
  <si>
    <t>FAXINA ESCRITORIO MES 09</t>
  </si>
  <si>
    <t>3828/2014</t>
  </si>
  <si>
    <t>ART: EVENTO: PRAÇA FREI BARAÚNA  21-09-14</t>
  </si>
  <si>
    <t>3831/2014</t>
  </si>
  <si>
    <t>DESPESAS COM BRINDES</t>
  </si>
  <si>
    <t>3832/2014</t>
  </si>
  <si>
    <t>3837/2014</t>
  </si>
  <si>
    <t>3841/2014</t>
  </si>
  <si>
    <t xml:space="preserve">RRT </t>
  </si>
  <si>
    <t>3842/2014</t>
  </si>
  <si>
    <t>3843/2014</t>
  </si>
  <si>
    <t>3844/2014</t>
  </si>
  <si>
    <t>3845/2014</t>
  </si>
  <si>
    <t>3846/2014</t>
  </si>
  <si>
    <t>3847/2014</t>
  </si>
  <si>
    <t>3848/2014</t>
  </si>
  <si>
    <t>3849/2014</t>
  </si>
  <si>
    <t>3856/2014</t>
  </si>
  <si>
    <t>CONTA BRGS NOVEMBRO/2014</t>
  </si>
  <si>
    <t>3867/2014</t>
  </si>
  <si>
    <t>DESPESAS</t>
  </si>
  <si>
    <t>3868/2014</t>
  </si>
  <si>
    <t>Nº DOC. 5T440011 - MULTA DE TRANSIT - CONDUTOR JEFERSON</t>
  </si>
  <si>
    <t>3869/2014</t>
  </si>
  <si>
    <t>Nº DOC. 5T436652 - MULTA DE TRANSITO - CONDUTOR JEFERSON</t>
  </si>
  <si>
    <t>3871/2014</t>
  </si>
  <si>
    <t>TUPAN CONSTRUÇÕES LTDA</t>
  </si>
  <si>
    <t>COMPRESSOR MEGA JET</t>
  </si>
  <si>
    <t>3874/2014</t>
  </si>
  <si>
    <t>Nº DOC. 5N253151 - MULTA DE TRANSITO - CONDUTOR ALLAN</t>
  </si>
  <si>
    <t>3876/2014</t>
  </si>
  <si>
    <t>Nº DOC. 15365155 - MULTA DE TRANSITO - CONDUTOR ALLAN</t>
  </si>
  <si>
    <t>3877/2014</t>
  </si>
  <si>
    <t>DOC. GUIA 43128162 - MULTA DE TRANSITO</t>
  </si>
  <si>
    <t>3882/2014</t>
  </si>
  <si>
    <t>COMPRA DE UM BOTIJÃO DE GAS PARA FICAR DO BOTIJÃO DE RESERVA PARA EMPILHADEIRA</t>
  </si>
  <si>
    <t>389/2014</t>
  </si>
  <si>
    <t>FRETE REF:  25/02/2014 PRAIA GRANDE/SUZANO-CARNAVAL    R$ 550,00   26/02/2014 PRAIA GRANDE/SUZANO-CARNAVAL    R$ 550,00  26/02/2014 SUZANO-PALM/MOGI/MOGI/SUZANO-CARNAVAL   R$ 300,00   28/02/2014 PRAIA GRANDE/SUZANO-CARNAVAL     R$ 550,00</t>
  </si>
  <si>
    <t>3891/2014</t>
  </si>
  <si>
    <t>BOLETO NEXTEL SETEMBRO/2014</t>
  </si>
  <si>
    <t>3895/2014</t>
  </si>
  <si>
    <t>39/2014</t>
  </si>
  <si>
    <t>BOLETO - VEÍCULO: FOX FDY 2307  //  CONDUTOR: ALLAN / JEFERSON  //  NOTIFICAÇÃO: 38624995-6</t>
  </si>
  <si>
    <t>3900/2014</t>
  </si>
  <si>
    <t xml:space="preserve">MONTAGENS. </t>
  </si>
  <si>
    <t>3901/2014</t>
  </si>
  <si>
    <t xml:space="preserve">RECARGE VALE TRANSPORTE USO INTERNO. </t>
  </si>
  <si>
    <t>3902/2014</t>
  </si>
  <si>
    <t>CONTA TELEFONE CELULAR ALLAN SETEMBRO/2014</t>
  </si>
  <si>
    <t>3905/2014</t>
  </si>
  <si>
    <t>RECARGA TELEFONE MÓVEL- (13) 99721- 0594 (CLARO) LEONARDO SAITTA</t>
  </si>
  <si>
    <t>3907/2014</t>
  </si>
  <si>
    <t>REEMBOLSO DE CARTÃO DE CRÉDITO</t>
  </si>
  <si>
    <t>3908/2014</t>
  </si>
  <si>
    <t>PROLABORE RITA</t>
  </si>
  <si>
    <t>3918/2014</t>
  </si>
  <si>
    <t>392/2014</t>
  </si>
  <si>
    <t>TRANSPORTES EXACTS LTDA - ME</t>
  </si>
  <si>
    <t>PAGAMENTO DE VALORES EM ABERTO DESDE 27/11/2013</t>
  </si>
  <si>
    <t>3924/2014</t>
  </si>
  <si>
    <t>CONTA DE LUZ</t>
  </si>
  <si>
    <t>3926/2014</t>
  </si>
  <si>
    <t>ESTHER FONSECA DO NASCIMENTO</t>
  </si>
  <si>
    <t>ADIANTAMENTO COBERTURAS</t>
  </si>
  <si>
    <t>3929/2014</t>
  </si>
  <si>
    <t>BOLETO LOCAWEB HOSPEDAGEM PROFISSIONAL / HOSPEDAGEM PLUS</t>
  </si>
  <si>
    <t>393/2014</t>
  </si>
  <si>
    <t>ADIANTAMENTO DE JAN/ 2014: LOGOS/ BRGS/ BRG .-</t>
  </si>
  <si>
    <t>3930/2014</t>
  </si>
  <si>
    <t>BOLETO LOCAWEB  HOSPEDAGEM PROFISSIONAL / REGISTRO DE DOMINIO</t>
  </si>
  <si>
    <t>3933/2014</t>
  </si>
  <si>
    <t>ABASTECIMENTO REFERENTE AO PERIODO DE 01 A 15 DE SETEMBRO</t>
  </si>
  <si>
    <t>MUSEU HISTÓRICO DO EXÉRCITO E FORTE.DE COPACABANA</t>
  </si>
  <si>
    <t>3934/2014</t>
  </si>
  <si>
    <t>3937/2014</t>
  </si>
  <si>
    <t>3938/2014</t>
  </si>
  <si>
    <t>AARELHO NEXTEL EDUARDO</t>
  </si>
  <si>
    <t>3939/2014</t>
  </si>
  <si>
    <t>3940/2014</t>
  </si>
  <si>
    <t>MÓVEL CLARO</t>
  </si>
  <si>
    <t>3941/2014</t>
  </si>
  <si>
    <t>APARELHO MOVEL CLARO</t>
  </si>
  <si>
    <t>3945/2014</t>
  </si>
  <si>
    <t xml:space="preserve">SEGURO MOTO 5º PARCELA </t>
  </si>
  <si>
    <t>3946/2014</t>
  </si>
  <si>
    <t xml:space="preserve">FATURA NEXTEL RADIO ELIANE </t>
  </si>
  <si>
    <t>3947/2014</t>
  </si>
  <si>
    <t>COND / IPTU SETEMBRO/2014 CJ 51</t>
  </si>
  <si>
    <t>3948/2014</t>
  </si>
  <si>
    <t>COND / IPTAU SEMTEMBRO/2014 CJ 52</t>
  </si>
  <si>
    <t>395/2014</t>
  </si>
  <si>
    <t>PAGAMENTO/ JANEIRO/ 2014: LOGOS/ BRG/ BRGS.-</t>
  </si>
  <si>
    <t>3950/2014</t>
  </si>
  <si>
    <t>COND / IPTU SETEMBRO/2014 CJ. 53</t>
  </si>
  <si>
    <t>3951/2014</t>
  </si>
  <si>
    <t>COND / IPTU SETEMBRO/2014 CJ 55</t>
  </si>
  <si>
    <t>3954/2014</t>
  </si>
  <si>
    <t>ART: EVENTO ÉDEN</t>
  </si>
  <si>
    <t>3956/2014</t>
  </si>
  <si>
    <t>ART: EVENTO: VILA HELENA 27/09/14</t>
  </si>
  <si>
    <t>3959/2014</t>
  </si>
  <si>
    <t>ART: EVENTO: PARQUE DA FORMOSA.</t>
  </si>
  <si>
    <t>396/2014</t>
  </si>
  <si>
    <t xml:space="preserve">ADIANTAMENTO FEVEREIRO/ 2014: LOGOS/ BRG/BRG.- </t>
  </si>
  <si>
    <t>3960/2014</t>
  </si>
  <si>
    <t>ART: EVENTO: PRAÇA FREI BARAÚNA 28/09/14</t>
  </si>
  <si>
    <t>3961/2014</t>
  </si>
  <si>
    <t>3962/2014</t>
  </si>
  <si>
    <t>3963/2014</t>
  </si>
  <si>
    <t>3964/2014</t>
  </si>
  <si>
    <t>397/2014</t>
  </si>
  <si>
    <t>PAGAMENTO FEVEREIRO/ 2014: LOGOS/ BRG/ BRGS.-</t>
  </si>
  <si>
    <t>398/2014</t>
  </si>
  <si>
    <t>ADIANTAMENTO MARÇO/ 2014: LOGOS/ BRG/ BRGS.-</t>
  </si>
  <si>
    <t>3982/2014</t>
  </si>
  <si>
    <t>03/08/2014 - PRAIA GRANDE / SUZANO - NILSON</t>
  </si>
  <si>
    <t>3983/2014</t>
  </si>
  <si>
    <t>04/09/2014 - POA - SOLICITADOO NILSON</t>
  </si>
  <si>
    <t>3985/2014</t>
  </si>
  <si>
    <t>01/09/2014 - SANTOS - SUZANO - OSASCO - SOLICITANTE NILSON</t>
  </si>
  <si>
    <t>3986/2014</t>
  </si>
  <si>
    <t>31/07/2014 - SANTOS / MOGI / SUZANO</t>
  </si>
  <si>
    <t>3987/2014</t>
  </si>
  <si>
    <t>01/08/2014 - MOGI DAS CRUZES / SUZANO-PALMEIRAS  - SOLICITADO PELO NILSON</t>
  </si>
  <si>
    <t>3988/2014</t>
  </si>
  <si>
    <t>03/08/2014 - PRAIA GRANDE/SUZANO - SOLICITADO PELO NILSON</t>
  </si>
  <si>
    <t>3989/2014</t>
  </si>
  <si>
    <t>14/08/2014 - SANTOS / SUZANO - SOLICITADO PELO NILSON</t>
  </si>
  <si>
    <t>399/2014</t>
  </si>
  <si>
    <t>PAGAMENTO FORNECEDOR - FATURA</t>
  </si>
  <si>
    <t>3990/2014</t>
  </si>
  <si>
    <t>18/08/2014 - SANTOS / SUZANO</t>
  </si>
  <si>
    <t>3991/2014</t>
  </si>
  <si>
    <t>SUZANO / PRAIA GRANDE</t>
  </si>
  <si>
    <t>3992/2014</t>
  </si>
  <si>
    <t>SUZANO  / -RAIA GRANDE</t>
  </si>
  <si>
    <t>3998/2014</t>
  </si>
  <si>
    <t>PARC INSS COD RECEITA 4308 COMPETENCIA 09/2014</t>
  </si>
  <si>
    <t xml:space="preserve">CPF - 080.625.638-98  DESPESAS COM TÁXI  * 28/02/2014 - R$ 24,80 (SAÍDA ÀS 21:00) E * 01/03/2014 - R$ 24,00 (SAÍDA ÀS 21:00).  </t>
  </si>
  <si>
    <t>400/2014</t>
  </si>
  <si>
    <t xml:space="preserve">REFEIÇÃO DO DIA 03/03/14 AO DIA 20/03/14. </t>
  </si>
  <si>
    <t>4007/2014</t>
  </si>
  <si>
    <t>TROCA DO PARABRISA DIANTEIRO DO FORD KA - PLACA DKV7814</t>
  </si>
  <si>
    <t>4014/2014</t>
  </si>
  <si>
    <t xml:space="preserve">METRAGEM REFERENTE AO MÊS DE AGOSTO. </t>
  </si>
  <si>
    <t>4015/2014</t>
  </si>
  <si>
    <t>4016/2014</t>
  </si>
  <si>
    <t>4018/2014</t>
  </si>
  <si>
    <t>REEMBOLSO REF A DIARIA MONTAGEM SESI</t>
  </si>
  <si>
    <t>4019/2014</t>
  </si>
  <si>
    <t>CONTA DE LUZ IPELANDIA JULHO/2014</t>
  </si>
  <si>
    <t>402/2014</t>
  </si>
  <si>
    <t>PAGAMENTO FORNECEDOR - FATURA - 2</t>
  </si>
  <si>
    <t>4020/2014</t>
  </si>
  <si>
    <t>CONTA DE LUZ IPELANDIA AGOSTO/2014</t>
  </si>
  <si>
    <t>4025/2014</t>
  </si>
  <si>
    <t>REPARO NO MODULO DA KOMBI</t>
  </si>
  <si>
    <t>4026/2014</t>
  </si>
  <si>
    <t>07-04-14 - SUZANO / DIADEMA</t>
  </si>
  <si>
    <t>4027/2014</t>
  </si>
  <si>
    <t>04-04-14 - SUZANO / DIADEMA (CAMARINS)</t>
  </si>
  <si>
    <t>4029/2014</t>
  </si>
  <si>
    <t>4036/2014</t>
  </si>
  <si>
    <t xml:space="preserve">ADIANTAMENTO. </t>
  </si>
  <si>
    <t>4047/2014</t>
  </si>
  <si>
    <t>METRAGEM  JUNHO/ 2014  (ESTANDES).-</t>
  </si>
  <si>
    <t>4048/2014</t>
  </si>
  <si>
    <t>4049/2014</t>
  </si>
  <si>
    <t>4050/2014</t>
  </si>
  <si>
    <t>METRAGEM  JULHO/ 2014  (ESTANDES).-</t>
  </si>
  <si>
    <t>4051/2014</t>
  </si>
  <si>
    <t>4052/2014</t>
  </si>
  <si>
    <t>4053/2014</t>
  </si>
  <si>
    <t>4054/2014</t>
  </si>
  <si>
    <t>4055/2014</t>
  </si>
  <si>
    <t>4056/2014</t>
  </si>
  <si>
    <t>4057/2014</t>
  </si>
  <si>
    <t>4067/2014</t>
  </si>
  <si>
    <t>DARF - BRGS COD RECEITA 4750 - APURAÇÃO 30/09/2014</t>
  </si>
  <si>
    <t>4069/2014</t>
  </si>
  <si>
    <t>COMBO INFORMATICA LTDA ME</t>
  </si>
  <si>
    <t>MANUTENÇÃO E CONSERTO DE PC DA LICITAÇÃO (ELIANE)</t>
  </si>
  <si>
    <t>407/2014</t>
  </si>
  <si>
    <t>GERSON SANCINETTI DE OLIVEIRA ( 3 K )</t>
  </si>
  <si>
    <t xml:space="preserve"> BOLETO Nº ORC 2510I - VENC 15/03  EMISSÃO : 25/10/2013. PAGAMETO POR BOLETO -***TÍTULO DE PROTESTO***</t>
  </si>
  <si>
    <t>TARIFA DE COBRANCA</t>
  </si>
  <si>
    <t>4070/2014</t>
  </si>
  <si>
    <t>4071/2014</t>
  </si>
  <si>
    <t>EMISSÃO DE RRT - SETEMBRO/2014</t>
  </si>
  <si>
    <t>4075/2014</t>
  </si>
  <si>
    <t>REF 2 LICITAÇÕES - SESC RJ / PREGÃO ITAGUAI RJ</t>
  </si>
  <si>
    <t>4079/2014</t>
  </si>
  <si>
    <t>REEMBOLSO - ACORDO ULMA</t>
  </si>
  <si>
    <t>408/2014</t>
  </si>
  <si>
    <t xml:space="preserve">BOLETO ** CARRO** PARC 37/48 </t>
  </si>
  <si>
    <t>4080/2014</t>
  </si>
  <si>
    <t>REPARO NO AR COND. / TROCA DE 10 LAMPADAS</t>
  </si>
  <si>
    <t>4086/2014</t>
  </si>
  <si>
    <t>RECARGA TELEFONE MÓVEL (LEONARDO SAITTA 13 99721- 0594)</t>
  </si>
  <si>
    <t>4091/2014</t>
  </si>
  <si>
    <t>SESC RJ</t>
  </si>
  <si>
    <t>ADIANTAMENTO PARA VIAGENS (DESPESAS)</t>
  </si>
  <si>
    <t>REUNIAO PARA MONTAGEM</t>
  </si>
  <si>
    <t>4092/2014</t>
  </si>
  <si>
    <t>REFERENTE AOS SERVIÇOS DO MÊS DE JULHO/14</t>
  </si>
  <si>
    <t>4094/2014</t>
  </si>
  <si>
    <t>MÓVEIS - EVENTO: FICONS 2014  SOLICITANTE: CAMILA SOUZA (EM SUBSTITUIÇÃOD A OP 3976/2014)</t>
  </si>
  <si>
    <t>41/2014</t>
  </si>
  <si>
    <t>MARCOS ROBERTO PORFIRIOS DE SOUZA</t>
  </si>
  <si>
    <t>410/2014</t>
  </si>
  <si>
    <t>4101/2014</t>
  </si>
  <si>
    <t>Nº DOC. 082935729 - MULTA POR VELOCIDADE SUPERIOR A MAXIMA PERMITIDA - PLACA FDY2307 - COND. ALLAN</t>
  </si>
  <si>
    <t>4102/2014</t>
  </si>
  <si>
    <t>Nº DOC. 15538296 - MULTA POR VELOCIDADE SUPERIOR A MAXIMA PERMITIDA - PLACA EZV6565 - COND. ALLAN</t>
  </si>
  <si>
    <t>411/2014</t>
  </si>
  <si>
    <t>4111/2014</t>
  </si>
  <si>
    <t>RECARGA REFERENTE AO CARTÃO TRANSPORTE DE USO INTERNO</t>
  </si>
  <si>
    <t>4116/2014</t>
  </si>
  <si>
    <t>ACESSO SOLUÇÕES DE PAGAMENTO LTDA.</t>
  </si>
  <si>
    <t>412/2014</t>
  </si>
  <si>
    <t>4121/2014</t>
  </si>
  <si>
    <t>ELETRONUCLEAR - CNAAA</t>
  </si>
  <si>
    <t>ACORDOS (REF MÓD)</t>
  </si>
  <si>
    <t>4122/2014</t>
  </si>
  <si>
    <t>4123/2014</t>
  </si>
  <si>
    <t>REF A FATURA MOTOBOY - MES SETEMBRO/2014</t>
  </si>
  <si>
    <t>4125/2014</t>
  </si>
  <si>
    <t>MANUTENÇÃO E CONCERTO DE GALPÃO 10X20M</t>
  </si>
  <si>
    <t>4126/2014</t>
  </si>
  <si>
    <t>SERVIÇO DE MANUTENÇÃO+MONTAGEM DE GALPAO / + COMBUSTÍVEL - 200,00</t>
  </si>
  <si>
    <t>4127/2014</t>
  </si>
  <si>
    <t>EDILSON RAMOS BATISTA</t>
  </si>
  <si>
    <t xml:space="preserve">VIAGEM PARA USINA DE ANGRA </t>
  </si>
  <si>
    <t>4129/2014</t>
  </si>
  <si>
    <t xml:space="preserve">FRETE - ANGRA / SUZANO </t>
  </si>
  <si>
    <t>413/2014</t>
  </si>
  <si>
    <t>4137/2014</t>
  </si>
  <si>
    <t>REFERENTE A MENSALIDADE DO ESTACIONAMETO DO MES DE SETEMBRO DE 2014</t>
  </si>
  <si>
    <t>414/2014</t>
  </si>
  <si>
    <t>FÉRIAS - RESCISÃO DEZEMBRO/ 2013:    J.INÁCIO:     R$  248,20  MURILLO:   R$  162,15</t>
  </si>
  <si>
    <t>4144/2014</t>
  </si>
  <si>
    <t>CONTA DE LUZ SLA 51 - SETEMBRO/2014</t>
  </si>
  <si>
    <t>4145/2014</t>
  </si>
  <si>
    <t>CONTA DE LUZ SALA 51 - REF SETEMBRO/2014</t>
  </si>
  <si>
    <t>4146/2014</t>
  </si>
  <si>
    <t>CONTA DE LUZ SL 53 - REF SETEMBRO/2014</t>
  </si>
  <si>
    <t>4147/2014</t>
  </si>
  <si>
    <t>CONTA DE LUZ SL 55 - REF SETEMBRO/2014</t>
  </si>
  <si>
    <t>4148/2014</t>
  </si>
  <si>
    <t>REFERENTE A FRETE COM VEICULO TRUCK EYM7386 SUZANO / RIO DE JANEIRO (MOTORISTA BILL) GASTO COM ALIMENTAÇÃO E COMBUSTIVEL</t>
  </si>
  <si>
    <t>415/2014</t>
  </si>
  <si>
    <t>4154/2014</t>
  </si>
  <si>
    <t xml:space="preserve">FGTS:  SETEMBRO/ 2014.- </t>
  </si>
  <si>
    <t>4161/2014</t>
  </si>
  <si>
    <t>4163/2014</t>
  </si>
  <si>
    <t>HOSPEDAGEM/ALIMENTAÇÃO</t>
  </si>
  <si>
    <t>4171/2014</t>
  </si>
  <si>
    <t>MONTAGEM SÉRGIO ROCCO</t>
  </si>
  <si>
    <t>4176/2014</t>
  </si>
  <si>
    <t>4179/2014</t>
  </si>
  <si>
    <t>REEMB DESPESAS</t>
  </si>
  <si>
    <t>4186/2014</t>
  </si>
  <si>
    <t>MONTAGEM (ABZ EVENTOS).</t>
  </si>
  <si>
    <t>4187/2014</t>
  </si>
  <si>
    <t>KRIM BUREAU DIGITAL E SERIGRAFIA - EIRE</t>
  </si>
  <si>
    <t xml:space="preserve">TITULO PROSTETADO KRIM BUREAL </t>
  </si>
  <si>
    <t>4189/2014</t>
  </si>
  <si>
    <t>PAGTO E VT MES 10</t>
  </si>
  <si>
    <t>419/2014</t>
  </si>
  <si>
    <t xml:space="preserve">GASTOS SEMANAL - DEPÓSITO PALMEIRAS  </t>
  </si>
  <si>
    <t>4190/2014</t>
  </si>
  <si>
    <t>COMISSÃO AGOSTO</t>
  </si>
  <si>
    <t>4191/2014</t>
  </si>
  <si>
    <t>4192/2014</t>
  </si>
  <si>
    <t>FERNANDA C. ROSSI</t>
  </si>
  <si>
    <t xml:space="preserve">MONTAGEM (SANDRO SUPRANO) </t>
  </si>
  <si>
    <t>4198/2014</t>
  </si>
  <si>
    <t xml:space="preserve">11/09/2014 - ANGRA2 / SUZANO - ANGRA 2 -SOLICITADO: NILSON - PARCELA 1/2  </t>
  </si>
  <si>
    <t>4206/2014</t>
  </si>
  <si>
    <t>COMBUSTIVEL ,PEDAGIO E ALIMENTAÇÃO PRODUTOR RENATO</t>
  </si>
  <si>
    <t>4207/2014</t>
  </si>
  <si>
    <t>HOSPEDAGEM E ALIMENTAÇÃO</t>
  </si>
  <si>
    <t>421/2014</t>
  </si>
  <si>
    <t>422/2014</t>
  </si>
  <si>
    <t>CAMARIM PERUIBE (EUCLIDES)</t>
  </si>
  <si>
    <t>4222/2014</t>
  </si>
  <si>
    <t>4228/2014</t>
  </si>
  <si>
    <t>MANUTENÇÃO: TROCA DO ESCAPAMENTO DO FORD KA</t>
  </si>
  <si>
    <t>4230/2014</t>
  </si>
  <si>
    <t>FAXINA ESCR. MES 10</t>
  </si>
  <si>
    <t>4231/2014</t>
  </si>
  <si>
    <t>CLAUDIO GAVETTI</t>
  </si>
  <si>
    <t>INSTALAÇÃO DE FECHADURA ELETRÔNICA, NA PORTA DA RECEPÇÃO.</t>
  </si>
  <si>
    <t>4232/2014</t>
  </si>
  <si>
    <t>MMG DE BONSUCESSO EQUIPAMENTOS CONTRA INCENDIO LTDA</t>
  </si>
  <si>
    <t>LOCAÇÃO DE 60 EXTINTORES, COM SUPORTE (1/2)</t>
  </si>
  <si>
    <t>4233/2014</t>
  </si>
  <si>
    <t>4235/2014</t>
  </si>
  <si>
    <t>VIAGEM RJ</t>
  </si>
  <si>
    <t>4236/2014</t>
  </si>
  <si>
    <t>DESPESAS COM LICITAÇÃO</t>
  </si>
  <si>
    <t>4237/2014</t>
  </si>
  <si>
    <t>DAMIÃO MENDES ROMANO</t>
  </si>
  <si>
    <t>LOCAÇÃO DE 02 GERADORES E 03 PÓRTICOS DE TRELIÇA (1/3)</t>
  </si>
  <si>
    <t>424/2014</t>
  </si>
  <si>
    <t>VEICULO: AQO 9536  CONDUTOR: MURILLO  NOTIFICACAO: 26934878</t>
  </si>
  <si>
    <t>4241/2014</t>
  </si>
  <si>
    <t>VIAGEM PARA GRAMADO.</t>
  </si>
  <si>
    <t>4246/2014</t>
  </si>
  <si>
    <t>REF PART. TABOTICABUL</t>
  </si>
  <si>
    <t>OCEANAIR LINHAS AEREAS S/A</t>
  </si>
  <si>
    <t>425/2014</t>
  </si>
  <si>
    <t>VEICULO: FOX FDY 2307  CONDUTOR: ALLAN  NOTIFICACAO: 1C654559-3</t>
  </si>
  <si>
    <t>4254/2014</t>
  </si>
  <si>
    <t>29-07-14 - SANTANA DO PARNAIBA (MUNCK)</t>
  </si>
  <si>
    <t>4255/2014</t>
  </si>
  <si>
    <t>PRAIA GRANDE/ MONGAGUA</t>
  </si>
  <si>
    <t>426/2014</t>
  </si>
  <si>
    <t>VEICULO: FOX FDY 2307  CONDUTOR: ALLAN  NOTIFICACAO: 1C658350-3</t>
  </si>
  <si>
    <t>4263/2014</t>
  </si>
  <si>
    <t>REFERENTE A ENTREGA DO CAMINHÃO MUNCK NA SIMBRATEC (COM CARRO DE APOIO PARA RETORNO DO MOTORISTA)</t>
  </si>
  <si>
    <t>4268/2014</t>
  </si>
  <si>
    <t>ALEXANDRO CORREIA TEIXEIRA DA SILVA</t>
  </si>
  <si>
    <t>INSTALAÇÃO AR CONDICIONADO /ENTRADA</t>
  </si>
  <si>
    <t>4269/2014</t>
  </si>
  <si>
    <t>HOSPEDAGEM / ALIMENTAÇÃO</t>
  </si>
  <si>
    <t>427/2014</t>
  </si>
  <si>
    <t>RICARDO NASCIMENTO SILVA</t>
  </si>
  <si>
    <t>4274/2014</t>
  </si>
  <si>
    <t>MANUTENÇÃO DA SUSPENÇÃO, ALINHAMENTO E 2 PNEUS</t>
  </si>
  <si>
    <t>4276/2014</t>
  </si>
  <si>
    <t>428/2014</t>
  </si>
  <si>
    <t>ADIANTAMENTO RENAN</t>
  </si>
  <si>
    <t>429/2014</t>
  </si>
  <si>
    <t>PAGAMENTO DE ART (BOLETO)</t>
  </si>
  <si>
    <t>4290/2014</t>
  </si>
  <si>
    <t>RETIRADA DE DELIGENCIAS E VIAGENS PARA VISTORIA</t>
  </si>
  <si>
    <t>4292/2014</t>
  </si>
  <si>
    <t>DELIGENCIA SAO BERNADOS</t>
  </si>
  <si>
    <t>43/2014</t>
  </si>
  <si>
    <t xml:space="preserve">VALORES À ABATER NA PLANILHA </t>
  </si>
  <si>
    <t>430/2014</t>
  </si>
  <si>
    <t>431/2014</t>
  </si>
  <si>
    <t>REF. FRETE:  PLANILHA /2013</t>
  </si>
  <si>
    <t>433/2014</t>
  </si>
  <si>
    <t xml:space="preserve">PREGÃO PRESENCIAL INDAIATUBA </t>
  </si>
  <si>
    <t>435/2014</t>
  </si>
  <si>
    <t>RECARGA CARTÃO VALE TRANSPORTE INTERNO. *** RECARGA EM POSTO****    (PAGO EM DINHEIRO)</t>
  </si>
  <si>
    <t>437/2014</t>
  </si>
  <si>
    <t>ROFFER SÃO PAULO LTDA</t>
  </si>
  <si>
    <t xml:space="preserve">COMPRA DE 1.000 PARAFUSOS. </t>
  </si>
  <si>
    <t>441/2014</t>
  </si>
  <si>
    <t>IÇAMENTO DE GALPÃO 11/03.</t>
  </si>
  <si>
    <t>443/2014</t>
  </si>
  <si>
    <t>IÇAMENTO DE CONTAINER DEPOSITO PALMERAS.</t>
  </si>
  <si>
    <t>445/2014</t>
  </si>
  <si>
    <t>45/2014</t>
  </si>
  <si>
    <t xml:space="preserve">BIANCA POSSEBON            </t>
  </si>
  <si>
    <t>DILIGÊNCIA PARA RETIRADA DE 02 EDITAIS - MACAÉ/RJ</t>
  </si>
  <si>
    <t>451/2014</t>
  </si>
  <si>
    <t>RISE COMERCIO COMUNICAÇAO E EVENTOS</t>
  </si>
  <si>
    <t>PAGAMENTO DE REPASSE DA PM GUARULHOS, ACERTADO PELO JUNIOR</t>
  </si>
  <si>
    <t>453/2014</t>
  </si>
  <si>
    <t>ALTEK SERVIÇOS DE ALARMES LTDA-ME</t>
  </si>
  <si>
    <t>2ª PARCELA DO PABX DIGITAL</t>
  </si>
  <si>
    <t>454/2014</t>
  </si>
  <si>
    <t>BOLETO - 3ª E ÚLTIMA PARCELA DO PABX DIGITAL  BOLETO º 540 DE 21/03      ALTERADO O BANCO E VALOR EM 25/04. PARA PAGAMENTO EM CONTA EM 09/05</t>
  </si>
  <si>
    <t>455/2014</t>
  </si>
  <si>
    <t>TAXA DE LICENÇA 2014 - COTA ÚNICA / PARCELADO .</t>
  </si>
  <si>
    <t>456/2014</t>
  </si>
  <si>
    <t>COMPRA DE PARAFUSOS FIXOS PARA COBERTURA SABESP FRANCA.</t>
  </si>
  <si>
    <t>459/2014</t>
  </si>
  <si>
    <t>BOLETO REF MANUTENÇÃO MARÇO/14 ***PLATANUS**</t>
  </si>
  <si>
    <t>46/2014</t>
  </si>
  <si>
    <t>460/2014</t>
  </si>
  <si>
    <t xml:space="preserve">FATURA  LINHA 30**-**51  </t>
  </si>
  <si>
    <t>461/2014</t>
  </si>
  <si>
    <t>FATURA NEXTEL ** JULIANO /ROBERTO COZZA /JR, /SÉRGIO / LUAN/ DEFESA CIVIL.</t>
  </si>
  <si>
    <t>462/2014</t>
  </si>
  <si>
    <t>BOLETO REF : COND/IPTU  CJ 51</t>
  </si>
  <si>
    <t>463/2014</t>
  </si>
  <si>
    <t xml:space="preserve">BOLETO REF COND-IPTU CJ 53 </t>
  </si>
  <si>
    <t>464/2014</t>
  </si>
  <si>
    <t>BOLETO REF COND-IPTU CJ55</t>
  </si>
  <si>
    <t>465/2014</t>
  </si>
  <si>
    <t xml:space="preserve">REF À 50% FÉRIAS </t>
  </si>
  <si>
    <t>466/2014</t>
  </si>
  <si>
    <t>BOLETO REF COND-IPTU CJ 62</t>
  </si>
  <si>
    <t>467/2014</t>
  </si>
  <si>
    <t>FRETE REF:  17/03/2014  PERUIBE/CONS.NEBIAS/PRAIA GRANDE</t>
  </si>
  <si>
    <t>47/2014</t>
  </si>
  <si>
    <t>50% DE ENTRADA - PINTURA CJTº 62</t>
  </si>
  <si>
    <t>470/2014</t>
  </si>
  <si>
    <t>FATURA REF 03/14 LINHA (14)996**-**90 FATURA DRª SANDRA</t>
  </si>
  <si>
    <t>471/2014</t>
  </si>
  <si>
    <t>PAGAMENTO REF À GASTOS EM PR PM INDAITUBA ** TP PM PASSOS. DESPESAS DE LICITAÇÃO.</t>
  </si>
  <si>
    <t>474/2014</t>
  </si>
  <si>
    <t>FATURA REF 03/14 / LINHAS 11-94**-4700 / 13 - 997**-**2952</t>
  </si>
  <si>
    <t>475/2014</t>
  </si>
  <si>
    <t>FATURA 03/14  - 13 997***-6584</t>
  </si>
  <si>
    <t>476/2014</t>
  </si>
  <si>
    <t>FATURA REF 03/14 LINHA13 -996***-9414 / 13 997---1688 / 14 997***-0926  FATURA DRª SANDRA</t>
  </si>
  <si>
    <t>478/2014</t>
  </si>
  <si>
    <t>MATÉRIA PRIMA E MÃO DE OBRA.</t>
  </si>
  <si>
    <t>479/2014</t>
  </si>
  <si>
    <t>CURSO SENAC 3/2014</t>
  </si>
  <si>
    <t>48/2014</t>
  </si>
  <si>
    <t>50% RESTANTE - PINTURA CJTº 62</t>
  </si>
  <si>
    <t>481/2014</t>
  </si>
  <si>
    <t>488/2014</t>
  </si>
  <si>
    <t>49/2014</t>
  </si>
  <si>
    <t xml:space="preserve">PL **  REFORMA </t>
  </si>
  <si>
    <t>492/2014</t>
  </si>
  <si>
    <t>BOLETO  SEGURO.</t>
  </si>
  <si>
    <t>493/2014</t>
  </si>
  <si>
    <t>494/2014</t>
  </si>
  <si>
    <t>VEICULO: AQO 9536  CONDUTOR: MURILLO  NOTIFICACAO: 1C689550-3</t>
  </si>
  <si>
    <t>495/2014</t>
  </si>
  <si>
    <t>PAGO COM O CHEQUE BRAD Nº 158.</t>
  </si>
  <si>
    <t>496/2014</t>
  </si>
  <si>
    <t>LEONICE SOUZA (SILVIO ELETRICISTA)</t>
  </si>
  <si>
    <t>ELETRICISTA DAS CATRACAS</t>
  </si>
  <si>
    <t>497/2014</t>
  </si>
  <si>
    <t xml:space="preserve">                                                                                                                                        ***2ª VIA ****  SOLICITADO </t>
  </si>
  <si>
    <t>498/2014</t>
  </si>
  <si>
    <t>CAPIVARI/FRANCA-SABESP</t>
  </si>
  <si>
    <t>CPF - 318.219.898-05 - VISITA TÉCNICA</t>
  </si>
  <si>
    <t>50/2014</t>
  </si>
  <si>
    <t>CARNAVAL MONGAGUÁ 2014 - ESTANDES</t>
  </si>
  <si>
    <t>502/2014</t>
  </si>
  <si>
    <t>FRETE/ REBOCADOR</t>
  </si>
  <si>
    <t>504/2014</t>
  </si>
  <si>
    <t>***********LIMPEZA ESCRITÓRIO SEMANAL - REF AO DIA 29/03/14**********</t>
  </si>
  <si>
    <t>505/2014</t>
  </si>
  <si>
    <t>***BOLETO SEGURO***</t>
  </si>
  <si>
    <t>507/2014</t>
  </si>
  <si>
    <t>ADEQUAÇÃO DE SISTEMA</t>
  </si>
  <si>
    <t>508/2014</t>
  </si>
  <si>
    <t>509/2014</t>
  </si>
  <si>
    <t>ADEQUAÇÃO DE SISTEMA    ALIMENTAÇÃO + TRANSPORTE</t>
  </si>
  <si>
    <t>51/2014</t>
  </si>
  <si>
    <t>510/2014</t>
  </si>
  <si>
    <t>511/2014</t>
  </si>
  <si>
    <t>512/2014</t>
  </si>
  <si>
    <t>514/2014</t>
  </si>
  <si>
    <t>ADEQUAÇÃO DE SISTEMA    ALIMENTAÇÃO / TRANSPORTE</t>
  </si>
  <si>
    <t>515/2014</t>
  </si>
  <si>
    <t>516/2014</t>
  </si>
  <si>
    <t>517/2014</t>
  </si>
  <si>
    <t>518/2014</t>
  </si>
  <si>
    <t>520/2014</t>
  </si>
  <si>
    <t>PREFEITURA MUNICIPAL DE GUARULHOS</t>
  </si>
  <si>
    <t>VEICULO: FDY 2307  CONDUTOR: ALLAN  NOTIFICACAO: R00-0549378</t>
  </si>
  <si>
    <t>522/2014</t>
  </si>
  <si>
    <t>VEICULO: FDY 2307  CONDUTOR: ALLAN  NOTIFICACAO: R00-0549379</t>
  </si>
  <si>
    <t>524/2014</t>
  </si>
  <si>
    <t>525/2014</t>
  </si>
  <si>
    <t>526/2014</t>
  </si>
  <si>
    <t>527/2014</t>
  </si>
  <si>
    <t>528/2014</t>
  </si>
  <si>
    <t>529/2014</t>
  </si>
  <si>
    <t>VEICULO: EZV 6565  CONDUTOR: JEFERSON/RITA  NOTIFICACAO: 5T164357</t>
  </si>
  <si>
    <t>530/2014</t>
  </si>
  <si>
    <t>FRON UEN MOD HAB ADM</t>
  </si>
  <si>
    <t>VEICULO LOCADO PARA O FAUSTO, EM VIAGEM AO RIO DE JANEIRO.</t>
  </si>
  <si>
    <t>531/2014</t>
  </si>
  <si>
    <t>VEICULO LOCADO PARA O ADVOGADO ALEXANDRE TURSI EM VIAGEM FORTALEZA.</t>
  </si>
  <si>
    <t>534/2014</t>
  </si>
  <si>
    <t>*************FATURA EMBRATEL LINHA 3322-4707 NOV/2013***************</t>
  </si>
  <si>
    <t>537/2014</t>
  </si>
  <si>
    <t>LOCAÇÃO DE MÓDULOS. - BOLETO  *********2ª VIA***********PARA DEPÓSITO EM CONTA PARA 28/04*********</t>
  </si>
  <si>
    <t>54/2014</t>
  </si>
  <si>
    <t>JOAO MARCELO LEONARDO RIBEIRO</t>
  </si>
  <si>
    <t xml:space="preserve">REEMBOLSO PRODUTOR R$ 2.867,82 // SEGUNDA METADE PRODUTOR R$ 1.500,00 </t>
  </si>
  <si>
    <t>542/2014</t>
  </si>
  <si>
    <t>CORTADOR DE GRAMA/LAMPADA/VASELINA</t>
  </si>
  <si>
    <t>543/2014</t>
  </si>
  <si>
    <t>CHEQUE 129 DE 28/12/13. ** EMPRÉSTIMO **</t>
  </si>
  <si>
    <t>547/2014</t>
  </si>
  <si>
    <t>550/2014</t>
  </si>
  <si>
    <t xml:space="preserve">MDO REFERENTE A QUARTA E QUINTA FEIRA  R$800,00/DIA </t>
  </si>
  <si>
    <t>551/2014</t>
  </si>
  <si>
    <t>BOLETO    RECOLHIMENTO DE IR SOBRE RENDIMENTOS/RESCISÃO/RESCISÃO COMPLEMENTAR/FOLHA COMPLEMENTAR/13º SALÁRIO/FÉRIAS/ADIANTAMENTO/PLR.   ** DARF ALLAN**</t>
  </si>
  <si>
    <t>552/2014</t>
  </si>
  <si>
    <t xml:space="preserve">BOLETO    RECOLHIMENTO DE IR SOBRE RENDIMENTOS/RESCISÃO/RESCISÃO COMPLEMENTAR/FOLHA COMPLEMENTAR/13º SALÁRIO/FÉRIAS/ADIANTAMENTO/PLR.    ***DARF NELSON JUREGEN REINERS*** </t>
  </si>
  <si>
    <t>556/2014</t>
  </si>
  <si>
    <t>557/2014</t>
  </si>
  <si>
    <t>558/2014</t>
  </si>
  <si>
    <t>56/2014</t>
  </si>
  <si>
    <t xml:space="preserve">DIARISTAS DESMONTAGEM - ARQUIBANCADA (VAL). - 08 DIÁRIAS ( DIAS 05,06 E 07). </t>
  </si>
  <si>
    <t>562/2014</t>
  </si>
  <si>
    <t xml:space="preserve">BOLETO ANUIDADE PARCELADO. </t>
  </si>
  <si>
    <t>563/2014</t>
  </si>
  <si>
    <t>PAGAMENTO DE VALE REFEIÇÃO REF. A PRIMEIRA QUINZENA DE ABRIL.</t>
  </si>
  <si>
    <t>564/2014</t>
  </si>
  <si>
    <t>DELLA VIA PNEUS LTDA.</t>
  </si>
  <si>
    <t>COMPRA,MAO-OBRA E INSTALACAO DE 02 PNEUS DO PALIO.</t>
  </si>
  <si>
    <t>565/2014</t>
  </si>
  <si>
    <t>COMPRA,MAO-OBRA E INSTALACAO DE 02 PNEUS PALIO  PARCELA 2/3</t>
  </si>
  <si>
    <t>566/2014</t>
  </si>
  <si>
    <t>COMPRA,MAO-OBRA E INSTALACAO DE 02 PNEUS PALIO.  PARCELA 3/3</t>
  </si>
  <si>
    <t>567/2014</t>
  </si>
  <si>
    <t>VEICULO: FOX FDY 2307  CONDUTOR: ALLAN  NOTIFICACAO: 1C713298-3                ;</t>
  </si>
  <si>
    <t>568/2014</t>
  </si>
  <si>
    <t>569/2014</t>
  </si>
  <si>
    <t>570/2014</t>
  </si>
  <si>
    <t>575/2014</t>
  </si>
  <si>
    <t>CRA -SP LENI SOARES FERREIRA    2ª VIA</t>
  </si>
  <si>
    <t>576/2014</t>
  </si>
  <si>
    <t xml:space="preserve">CREA SP ANUIDADE REF 2014. COTA ÚNICA. </t>
  </si>
  <si>
    <t>58/2014</t>
  </si>
  <si>
    <t>REEMBOLSO PRODUTOR</t>
  </si>
  <si>
    <t>580/2014</t>
  </si>
  <si>
    <t>REEMBOLSO REF. A PAGAMENTO DE MÃO DE OBRA CONFORME ANEXO.</t>
  </si>
  <si>
    <t>583/2014</t>
  </si>
  <si>
    <t xml:space="preserve">ALUGUEL CJ 51 MARÇ/14 / 03/12 </t>
  </si>
  <si>
    <t>585/2014</t>
  </si>
  <si>
    <t>ALUGUEL CJ 62 ABRIL/14 *****04/12*****</t>
  </si>
  <si>
    <t>586/2014</t>
  </si>
  <si>
    <t>ALUGUEL CONJ 53  *** ABRIL/14 *** 03/12**.</t>
  </si>
  <si>
    <t>587/2014</t>
  </si>
  <si>
    <t xml:space="preserve">ALUGUEL CJ 55 </t>
  </si>
  <si>
    <t>588/2014</t>
  </si>
  <si>
    <t>ROVER COMERCIO MAQUINA CAFE E LTDA</t>
  </si>
  <si>
    <t xml:space="preserve">BOLETO REFERENTE FORNECIMENTO DE 5KG DE CAFÉ EM GRÃOS. </t>
  </si>
  <si>
    <t>589/2014</t>
  </si>
  <si>
    <t>FATURA NEXTEL *** JEFERSON BORGES ***</t>
  </si>
  <si>
    <t>590/2014</t>
  </si>
  <si>
    <t>FATURA NEXTEL **** EDUARDO****</t>
  </si>
  <si>
    <t>591/2014</t>
  </si>
  <si>
    <t>BRGS OPERAÇÕES DILIGÊNCIAS</t>
  </si>
  <si>
    <t xml:space="preserve"> *VISITA TÉCNICA    * ASSINAR CONTARO ITATIBA   * PROTOCOLAR ATESTADO DE CAPACIDADE TÉCNICA - SANTA DE PARNAÍBA E TABOÃO DA SERRA </t>
  </si>
  <si>
    <t>592/2014</t>
  </si>
  <si>
    <t xml:space="preserve">FATURA NEXTEL 03/14 ***  RITA *** ALLAN **    90*19731 R$ 76,34  90*16358 R$ 96,40  </t>
  </si>
  <si>
    <t>593/2014</t>
  </si>
  <si>
    <t>TRANSFERENCIA BANCÁRIA</t>
  </si>
  <si>
    <t>594/2014</t>
  </si>
  <si>
    <t xml:space="preserve">VEICULO: FRETE JESUS  OBRA: DESMONTAGEM QUINTA BOA VISTA-RJ  MULTA POR EXCESSO DE PESO.  </t>
  </si>
  <si>
    <t>595/2014</t>
  </si>
  <si>
    <t>VEICULO: LOCADO UNIDAS  CONDUTOR: FAUSTO  VISITA EM BELO HORIZONTE.</t>
  </si>
  <si>
    <t>596/2014</t>
  </si>
  <si>
    <t>PAGAMENTO VIA  CHEQUES PARCELADOS  Nº 001,002,003,004  ** COMPRA TERRENO IPELÂNDIA - SUZANO***</t>
  </si>
  <si>
    <t>597/2014</t>
  </si>
  <si>
    <t>LOCAÇAO DE 12 CLIMATIZADORES - SP TURISMO</t>
  </si>
  <si>
    <t>598/2014</t>
  </si>
  <si>
    <t>PAGAMENTO SEGURANÇA DEPÓSITO - QUINZENAIS.</t>
  </si>
  <si>
    <t>599/2014</t>
  </si>
  <si>
    <t>MONTAGEM PARCELA (2/2)</t>
  </si>
  <si>
    <t>60/2014</t>
  </si>
  <si>
    <t>PREGÃO PRESENCIAL PM PRESIDENTE KENEDY 0021/14  - *ESTADIA*</t>
  </si>
  <si>
    <t>603/2014</t>
  </si>
  <si>
    <t xml:space="preserve">FATURA ** SANDRA**   90*115412 R$ 87,58 </t>
  </si>
  <si>
    <t>604/2014</t>
  </si>
  <si>
    <t>FATURA - **FINANCEIRO**     936*18315 R$ 77,40</t>
  </si>
  <si>
    <t>605/2014</t>
  </si>
  <si>
    <t xml:space="preserve">FATURA NEXTEL. 03/14 - ROQUE / MIKE.    126*19913  R$ 79,40  126*6718    R$ 77,40  126*71459  R$ 82,92 </t>
  </si>
  <si>
    <t>606/2014</t>
  </si>
  <si>
    <t>LIMPEZA SEMANAL  ESCRITÓRIO PARA 05/04/14.</t>
  </si>
  <si>
    <t>607/2014</t>
  </si>
  <si>
    <t xml:space="preserve">FATURA DE CONSUMO ***XAVIER PINHEIRO*** </t>
  </si>
  <si>
    <t>61/2014</t>
  </si>
  <si>
    <t>LOGOS MATRIZ</t>
  </si>
  <si>
    <t>LOGOS ADM</t>
  </si>
  <si>
    <t>MATERIAL PARA PINTURA DA R. XAVIER PINHEIRO, 265 - SNATOS/ SP</t>
  </si>
  <si>
    <t>612/2014</t>
  </si>
  <si>
    <t>COMENCHE - COBERTURAS</t>
  </si>
  <si>
    <t>CLODOALDO HENRIQUE DE SOUZA</t>
  </si>
  <si>
    <t>PAGAMENTO DE DIARISTAS (R$400,00) + FRETE (1.000,00)</t>
  </si>
  <si>
    <t>613/2014</t>
  </si>
  <si>
    <t>614/2014</t>
  </si>
  <si>
    <t>615/2014</t>
  </si>
  <si>
    <t>618/2014</t>
  </si>
  <si>
    <t xml:space="preserve">PAGAMENTOS QUINZENAIS ENGENHEIROS </t>
  </si>
  <si>
    <t>62/2014</t>
  </si>
  <si>
    <t>SERVIÇO DE IÇAMENTO (MUNCK) CONTAINER DENTRO PÁTIO DEPÓSITO PALMEIRAS</t>
  </si>
  <si>
    <t>624/2014</t>
  </si>
  <si>
    <t>DESENVOLVIMENTO DE SISTEMA - ERP BRGS  1ª QUINZENA - ABRIL/2014</t>
  </si>
  <si>
    <t>625/2014</t>
  </si>
  <si>
    <t xml:space="preserve">BOLETO      ***MENSALIDADE SISTEMA PLATANUS*** REF À MARÇO </t>
  </si>
  <si>
    <t>627/2014</t>
  </si>
  <si>
    <t>BOLETO / CAMP'S  ABRIL/2014</t>
  </si>
  <si>
    <t>629/2014</t>
  </si>
  <si>
    <t>COMPRA DE UNIFORMES FEMININOS E MASCULINOS (CAMISAS POLO)</t>
  </si>
  <si>
    <t>63/2014</t>
  </si>
  <si>
    <t>DESPESAS DE ALIMENTAÇÃO DE 05 FUNCIONARIOS, DO DIA 24/02  A 06/03/14</t>
  </si>
  <si>
    <t>632/2014</t>
  </si>
  <si>
    <t>633/2014</t>
  </si>
  <si>
    <t xml:space="preserve">GASTOS SEMANAIS DE 24 A 29/03/14   A) DIARISTAS - R$2275,00  B) MATERIAL LIMPEZA - R$25,00    </t>
  </si>
  <si>
    <t>634/2014</t>
  </si>
  <si>
    <t>CERIMONIAL - CERIMÔNIA DE POSSE DO CONSELHO DE PLANEJAMENTO E ORÇAMENTO PARTICIPATIVOS - CPOP E LANÇAMENTO DO SISTEMA DE MONITORAMENTO DAS METAS  LOCAÇÃO DE 10 VENTILADORES</t>
  </si>
  <si>
    <t>637/2014</t>
  </si>
  <si>
    <t>638/2014</t>
  </si>
  <si>
    <t>***BOLETO *****RECARGA VALE TRANSPORTE USO INTERNO***</t>
  </si>
  <si>
    <t>639/2014</t>
  </si>
  <si>
    <t>VALOR PAGO DA PLANILHA DE 2013.  PLANILHA FINALIZADA(2013).</t>
  </si>
  <si>
    <t>640/2014</t>
  </si>
  <si>
    <t>641/2014</t>
  </si>
  <si>
    <t>642/2014</t>
  </si>
  <si>
    <t>FECHAMENTO METALICO (GUSTAVO BUENO)</t>
  </si>
  <si>
    <t>643/2014</t>
  </si>
  <si>
    <t>VEICULO: FOX FSS 2307  CONDUTOR: JOSE APARECIDO(CIDAO)  NOTIFICACAO: 1C650784-3</t>
  </si>
  <si>
    <t>644/2014</t>
  </si>
  <si>
    <t>VEICULO: PALIO AQO 9536  CONDUTOR: MURILLO  NOTIFICACAO: 1C742256-3</t>
  </si>
  <si>
    <t>645/2014</t>
  </si>
  <si>
    <t>VEICULO: PALIO AQO 9536  CONDUTOR: MURILLO  NTIFICACAO: 1C742692-3</t>
  </si>
  <si>
    <t>646/2014</t>
  </si>
  <si>
    <t xml:space="preserve">FATURA COMERCIAL DE LOCAÇÃO DE COPIADORAS. </t>
  </si>
  <si>
    <t>649/2014</t>
  </si>
  <si>
    <t>650/2014</t>
  </si>
  <si>
    <t>652/2014</t>
  </si>
  <si>
    <t xml:space="preserve">DARF COD DA RECEITA 2172   </t>
  </si>
  <si>
    <t>653/2014</t>
  </si>
  <si>
    <t>DARF COD DA RECEITA 8109</t>
  </si>
  <si>
    <t>654/2014</t>
  </si>
  <si>
    <t>655/2014</t>
  </si>
  <si>
    <t>656/2014</t>
  </si>
  <si>
    <t>QUINZENA:  17/03/2014 A 31/03/2014</t>
  </si>
  <si>
    <t>658/2014</t>
  </si>
  <si>
    <t>659/2014</t>
  </si>
  <si>
    <t>VEICULO: PALIO 9536  CONDUTOR: MURILLO  NOTIFICACAO: 1C744774-3</t>
  </si>
  <si>
    <t>660/2014</t>
  </si>
  <si>
    <t>CARPINTARIA BANDEIRANTES LTDA.</t>
  </si>
  <si>
    <t>COMPRA PORTA CJ 62</t>
  </si>
  <si>
    <t>661/2014</t>
  </si>
  <si>
    <t>CREA SP ALEXANDRE JORGE DE OLIVEIRA MUCOUCAH</t>
  </si>
  <si>
    <t>662/2014</t>
  </si>
  <si>
    <t>TECNOLONA LTDA - ME</t>
  </si>
  <si>
    <t>BOLETO  CURSO DE EXCEL AVANÇADO (FUNCIONÁRIA CAMILA)</t>
  </si>
  <si>
    <t>663/2014</t>
  </si>
  <si>
    <t>DARF BAUHAUS DO BRASIL LTDA.  PERIODO DE APURAÇÃO 31/03/2014 - CÓD. DA RECEITA 3835.</t>
  </si>
  <si>
    <t>664/2014</t>
  </si>
  <si>
    <t xml:space="preserve">DARF BAUHAUS DO BRASIL LTDA.  PERIODO DE APURAÇÃO 30/04/2014. CÓD. DA RECEITA 3835. </t>
  </si>
  <si>
    <t>665/2014</t>
  </si>
  <si>
    <t xml:space="preserve">DARF BAUHAUS DO BRASIL LTDA.  PERIODO DE APURAÇÃO 31/03/2014 - CÓD DA RECEITA 3841. </t>
  </si>
  <si>
    <t>666/2014</t>
  </si>
  <si>
    <t>DARF BAUHAUS DO BRASIL LTDA.  PERIODO DE APURAÇÃO 30/04/2014 CÓD.3841</t>
  </si>
  <si>
    <t>667/2014</t>
  </si>
  <si>
    <t>DARF BAUHAUS DO BRASIL LTDA.  PERIODO DE APURAÇÃO 31/03/2014 - CÓD DA RECEITA 3780.</t>
  </si>
  <si>
    <t>668/2014</t>
  </si>
  <si>
    <t xml:space="preserve">DARF FERRADURA EVENTOS E TRANSPORTES LTDA ME.  PERIODO DE APURAÇÃO 30/04/2014 - CÓD DA RECEITA 3780 </t>
  </si>
  <si>
    <t>669/2014</t>
  </si>
  <si>
    <t>DARF FERRADURA EVENTOS E TRANSPORTES LTDA ME.  PERIODO DE APURAÇÃO 31/03/2014 - CÓD. DA RECEITA 3835.</t>
  </si>
  <si>
    <t>670/2014</t>
  </si>
  <si>
    <t>DARF FERRADURA EVENTOS E TRANSPORTES LTDA ME.  PERIODO DE APURAÇÃO 31/03/2014 CÓD. DA RECEITA 3796.</t>
  </si>
  <si>
    <t>671/2014</t>
  </si>
  <si>
    <t>DARF FERRADURA EVENTOS E TRANSPORTES LTDA ME.  PERIODO DE APURAÇÃO 30/04/2014 - CÓD. DA RECEITA 3796.</t>
  </si>
  <si>
    <t>672/2014</t>
  </si>
  <si>
    <t xml:space="preserve">DARF FERRADURA EVENTOS E TRANSPORTES LTDA ME.  PERIODO DE APURAÇÃO 31/03/2014 CÓD. DA RECEITA 3841. </t>
  </si>
  <si>
    <t>673/2014</t>
  </si>
  <si>
    <t>DARF FERRADURA EVENTOS E TRANSPORTES LTDA ME.  PERIODO DE APURAÇÃO 30/04/2014 - CÓD DA RECITA 3841.</t>
  </si>
  <si>
    <t>674/2014</t>
  </si>
  <si>
    <t xml:space="preserve">DARF FERRADURA EVENTOS E TRANSPORTES LTDA ME.  PERIODO DE APURAÇÃO 31/03/2014  - CÓD. RECEITA 3870. </t>
  </si>
  <si>
    <t>675/2014</t>
  </si>
  <si>
    <t>DARF FERRADURA EVENTOS E TRANSPORTES LTDA ME.  PERIODO DE APURAÇÃO 30/04/2014 - CÓD. DA RECEITA 3870.</t>
  </si>
  <si>
    <t>676/2014</t>
  </si>
  <si>
    <t>DARF FERRADURA EVENTOS E TRANSPORTES LTDA ME.  PERIODO DE APURAÇÃO 31/03/2014 - CÓD DA RECEITA 3887</t>
  </si>
  <si>
    <t>677/2014</t>
  </si>
  <si>
    <t>DARF FERRADURA EVENTOS E TRANSPORTES LTDA ME.  PERIODO DE APURAÇÃO 30/04/2014 CÓD DA RECITA 3887</t>
  </si>
  <si>
    <t>678/2014</t>
  </si>
  <si>
    <t xml:space="preserve">DARF FERRADURA EVENTOS E TRANSPORTES LTDA ME.  PERIODO DE APURAÇÃO 31/03/2014 - CÓD DA RECEITA 3932 </t>
  </si>
  <si>
    <t>679/2014</t>
  </si>
  <si>
    <t>DARF FERRADURA EVENTOS E TRANSPORTES LTDA ME.  PERIODO DE APURAÇÃO 30/04/2014 CÓD DA RECEITA 3932.</t>
  </si>
  <si>
    <t>680/2014</t>
  </si>
  <si>
    <t>DARF FERRADURA EVENTOS E TRANSPORTES LTDA ME.  PERIODO DE APURAÇÃO 31/03/2014 CÓD DA RECEITA 3926</t>
  </si>
  <si>
    <t>681/2014</t>
  </si>
  <si>
    <t xml:space="preserve">DARF FERRADURA EVENTOS E TRANSPORTES LTDA ME.  PERIODO DE APURAÇÃO 30/04/2014 - 3926 </t>
  </si>
  <si>
    <t>683/2014</t>
  </si>
  <si>
    <t xml:space="preserve">ART ANA CARLA MATOS DA SILVA XAVIER / **ENGª QUÍMICA *** </t>
  </si>
  <si>
    <t>684/2014</t>
  </si>
  <si>
    <t xml:space="preserve">VALOR À SER ABATIDO DA PLANILHA. </t>
  </si>
  <si>
    <t>685/2014</t>
  </si>
  <si>
    <t>686/2014</t>
  </si>
  <si>
    <t>ACERTO DE FÉRIAS DO FUNCIONÁRIO ROQUE GOMES NASCIMENTO</t>
  </si>
  <si>
    <t>688/2014</t>
  </si>
  <si>
    <t xml:space="preserve">CRA ANUIDADE ** LENI SOARES FERREIRA ** </t>
  </si>
  <si>
    <t>689/2014</t>
  </si>
  <si>
    <t xml:space="preserve">CRA SP  ANUIDADE ** ELISAMA FERNANDES NAZARETH </t>
  </si>
  <si>
    <t>690/2014</t>
  </si>
  <si>
    <t>CRA SP ANUIDADE **BRGS BRASIL**</t>
  </si>
  <si>
    <t>693/2014</t>
  </si>
  <si>
    <t xml:space="preserve">PREGÃO PRESENCIAL 044/14 - PM LOUVEIRA </t>
  </si>
  <si>
    <t>694/2014</t>
  </si>
  <si>
    <t xml:space="preserve">CONSERTO DE VEICULO:  ATOS PRIME  </t>
  </si>
  <si>
    <t>696/2014</t>
  </si>
  <si>
    <t>ACT - ATESTADO CAPACIDADE TÉCNICA</t>
  </si>
  <si>
    <t xml:space="preserve">SP TURISMO / MARKAS </t>
  </si>
  <si>
    <t>697/2014</t>
  </si>
  <si>
    <t>CRQ 5ª REGIÃO - CONSELHO REGIONAL DE QUÍMICA DA 5ª REGIÃO</t>
  </si>
  <si>
    <t>EMISSÃO DE CERTIFICADO **ENGª QUIMICA ANA CARLA MATOS DA SILVA XAVIER***</t>
  </si>
  <si>
    <t>698/2014</t>
  </si>
  <si>
    <t>TAXA DE ENVIO CERTIFICADO ENGª ANA CARLA.</t>
  </si>
  <si>
    <t xml:space="preserve">COMPRA DE PASSAGEM PARA VISITA ( PARTICIPAR DE LICITAÇÃO). </t>
  </si>
  <si>
    <t>701/2014</t>
  </si>
  <si>
    <t xml:space="preserve">SERVIÇOS DE MOTOBOY DO PERÍODO DE 01/3 À 31/03.     </t>
  </si>
  <si>
    <t>702/2014</t>
  </si>
  <si>
    <t>GASTOS REFERENTE A 31/03 A 04/04 DE 2014, CONFORME ABAIXO:</t>
  </si>
  <si>
    <t>703/2014</t>
  </si>
  <si>
    <t>705/2014</t>
  </si>
  <si>
    <t>ALUGUEL PRAIA GRANDE  MÊS 04.     ***********ALUGUEL MÊS 03 EM ATRASO***********</t>
  </si>
  <si>
    <t>709/2014</t>
  </si>
  <si>
    <t>712/2014</t>
  </si>
  <si>
    <t>713/2014</t>
  </si>
  <si>
    <t>NOVA ITAQUA COM DE AREIA E PEDRA LTDA</t>
  </si>
  <si>
    <t>A) 12M3 DE PÓ DE PEDRA  B) 12M3 DE BGS</t>
  </si>
  <si>
    <t>716/2014</t>
  </si>
  <si>
    <t>720/2014</t>
  </si>
  <si>
    <t>COMPRA DE PARA-BRISA DO VEICULO: MONTANA ENK 6339.</t>
  </si>
  <si>
    <t>723/2014</t>
  </si>
  <si>
    <t xml:space="preserve">1 CHAVE DE CATRACA  R$ 100,00 + 200 ALTOBROCANTE R$ 80,00 + 15 PARAFUSOS 120MM R$ 57,00 + 15 PARAFUSOS 35MM R$ 21,00 + 15 PARAFUSOS 115MM R$ 69,00 + 45 PORCAS R$ 21,00 + 1 ROLO DE CORDA DE POLIURETANO 2,5MM = </t>
  </si>
  <si>
    <t>724/2014</t>
  </si>
  <si>
    <t>PAGAMENTO 1/2 (OCTANORMES, LOCAÇÃO DE MÓVEIS E ELÉTRICA)</t>
  </si>
  <si>
    <t>725/2014</t>
  </si>
  <si>
    <t>LOCAÇÃO DE CADEIRAS</t>
  </si>
  <si>
    <t>726/2014</t>
  </si>
  <si>
    <t>727/2014</t>
  </si>
  <si>
    <t>JBA SISTEMA DE ACESSO</t>
  </si>
  <si>
    <t>728/2014</t>
  </si>
  <si>
    <t>COMPRA DE 06 GALOES DE FLUIDO ARLA.</t>
  </si>
  <si>
    <t>730/2014</t>
  </si>
  <si>
    <t>731/2014</t>
  </si>
  <si>
    <t>MARCIA CARVALHO DE BARROS</t>
  </si>
  <si>
    <t>*** ADEQUAÇÃO DE SISTEMA ***  CARREGAMENTO DE 2 CAMINHÕES COM GRADE DE CUSTO COM 5 AJUDANTES.</t>
  </si>
  <si>
    <t>732/2014</t>
  </si>
  <si>
    <t>VLADIMIR GALZIRANO</t>
  </si>
  <si>
    <t>733/2014</t>
  </si>
  <si>
    <t>736/2014</t>
  </si>
  <si>
    <t>HOZANIAS CORREIOS DOS SANTOS</t>
  </si>
  <si>
    <t>74/2014</t>
  </si>
  <si>
    <t>DIARIA DE 02 AJUDANTES PARA CARGA/DESCARGA R$: 100,00  ALMOCO 02 AJUDANTES R$: 30,00  JANTA 02 AJUDANTES R$: 30,00  JANTA MOTORISTA CESAR NUNES R$: 15,00</t>
  </si>
  <si>
    <t>740/2014</t>
  </si>
  <si>
    <t>741/2014</t>
  </si>
  <si>
    <t>742/2014</t>
  </si>
  <si>
    <t>743/2014</t>
  </si>
  <si>
    <t>FGTS:  MARÇO/ 2014.-</t>
  </si>
  <si>
    <t>744/2014</t>
  </si>
  <si>
    <t xml:space="preserve">*** ADEQUAÇÃO DE SISTEMA ***  FABRICAÇÃO DE LONA PARA SAIA DO CAMAROTE </t>
  </si>
  <si>
    <t>745/2014</t>
  </si>
  <si>
    <t>*** ADEQUAÇÃO DE SISTEMA ***  PRODUTOR DE CAMPINAS (01/02)</t>
  </si>
  <si>
    <t>746/2014</t>
  </si>
  <si>
    <t>*** ADEQUAÇÃO DE SISTEMA ***  PRODUTOR  DE CAMPINAS 02/02.</t>
  </si>
  <si>
    <t>748/2014</t>
  </si>
  <si>
    <t>*** ADEQUAÇÃO DE SISTEMA ***  PAGAMENTO ART PM CAMPINAS  ART LOTE 7  ART CAMPINAS LOTE 1</t>
  </si>
  <si>
    <t>749/2014</t>
  </si>
  <si>
    <t>*** ADEQUAÇÃO DE SISTEMA ***  VISITA OBRA- CARNAVAL 2014 ( ALIMENTAÇÃO E GASOLINA)</t>
  </si>
  <si>
    <t>75/2014</t>
  </si>
  <si>
    <t xml:space="preserve">LEITURA DE PGTO P/B PERIODO </t>
  </si>
  <si>
    <t>752/2014</t>
  </si>
  <si>
    <t>AUTO SOCORRO RIPA SC LTDA ME</t>
  </si>
  <si>
    <t>76/2014</t>
  </si>
  <si>
    <t xml:space="preserve">TRANSFERENCIA BANCARIA </t>
  </si>
  <si>
    <t>77/2014</t>
  </si>
  <si>
    <t>PAGAMENTO DE DIARIA DE 01 AJUDANTE PARA CARGA E DESCARGA DE MESAS E CADEIRA  GUARUJA-CARNAVAL/FORNECEDOR</t>
  </si>
  <si>
    <t>772/2014</t>
  </si>
  <si>
    <t>DANIEL MONTEIRO JUNIOR - ME</t>
  </si>
  <si>
    <t>775/2014</t>
  </si>
  <si>
    <t>MORAIS PETRAN</t>
  </si>
  <si>
    <t>BOLETO - LOCAÇAO DE CADEIRAS E MESAS PARA  O DIA 31/03/14</t>
  </si>
  <si>
    <t>777/2014</t>
  </si>
  <si>
    <t xml:space="preserve">FÉRIAS - PERÍODO :  01/12/2012 A 30/11/2013.- </t>
  </si>
  <si>
    <t>779/2014</t>
  </si>
  <si>
    <t xml:space="preserve">FÉRIAS - PERÍODO :  02/01/2013 A 01/01/2014.- </t>
  </si>
  <si>
    <t>781/2014</t>
  </si>
  <si>
    <t>79/2014</t>
  </si>
  <si>
    <t>798/2014</t>
  </si>
  <si>
    <t>VEICULO: LOCADO UNIDAS  CONDUTOR: ALEXANDRE TURSI  EM VIAGEM PARA FORTALEZA.</t>
  </si>
  <si>
    <t>799/2014</t>
  </si>
  <si>
    <t>VEICULO: FDY 2307  CONDUTOR: ALLAN  NOTIFICACAO: 08356046831</t>
  </si>
  <si>
    <t xml:space="preserve">VISITA - DESMONTAGEM </t>
  </si>
  <si>
    <t>80/2014</t>
  </si>
  <si>
    <t>FRETE.</t>
  </si>
  <si>
    <t>800/2014</t>
  </si>
  <si>
    <t>LKN TOLDOS E COBERTURAS LTDA.</t>
  </si>
  <si>
    <t>801/2014</t>
  </si>
  <si>
    <t xml:space="preserve">IPTU TERRENO SUZANO SR TANAKA.     MENSALIDADE DE JANEIRO, SOLITADA NESTA DATA PELO MESMO 07/04.  SENDO NECESSÁRIO ACESSAR O SITE DA PREFEITURA. </t>
  </si>
  <si>
    <t>802/2014</t>
  </si>
  <si>
    <t>R$491,00 MATERIAL ELÉTRICA  R$ 45,00 ALIMENTAÇÃO  R$ 21,20 PEDÁGIO  R$ 189,00 MANGUEIRA  R$ 80,00 HOSPEDAGEM</t>
  </si>
  <si>
    <t>804/2014</t>
  </si>
  <si>
    <t xml:space="preserve">IPTU TERRENO DE SUZANO SR. TANAKA   MENSALIDADE DE JANEIRO, SOLICITADA NESTA DATA PELO MESMO 07/04.  SENDO NECESSÁRO ACESSAR O SITE DA PREFEITURA. </t>
  </si>
  <si>
    <t>805/2014</t>
  </si>
  <si>
    <t>PAGTO REF À VR. 2 DIAS DE ATRASO/RESSARCIMENTO.</t>
  </si>
  <si>
    <t>806/2014</t>
  </si>
  <si>
    <t>FRETE;   14/02/2014 QUALITY FIX/SUZANO  R$ 150,00  17/03/2014 GALTH GALV/ JAQJOY  R$ 150,00</t>
  </si>
  <si>
    <t>807/2014</t>
  </si>
  <si>
    <t>FRETE:  26/02/2014  PRAIA GRANDE/S.B.CAMPO  R$ 500,00</t>
  </si>
  <si>
    <t>809/2014</t>
  </si>
  <si>
    <t>SOLICITAÇAO DE OP FEITA PELO JEFERSON</t>
  </si>
  <si>
    <t>81/2014</t>
  </si>
  <si>
    <t>BRGS ADM CONTABILIDADE</t>
  </si>
  <si>
    <t>811/2014</t>
  </si>
  <si>
    <t>FRETE:  11/03/2014  SUZANO-PALM/ELETRONUCLEAR-RJ  R$ 2.000,00</t>
  </si>
  <si>
    <t>813/2014</t>
  </si>
  <si>
    <t>817/2014</t>
  </si>
  <si>
    <t>818/2014</t>
  </si>
  <si>
    <t>819/2014</t>
  </si>
  <si>
    <t>82/2014</t>
  </si>
  <si>
    <t>DRY WALL  -   SALA 62:   2ª E ÚLTIMA PARCELA (DOS 50% RESTANTES) .-</t>
  </si>
  <si>
    <t>821/2014</t>
  </si>
  <si>
    <t>FATURA ENEGIA ELÉTRICA  CJ 62  REF À 03/2014</t>
  </si>
  <si>
    <t>822/2014</t>
  </si>
  <si>
    <t>MUDANÇA DE MOBILIÁRIO, PINTURA, VERNIZ E INSTALAÇÃO DE PERSIANAS PARA A SALA 62</t>
  </si>
  <si>
    <t>823/2014</t>
  </si>
  <si>
    <t xml:space="preserve">FATURA DE ENERGIA ELÉTRICA DO CJ 53. REF À 03/14  </t>
  </si>
  <si>
    <t>824/2014</t>
  </si>
  <si>
    <t>FATURA DE ENERGIA ELÉTRICA CJ 51 - REF À 03/14</t>
  </si>
  <si>
    <t>825/2014</t>
  </si>
  <si>
    <t>VISITA TÉCNICA SÃO PAULO E TABOÃO DA SERRA</t>
  </si>
  <si>
    <t>827/2014</t>
  </si>
  <si>
    <t>LOCAÇÃO DE 05 GUARITAS DE FIBRA 1,05X1,05X2,20.</t>
  </si>
  <si>
    <t>828/2014</t>
  </si>
  <si>
    <t>COMPRA DE 10 APARELHOS DE AR CONDICIONADO PARA MODULOS HABITACIONAIS DA DEFESA CIVIL.</t>
  </si>
  <si>
    <t>829/2014</t>
  </si>
  <si>
    <t xml:space="preserve">SAMATEC PEÇAS E SERVIÇOS LTDA. </t>
  </si>
  <si>
    <t>COMPRA DE 03 CORTINAS DE AR PARA STANDS DE DIADEMA.</t>
  </si>
  <si>
    <t>83/2014</t>
  </si>
  <si>
    <t>830/2014</t>
  </si>
  <si>
    <t>FÉRIAS - ACERTO RESCISÃO 2013.-</t>
  </si>
  <si>
    <t>832/2014</t>
  </si>
  <si>
    <t xml:space="preserve">CHEQUE. </t>
  </si>
  <si>
    <t>833/2014</t>
  </si>
  <si>
    <t>835/2014</t>
  </si>
  <si>
    <t>DESPESAS PROCESSO LOCAFER</t>
  </si>
  <si>
    <t>836/2014</t>
  </si>
  <si>
    <t>839/2014</t>
  </si>
  <si>
    <t xml:space="preserve">METRAGEM MARÇO/ 2014  (COBERTURAS).- </t>
  </si>
  <si>
    <t>85/2014</t>
  </si>
  <si>
    <t xml:space="preserve">BOLETO    ELIANE MIRANDA DE ANDRADE  24/24 </t>
  </si>
  <si>
    <t>851/2014</t>
  </si>
  <si>
    <t>REEMBOLSO VALE REFEIÇÃO.  REF À 2 DIAS DE ATRASO, DA EFETIVAÇÃO DO MESMO.</t>
  </si>
  <si>
    <t>852/2014</t>
  </si>
  <si>
    <t>SABESP VALE DO PARAÍBA - CON.</t>
  </si>
  <si>
    <t xml:space="preserve">TOP TINTAS </t>
  </si>
  <si>
    <t>COMPRA DE TINTA PU + PRIME P/ TINTA C/ CATALIZADOR + THINNER P/ PU</t>
  </si>
  <si>
    <t>853/2014</t>
  </si>
  <si>
    <t>854/2014</t>
  </si>
  <si>
    <t>856/2014</t>
  </si>
  <si>
    <t>PEDAGIO E COMBUSTIVEL</t>
  </si>
  <si>
    <t>857/2014</t>
  </si>
  <si>
    <t>REEMBOLSO REF. A PAGAMENTO DE VALE REFEIÇÃO DEPÓSITO SUZANO DO DIA  20/03 À 08/04.</t>
  </si>
  <si>
    <t>858/2014</t>
  </si>
  <si>
    <t>859/2014</t>
  </si>
  <si>
    <t>FGTS - SETEMBRO/ 2013</t>
  </si>
  <si>
    <t>860/2014</t>
  </si>
  <si>
    <t>861/2014</t>
  </si>
  <si>
    <t>HENRIQUE ANDRADE MARQUES</t>
  </si>
  <si>
    <t>862/2014</t>
  </si>
  <si>
    <t>863/2014</t>
  </si>
  <si>
    <t>864/2014</t>
  </si>
  <si>
    <t>865/2014</t>
  </si>
  <si>
    <t xml:space="preserve">********ILHA BELA </t>
  </si>
  <si>
    <t>867/2014</t>
  </si>
  <si>
    <t>FATURAMENTO SERVIÇOS DE MOTOBOY</t>
  </si>
  <si>
    <t>868/2014</t>
  </si>
  <si>
    <t>*************** BOLETO DE EMISSÃO DE  CERTIDÃO DE REGULARIDADE ************************</t>
  </si>
  <si>
    <t>869/2014</t>
  </si>
  <si>
    <t>*****************BOLETO EMISSÃO DE CERTIDÃO DE REGULARIDADE ***************** ELISAMA FERNANDES NAZARETH*******</t>
  </si>
  <si>
    <t>870/2014</t>
  </si>
  <si>
    <t xml:space="preserve">**********************BOLETO EMISSÃO DE CERTIDÃO DE REGULARIDADE **************** LENI SOARES FERREIRA </t>
  </si>
  <si>
    <t>872/2014</t>
  </si>
  <si>
    <t xml:space="preserve">PROLABORE JEFERSON - GRADUAÇÃO </t>
  </si>
  <si>
    <t>874/2014</t>
  </si>
  <si>
    <t xml:space="preserve">BOLETO DE EXTRATO DE SERVIÇOS </t>
  </si>
  <si>
    <t>877/2014</t>
  </si>
  <si>
    <t xml:space="preserve">GPS:  MARÇO/ 2014.- </t>
  </si>
  <si>
    <t>883/2014</t>
  </si>
  <si>
    <t>COMPRA DE 06 APARELHOS DE AR CONDICIONADO PARA MODULOS DA DEFESA CIVIL.         *************LIGAR PARA D. RITA PARA CONFIRMAR********************</t>
  </si>
  <si>
    <t>884/2014</t>
  </si>
  <si>
    <t>888/2014</t>
  </si>
  <si>
    <t>BOLETO IPTU 04/14</t>
  </si>
  <si>
    <t>889/2014</t>
  </si>
  <si>
    <t xml:space="preserve"> BOLETO IPTU 04/14</t>
  </si>
  <si>
    <t>892/2014</t>
  </si>
  <si>
    <t>PISO PARA REVESTIMENTO DO PÁTIO DE LAVAGEM DEPOSITO PALMEIRAS + TRANSPORTE DE ENTREGA</t>
  </si>
  <si>
    <t>893/2014</t>
  </si>
  <si>
    <t>VALOR REF:  DIARISTA R$ 50,00  ALMOCO DIARISTA R$ 15,00  ENTREGA DE GUARITA LINHA 12 METRO.</t>
  </si>
  <si>
    <t>895/2014</t>
  </si>
  <si>
    <t>CONFORME ANEXO E OP.</t>
  </si>
  <si>
    <t>898/2014</t>
  </si>
  <si>
    <t>CHEQUE Nº 035  -</t>
  </si>
  <si>
    <t>899/2014</t>
  </si>
  <si>
    <t>PAGAMENTO REFERENTE À LIMPEZA  SEMANAL DO ESCRITÓRIO  EM: (12/04)</t>
  </si>
  <si>
    <t>90/2014</t>
  </si>
  <si>
    <t xml:space="preserve">BOLETO  UNIDADE DE ELÉTRICA E CLIMATIZAÇÃO (JAPA).  </t>
  </si>
  <si>
    <t>900/2014</t>
  </si>
  <si>
    <t>MANUTENÇÃO SALA 62  MATERIAL - R$ 51,70  MÃO DE OBRA - R$ 200,00</t>
  </si>
  <si>
    <t>901/2014</t>
  </si>
  <si>
    <t xml:space="preserve">VAOR REF:  PLANILHA 2013 ( QUITADA)  </t>
  </si>
  <si>
    <t>902/2014</t>
  </si>
  <si>
    <t xml:space="preserve">VALOR REF:  PLANILHA 2014  </t>
  </si>
  <si>
    <t>903/2014</t>
  </si>
  <si>
    <t xml:space="preserve">PAGTO REF À TRATAMENTO </t>
  </si>
  <si>
    <t>906/2014</t>
  </si>
  <si>
    <t>DILIGÊNCIAS</t>
  </si>
  <si>
    <t>REGINALDO LUIS VITALI GARCIA</t>
  </si>
  <si>
    <t>DILIGÊNCIA</t>
  </si>
  <si>
    <t>909/2014</t>
  </si>
  <si>
    <t>91/2014</t>
  </si>
  <si>
    <t>LUIZ ANTONIO PEREIRA BRITO ( ALUG. X.PINHº)</t>
  </si>
  <si>
    <t>ALUGUEL XAVIER PINHEIRO     *********** 2 ª VIA EM 13/05 ******************</t>
  </si>
  <si>
    <t>911/2014</t>
  </si>
  <si>
    <t xml:space="preserve">REFERENTE AO SERVIÇO DE PLATAFORMA ELEVATÓRIA (FORNECEDOR EDUARDO). PAGAMENTO FEITO NA CONTA DO PRODUTOR JOÃO MARCELO Á PEDIDO DO FORNECEDOR. </t>
  </si>
  <si>
    <t>914/2014</t>
  </si>
  <si>
    <t xml:space="preserve">RECARGA CARTÃO TRANSPORTE  PARA USO INTERNO. </t>
  </si>
  <si>
    <t>92/2014</t>
  </si>
  <si>
    <t xml:space="preserve">BOLETO -   </t>
  </si>
  <si>
    <t>920/2014</t>
  </si>
  <si>
    <t xml:space="preserve">FÉRIAS - PERÍODO DE:   05/05/2014 A 03/06/2014  -  (01/08/2012 - 31/07/2013) </t>
  </si>
  <si>
    <t>921/2014</t>
  </si>
  <si>
    <t>925/2014</t>
  </si>
  <si>
    <t xml:space="preserve">DESPACHANTE (JOSÉ BONIFÁCIO) LUIZ ROBERTO DA SILVA </t>
  </si>
  <si>
    <t>LICENCIAMENTO MONTANA</t>
  </si>
  <si>
    <t>928/2014</t>
  </si>
  <si>
    <t>HONORÁRIOS.</t>
  </si>
  <si>
    <t>929/2014</t>
  </si>
  <si>
    <t>930/2014</t>
  </si>
  <si>
    <t xml:space="preserve">R$ 30,00 JANTA ( 09.04.2014)  R$ 50,00 DIARISTA (DESCARGA DE 02 GUARITAS NA LINHA 12 METRO)  R$ 15,00 ALMOCO DIARISTA.  </t>
  </si>
  <si>
    <t>934/2014</t>
  </si>
  <si>
    <t>MANUTENÇÃO CLIMATIZADOR</t>
  </si>
  <si>
    <t>941/2014</t>
  </si>
  <si>
    <t>PAGAMENTO DE VALE REFEIÇÃO DOS FUNCIONARIOS.</t>
  </si>
  <si>
    <t>945/2014</t>
  </si>
  <si>
    <t>REFORMA</t>
  </si>
  <si>
    <t>95/2014</t>
  </si>
  <si>
    <t>FATURA QUINZENAL: 16/02/2014 A 28/02/2014.</t>
  </si>
  <si>
    <t>96/2014</t>
  </si>
  <si>
    <t>VEICULO: FOX FSS 2307  CONDUTOR: NELSON ALEXANDRE  NOTIFICACAO: 1C508848-3</t>
  </si>
  <si>
    <t>97/2014</t>
  </si>
  <si>
    <t>VEICULO: FOX FDY 2307  CONDUTOR: ALLAN  NOTIFICACAO: 5N225708 (MULTA POR NAO IDENTIFICAR CONDUTOR).</t>
  </si>
  <si>
    <t>978/2014</t>
  </si>
  <si>
    <t>COMPRA DE MATERIAL EPI (LUVA/ ÓCULOS/ CASACO)</t>
  </si>
  <si>
    <t>982/2014</t>
  </si>
  <si>
    <t>FGTS - J.ROBERTO:  ABRIL/ 2013 - R$ 139,77;  FGTS - J.ROBERTO:  MAIO/  2013 -  R$ 139,17;   FGTS - J.ROBERTO:  OUT/   2013 -  R$   48,48.-</t>
  </si>
  <si>
    <t>988/2014</t>
  </si>
  <si>
    <t>INSS- J.ROBERTO:  ABRIL/ 2013 - R$  709,20;  INSS- J.ROBERTO:  MAIO/   2013 - R$  347,16;  INSS- J.ROBERTO:  OUT./   2013 - R$  238,34.-</t>
  </si>
  <si>
    <t>992/2014</t>
  </si>
  <si>
    <t>ACORDOS / REPASSE</t>
  </si>
  <si>
    <t>995/2014</t>
  </si>
  <si>
    <t>FATURA DO PERÍODO  02/03 À 01/04.</t>
  </si>
  <si>
    <t>996/2014</t>
  </si>
  <si>
    <t xml:space="preserve">ITAULEASING NILSON </t>
  </si>
  <si>
    <t>997/2014</t>
  </si>
  <si>
    <t>BAILE DO HAVAI 2014 - COBERTURAS</t>
  </si>
  <si>
    <t>ISMAEL ALVES DA SILVA</t>
  </si>
  <si>
    <t xml:space="preserve">01 TENDA - 4 X 4 (R$250,00) - 07 TENDAS 5X5 (R$ 300,00)     CHEQUE Nº 140.    *****ORDEM REFEITA POR TER SIDO CANCELADA ANTERIORMENTE ERRONEAMENTE******* </t>
  </si>
  <si>
    <t>999/2014</t>
  </si>
  <si>
    <t>TROCA DOS APARELHOS  DE AR CONDICIONADO</t>
  </si>
  <si>
    <t>FRONT ESTRUTURAS LTDA - EPP</t>
  </si>
  <si>
    <t>1007/2014</t>
  </si>
  <si>
    <t>AUTO POSTO MURAKI LTDA.</t>
  </si>
  <si>
    <t>QUINZENA 17/03/2014 A 31/03/2014</t>
  </si>
  <si>
    <t>1008/2014</t>
  </si>
  <si>
    <t>JOSE APARECIDO SOARES</t>
  </si>
  <si>
    <t>OBS:   VALOR REFERENTE A 03 DIARIAS DO MOTORISTA ROGER(VIAGEM PARA MONTAGEM DE OURO PRETO-MG)</t>
  </si>
  <si>
    <t>101/2014</t>
  </si>
  <si>
    <t>FRONT LICIT DILIGENCIAS</t>
  </si>
  <si>
    <t>ADVOGADOS - ALMEIDA E FIUZA SOCIEDADE</t>
  </si>
  <si>
    <t>REFERENTE A DILIGÊNCIA / VISTORIA TÉCNICA</t>
  </si>
  <si>
    <t>1015/2014</t>
  </si>
  <si>
    <t xml:space="preserve">MUDANÇA DA LOGOS PARA FRONT DO ARQUITETO  EDSON TORRES </t>
  </si>
  <si>
    <t>1022/2014</t>
  </si>
  <si>
    <t>CARLOS ROBERTO F. NOGUEIRA</t>
  </si>
  <si>
    <t xml:space="preserve">AQUISIÇÃO DE MATERIAL (2ª PARTE)  = R$ 1.100,00  EPS = R$ 950,00  </t>
  </si>
  <si>
    <t>1038/2014</t>
  </si>
  <si>
    <t>FRETE:  25/02/2014 SUZANO-IPEL/ELETRONUCLEAR-RJ</t>
  </si>
  <si>
    <t>1039/2014</t>
  </si>
  <si>
    <t>FRONT ADM RH</t>
  </si>
  <si>
    <t>SIND. DOS EMPREGADOS COMÉRCIO DE MOGI DAS CRUZES</t>
  </si>
  <si>
    <t>CONTRIBUIÇÃO SINDICAL ANUAL - DESCONTADO DOS FUNCIONÁRIOS EM MARÇO.-</t>
  </si>
  <si>
    <t>1043/2014</t>
  </si>
  <si>
    <t>POL. FED. REG. BA - CON</t>
  </si>
  <si>
    <t>FRETE - JOSE MEIRAS</t>
  </si>
  <si>
    <t>FRETES 80%</t>
  </si>
  <si>
    <t>1044/2014</t>
  </si>
  <si>
    <t xml:space="preserve">FRETE - EDSON MEDEIROS DE OLIVEIRA </t>
  </si>
  <si>
    <t>FRETES/  80%</t>
  </si>
  <si>
    <t>1045/2014</t>
  </si>
  <si>
    <t xml:space="preserve">DANIELLE BARBOSA MENARIO </t>
  </si>
  <si>
    <t xml:space="preserve">DILIGÊNCIA </t>
  </si>
  <si>
    <t>1046/2014</t>
  </si>
  <si>
    <t xml:space="preserve">VIAGEM PARA ELETRONUCLEAR-RJ  SERGIO MENEZES E CARLOS FRANCISCO    COMBUSTIVEL  R$ 150,00  HOSPEDAGEM  R$ 140,00  JANTA  R$ 40,00  </t>
  </si>
  <si>
    <t>105/2014</t>
  </si>
  <si>
    <t>SENAI SP</t>
  </si>
  <si>
    <t>RAFAEL BRAGA MENDES DE OLIVEIRA</t>
  </si>
  <si>
    <t>FABRICAÇÃO E INSTALAÇÃO DE CALHAS ( PARCELA 2/2). TOTAL R$ 1500,00</t>
  </si>
  <si>
    <t>1051/2014</t>
  </si>
  <si>
    <t xml:space="preserve">CRA </t>
  </si>
  <si>
    <t>1054/2014</t>
  </si>
  <si>
    <t>ANUIDADE 2014 FRONT + CERTIDÃO</t>
  </si>
  <si>
    <t>1056/2014</t>
  </si>
  <si>
    <t>INSTITUTO FEDERAL SANTA CATARINA - CON.</t>
  </si>
  <si>
    <t xml:space="preserve">RAFAEL ANDRE </t>
  </si>
  <si>
    <t>ELÉTRICA E BASE DOS MÓDULOS.</t>
  </si>
  <si>
    <t>1062/2014</t>
  </si>
  <si>
    <t>COMPRA DE PARABOLT</t>
  </si>
  <si>
    <t>1070/2014</t>
  </si>
  <si>
    <t>PM SÃO JOSÉ/SC - CON</t>
  </si>
  <si>
    <t xml:space="preserve">LAERTE RUDNEI MULLER DE SIQUEIRA </t>
  </si>
  <si>
    <t>IMPERMEABILIZAÇÃO  E MÃO DE OBRA.</t>
  </si>
  <si>
    <t>1071/2014</t>
  </si>
  <si>
    <t>SEM PARAR - CGMP CENTRO DE GESTÃO E MEIOS DE PAGAMENTOS S/A</t>
  </si>
  <si>
    <t>****SEM PARAR***</t>
  </si>
  <si>
    <t>1077/2014</t>
  </si>
  <si>
    <t>1078/2014</t>
  </si>
  <si>
    <t>LAVAGEM DE LONA</t>
  </si>
  <si>
    <t>1079/2014</t>
  </si>
  <si>
    <t>CAMINHÃO MUNCK</t>
  </si>
  <si>
    <t>1083/2014</t>
  </si>
  <si>
    <t>2 FRETES 80%</t>
  </si>
  <si>
    <t>1093/2014</t>
  </si>
  <si>
    <t>1097/2014</t>
  </si>
  <si>
    <t>1099/2014</t>
  </si>
  <si>
    <t>26 CATRACAS E 120M FITA DE SEGURANÇA.</t>
  </si>
  <si>
    <t>1100/2014</t>
  </si>
  <si>
    <t>VEICULO: FOX FDY2307  CONDUTOR: ALLAN BORGES  NOTIFICAO: 1C817533-3</t>
  </si>
  <si>
    <t>1103/2014</t>
  </si>
  <si>
    <t>INFRAERO AEROPORTO SANTOS DUMONT - MOD. HABITAC.</t>
  </si>
  <si>
    <t>STILUMI MONTAGEM DE ESQUADRIAS LTDA - ME</t>
  </si>
  <si>
    <t>AQUISIÇÃO DE 08 JANELAS E 2 PORTAS.  50%    *FRETE INCLUSO</t>
  </si>
  <si>
    <t>1105/2014</t>
  </si>
  <si>
    <t>R2 TRANSPORTE ESPECIAIS</t>
  </si>
  <si>
    <t>SERVIÇO DE MUNCK</t>
  </si>
  <si>
    <t>1108/2014</t>
  </si>
  <si>
    <t>FRETES/ 20%</t>
  </si>
  <si>
    <t>1109/2014</t>
  </si>
  <si>
    <t>1110/2014</t>
  </si>
  <si>
    <t>FRONT ADM TI</t>
  </si>
  <si>
    <t>NET PG</t>
  </si>
  <si>
    <t xml:space="preserve">SERVIÇO MENSAL TECNOLOGIA PREMIUM 3000 </t>
  </si>
  <si>
    <t>1111/2014</t>
  </si>
  <si>
    <t>BOLETO REFERENTE AO ACESSO À LICITAÇÕES-E . *** BANCO DO BRASIL*** O ACESSO SERÁ LIBERADO APÓS A COMPENSAÇÃO DO TÍTULO.****</t>
  </si>
  <si>
    <t>1112/2014</t>
  </si>
  <si>
    <t>FABRICAÇÃO DE LONAS PARA USINA ELETRONUCLEAR.       **** TÍTULO ENCAMINHADO PARA CARTÓRIO CONFORME INFORMADO PELO FORNECEDOR/ VALOR ORIGINAL R$ 2076,70 DE  18/04/14.******    SERÁ REALIZADO O PAGAMENTO POR INSTRUMENTO DE PROTESTO,</t>
  </si>
  <si>
    <t>1113/2014</t>
  </si>
  <si>
    <t>FABRICAÇÃO DE LONAS PARA USINA ELETRONUCLEAR 03/04 PARCELAS.</t>
  </si>
  <si>
    <t>1114/2014</t>
  </si>
  <si>
    <t>FABRICAÇÃO DE LONAS PARA USINA ELETRONUCLEAR 04/04 PARCELAS.</t>
  </si>
  <si>
    <t>1118/2014</t>
  </si>
  <si>
    <t>DEPOSITO LIDER SÃO VICENTE LTDA EPP</t>
  </si>
  <si>
    <t xml:space="preserve">AQUISIÇÃO DE MATERIAIS DE CONSTRUÇÃO.  </t>
  </si>
  <si>
    <t>1120/2014</t>
  </si>
  <si>
    <t>COMBUSTIVEL DE VOLTA (DESMONTAGEM)  OURO PRETO-MG/SUZANO-IPELANDIA.</t>
  </si>
  <si>
    <t>1121/2014</t>
  </si>
  <si>
    <t>COMBUSTIVEL DE VOLTA (DESMONTAGEN)  OURO PRETO-MG/SUZANO-IPELANDIA.  CAMINHAO: EYM 7386</t>
  </si>
  <si>
    <t>1122/2014</t>
  </si>
  <si>
    <t>PM DE TABOÃO DA SERRA / SP</t>
  </si>
  <si>
    <t xml:space="preserve">MARLUCE LINS SANTOS </t>
  </si>
  <si>
    <t>DIARISTAS+ALIMENTAÇÃO+TRANSPORTE  VALORES DE MONTAGEM PARA TABOÃO NOS DIAS 17 E 19/04/2014  1º DIA CINCO MONTADORES + ALIMENTAÇÃO + TRANSPORTE = 680,00  2º DIA TRÊS MONTADORES   + ALIMENTAÇÃO + TRANSPORTE = 370,00  TOTAL 1.050,00 REAIS</t>
  </si>
  <si>
    <t>1128/2014</t>
  </si>
  <si>
    <t xml:space="preserve">ADVOGADA - VIVIAN MAIA PEREIRA </t>
  </si>
  <si>
    <t xml:space="preserve">DILIGÊNCIA VISITA TÉCNICA NA PREFEITURA MUNICIPAL DE NOVA ODESSA. </t>
  </si>
  <si>
    <t>1129/2014</t>
  </si>
  <si>
    <t>BOLETO PROTESTO EUROBRAS</t>
  </si>
  <si>
    <t>1131/2014</t>
  </si>
  <si>
    <t>1132/2014</t>
  </si>
  <si>
    <t>HOSPITAL DAS CLÍNICAS POA/RS</t>
  </si>
  <si>
    <t>1133/2014</t>
  </si>
  <si>
    <t>1137/2014</t>
  </si>
  <si>
    <t>IVANILDES SOARES RIBEIRO</t>
  </si>
  <si>
    <t>FRETES 20% RESTANTE</t>
  </si>
  <si>
    <t>1138/2014</t>
  </si>
  <si>
    <t>JBS MUNCK REMOÇÃO DE CARGAS LTDA ME. (JOÃO BATISTA DOS SANTOS)</t>
  </si>
  <si>
    <t xml:space="preserve">REMOCAO DE 02 CONTAINERS </t>
  </si>
  <si>
    <t>1139/2014</t>
  </si>
  <si>
    <t>REMOCAO DE 04 CONTAINERS</t>
  </si>
  <si>
    <t>1140/2014</t>
  </si>
  <si>
    <t>REEMBOLSO REFERENTE A COMBUSTÍVEL - SUZANO/GUARAREMA _ GUARAREMA/SUZANO - DOCUMENTOS PARA O JERRY ASSINAR.</t>
  </si>
  <si>
    <t>1141/2014</t>
  </si>
  <si>
    <t>MIRANDA &amp; FELICIANO LTDA - EPP</t>
  </si>
  <si>
    <t>ESMALTE SINTETICO BCO PURO 18L - BOLETO</t>
  </si>
  <si>
    <t>1143/2014</t>
  </si>
  <si>
    <t>RENAN SANTOS ROCHA ME</t>
  </si>
  <si>
    <t>COMPRA DE 4 CONTAINERS TIPO DRY 1/4</t>
  </si>
  <si>
    <t>1144/2014</t>
  </si>
  <si>
    <t>COMPRA DE 4 CONTAINERS TIPO DRY 1/2</t>
  </si>
  <si>
    <t>1145/2014</t>
  </si>
  <si>
    <t>1146/2014</t>
  </si>
  <si>
    <t>COMPRA DE 4 CONTAINERS TIPO DRY 1/3</t>
  </si>
  <si>
    <t>1147/2014</t>
  </si>
  <si>
    <t>COMPRA DE 4 CONTAINERS TIPO DRY 1/1</t>
  </si>
  <si>
    <t>1148/2014</t>
  </si>
  <si>
    <t>M.O. PISO PLASTICO</t>
  </si>
  <si>
    <t>1150/2014</t>
  </si>
  <si>
    <t>ADIANTAMENTO MONTAGEM GALPAO</t>
  </si>
  <si>
    <t>1155/2014</t>
  </si>
  <si>
    <t>PRIMER PU CINZA 5X1  ESMALTE PU BCO PURO 200ML  DILUENTE</t>
  </si>
  <si>
    <t>1156/2014</t>
  </si>
  <si>
    <t>1159/2014</t>
  </si>
  <si>
    <t>1163/2014</t>
  </si>
  <si>
    <t>COMPRA DE 750M² DE PISO TIPO PAVIFLEX</t>
  </si>
  <si>
    <t>1164/2014</t>
  </si>
  <si>
    <t xml:space="preserve">COMPRA  DE 750M² DE PISO TIPO PAVIFLEX </t>
  </si>
  <si>
    <t>1166/2014</t>
  </si>
  <si>
    <t>1167/2014</t>
  </si>
  <si>
    <t>ALUGUEL - ADM</t>
  </si>
  <si>
    <t>SHIRLEI VANO PESANI ( ALUGUEL IPELANDIA)</t>
  </si>
  <si>
    <t xml:space="preserve">ALUGUEL TERRENO SUANO IPELANDIA </t>
  </si>
  <si>
    <t>1172/2014</t>
  </si>
  <si>
    <t>TIULO Nº AMA001082 - LOCADO PARA FRONT.  05/02/2014 A 07/03/2014  CONDUTOR; JOSE APARECIDO (CIDAO)  "EDUARDO DE PAULA"</t>
  </si>
  <si>
    <t>1173/2014</t>
  </si>
  <si>
    <t>90,00 REPARO NA LONA DO TETO</t>
  </si>
  <si>
    <t>1183/2014</t>
  </si>
  <si>
    <t>1188/2014</t>
  </si>
  <si>
    <t>1194/2014</t>
  </si>
  <si>
    <t xml:space="preserve">REEMBOLSO COMBUSTÍVEL - VISITA TÉCNICA SP. </t>
  </si>
  <si>
    <t>1196/2014</t>
  </si>
  <si>
    <t>PRENOITE EM POUSO ALEGRE-MG , DEVIDO QUEBRA DA KOMBI    HOSPEDAGEM P/ 07 PESSOAS  R$ 280,00  JANTA P/ 07 PESSOAS  R$ 105,00</t>
  </si>
  <si>
    <t>1197/2014</t>
  </si>
  <si>
    <t xml:space="preserve">ANDREA C. BATISTA DA SILVA </t>
  </si>
  <si>
    <t>PAGAMENTO DO CONSERTO D KOMBI (FRONT).</t>
  </si>
  <si>
    <t>1198/2014</t>
  </si>
  <si>
    <t>1199/2014</t>
  </si>
  <si>
    <t xml:space="preserve">VIAGEM PARA DESMONTAGEM DE ESTANDE.  </t>
  </si>
  <si>
    <t>UNIVERSIDADE FEDERAL DE SANTA MARIA - GERENC. OBRAS</t>
  </si>
  <si>
    <t>DALBEN &amp; DALBEN LTDA. (CIA DAS LONAS)</t>
  </si>
  <si>
    <t>LOCAÇÃO DE 08 TENDAS 10 X 10</t>
  </si>
  <si>
    <t>120/2014</t>
  </si>
  <si>
    <t>1201/2014</t>
  </si>
  <si>
    <t>1203/2014</t>
  </si>
  <si>
    <t>1214/2014</t>
  </si>
  <si>
    <t>PAGAMENTO DE ART</t>
  </si>
  <si>
    <t>1215/2014</t>
  </si>
  <si>
    <t>DIARISTA P/ CARREGAMENTO DO CAMINHÃO</t>
  </si>
  <si>
    <t>1217/2014</t>
  </si>
  <si>
    <t>RODRIGO CAVALCANTE MOURA</t>
  </si>
  <si>
    <t>DESPESAS EQUIPE RODRIGO MONTADOR</t>
  </si>
  <si>
    <t>1220/2014</t>
  </si>
  <si>
    <t xml:space="preserve">MARIA THEREZA JOAQUIM </t>
  </si>
  <si>
    <t xml:space="preserve">LOCAÇÃO DE 420,00 CADEIRAS E 4 MESAS. </t>
  </si>
  <si>
    <t>1223/2014</t>
  </si>
  <si>
    <t>1226/2014</t>
  </si>
  <si>
    <t>CARONA ATA PFPEMG - POLICIA FEDERAL REG. PE - MÓD. HABITAC.</t>
  </si>
  <si>
    <t>COLORTEL S.A SISTEMAS ELETRÔNICOS</t>
  </si>
  <si>
    <t>INSTALAÇÃO DE 12 APARELHOS DE AR CONDICIONADO DE 21.000 BTUS.</t>
  </si>
  <si>
    <t>1227/2014</t>
  </si>
  <si>
    <t>CELIA FERREIRA</t>
  </si>
  <si>
    <t>PINTURA/ CONTAINER</t>
  </si>
  <si>
    <t>1228/2014</t>
  </si>
  <si>
    <t>INDIO 500,00 - HOSPEDAGEM 600,00 - PARABOLT 280,00 - PARAFUSO 120,00 - ALIMENTAÇÃO 150,00</t>
  </si>
  <si>
    <t>1229/2014</t>
  </si>
  <si>
    <t>1230/2014</t>
  </si>
  <si>
    <t>SAUDE-SP MANDAQUI - MÓD. HABITAC.</t>
  </si>
  <si>
    <t>LOCAÇÃO DE 09 MÓDULOS 20' ALMOXARIFADO. (BOLETO)</t>
  </si>
  <si>
    <t>1231/2014</t>
  </si>
  <si>
    <t>ARRUELA - 23,00 / CORTE DE PEÇA - 60,00/ ALIMENTAÇÃO - 84,00/ COMBUSTIVEL - 40,00</t>
  </si>
  <si>
    <t>1235/2014</t>
  </si>
  <si>
    <t>FABRICAÇÃO/ CONTAINER (CHEQUE Nº 000025) 1/3</t>
  </si>
  <si>
    <t>1236/2014</t>
  </si>
  <si>
    <t>FABRICAÇÃO/ CONTAINER (CHEQUE Nº 000026) 2/3</t>
  </si>
  <si>
    <t>1237/2014</t>
  </si>
  <si>
    <t>FABRICAÇÃO/ CONTAINER (CHEQUE 000027) 3/3</t>
  </si>
  <si>
    <t>1238/2014</t>
  </si>
  <si>
    <t xml:space="preserve">REEMBOLSO REFERENTE À: 4 DIARISTAS R$ 240,00 // PLACAS: R$ 101,97 // GASOLINA + PEDÁGIO: R$ 100,00. </t>
  </si>
  <si>
    <t>1239/2014</t>
  </si>
  <si>
    <t>ELETRONUCLEAR PARADAS TÉCNICAS 1P20/2P11</t>
  </si>
  <si>
    <t>JCL DOS SANTOS TRANSPORTES LTDA</t>
  </si>
  <si>
    <t>TRANSPORTE DOS PISOS E ESCADAS</t>
  </si>
  <si>
    <t>1241/2014</t>
  </si>
  <si>
    <t>SALDO MONTAGEM 250,00/DESMONTAGEM - 1000,00</t>
  </si>
  <si>
    <t>1242/2014</t>
  </si>
  <si>
    <t>ADVOGADO - HENRIQUE FRANCESCHETTO</t>
  </si>
  <si>
    <t>DILIGÊNCIA RETIRADA DE ARQUIVO.</t>
  </si>
  <si>
    <t>1243/2014</t>
  </si>
  <si>
    <t xml:space="preserve">LOCAÇÃO DE 01 TENDA 5X5 - EVENTO PÁSCOA </t>
  </si>
  <si>
    <t>1248/2014</t>
  </si>
  <si>
    <t>1253/2014</t>
  </si>
  <si>
    <t>1254/2014</t>
  </si>
  <si>
    <t xml:space="preserve">SERVIÇO DE SEGURANÇA. </t>
  </si>
  <si>
    <t>1257/2014</t>
  </si>
  <si>
    <t xml:space="preserve">REEMBOLSO REFERENTE À: GARRAFAS (GÁS FREON) 03 GARRAFAS    X  R$300,00= R$900,00;  HIGIENIZAÇÃO11 APARELHOS X R$  70,00. = R$770,00;  STANDS 66 CHAVES       X R$    4,00= R$ 264,00.     </t>
  </si>
  <si>
    <t>1258/2014</t>
  </si>
  <si>
    <t>FRETES/ 80%</t>
  </si>
  <si>
    <t>1259/2014</t>
  </si>
  <si>
    <t>PREGÃO PRESENCIAL 006/52014 - BALNEARIO CAMBURIU.</t>
  </si>
  <si>
    <t>1270/2014</t>
  </si>
  <si>
    <t>AQUISIÇÃO DE PLACA CIMENTICIA PARA AMOSTRA.</t>
  </si>
  <si>
    <t>128/2014</t>
  </si>
  <si>
    <t>LOCAÇÃO DE 01 TENDA PIRÂMIDE (10M X 10M).</t>
  </si>
  <si>
    <t>1291/2014</t>
  </si>
  <si>
    <t>PAGAMENTO DE ELETRICA / MONTAGEM E DESMONTAGEM.</t>
  </si>
  <si>
    <t>1299/2014</t>
  </si>
  <si>
    <t xml:space="preserve">PAGAMENTO FORNCEDOR DE BANHEIROS QUIMICOS. </t>
  </si>
  <si>
    <t>1300/2014</t>
  </si>
  <si>
    <t>1301/2014</t>
  </si>
  <si>
    <t>MIRIAM MIRAMOTO</t>
  </si>
  <si>
    <t>PAGAMENTO DE DIARIA MOTORISTA.  VIAGEM PARA DESMONTAGEM HOSPITAL DAS CLINICAS PORTO-ALEGRE RS  03 DIARIAS.</t>
  </si>
  <si>
    <t>1302/2014</t>
  </si>
  <si>
    <t>MARIA CRISTINA DE OLIVEIRA</t>
  </si>
  <si>
    <t>MAO-DE-OBRA / CIVIL</t>
  </si>
  <si>
    <t>1303/2014</t>
  </si>
  <si>
    <t>VISITAS A UNESP E A FORNECEDORES.</t>
  </si>
  <si>
    <t>1306/2014</t>
  </si>
  <si>
    <t xml:space="preserve">BOLETO  COMPRA DE MATERIAL - SETOR DE ELÉTRICA. </t>
  </si>
  <si>
    <t>1307/2014</t>
  </si>
  <si>
    <t>1308/2014</t>
  </si>
  <si>
    <t>131/2014</t>
  </si>
  <si>
    <t>DESPESAS COM VIAGEM PARA A REALIZAÇÃO DE VISITAS NAS OBRAS DA ELETRONUCLEAR, CECOPABE E INFRAERO.</t>
  </si>
  <si>
    <t>1311/2014</t>
  </si>
  <si>
    <t>IMPERMEABILIZAÇÃO E MÃO-DE-OBRA.</t>
  </si>
  <si>
    <t>1313/2014</t>
  </si>
  <si>
    <t>FRETES/ 100%  REF. 14º FRETE</t>
  </si>
  <si>
    <t>1315/2014</t>
  </si>
  <si>
    <t>PREGÃO PRESENCIAL 006/52014 - BALNEARIO CAMBURIU. (COMPLEMENTAÇÃO).</t>
  </si>
  <si>
    <t>1316/2014</t>
  </si>
  <si>
    <t>HUMBERTO SILVA DE JESUS</t>
  </si>
  <si>
    <t xml:space="preserve">CUSTAS DESPESAS  COM BALANÇO </t>
  </si>
  <si>
    <t>132/2014</t>
  </si>
  <si>
    <t>NOVO HORIZONTE JACAREPAGUÁ IMPORTAÇÃO E EXPORTAÇÃO LTDA.</t>
  </si>
  <si>
    <t>BOLETO - LOCAÇÃO DE CONTEINER</t>
  </si>
  <si>
    <t>1337/2014</t>
  </si>
  <si>
    <t>CONCERTO E MANUTENÇÃO DE LONAS GEOSPACE (PARCELA 02/02)</t>
  </si>
  <si>
    <t>134/2014</t>
  </si>
  <si>
    <t>1348/2014</t>
  </si>
  <si>
    <t>HONORÁRIOS RELATIVOS À VISITA TÉCNICA, NA PAULO LEMINSKI</t>
  </si>
  <si>
    <t>1349/2014</t>
  </si>
  <si>
    <t>SESC/RJ - COB</t>
  </si>
  <si>
    <t>PAGAMENTO AO JAIME REFERENTE A ELÉTRICA DO GALPÃO, EVENTO REALIZADO EM OUTUBRO/2013. (2/2)</t>
  </si>
  <si>
    <t>1350/2014</t>
  </si>
  <si>
    <t>REMOÇÃO DE 02 CONTAINERS NO INTERIOR DO ESTACIONAMENTO DA POLICIA FEDERAL. (BOLETO)</t>
  </si>
  <si>
    <t>1351/2014</t>
  </si>
  <si>
    <t>FORNECIMENTO DE LONA</t>
  </si>
  <si>
    <t>1353/2014</t>
  </si>
  <si>
    <t>1357/2014</t>
  </si>
  <si>
    <t xml:space="preserve">DIARISTA CARREGAMENTO PRAIA GRANDE / PASSAGEM P/ PIRACICABA </t>
  </si>
  <si>
    <t>1358/2014</t>
  </si>
  <si>
    <t>DESPESAS DE LICITAÇÕES GUARUJÁ 19/02/2014</t>
  </si>
  <si>
    <t>1359/2014</t>
  </si>
  <si>
    <t xml:space="preserve">DESPESA LICITAÇÕES / MOGI 20/02/2014 </t>
  </si>
  <si>
    <t>1360/2014</t>
  </si>
  <si>
    <t>1362/2014</t>
  </si>
  <si>
    <t>DESPESAS LICITAÇÕES SANTOS 10/03/2014</t>
  </si>
  <si>
    <t>1363/2014</t>
  </si>
  <si>
    <t>DESPESAS DE LICITAÇÕES  FLORIANÓPOLIS 03/04/2014</t>
  </si>
  <si>
    <t>1364/2014</t>
  </si>
  <si>
    <t>DESPESA DE LICITAÇÃO SANTOS 07/04/2014</t>
  </si>
  <si>
    <t>1365/2014</t>
  </si>
  <si>
    <t>DESPESA DE LICITAÇÕES SEDEX  R$ 7,00     DESPESA DE LICITAÇÕES CARTÓRIO E SEDEX  R$ 44,90    DESPESA DE LICITAÇÕES CARTÓRIO E SEDEX  R$ 25,60</t>
  </si>
  <si>
    <t>1366/2014</t>
  </si>
  <si>
    <t>FRETE/ MUNCK E CARRETA - 2 MÓDULOS</t>
  </si>
  <si>
    <t>1368/2014</t>
  </si>
  <si>
    <t>REFERENTE A FRETE 07/03/14 - GUARATINGUETA / SUZANO</t>
  </si>
  <si>
    <t>1369/2014</t>
  </si>
  <si>
    <t>MARCUS VINICIUS DA SILVA LOPES FILHO</t>
  </si>
  <si>
    <t>MÃO-DE-OBRA/ MATERIAL</t>
  </si>
  <si>
    <t>1370/2014</t>
  </si>
  <si>
    <t xml:space="preserve">V.TRANSPORTE DE MAIO/ 2014:  26 DIAS (02-31/05/2014 * R$ 12,60).- </t>
  </si>
  <si>
    <t>1382/2014</t>
  </si>
  <si>
    <t>HIDRÁULICA</t>
  </si>
  <si>
    <t>LIMPEZA</t>
  </si>
  <si>
    <t>1385/2014</t>
  </si>
  <si>
    <t xml:space="preserve">ADIANTAMENTO / ELETRICA    </t>
  </si>
  <si>
    <t>1396/2014</t>
  </si>
  <si>
    <t>1397/2014</t>
  </si>
  <si>
    <t>REEMBOLSO REFERENTE À GASOLINA E PEDÁGIO- REUNIÃO COM O SECRETARIO DA SECRETARIA DE CULTURA</t>
  </si>
  <si>
    <t>1399/2014</t>
  </si>
  <si>
    <t>LOCAÇÃO DE MÓDULOS     ***********PAGAMENTO REALIZADO POR INSTUMENTO DE PROTESTO***********</t>
  </si>
  <si>
    <t>1419/2014</t>
  </si>
  <si>
    <t>VEICULO: TRUCK EYM6946  CONDUTOR: TIO DU  NOTIFICAO: 1W160460-1</t>
  </si>
  <si>
    <t>142/2014</t>
  </si>
  <si>
    <t>FRONT LICIT CARTORIO</t>
  </si>
  <si>
    <t>ADIANTAMENTO DE VISITA TECNICA EM BRASILIA, NO EXERCITO BRASILEIRO.</t>
  </si>
  <si>
    <t>143/2014</t>
  </si>
  <si>
    <t>FRONT ADM FINANCEIRO</t>
  </si>
  <si>
    <t xml:space="preserve">GPS:  FEVEREIRO/ 2014 - </t>
  </si>
  <si>
    <t>144/2014</t>
  </si>
  <si>
    <t>CAIQUE MOTA DE PAULA FONSECA</t>
  </si>
  <si>
    <t>PAGAMENTO DIARISTAS</t>
  </si>
  <si>
    <t>1441/2014</t>
  </si>
  <si>
    <t>GPS:  ABRIL/ 2014.-</t>
  </si>
  <si>
    <t>1443/2014</t>
  </si>
  <si>
    <t>1445/2014</t>
  </si>
  <si>
    <t>1446/2014</t>
  </si>
  <si>
    <t>07/03/2014 FRETE - GUARATINGUETA/SUZANO-PALM (ARQUIBANCADA)</t>
  </si>
  <si>
    <t>1447/2014</t>
  </si>
  <si>
    <t>1449/2014</t>
  </si>
  <si>
    <t xml:space="preserve">CONTRIBUIÇÃO CONFEDERATIVA.- </t>
  </si>
  <si>
    <t>1461/2014</t>
  </si>
  <si>
    <t>1462/2014</t>
  </si>
  <si>
    <t>REFERETE A FRETES NOS DIAS 26/04 E 02/05 - PRAIA GRANDE / PIRACICABA</t>
  </si>
  <si>
    <t>1463/2014</t>
  </si>
  <si>
    <t>28/04/14 - FRETE - SANTOS /SUZANO</t>
  </si>
  <si>
    <t>1464/2014</t>
  </si>
  <si>
    <t>PASHAL LESTE LOCADORA DE EQUIPAMENTOS SA FILIA DUQUE DE CAXIAS/RJ</t>
  </si>
  <si>
    <t xml:space="preserve">BOLETO  LOCAÇÃO DE ESCADA COM GUARDA-CORPO. </t>
  </si>
  <si>
    <t>1465/2014</t>
  </si>
  <si>
    <t>FRETE+MUNCK</t>
  </si>
  <si>
    <t>1466/2014</t>
  </si>
  <si>
    <t>MATERIAL E  MÃO-DE-OBRA( ESQUADRIAS + PINTURA)</t>
  </si>
  <si>
    <t>1467/2014</t>
  </si>
  <si>
    <t>FUNAI - MUSEU DO INDIO - CON</t>
  </si>
  <si>
    <t>LOCAÇÃO DE CONTAINER NHJG-000973 (01/04/14 A 30/04/14) - BOLETO</t>
  </si>
  <si>
    <t>1468/2014</t>
  </si>
  <si>
    <t>LOCAÇÃO DE CONTAINER NHJG 7 MÓDULOS</t>
  </si>
  <si>
    <t>1469/2014</t>
  </si>
  <si>
    <t xml:space="preserve">BOLETO HONORÁRIOS 05/14 </t>
  </si>
  <si>
    <t>1470/2014</t>
  </si>
  <si>
    <t xml:space="preserve">PREFEITURA MUNICIPAL DE NATAL </t>
  </si>
  <si>
    <t xml:space="preserve">DOCUMENTO DE ARRECADAÇÃO MUNICIPAL </t>
  </si>
  <si>
    <t>1474/2014</t>
  </si>
  <si>
    <t>POL. FED. REG. MG - CON</t>
  </si>
  <si>
    <t>UNIÃO COMERCIAL BARÃO LTDA (LAFAETE LOCACOES DE EQUIPAMENTOS)</t>
  </si>
  <si>
    <t>LOCAÇÃO DE SOBRETETO, APARELHO DE AR CONDICIONADO E MOD HABIT TERMO.</t>
  </si>
  <si>
    <t>1479/2014</t>
  </si>
  <si>
    <t>FGTS:  DIF. DE ABRIL/ 2014 ( JOSIAS ESTAVA NA RESCISÃO ).-</t>
  </si>
  <si>
    <t>1483/2014</t>
  </si>
  <si>
    <t>1484/2014</t>
  </si>
  <si>
    <t>MATERIAL DE LIMPEZA</t>
  </si>
  <si>
    <t>1486/2014</t>
  </si>
  <si>
    <t>1488/2014</t>
  </si>
  <si>
    <t>AQUISIÇÃO DE 8 JANELAS 1000X1000, 1 PORTA 600X2100 E 1 PORTA 800X2100.</t>
  </si>
  <si>
    <t>1489/2014</t>
  </si>
  <si>
    <t>COMFORS - COMANDO DA FORÇA DE SUBMARINOS</t>
  </si>
  <si>
    <t>FABRICAÇÃO DE 5 TORRES DE MADEIRA E 6 TAMPOS DE MESA. ( VALOR TOTAL R$ 3.000,00).</t>
  </si>
  <si>
    <t>1490/2014</t>
  </si>
  <si>
    <t>ANNA CAROLINA F. ELIAS ME ( I ACRÍLICOS)</t>
  </si>
  <si>
    <t xml:space="preserve">FABRICAÇÃO DE 05 CÚPULAS, 40 SUPORTES DE IDENTIFICAÇÃO E 05 QUADROS EM ACRÍLICO (PARCELA 1/2) </t>
  </si>
  <si>
    <t>1499/2014</t>
  </si>
  <si>
    <t>LUZ MANEQUINS E EXPOSITORES LTDA.</t>
  </si>
  <si>
    <t xml:space="preserve">COMPRA DE 6 MANEQUINS. </t>
  </si>
  <si>
    <t>15/2014</t>
  </si>
  <si>
    <t>ELETRONUCLEAR - CON.</t>
  </si>
  <si>
    <t>DIANA - DESPESAS DE VIAGEM</t>
  </si>
  <si>
    <t>1501/2014</t>
  </si>
  <si>
    <t>PAGAMENTO MONTADORES</t>
  </si>
  <si>
    <t>1502/2014</t>
  </si>
  <si>
    <t>ADVOGADA - CRISTINA SILVEIRA DE OLIVEIRA</t>
  </si>
  <si>
    <t>ATESTADO/ VISITA TÉCNICA / DILIGÊNCIA.</t>
  </si>
  <si>
    <t>1506/2014</t>
  </si>
  <si>
    <t>PAGAMENTO REFERENTE SERVIÇOS DE REABASTECIMENTO A SEGUNDA QUINZENA DE ABRIL</t>
  </si>
  <si>
    <t>1507/2014</t>
  </si>
  <si>
    <t>VT MAIO/ 2014 ( 06 DIAS A R$ 11,80 (04 VTS)  E  20 DIAS A R$ 5,90 )</t>
  </si>
  <si>
    <t>1508/2014</t>
  </si>
  <si>
    <t xml:space="preserve">ADVOGADO - LEONARDO GOMES DE ALBUQUERQUE QUEIRÓS </t>
  </si>
  <si>
    <t xml:space="preserve">2 DILIGÊNCIAS RETIRADA DE EDITAL NA   SEMOPI </t>
  </si>
  <si>
    <t>1509/2014</t>
  </si>
  <si>
    <t>FATURA DOS SERVIÇOS DO PERÍODO DE 02/04 À 01/05.</t>
  </si>
  <si>
    <t>1511/2014</t>
  </si>
  <si>
    <t>FATURA DOS SERVIÇOS DO PERÍODO DE 19/04 À 18/05</t>
  </si>
  <si>
    <t>1514/2014</t>
  </si>
  <si>
    <t>REFERETE AO GASTO DO SEGUNDO SEMESTRE DE ABRIL DE 2014 COM COMBUSTIVEL NO POSTO PRAIAMAR DE SANTOS</t>
  </si>
  <si>
    <t>1515/2014</t>
  </si>
  <si>
    <t>1520/2014</t>
  </si>
  <si>
    <t xml:space="preserve">POSTO DE LAVAGEM E LUBRIFICAÇÃO JAMANTÃO </t>
  </si>
  <si>
    <t xml:space="preserve">LAVAGEM COMPLETA DE CAMINHÃO </t>
  </si>
  <si>
    <t>1521/2014</t>
  </si>
  <si>
    <t>DESCARREGAMENTO E REMOÇÃO DE 04(QUATRO), CONTAINERS DO ESTACIONAMENTO DA POLICIA FEDERAL</t>
  </si>
  <si>
    <t>1522/2014</t>
  </si>
  <si>
    <t>FRETES 20%/ REF AO VALDIVINO (80% FOI PAGO A EUROBRAVIN)</t>
  </si>
  <si>
    <t>1523/2014</t>
  </si>
  <si>
    <t>1524/2014</t>
  </si>
  <si>
    <t>MOBILIZAÇÃO</t>
  </si>
  <si>
    <t>1534/2014</t>
  </si>
  <si>
    <t>MÃO-DE-OBRA CIVIL (NATANAEL)</t>
  </si>
  <si>
    <t>1536/2014</t>
  </si>
  <si>
    <t xml:space="preserve">PAGAMENTO ART - EVENTO MAIO/2014. </t>
  </si>
  <si>
    <t>1541/2014</t>
  </si>
  <si>
    <t>1542/2014</t>
  </si>
  <si>
    <t>1545/2014</t>
  </si>
  <si>
    <t>1546/2014</t>
  </si>
  <si>
    <t>1547/2014</t>
  </si>
  <si>
    <t>1548/2014</t>
  </si>
  <si>
    <t>1549/2014</t>
  </si>
  <si>
    <t>1552/2014</t>
  </si>
  <si>
    <t xml:space="preserve">FRETE </t>
  </si>
  <si>
    <t>1557/2014</t>
  </si>
  <si>
    <t xml:space="preserve">FABRICAÇÃO DE 5 TORRES DE MADEIRA E 6 TAMPOS DE MESA. </t>
  </si>
  <si>
    <t>1558/2014</t>
  </si>
  <si>
    <t>FRETE REALISADO NO DIA 18/03/14 MOGI DAS CRIZES / SUZANO</t>
  </si>
  <si>
    <t>1561/2014</t>
  </si>
  <si>
    <t>CENTRO DE GESTAO DE MEIOS DE PGTO. S.A.</t>
  </si>
  <si>
    <t xml:space="preserve">SEM PARAR / FRONT  </t>
  </si>
  <si>
    <t>1562/2014</t>
  </si>
  <si>
    <t>PAGAMENTO DE DIARISTA (PERÍODO DE 28/04 À 14/05) WILLIAN E WASHINGTON</t>
  </si>
  <si>
    <t>1563/2014</t>
  </si>
  <si>
    <t>PAGAMENTO DE DIARISTA.</t>
  </si>
  <si>
    <t>1564/2014</t>
  </si>
  <si>
    <t>REFERENTE A FRETE REALIZADO NO DIA 06/05/14 DE CAPIVARI / SUZANO.  FABRICAÇÃO DE CONTAINER</t>
  </si>
  <si>
    <t>1568/2014</t>
  </si>
  <si>
    <t>COMERCIAL LAVOREE</t>
  </si>
  <si>
    <t>FORNECEDOR ALLEX</t>
  </si>
  <si>
    <t>1569/2014</t>
  </si>
  <si>
    <t>REF A ENVIO DOS DOCUMENTOS DA VISITA TÉCNICA E ATESTADOS.</t>
  </si>
  <si>
    <t>1576/2014</t>
  </si>
  <si>
    <t xml:space="preserve">- LEVAR DOCUMENTAÇÃO DE PREGÃO  - FAZER 2 ACOMPANHAMENTOS DE OBRA.  </t>
  </si>
  <si>
    <t>1577/2014</t>
  </si>
  <si>
    <t>LUCIANO VIEIRA BRANDÃO</t>
  </si>
  <si>
    <t>AQUISIÇÃO DE ISOPAINÉIS COM ESPESSURA DE 50MM ( 70% DO VALOR DA COMPRA)</t>
  </si>
  <si>
    <t>1584/2014</t>
  </si>
  <si>
    <t>REFERENTE Á COMPRA DE CORDA.</t>
  </si>
  <si>
    <t>1588/2014</t>
  </si>
  <si>
    <t>AQUISIÇÃO DE ISOPAINÉIS COM ESPESSURA DE 50MM (30% DO VALOR DA COMPRA)</t>
  </si>
  <si>
    <t>1589/2014</t>
  </si>
  <si>
    <t>PERFIS 100Z E 30U</t>
  </si>
  <si>
    <t>1591/2014</t>
  </si>
  <si>
    <t>1595/2014</t>
  </si>
  <si>
    <t>BOLETO  COMPRA DE PISO // PIGUEIRA // CHAVE CATRACA // FRETE</t>
  </si>
  <si>
    <t>1598/2014</t>
  </si>
  <si>
    <t>ADEMIR GAMA</t>
  </si>
  <si>
    <t xml:space="preserve">MOBILIZAÇÃO </t>
  </si>
  <si>
    <t>1599/2014</t>
  </si>
  <si>
    <t>***PATRIMÔNIO*** (COMPRA  REF. AO ATENDIMENTO A OBRA DA ELETRONUCLEAR P1)</t>
  </si>
  <si>
    <t>1601/2014</t>
  </si>
  <si>
    <t>CONSERTO DA EMPILHADEIRA: MÃO DE OBRA R$ 200,00 + PEÇAS E ACESSÓRIOS R$ 100,00 + BATERIA R$ 200,00</t>
  </si>
  <si>
    <t>1602/2014</t>
  </si>
  <si>
    <t>RABELO E CUNHA LTDA (ALUGUE MAIS)</t>
  </si>
  <si>
    <t>LOCAÇÃO DE 12 APARELHOS DE AR CONDICIONADO 12.000BTUS</t>
  </si>
  <si>
    <t>1603/2014</t>
  </si>
  <si>
    <t>1604/2014</t>
  </si>
  <si>
    <t>1605/2014</t>
  </si>
  <si>
    <t>J. MUNHOZ &amp; CIA LTDA</t>
  </si>
  <si>
    <t>BOLETO  PAGAMENTO DE 11 CADEIRAS.</t>
  </si>
  <si>
    <t>1606/2014</t>
  </si>
  <si>
    <t>FABRICAÇÃO DE 5 CÚPULAS, 40 SUPORTES DE IDENTIFICAÇÃO E 5 QUADROS EM ACRÍLICO ( PARCELA 2/2)</t>
  </si>
  <si>
    <t>1608/2014</t>
  </si>
  <si>
    <t>DESMOBILIZAÇÃO – TRANSPORTE DE PISOS.</t>
  </si>
  <si>
    <t>161/2014</t>
  </si>
  <si>
    <t>IPI</t>
  </si>
  <si>
    <t>1610/2014</t>
  </si>
  <si>
    <t xml:space="preserve">SERVIÇOS DE PROVEDOR - </t>
  </si>
  <si>
    <t>1611/2014</t>
  </si>
  <si>
    <t>ADIANTAMENTO BUFFET</t>
  </si>
  <si>
    <t>1613/2014</t>
  </si>
  <si>
    <t>DEMONTAGEM</t>
  </si>
  <si>
    <t>1618/2014</t>
  </si>
  <si>
    <t>IMPUGNAÇÃO SESC RJ</t>
  </si>
  <si>
    <t>1619/2014</t>
  </si>
  <si>
    <t>AURATEC INDUSTRIAL LTDA</t>
  </si>
  <si>
    <t>PORTA BANNER ( BOX TRUSS COM BASE QUADRADA).</t>
  </si>
  <si>
    <t>1626/2014</t>
  </si>
  <si>
    <t>ADVOGADA - FERNANDA SMARRITO DE PAULA E SILVA</t>
  </si>
  <si>
    <t>VISITA TÉCNICA - FUNDAÇÃO OSWALDO CRUZ - FIOCRUZ.</t>
  </si>
  <si>
    <t>163/2014</t>
  </si>
  <si>
    <t>1630/2014</t>
  </si>
  <si>
    <t>INSTALAÇÃO DE MAIS 01 AR CONDICIONADO TIPO JANELA 21.000BTUS POR 3 MESES</t>
  </si>
  <si>
    <t>1633/2014</t>
  </si>
  <si>
    <t>ELETROSUL - CON.</t>
  </si>
  <si>
    <t>LOCAÇÃO DE MÓDULOS RECIBO/ FATURA Nº 2688</t>
  </si>
  <si>
    <t>1639/2014</t>
  </si>
  <si>
    <t>1640/2014</t>
  </si>
  <si>
    <t>BOLETO  COMPRA DE CATRACA MÓVEL, RABICHO E FITA.</t>
  </si>
  <si>
    <t>1648/2014</t>
  </si>
  <si>
    <t>DESCARGA CAMINHAO PIRACICABA</t>
  </si>
  <si>
    <t>1653/2014</t>
  </si>
  <si>
    <t>REMOÇÃO DE 05 CONTAINERS - DIA 19/05 (FATURA)</t>
  </si>
  <si>
    <t>1655/2014</t>
  </si>
  <si>
    <t>ADVOGADA - ROBERTA DE ALMEIDA BAUER</t>
  </si>
  <si>
    <t>VISITA TÉCNICA.</t>
  </si>
  <si>
    <t>1656/2014</t>
  </si>
  <si>
    <t>DESPESA IPOJUCA E SALVADOR</t>
  </si>
  <si>
    <t>1657/2014</t>
  </si>
  <si>
    <t>REFERENTE A MONTAGEM DE CONTAINERS - PERMONTENDAS / SUZANO</t>
  </si>
  <si>
    <t>1658/2014</t>
  </si>
  <si>
    <t>USP - PREGÃO PRESNCIAL Nº 00020/2014</t>
  </si>
  <si>
    <t>166/2014</t>
  </si>
  <si>
    <t>COMERCIAL OSWALDO CRUZ LTDA 2</t>
  </si>
  <si>
    <t xml:space="preserve">BOLETO CESTA BÁSICA / MENSALIDADE DE FEVEREIRO </t>
  </si>
  <si>
    <t>1660/2014</t>
  </si>
  <si>
    <t>PARA VIAGEM À ATIBAIA, PREGÃO PELA FRONT</t>
  </si>
  <si>
    <t>1661/2014</t>
  </si>
  <si>
    <t xml:space="preserve">LOCAÇÃO DE 07 MÓDULOS (FATURA) 58134-01    2ª VIA . REALIZAR PAGAMENTO EM CONTA. </t>
  </si>
  <si>
    <t>1664/2014</t>
  </si>
  <si>
    <t>VANDER CONCEIÇÃO RODRIGUES</t>
  </si>
  <si>
    <t>COMBUSTIVEL E PEDÁGIO.</t>
  </si>
  <si>
    <t>1665/2014</t>
  </si>
  <si>
    <t>PEDÁGIO E RECEPTAÇÃO DE MATERIAIS</t>
  </si>
  <si>
    <t>167/2014</t>
  </si>
  <si>
    <t>BOLETO   CESTA BÁSICA REFERENTE A MARÇO</t>
  </si>
  <si>
    <t>1674/2014</t>
  </si>
  <si>
    <t>MANUTENÇÃO CALLHA SENAI  ABRAC DE NYLON  FITA VIAFLEX  MASSA CALAFETAR</t>
  </si>
  <si>
    <t>1677/2014</t>
  </si>
  <si>
    <t>1679/2014</t>
  </si>
  <si>
    <t>1692/2014</t>
  </si>
  <si>
    <t>COMPRA DE PISO.</t>
  </si>
  <si>
    <t>1697/2014</t>
  </si>
  <si>
    <t>FATURA EMBRATEL FRONT LINHA 13 3041-3164</t>
  </si>
  <si>
    <t>1715/2014</t>
  </si>
  <si>
    <t>1716/2014</t>
  </si>
  <si>
    <t>PLACA: DGE5560  AUTO INFRAÇÃO: 1B093026-3</t>
  </si>
  <si>
    <t>1717/2014</t>
  </si>
  <si>
    <t>PLACA: DGE5560  AUTO INFRAÇÃO: 1B088911-3</t>
  </si>
  <si>
    <t>1718/2014</t>
  </si>
  <si>
    <t>PLACA: DGE5560  AUTO INFRAÇÃO:1A6382202-2</t>
  </si>
  <si>
    <t>1719/2014</t>
  </si>
  <si>
    <t>PLACA: DGE5560  AUTO INFRAÇÃO: 1A603218-2</t>
  </si>
  <si>
    <t>1720/2014</t>
  </si>
  <si>
    <t>PLACA: DGE5560  AUTO INFRAÇÃO: 1B883047-3</t>
  </si>
  <si>
    <t>1721/2014</t>
  </si>
  <si>
    <t>PLACA: DGE5560  AUTO INFRAÇÃO: 1B883314-3</t>
  </si>
  <si>
    <t>1733/2014</t>
  </si>
  <si>
    <t>DESCARGA DO CAMINHAO DE PIRACICABA SEGUNDA VIAGEM</t>
  </si>
  <si>
    <t>1736/2014</t>
  </si>
  <si>
    <t>TC DA SILVA DECORAÇÕES</t>
  </si>
  <si>
    <t>DECORAÇÃO TECIDO E FLORAL</t>
  </si>
  <si>
    <t>1739/2014</t>
  </si>
  <si>
    <t>LOCAÇAO DE VEICULO PARA GUARATINGUETÁ</t>
  </si>
  <si>
    <t>1740/2014</t>
  </si>
  <si>
    <t>GRUPO Z SERVIÇOS TEMPORARIOS LTDA</t>
  </si>
  <si>
    <t>LIMPEZA DE 12 MÓDULOS</t>
  </si>
  <si>
    <t>1743/2014</t>
  </si>
  <si>
    <t>SOUZA RAMOS COMERCIO DE CAMINHOES LTDA</t>
  </si>
  <si>
    <t>REFERENTE A REVISÃO DO CAMINHÃO CARGO EYM7386</t>
  </si>
  <si>
    <t>1751/2014</t>
  </si>
  <si>
    <t>AGEW LOCAÇÕES DE CONTÊINERS LTDA ME.</t>
  </si>
  <si>
    <t xml:space="preserve">LOCAÇÃO DE 2 MÓDULOS = R$ 3.080,00 (REF AO PERÍODO DE  2 MESES)  MOBILIZAÇÃO E DESMOBILIZAÇÃO DOS 2 MÓDULOS= R$ 1.720,00  </t>
  </si>
  <si>
    <t>1752/2014</t>
  </si>
  <si>
    <t>REFERENTE A DIFERENÇA DE PEÇA (SUPORTE DE FILTRO DE OLEO).</t>
  </si>
  <si>
    <t>1755/2014</t>
  </si>
  <si>
    <t>R$1.100,00 DIARISTAS // R$ 500,00 - HOSPEDAGEM</t>
  </si>
  <si>
    <t>1767/2014</t>
  </si>
  <si>
    <t>DETRAN SP - CON</t>
  </si>
  <si>
    <t>PROTESTO BOL. OFICIAL VENC. 15/05/2014 LC 01 1096-05/14 (BOLETO)</t>
  </si>
  <si>
    <t>1768/2014</t>
  </si>
  <si>
    <t>DESCARGA CAMINHÃO PIRACICABA</t>
  </si>
  <si>
    <t>1771/2014</t>
  </si>
  <si>
    <t>PREGÃO PRESENCIAL.  052/2014</t>
  </si>
  <si>
    <t>1772/2014</t>
  </si>
  <si>
    <t xml:space="preserve">LOCAÇÃO DE GALPÃO 10X20 (SANDRO SUPRANO). </t>
  </si>
  <si>
    <t>1780/2014</t>
  </si>
  <si>
    <t>11/02/2014 - FRETE - LAFAETE / POLICIA FEDERAL DE BELO HORIZONTE</t>
  </si>
  <si>
    <t>1784/2014</t>
  </si>
  <si>
    <t>FRONT OPERAÇÕES</t>
  </si>
  <si>
    <t>IPVA 2013</t>
  </si>
  <si>
    <t>1786/2014</t>
  </si>
  <si>
    <t>DPVAT 2013 FIAT DOBLO DGE5560</t>
  </si>
  <si>
    <t>1787/2014</t>
  </si>
  <si>
    <t>IPVA 2014 FIAT/DOBLO ELX</t>
  </si>
  <si>
    <t>1789/2014</t>
  </si>
  <si>
    <t>DPVAT 2014 - FIAT/DOBLO ELX</t>
  </si>
  <si>
    <t>179/2014</t>
  </si>
  <si>
    <t>LAVAGEM E MANUTENÇÃO DE LONAS, CONFORME PLANILHA EM ANEXO. PARCELA 1/3</t>
  </si>
  <si>
    <t>1792/2014</t>
  </si>
  <si>
    <t>LOCAÇÃO DE 12 APARELHOS DE AR CONDICIONADO 21000 BTUS- (N FATURA 19771)</t>
  </si>
  <si>
    <t>1793/2014</t>
  </si>
  <si>
    <t>26/05/14 - FRETE - CECOPAV</t>
  </si>
  <si>
    <t>1795/2014</t>
  </si>
  <si>
    <t>CHEQUE 000062 - R$ 2.500,00 - P/ 10/06/2014  CHEQUE 000063 - R$ 2.500,00 - P/ 30/06/2014</t>
  </si>
  <si>
    <t>1797/2014</t>
  </si>
  <si>
    <t>COMISSÃO</t>
  </si>
  <si>
    <t>COMISSÃO MÊS 4</t>
  </si>
  <si>
    <t>1798/2014</t>
  </si>
  <si>
    <t>1799/2014</t>
  </si>
  <si>
    <t>MAO-DE-OBRA MOD TIPO DORMITÓRIO/ FABRICAÇÃO - CHICO</t>
  </si>
  <si>
    <t>1800/2014</t>
  </si>
  <si>
    <t>MAO-DE-OBRA PORTAS,JANELAS E PINTURA - CHICO</t>
  </si>
  <si>
    <t>1802/2014</t>
  </si>
  <si>
    <t>DESMONTAGEM ESTANDES</t>
  </si>
  <si>
    <t>1803/2014</t>
  </si>
  <si>
    <t>LOCAÇÃO DE 09 MÓDULOS 20' ALMOXARIFADO ( LC 09 1074-10/13) - FATURA</t>
  </si>
  <si>
    <t>1805/2014</t>
  </si>
  <si>
    <t>AQUISIÇÃO DE 2 LUMINARIAS DE 20W COM CALHA. - SR. ARDUINO</t>
  </si>
  <si>
    <t>1806/2014</t>
  </si>
  <si>
    <t>LOCAÇÃO DE SOBRETETO, APARELHO DE AR CONDICIONADO E MOD HABIT TERMO.(BOLETO)</t>
  </si>
  <si>
    <t>1807/2014</t>
  </si>
  <si>
    <t>KÁTIA PRIETO RODRIGUES</t>
  </si>
  <si>
    <t>LOCAÇÃO DE 40 JOGOS DE MESAS E CADEIRAS.</t>
  </si>
  <si>
    <t>1809/2014</t>
  </si>
  <si>
    <t>LOCAÇÃO DE 500 CADEIRAS.</t>
  </si>
  <si>
    <t>1810/2014</t>
  </si>
  <si>
    <t>01 VIDRO INCOLOR LISO 04 MM MEDIDAS 450X940 (REF. AO VIDRO DE UMA DAS JANELAS QUE TRINCOU)</t>
  </si>
  <si>
    <t>1813/2014</t>
  </si>
  <si>
    <t>1ª QUINZENA DE MAIO/2014 DE ABASTECIMENTO</t>
  </si>
  <si>
    <t>1816/2014</t>
  </si>
  <si>
    <t>REPARO NOS MÓDULOS DA MX</t>
  </si>
  <si>
    <t>1817/2014</t>
  </si>
  <si>
    <t>1822/2014</t>
  </si>
  <si>
    <t>1832/2014</t>
  </si>
  <si>
    <t>17/04/14 - FRETE - SUZANO-PALM. / JAQJOY / PRQ. VILA LOBOS</t>
  </si>
  <si>
    <t>1833/2014</t>
  </si>
  <si>
    <t>23/04/14 - SUZANO-PALM. / PRQ. VILA LOBOS</t>
  </si>
  <si>
    <t>1840/2014</t>
  </si>
  <si>
    <t>14/02/14 - FRETE - SIMBRATEC / GUARATINGUETA</t>
  </si>
  <si>
    <t>1844/2014</t>
  </si>
  <si>
    <t>1845/2014</t>
  </si>
  <si>
    <t>DIARISTAS/ MANUTENÇÃO DO EVENTO E DESMONTAGEM</t>
  </si>
  <si>
    <t>1848/2014</t>
  </si>
  <si>
    <t xml:space="preserve">SEC. RECIFE PREVISAO DE DESPESAS PARA RECIFE: TIO DU -&gt; DIESEL IDA: 1.500,00 + REFEICOES IDA: 100,00  </t>
  </si>
  <si>
    <t>1849/2014</t>
  </si>
  <si>
    <t xml:space="preserve">CIDAO + 3 MONTADORES: + GASOLINA IDA: 1.000,00 + CAFE E REFEIVOES IDA: 4 X 100,00 = 400,00 + HOTEL IDA 2 DIAS: 2 X 4 X 40,00 = 320,00    </t>
  </si>
  <si>
    <t>1853/2014</t>
  </si>
  <si>
    <t>REEMBOLSO REFERENTE A ALIMENTAÇÃO E HOSPEDAGEM DO BIL EM BARRA DO PIRAI</t>
  </si>
  <si>
    <t>1854/2014</t>
  </si>
  <si>
    <t>AQUISIÇÃO DE TELHA TRAPEZOIDAL  20%</t>
  </si>
  <si>
    <t>1855/2014</t>
  </si>
  <si>
    <t>AQUISIÇÃO DE TELHA TRAPEZOIDAL  80%</t>
  </si>
  <si>
    <t>1859/2014</t>
  </si>
  <si>
    <t>BANDA</t>
  </si>
  <si>
    <t>1860/2014</t>
  </si>
  <si>
    <t>RECEPCIONISTA</t>
  </si>
  <si>
    <t>1861/2014</t>
  </si>
  <si>
    <t>FOTO</t>
  </si>
  <si>
    <t>1862/2014</t>
  </si>
  <si>
    <t>CAPA DE CADEIRA</t>
  </si>
  <si>
    <t>1863/2014</t>
  </si>
  <si>
    <t xml:space="preserve">VALE TRANSPORTE DE JUNHO/ 2014   (R$ 12,60 * 24DIAS).- </t>
  </si>
  <si>
    <t>1866/2014</t>
  </si>
  <si>
    <t>REFERENTE A PRIMEIRA QUINZENA DE MAIO (01/05 A 15/05)</t>
  </si>
  <si>
    <t>1867/2014</t>
  </si>
  <si>
    <t xml:space="preserve">DILIGENCIA BERTIOGA </t>
  </si>
  <si>
    <t>1868/2014</t>
  </si>
  <si>
    <t>REEEMBOLSO DE TRANSFERENCIA FEITA PARA O MOTORISTA BIL PARA COMBUSTIVEL + ALIMENTAÇÃO</t>
  </si>
  <si>
    <t>1887/2014</t>
  </si>
  <si>
    <t>R$ 410,00 - ALIMENTAÇÃO// R$ 150,00 BOTA E LUVA.</t>
  </si>
  <si>
    <t>1889/2014</t>
  </si>
  <si>
    <t>1 GLP EM BOTIJJÃO DE 20KG NO DIA 08 E MAIS UM NO DIA 26 DE MAIO.</t>
  </si>
  <si>
    <t>1891/2014</t>
  </si>
  <si>
    <t>FUNDAÇÃO CULTURAL CIDADE DO RECIFE/PE</t>
  </si>
  <si>
    <t>MONTAGEM DE GALPÃO</t>
  </si>
  <si>
    <t>1892/2014</t>
  </si>
  <si>
    <t>30/05/14 - FRETE - GLOBALFER (ITAQUAQUECETUBA) / IPELANDIA</t>
  </si>
  <si>
    <t>1893/2014</t>
  </si>
  <si>
    <t>CHAVEIRO</t>
  </si>
  <si>
    <t>1894/2014</t>
  </si>
  <si>
    <t xml:space="preserve">ADVOGADA - FLÁVIA GOUVEIA UNGERER </t>
  </si>
  <si>
    <t xml:space="preserve">VISTA TÉCNICA  RJ/ NAVIO. </t>
  </si>
  <si>
    <t>1897/2014</t>
  </si>
  <si>
    <t>ADVOGADO - BRUNO HENRIQUE CASALE</t>
  </si>
  <si>
    <t xml:space="preserve">DILIGÊNCIA - RETIRADA DE 2 EDITAIS PARA  PARAUAPEBA. </t>
  </si>
  <si>
    <t>1898/2014</t>
  </si>
  <si>
    <t>PAGAMENTO ART</t>
  </si>
  <si>
    <t>1900/2014</t>
  </si>
  <si>
    <t>REEMBOLSO/ AQUISIÇÃO DE MATERIAIS DIVERSOS - MASSA PLASTICA, THINNER, FITA, TESOURA, APLICADOR[...]</t>
  </si>
  <si>
    <t>1901/2014</t>
  </si>
  <si>
    <t>REEMBOLSO ALIMENTAÇÃO</t>
  </si>
  <si>
    <t>1903/2014</t>
  </si>
  <si>
    <t>REFERENTE A  QUINZENA DE 01/05/2014 A 15/05/2014</t>
  </si>
  <si>
    <t>1906/2014</t>
  </si>
  <si>
    <t>PEDAGIO/LIMPEZA REST./ELETRICA FOX/RECARGA CEL./MAT. LIMPEZA/HOTEL/PASSAGEM MONT.</t>
  </si>
  <si>
    <t>1907/2014</t>
  </si>
  <si>
    <t>DIARISTA / ALIMENTAÇÃO /CARPETE / CADEIRAS ENTRADA / PUPITO</t>
  </si>
  <si>
    <t>1909/2014</t>
  </si>
  <si>
    <t>ALIMENTAÇÃO R$ 180,00 // CORTE DE PEÇA R$ 200,00</t>
  </si>
  <si>
    <t>1911/2014</t>
  </si>
  <si>
    <t>BANNER / LIMPEZA DO SALÃO</t>
  </si>
  <si>
    <t>1913/2014</t>
  </si>
  <si>
    <t xml:space="preserve">FGTS:  MAIO/ 2014.- </t>
  </si>
  <si>
    <t>1914/2014</t>
  </si>
  <si>
    <t xml:space="preserve">20/05/2014 - PIRACICABA / P. GRANDE  </t>
  </si>
  <si>
    <t>1915/2014</t>
  </si>
  <si>
    <t>ADVOGADA - FABIANE APARECIDA SENA</t>
  </si>
  <si>
    <t>DILIGÊNCIA PARA VISITA TÉCNICA .</t>
  </si>
  <si>
    <t>1917/2014</t>
  </si>
  <si>
    <t>1920/2014</t>
  </si>
  <si>
    <t>ADVOGADOS - M. BERNARDO SOCIEDADE</t>
  </si>
  <si>
    <t>1922/2014</t>
  </si>
  <si>
    <t>1923/2014</t>
  </si>
  <si>
    <t>MONTAGEM DOS PAINÉIS E ELÉTRICA DE 02 MÓDULOS HABITÁVEIS.</t>
  </si>
  <si>
    <t>1924/2014</t>
  </si>
  <si>
    <t>ALIMENTAÇÃO E MATERIAIS</t>
  </si>
  <si>
    <t>1925/2014</t>
  </si>
  <si>
    <t>1928/2014</t>
  </si>
  <si>
    <t>SERRALHERIA REF 4º MÓDULO</t>
  </si>
  <si>
    <t>1931/2014</t>
  </si>
  <si>
    <t>BOLETO  LOCAÇÃO DE ESCADA COM GUARDA-CORPO.</t>
  </si>
  <si>
    <t>1933/2014</t>
  </si>
  <si>
    <t>1934/2014</t>
  </si>
  <si>
    <t>CONTRIBUIÇÃO CONFEDERATIVA</t>
  </si>
  <si>
    <t>1936/2014</t>
  </si>
  <si>
    <t>MANUTENÇÃO DE LONAS PARA GALPÃO 25X40.</t>
  </si>
  <si>
    <t>1938/2014</t>
  </si>
  <si>
    <t>DIARIAS EQUIPE RODRIGO</t>
  </si>
  <si>
    <t>1940/2014</t>
  </si>
  <si>
    <t>MANUTENÇÃO DA REDE DE LÓGICA</t>
  </si>
  <si>
    <t>1946/2014</t>
  </si>
  <si>
    <t>CONDUTOR NELSON (JAPA) - DIARIAS: 19</t>
  </si>
  <si>
    <t>1952/2014</t>
  </si>
  <si>
    <t>ADVOGADA - JULIANE MENDES</t>
  </si>
  <si>
    <t xml:space="preserve">RETIRADA DE EDITAL PR 018/2014 - PM ILHA COMPRIDA. </t>
  </si>
  <si>
    <t>1953/2014</t>
  </si>
  <si>
    <t>SOLICITADO PELO ALLAN, REFERENTE A FRETE FEITO NO DIA 02/06/14 DA LINEAÇO / TERMONTENDAS (CAPIVARI)</t>
  </si>
  <si>
    <t>1964/2014</t>
  </si>
  <si>
    <t>ADVOGADO - EDGAR LUÍS BARBOSA FERRAZ</t>
  </si>
  <si>
    <t xml:space="preserve">RETIRADA DE EDITAL NA PREFEITURA DE STª CRUZ DO CAPIBARIBE- PE. </t>
  </si>
  <si>
    <t>1969/2014</t>
  </si>
  <si>
    <t>STR AR CONDICIONADO (GLOBAL AR COMERCIO DE REFRIGERACAO LTDA)</t>
  </si>
  <si>
    <t>AQUISIÇÃO DE 1 AR CONDICIONADO TIPO SPLIT DE 18.000BTU'S DE 4 NO TOTAL.</t>
  </si>
  <si>
    <t>1972/2014</t>
  </si>
  <si>
    <t>FRETE DE 14/02/2014 - SIMBRATEC /GUARTIN.</t>
  </si>
  <si>
    <t>1975/2014</t>
  </si>
  <si>
    <t>MARCENARIA</t>
  </si>
  <si>
    <t>PAGAMENTO DE MDF  E EPS PARA O 3º MÓDULO AO CHICO. MDF 2400 + EPS 1050</t>
  </si>
  <si>
    <t>1976/2014</t>
  </si>
  <si>
    <t xml:space="preserve">PRIMEIRO TABELIAO DE NOTAS DE SUZANO </t>
  </si>
  <si>
    <t>PROTESTO EUROBRAS.</t>
  </si>
  <si>
    <t>1977/2014</t>
  </si>
  <si>
    <t xml:space="preserve">SUZANO SEGUNDO CARTORIO DE NOTAS </t>
  </si>
  <si>
    <t>PROTESTO EUROBRAS</t>
  </si>
  <si>
    <t>1978/2014</t>
  </si>
  <si>
    <t>PROTESTO EUROBRÁS.</t>
  </si>
  <si>
    <t>1979/2014</t>
  </si>
  <si>
    <t>198/2014</t>
  </si>
  <si>
    <t>DESPESAS COM VIAGEM PARA A REALIZAÇÃO DE VISITA NA OBRA.</t>
  </si>
  <si>
    <t>1980/2014</t>
  </si>
  <si>
    <t>1982/2014</t>
  </si>
  <si>
    <t>JUAN DOMINGO RABONI</t>
  </si>
  <si>
    <t xml:space="preserve">CONFECÇÃO DE 1 LONA 10X0,50// 2 LONAS 5,80X2,80// 02 BANNER 1,20X1,50// 02 BANNER 1,80X1,30. </t>
  </si>
  <si>
    <t>1983/2014</t>
  </si>
  <si>
    <t>PAGAMENTO FORNECEDOR // CHEQUE 000071</t>
  </si>
  <si>
    <t>1985/2014</t>
  </si>
  <si>
    <t>1989/2014</t>
  </si>
  <si>
    <t>HD CAR LOCACOES E TRANSPORTES LTDA</t>
  </si>
  <si>
    <t>FRETES/ MUNCK PARA CARREGAMENTO DOS MÓDULOS PARA SABESP  **DEPOSITO FEITO NA CONTA DO ALLAN, ****</t>
  </si>
  <si>
    <t>1994/2014</t>
  </si>
  <si>
    <t>PM SANTOS - 3º FESTIVAL DE JAZZ</t>
  </si>
  <si>
    <t>BG LOCAÇÕES EIRELI - ME</t>
  </si>
  <si>
    <t>LOCAÇÃO DE BANHEIROS (1/2).</t>
  </si>
  <si>
    <t>1995/2014</t>
  </si>
  <si>
    <t xml:space="preserve">BOLETO  LOCAÇÃO DE BANHEIROS (2/2). </t>
  </si>
  <si>
    <t>1997/2014</t>
  </si>
  <si>
    <t>RODRIGO DOS SANTOS ABREU</t>
  </si>
  <si>
    <t>SOLICITAÇÃO FEITA PELO ALLAN PARA QUE O CAMINHÃOZINHO VÁ ATÉ O RIO DE JANEIRO E VOLTE.</t>
  </si>
  <si>
    <t>1998/2014</t>
  </si>
  <si>
    <t>ITJ MUNCK LOG TRANSPORTES LTDA</t>
  </si>
  <si>
    <t>LOCAÇÃO DE MUNCK P/ CARREGAMENTO DOS MÓDULOS (JOSUÉ)</t>
  </si>
  <si>
    <t>2003/2014</t>
  </si>
  <si>
    <t xml:space="preserve">ADVOGADA - ANA CECÍLIA ALVES </t>
  </si>
  <si>
    <t>ATESTADO DE PARTICIPAÇÃO DE PREGÃO ELETRÔNICO Nº 155/0001/14 - PROCESSO Nº 2014155063.</t>
  </si>
  <si>
    <t>2004/2014</t>
  </si>
  <si>
    <t>MÃO-DE-OBRA= R$ 600,00/ MAT. ELÉTRICA= R$ 700,00</t>
  </si>
  <si>
    <t>2005/2014</t>
  </si>
  <si>
    <t>CORTE DE PEÇAS</t>
  </si>
  <si>
    <t>2006/2014</t>
  </si>
  <si>
    <t>26/04/14 - FRETE - JAQJOY / ELETRONUCLEAR</t>
  </si>
  <si>
    <t>2007/2014</t>
  </si>
  <si>
    <t>LOCAÇÃO DE 1 CONTEINER NHJ-000973 (01/05/2014 A 30/05/2014)</t>
  </si>
  <si>
    <t>2008/2014</t>
  </si>
  <si>
    <t>LOCAÇÃO DE 7 MÓDULOS 01/05/2014 A 30/05/2014)</t>
  </si>
  <si>
    <t>2009/2014</t>
  </si>
  <si>
    <t>RAYMUNDA DE OLIVEIRA FURUTA</t>
  </si>
  <si>
    <t xml:space="preserve">FABRICAÇÃO DE 2 RÉPLICAS DE SUBMARINOS (TUPY E SCORPENE). 1/2. </t>
  </si>
  <si>
    <t>2010/2014</t>
  </si>
  <si>
    <t>LOCAÇÃO DE 1 MÓDULO  NHJ- 000973 (01/05/2014 A 30/05/2014)</t>
  </si>
  <si>
    <t>2016/2014</t>
  </si>
  <si>
    <t>28-05-14 - FRETE - IPELANDIA / RECIFE R$ 10.500,00  27-05-14 - FRETE - SUZANO / RECIFE R$ 10.500,00</t>
  </si>
  <si>
    <t>2019/2014</t>
  </si>
  <si>
    <t>REFERENTE A SEGUNDA QUIZENA DE MAIO DE 16 A 31.</t>
  </si>
  <si>
    <t>2020/2014</t>
  </si>
  <si>
    <t>COMPRA DE TENDA E DE SUPORTE DE TV (ADIANTAMENTO DE 50%).</t>
  </si>
  <si>
    <t>2022/2014</t>
  </si>
  <si>
    <t>REFERENTE A ALIMENTAÇÃO E TRANSPORTE DE GUARULHO / SANTO ANDRE</t>
  </si>
  <si>
    <t>2023/2014</t>
  </si>
  <si>
    <t>ALIMENTAÇÃO, HOSPEDAGEM E PASSAGEM.</t>
  </si>
  <si>
    <t>2024/2014</t>
  </si>
  <si>
    <t>MONTADOR E ALIMENTAÇÃO.</t>
  </si>
  <si>
    <t>2025/2014</t>
  </si>
  <si>
    <t>2027/2014</t>
  </si>
  <si>
    <t>REF MONTAGEM E INSTALAÇÃO</t>
  </si>
  <si>
    <t>2029/2014</t>
  </si>
  <si>
    <t>MICHAEL KAY DE ANDRADE SJCAMPOS (TRANSFORCE)</t>
  </si>
  <si>
    <t>LOCAÇÃO DE MUNCK (DESCARREGAMENTO DE 2 CONTAINERS)</t>
  </si>
  <si>
    <t>2034/2014</t>
  </si>
  <si>
    <t xml:space="preserve">ADVOGADO - BOAVENTURA BARBOSA COMIANO </t>
  </si>
  <si>
    <t xml:space="preserve">PREGÃO 47/2014 LOCAÇÃO DE ESTRUTURAS -  MINUTA. </t>
  </si>
  <si>
    <t>2036/2014</t>
  </si>
  <si>
    <t xml:space="preserve">RDC PM DE ITABIRA. </t>
  </si>
  <si>
    <t>2037/2014</t>
  </si>
  <si>
    <t xml:space="preserve">REFERENTE A MONITORAMENTO DE VEICULOS DA FROTA </t>
  </si>
  <si>
    <t>2039/2014</t>
  </si>
  <si>
    <t>REFERENTE A 1 BOTIJÃO DE 20 KG EM 06-06-14</t>
  </si>
  <si>
    <t>2040/2014</t>
  </si>
  <si>
    <t>2041/2014</t>
  </si>
  <si>
    <t>ETEMOSTON DA CONCEIÇÃO OLIVEIRA</t>
  </si>
  <si>
    <t>2042/2014</t>
  </si>
  <si>
    <t>CLAUDEMIR GONÇALVES DE GODOI</t>
  </si>
  <si>
    <t>2043/2014</t>
  </si>
  <si>
    <t>JESUEL GONÇALVES JORGE</t>
  </si>
  <si>
    <t>DIARIAS</t>
  </si>
  <si>
    <t>2044/2014</t>
  </si>
  <si>
    <t>CORTE DE PEÇAS/COMPRA DE PEÇAS</t>
  </si>
  <si>
    <t>2045/2014</t>
  </si>
  <si>
    <t>2047/2014</t>
  </si>
  <si>
    <t>DIARIAS DE 22/05 A 30/05</t>
  </si>
  <si>
    <t>2048/2014</t>
  </si>
  <si>
    <t xml:space="preserve">MENDES &amp; SANTOS EMPREENDIMENTOS IMOBILIARIOS LTDA - EPP </t>
  </si>
  <si>
    <t>GALPAO RECIFE</t>
  </si>
  <si>
    <t>2049/2014</t>
  </si>
  <si>
    <t>SECRETARIA DE ESTADO DE CULTURA / DF</t>
  </si>
  <si>
    <t>MONTAGEM ESTANDES</t>
  </si>
  <si>
    <t>2050/2014</t>
  </si>
  <si>
    <t>FROTA COMERCIO E LOCAÇÃO DE MÁQUINAS LTDA</t>
  </si>
  <si>
    <t>BOLETO  LOCAÇÃO DE ANDAIMES</t>
  </si>
  <si>
    <t>2054/2014</t>
  </si>
  <si>
    <t>FATURA  EMBRATEL 3304-3164</t>
  </si>
  <si>
    <t>2058/2014</t>
  </si>
  <si>
    <t>2059/2014</t>
  </si>
  <si>
    <t>206/2014</t>
  </si>
  <si>
    <t>2061/2014</t>
  </si>
  <si>
    <t>PM PRAIA GRANDE / SP - FESTA JUNINA 2014</t>
  </si>
  <si>
    <t>2062/2014</t>
  </si>
  <si>
    <t>2065/2014</t>
  </si>
  <si>
    <t>LONA  7.50 X 10.20</t>
  </si>
  <si>
    <t>2069/2014</t>
  </si>
  <si>
    <t>DESP. COMP. INSUMOS</t>
  </si>
  <si>
    <t>2070/2014</t>
  </si>
  <si>
    <t>COMPRA DE ESQUADRIAS</t>
  </si>
  <si>
    <t>2071/2014</t>
  </si>
  <si>
    <t>UNIVERSOM COMERCIO E EVENTOS LTDA-ME</t>
  </si>
  <si>
    <t>LOCAÇÃO DE 30 PRATICÁVEIS.</t>
  </si>
  <si>
    <t>2077/2014</t>
  </si>
  <si>
    <t>DIARISTAS EQUIPE MIKE  29/05 A 08/06</t>
  </si>
  <si>
    <t>2078/2014</t>
  </si>
  <si>
    <t>DIARIAS DO JAPA</t>
  </si>
  <si>
    <t>2079/2014</t>
  </si>
  <si>
    <t>2085/2014</t>
  </si>
  <si>
    <t>COMPRA DE 02 PORTAS PARA CONTAINER LOJA C&amp;C</t>
  </si>
  <si>
    <t>2087/2014</t>
  </si>
  <si>
    <t>TAVARES LOCAÇÃO DE EQUIPAMENTOS LTDA</t>
  </si>
  <si>
    <t>LOCAÇÃO DE MUNCK POR 5 HRS</t>
  </si>
  <si>
    <t>2091/2014</t>
  </si>
  <si>
    <t>COMBUSTIVEL + ALIMENTAÇÃO PARA TRANSPORTE DE MATERIAL DE SUZANO / BRASILIA</t>
  </si>
  <si>
    <t>2095/2014</t>
  </si>
  <si>
    <t xml:space="preserve">DENISE FARIA – ME  </t>
  </si>
  <si>
    <t>BLIMP DE 3,00 MTS (BALÃO INFLÁVEL).</t>
  </si>
  <si>
    <t>2097/2014</t>
  </si>
  <si>
    <t xml:space="preserve">24/04/2014 - SUZANO-PALM/JAQJOY/PRQ VILA LOBOS -  COBERTURAS  / CPTUR  </t>
  </si>
  <si>
    <t>2098/2014</t>
  </si>
  <si>
    <t xml:space="preserve">08/05/2014 - PQ. VILA LOBOS/SUZANO - COBERTURAS  / CPTUR  </t>
  </si>
  <si>
    <t>2099/2014</t>
  </si>
  <si>
    <t xml:space="preserve">09/05/2014 - PRAIA GRANDE / PIRACICABA - ESTANDE  </t>
  </si>
  <si>
    <t>2100/2014</t>
  </si>
  <si>
    <t xml:space="preserve">FECHADURA </t>
  </si>
  <si>
    <t>2101/2014</t>
  </si>
  <si>
    <t xml:space="preserve">CONTABILIDADE APOLLO - BOLETO HONORÁRIOS. </t>
  </si>
  <si>
    <t>2104/2014</t>
  </si>
  <si>
    <t>SEGURANÇA</t>
  </si>
  <si>
    <t>2105/2014</t>
  </si>
  <si>
    <t>2109/2014</t>
  </si>
  <si>
    <t>INSTALAÇÃO DE 2 APARELHOS DE AR COND.  (CHICO)</t>
  </si>
  <si>
    <t>2115/2014</t>
  </si>
  <si>
    <t xml:space="preserve">ADVOGADA - RAFAELA DE MESQUITA SARDINHA </t>
  </si>
  <si>
    <t xml:space="preserve">DILIGÊNCIA - PREFEITURA DE SÃO LOURENÇO. </t>
  </si>
  <si>
    <t>2117/2014</t>
  </si>
  <si>
    <t>BASE AÉREA DE GUARULHOS / SP - CON.</t>
  </si>
  <si>
    <t>BOLETO  LOCAÇÃO DE 30 SANITÁRIOS QUÍMICOS E 2 CONTAINERS.</t>
  </si>
  <si>
    <t>2118/2014</t>
  </si>
  <si>
    <t>OMBUSTIVEL PARA RETORNO DE BRASILIA / SUZANO</t>
  </si>
  <si>
    <t>212/2014</t>
  </si>
  <si>
    <t>VALOR QUINZENAL 17/02/2014 A 28/02/2014.</t>
  </si>
  <si>
    <t>2121/2014</t>
  </si>
  <si>
    <t>RRT- EDUARDO ANTONIO  DE CAMARGO FILHO</t>
  </si>
  <si>
    <t>2124/2014</t>
  </si>
  <si>
    <t>HOSPEDAGEM 10/06/2014 EM SÃO JOSÉ DOS CAMPOS</t>
  </si>
  <si>
    <t>2126/2014</t>
  </si>
  <si>
    <t xml:space="preserve">04/06/2014 - FRETE JESUS JESUS - MOGI DAS CRUZES / RECIFE - COBERTURA - SOLICITANTE:  ALLAN   </t>
  </si>
  <si>
    <t>2129/2014</t>
  </si>
  <si>
    <t>MATERIAIS DIVERSOS PARA OBRA: FIAÇÃO, PARAFUSOS, TINTA, MASSA, LIXAS, TUBOS PVC, COLA DE CONTATO</t>
  </si>
  <si>
    <t>213/2014</t>
  </si>
  <si>
    <t>COMPRA DE PARAFUSOS ( MONTAGEM ANGRA 1).</t>
  </si>
  <si>
    <t>2132/2014</t>
  </si>
  <si>
    <t>REEMBOLSO DE ABASTECIMENTO COM VIAJENS PARA SUZANO E SÃO JOSÉ DOS CAMPOS.</t>
  </si>
  <si>
    <t>2133/2014</t>
  </si>
  <si>
    <t>MATERIAIS PARA PINTURA (TINTA E THINNER)</t>
  </si>
  <si>
    <t>2138/2014</t>
  </si>
  <si>
    <t>ADVOGADA - FÁTIMA FRANCISCO E SILVA</t>
  </si>
  <si>
    <t xml:space="preserve">RETIRADA DE EDITAL NA PREFEITURA DE JANDIRA. </t>
  </si>
  <si>
    <t>214/2014</t>
  </si>
  <si>
    <t>LOCAÇÃO DE 01 TENDA DE 5X5 - NOTA EMITIDA E INCLUSIVE PAGA PELA UFSM</t>
  </si>
  <si>
    <t>2148/2014</t>
  </si>
  <si>
    <t xml:space="preserve">REEMBOLSO ALIMENTAÇÃO </t>
  </si>
  <si>
    <t>2151/2014</t>
  </si>
  <si>
    <t>DOC. Nº 25877553</t>
  </si>
  <si>
    <t>2153/2014</t>
  </si>
  <si>
    <t>PALCO - EDU - IMPÉRIO SHOW - CHEQUE 000065</t>
  </si>
  <si>
    <t>2154/2014</t>
  </si>
  <si>
    <t>PALCO - EDU - IMPÉRIO SHOW - CHEQUE 000066</t>
  </si>
  <si>
    <t>2159/2014</t>
  </si>
  <si>
    <t>2160/2014</t>
  </si>
  <si>
    <t>GRUPO HOSPITALAR CONCEIÇÃO - CON.</t>
  </si>
  <si>
    <t>LOCAÇÃO DE MÓDULOS (BOLETO)</t>
  </si>
  <si>
    <t>2163/2014</t>
  </si>
  <si>
    <t xml:space="preserve">FATURA - PERÍODO 02/05 À 01/06. - SERVIÇOS INTERNET. </t>
  </si>
  <si>
    <t>2176/2014</t>
  </si>
  <si>
    <t xml:space="preserve">REF. A NOTAS PARA RESTITUIÇÃO </t>
  </si>
  <si>
    <t>2178/2014</t>
  </si>
  <si>
    <t>2179/2014</t>
  </si>
  <si>
    <t>01 GALPÃO 10X20, 04 TENDAS 05X05, 01 PALCO 08X06, 02 CAMARINS 04X04 ( VALOR TOTAL R$ 7.500,00)</t>
  </si>
  <si>
    <t>2184/2014</t>
  </si>
  <si>
    <t xml:space="preserve">ALVARÁ 2014-  ESTRADA KEIDA HARADA 142. - IPELANDIA .- 1ª PARCELA - </t>
  </si>
  <si>
    <t>2188/2014</t>
  </si>
  <si>
    <t>MONTADOR / INDIO</t>
  </si>
  <si>
    <t>2189/2014</t>
  </si>
  <si>
    <t>PM CAMPINAS - LOCAÇÃO DE INFRAESTRUTURA</t>
  </si>
  <si>
    <t>PAULO LUIZ DA SILVA</t>
  </si>
  <si>
    <t xml:space="preserve">INSTALAÇÃO DE ILUMINAÇÃO EM 2 TENDAS 5X5, 1 TENDA 3X3 E 3 TENDAS 10X0. </t>
  </si>
  <si>
    <t>2190/2014</t>
  </si>
  <si>
    <t>2193/2014</t>
  </si>
  <si>
    <t>LOCAÇÃO DE TENDA 10X10 EMPENHO 2014NE801542 / NF 549</t>
  </si>
  <si>
    <t>220/2014</t>
  </si>
  <si>
    <t>MV BORTOLUZZI SERVIÇOS DE MUNCK</t>
  </si>
  <si>
    <t>SERVIÇO DE MUNCK REALIZADO NO DIA 24/02</t>
  </si>
  <si>
    <t>2202/2014</t>
  </si>
  <si>
    <t>EQUIPE DO JAPA</t>
  </si>
  <si>
    <t>2205/2014</t>
  </si>
  <si>
    <t>REEMBOLSO DE ABASTACIMENTO DE VIAGENS PARA SÃO JOSÉ DOS CAMPOS.</t>
  </si>
  <si>
    <t>2208/2014</t>
  </si>
  <si>
    <t>REEMBOLSO DE GASTOS COM FERRAMENTAS PARA UTILIZAÇÃO NOS CONTAINERS.</t>
  </si>
  <si>
    <t>2209/2014</t>
  </si>
  <si>
    <t xml:space="preserve">DESMONTAGEM GALPÃO 10X20 - PAGAMENTO PARCIAL (TOTAL R$ 3.500,00). </t>
  </si>
  <si>
    <t>2211/2014</t>
  </si>
  <si>
    <t>MATERIAIS PARA COLAGEM DOS PISOS.</t>
  </si>
  <si>
    <t>222/2014</t>
  </si>
  <si>
    <t>PAGAMENTO FORNECEDOR/ FATURA</t>
  </si>
  <si>
    <t>2224/2014</t>
  </si>
  <si>
    <t>MATREIAL R$ 210,00 E MÃO-DE-OBRA R$ 150,00 (VAZAMENTO AGUA DA CHUVA)</t>
  </si>
  <si>
    <t>2227/2014</t>
  </si>
  <si>
    <t>GÁS HÉLIO 2 CILINDROS = R$ 1.300,00 + R$ 40,00 (ROLO DE CORDA DE POLIPROPILENO) - BALÃO INFLÁVEL.</t>
  </si>
  <si>
    <t>2234/2014</t>
  </si>
  <si>
    <t>COMPRA DE PREGOS E MARTELO PARA PISO.</t>
  </si>
  <si>
    <t>2239/2014</t>
  </si>
  <si>
    <t>ADVOGADA - CARLA INARA NUNCCIO ARAUJO</t>
  </si>
  <si>
    <t>2240/2014</t>
  </si>
  <si>
    <t>COMISSÃO MÊS 5</t>
  </si>
  <si>
    <t>2241/2014</t>
  </si>
  <si>
    <t>2246/2014</t>
  </si>
  <si>
    <t>MAIS 3HRS DE MUNCK</t>
  </si>
  <si>
    <t>2248/2014</t>
  </si>
  <si>
    <t>PAGAMENTO PARCIAL DE MDO</t>
  </si>
  <si>
    <t>2249/2014</t>
  </si>
  <si>
    <t>$30 DISCO CORTE / $70 COLA CONTATO / $35 AUTOBROCANTE / $25 MASSA PLÁSTICA / $20 DIESEL (COMPRESSOR)</t>
  </si>
  <si>
    <t>2257/2014</t>
  </si>
  <si>
    <t>ART - MARCHA PARA JESUS.</t>
  </si>
  <si>
    <t>2258/2014</t>
  </si>
  <si>
    <t>REEMBOLSO.</t>
  </si>
  <si>
    <t>226/2014</t>
  </si>
  <si>
    <t>2267/2014</t>
  </si>
  <si>
    <t>REFERENTE AO RETORNO DO TRUCK DE RECIFE / SUZANO</t>
  </si>
  <si>
    <t>227/2014</t>
  </si>
  <si>
    <t xml:space="preserve">  BOLETO  - REFERENTE A HONORÁRIOS 03/14 E 04/14</t>
  </si>
  <si>
    <t>2270/2014</t>
  </si>
  <si>
    <t xml:space="preserve">BOLETO  COMPRA DE TENDA E SUPORTE DE TV (2/3). </t>
  </si>
  <si>
    <t>2271/2014</t>
  </si>
  <si>
    <t>REFERENTE A INDA DE SUZANO / RECIFE COM O PALIO</t>
  </si>
  <si>
    <t>2273/2014</t>
  </si>
  <si>
    <t xml:space="preserve">ADVOGADA - ALINE CRISTINA DA SILVA PRADO </t>
  </si>
  <si>
    <t xml:space="preserve">RETIRADA DE EDITAL - CONCORRÊNCIA 13/2014- BARUERI. </t>
  </si>
  <si>
    <t>2274/2014</t>
  </si>
  <si>
    <t>REEMBOLSO DE MATERIAIS PARA ACABAMENTO DOS MÓDULOS</t>
  </si>
  <si>
    <t>2278/2014</t>
  </si>
  <si>
    <t>OTAVIO DE CARVALHO EPP</t>
  </si>
  <si>
    <t>CARGA E TRANSPORTE DE DOIS CONTAINERS DE P.GRANDE / S. VICENTE UNESP</t>
  </si>
  <si>
    <t>2279/2014</t>
  </si>
  <si>
    <t>ADVOGADO - MATEUS VILELA DE MELO</t>
  </si>
  <si>
    <t>VISITA TÉCNICA - UFMG.</t>
  </si>
  <si>
    <t>2295/2014</t>
  </si>
  <si>
    <t>ELÉTRICA (EVENTO: MARCHA PARA JESUS).</t>
  </si>
  <si>
    <t>2297/2014</t>
  </si>
  <si>
    <t>2300/2014</t>
  </si>
  <si>
    <t>CONFECÇÃO DE BANNER (PAGAMENTO PARCIAL).</t>
  </si>
  <si>
    <t>2301/2014</t>
  </si>
  <si>
    <t>ADVOGADA - MARIANA HELENA MAJZOUB SILVA</t>
  </si>
  <si>
    <t>RETIRADA DE EDITAL PARA LICITAÇÃO</t>
  </si>
  <si>
    <t>2304/2014</t>
  </si>
  <si>
    <t>LOCAÇÃO DE 1(UM) MOD HAB TERM 22/05 A 21/06</t>
  </si>
  <si>
    <t>2308/2014</t>
  </si>
  <si>
    <t>SERVIÇO MENSAL TECNOLOGIA PREMIUM - PG.</t>
  </si>
  <si>
    <t>2310/2014</t>
  </si>
  <si>
    <t>PAGAMENTO DE SEGURO GARANTIA</t>
  </si>
  <si>
    <t>2312/2014</t>
  </si>
  <si>
    <t>18/04/14 - FRETE - SABUGO - SUZANO / JAQJOY / PRQ. VILA LOBOS</t>
  </si>
  <si>
    <t>2313/2014</t>
  </si>
  <si>
    <t>19/04/2014 - FRETE - SABUGO - JAQJOY / PQR. VILA LOBOS</t>
  </si>
  <si>
    <t>2314/2014</t>
  </si>
  <si>
    <t>REFRENTE A PRIMEIRA QUINZENA DE JUNHO 01 A 15</t>
  </si>
  <si>
    <t>2316/2014</t>
  </si>
  <si>
    <t>REFERENTE A ALIMENTAÇÃO NO SABADO DIA 21 (R$ 15,00) + 2 DIARISTAS (R$ 100,00) E ALMOÇO R$(30,00)</t>
  </si>
  <si>
    <t>2317/2014</t>
  </si>
  <si>
    <t>CARREGAMENTO BARRICADAS (SANDRO SUPRANO).</t>
  </si>
  <si>
    <t>2318/2014</t>
  </si>
  <si>
    <t>ALIMENTAÇAO/COMBUSTIVEL/PEDAGIO</t>
  </si>
  <si>
    <t>2319/2014</t>
  </si>
  <si>
    <t>2320/2014</t>
  </si>
  <si>
    <t>COMB. P/ KOMBI RETORNO ANGRA</t>
  </si>
  <si>
    <t>2321/2014</t>
  </si>
  <si>
    <t>GUILHERME FERNANDES SACCO</t>
  </si>
  <si>
    <t xml:space="preserve">CAMARINS EVENTO: "MARCHA PARA JESUS". </t>
  </si>
  <si>
    <t>2327/2014</t>
  </si>
  <si>
    <t>MONTAGEM /DESMONTAGEM/ELETRICA</t>
  </si>
  <si>
    <t>2328/2014</t>
  </si>
  <si>
    <t>COMPRA DE MOVEIS P/ CAMARIM</t>
  </si>
  <si>
    <t>2330/2014</t>
  </si>
  <si>
    <t>EQUIPE DE MONTAGEM RODRIGO</t>
  </si>
  <si>
    <t>2331/2014</t>
  </si>
  <si>
    <t>VALOR REFERENTE AO ACORDO ENTRE AMBAS AS EMPRESAS APÓS A EXECUÇÃO DOS SERVIÇOS PARA A INFRAERO 5% DO SALDO (BOLETO)</t>
  </si>
  <si>
    <t>2332/2014</t>
  </si>
  <si>
    <t>FABRICAÇÃO DE BANNER</t>
  </si>
  <si>
    <t>2345/2014</t>
  </si>
  <si>
    <t>CORDA /COMBUSTIVEL</t>
  </si>
  <si>
    <t>MATERIAL DE SEGURANÇA</t>
  </si>
  <si>
    <t>2346/2014</t>
  </si>
  <si>
    <t>120  PERFIL "U" 40X50X40X3000MM= R$3.000,00/ 40 PERFIL "CARTOLA"15X60X60X60X15X3.000MM= R$ 1.320,00 / 25 PERFIL "U" 40X50X40X3.000MM= R$ 875,00+ 5% IPI = R$ 6.054,75 + FRETE= R$ 600,00     E FRETE.</t>
  </si>
  <si>
    <t>2347/2014</t>
  </si>
  <si>
    <t>2348/2014</t>
  </si>
  <si>
    <t>2352/2014</t>
  </si>
  <si>
    <t>ADVOGADA - ANDREA CABRAL DE SOUZA</t>
  </si>
  <si>
    <t>2353/2014</t>
  </si>
  <si>
    <t>TRANSKOMB TRANSPORTE LTDA M.E ( EUCLYDES DE SOUZA)</t>
  </si>
  <si>
    <t>ALGUEL DE SERVIÇOS DE MUNCK POR PERÍODO DE 5 HORAS</t>
  </si>
  <si>
    <t>2358/2014</t>
  </si>
  <si>
    <t>INSUMOS GERAIS (NOTAS EM ANEXO)</t>
  </si>
  <si>
    <t>2362/2014</t>
  </si>
  <si>
    <t xml:space="preserve">CHEQUE 000090  ESTRUTURA </t>
  </si>
  <si>
    <t>2365/2014</t>
  </si>
  <si>
    <t>DEFESA CIVIL RJ - EVENTOS CBMERJ</t>
  </si>
  <si>
    <t xml:space="preserve">RRT - EVENTO: " SOLENIDADE DE ENTREGA DOS ESPADINS AOS CADETES". </t>
  </si>
  <si>
    <t>2366/2014</t>
  </si>
  <si>
    <t>PRESTAÇÃO DE SERVIÇO DE CAMINHÃO MUNCK  NF 2014/5625 (BOLETO)</t>
  </si>
  <si>
    <t>2367/2014</t>
  </si>
  <si>
    <t>BOLETO - LAVAGEM E MANUTENÇÃO DE LONAS PARA GP 25X40 (BOLETO)</t>
  </si>
  <si>
    <t>238/2014</t>
  </si>
  <si>
    <t>CARGA EM TELEFONE CELULAR (13) 996621-472</t>
  </si>
  <si>
    <t>2382/2014</t>
  </si>
  <si>
    <t>LOCAÇÃO DE 09 MOD 20' ALMOXARIFADO.(FATURA)</t>
  </si>
  <si>
    <t>2383/2014</t>
  </si>
  <si>
    <t>MILLS SI SERVIÇOS INDUSTRIAIS LTDA.</t>
  </si>
  <si>
    <t xml:space="preserve">LOCAÇÃO DE PISO METÁLICO (NO PERÍODO DE 27/03/14 Á 22/05/14). </t>
  </si>
  <si>
    <t>2386/2014</t>
  </si>
  <si>
    <t>CARPETE/FITA/PISO BUS</t>
  </si>
  <si>
    <t>2391/2014</t>
  </si>
  <si>
    <t>FAB. ESPINAS</t>
  </si>
  <si>
    <t>2392/2014</t>
  </si>
  <si>
    <t>CORTE DE TS</t>
  </si>
  <si>
    <t>2394/2014</t>
  </si>
  <si>
    <t xml:space="preserve">V.TRANSPORTE DE JUNHO/ 2014:  27 DIAS * R$ 12,60.- </t>
  </si>
  <si>
    <t>2404/2014</t>
  </si>
  <si>
    <t>LOCAÇÃO DE SOBRETETO, AR COND E  MOD. HAB. (0000097966) - FATURA</t>
  </si>
  <si>
    <t>2411/2014</t>
  </si>
  <si>
    <t>BOLETO  LOCAÇÃO DE 30 PRATICÁVEIS (2/2).</t>
  </si>
  <si>
    <t>2412/2014</t>
  </si>
  <si>
    <t>SESC / PR - EVENTOS DO SESC PARANÁ</t>
  </si>
  <si>
    <t>SESC-JACAREZINHO - DIARISTAS + HOSPEDAGEM + ALIMENATÇÃO + COMBUSTIVEL</t>
  </si>
  <si>
    <t>2420/2014</t>
  </si>
  <si>
    <t>2421/2014</t>
  </si>
  <si>
    <t>2423/2014</t>
  </si>
  <si>
    <t>2425/2014</t>
  </si>
  <si>
    <t>DIARIAS DE 01/06 A 05/06</t>
  </si>
  <si>
    <t>2426/2014</t>
  </si>
  <si>
    <t>2428/2014</t>
  </si>
  <si>
    <t>05/06/2014 - FRETE JESUS - SUZANO / SÃO JOSÉ DOS CAMPOS - SABESP - SOLICITANTE ALLAN</t>
  </si>
  <si>
    <t>2429/2014</t>
  </si>
  <si>
    <t>03/06/14 - FRETE JESUS - SUZANO/CAPIVARI/RECIFE</t>
  </si>
  <si>
    <t>2430/2014</t>
  </si>
  <si>
    <t>07/06/14 - FRETE JESUS - PALMEIRAS/IPOJUCA</t>
  </si>
  <si>
    <t>2443/2014</t>
  </si>
  <si>
    <t xml:space="preserve">REFERENTE A 1º QUINZENA DE JUNHO </t>
  </si>
  <si>
    <t>2447/2014</t>
  </si>
  <si>
    <t>REFERENTE A TRANSPORTE DE MATERIAL PARA O COMANDO DE SUBMARINOS. ALMOÇO E JANTA R$ 30,00 + CONBUSTIVEL R$ 350,00</t>
  </si>
  <si>
    <t>2449/2014</t>
  </si>
  <si>
    <t>12-05-14 - FRETE - PRAIA GRANDE/PIRACICABA</t>
  </si>
  <si>
    <t>2450/2014</t>
  </si>
  <si>
    <t>CORTE 200,06 // 280,00 DIARISTAS // 38,00 FITAS.</t>
  </si>
  <si>
    <t>2451/2014</t>
  </si>
  <si>
    <t>14-05-14 - FRETE - PARAIA GRANDE/PIRACICABA</t>
  </si>
  <si>
    <t>2454/2014</t>
  </si>
  <si>
    <t>1º PARECLA REF. A LAVAGEM DE LONA TRANSFERIDA DE P1 P/ P2</t>
  </si>
  <si>
    <t>2455/2014</t>
  </si>
  <si>
    <t>REFERENTE A TRANSPORTE DE MATERIAL PARA ANGRA 2 - ALIMENTAÇÃO R$ 30,00 E COMBUSTIVEL R$ 160,00</t>
  </si>
  <si>
    <t>2461/2014</t>
  </si>
  <si>
    <t>29-05-14  - FRETE - SÃO PAULO/SUZANO</t>
  </si>
  <si>
    <t>2466/2014</t>
  </si>
  <si>
    <t>2469/2014</t>
  </si>
  <si>
    <t>HONORÁRIOS. REF A DESPESAS DE LICITAÇÕES.</t>
  </si>
  <si>
    <t>2470/2014</t>
  </si>
  <si>
    <t>REGULARIZAÇÃO DO CADIM</t>
  </si>
  <si>
    <t>2471/2014</t>
  </si>
  <si>
    <t xml:space="preserve">2ª PARCELA - LAVAGEM DAS LONAS. </t>
  </si>
  <si>
    <t>2472/2014</t>
  </si>
  <si>
    <t xml:space="preserve">3ª PARCELA - LAVAGEM DAS LONAS. </t>
  </si>
  <si>
    <t>2473/2014</t>
  </si>
  <si>
    <t>4ª PARCELA - LAVAGEM DAS LONAS</t>
  </si>
  <si>
    <t>2491/2014</t>
  </si>
  <si>
    <t>REPARO EM 2 PORTOES</t>
  </si>
  <si>
    <t>2492/2014</t>
  </si>
  <si>
    <t>ADIANTAMENTO DIARISTAS MONTAGEM DE ESTANDES</t>
  </si>
  <si>
    <t>2495/2014</t>
  </si>
  <si>
    <t>PARAFUSOS - 710,45            ALIMENTAÇÃO - 260,00  COMBUSTIVEL - 116,15         HOSPEDAGEM - 456,00    HOSPEDAGEM - 456,00</t>
  </si>
  <si>
    <t>2497/2014</t>
  </si>
  <si>
    <t>ADIANTAMENTO MONTADORES / INDIO</t>
  </si>
  <si>
    <t>25/2014</t>
  </si>
  <si>
    <t>MG MUNK E GUINDASTES LTDA ME</t>
  </si>
  <si>
    <t>BOLETO - TRANSPORTE E DESCARGA DE CONTEINER  VALOR: R$ 1500,00 + JUROS/MULTA: R$ 3,50 = TOTAL R$ 1503,50</t>
  </si>
  <si>
    <t>2507/2014</t>
  </si>
  <si>
    <t>HOTEL AMAZONAS LTDA.</t>
  </si>
  <si>
    <t xml:space="preserve">ACORDO - BOLETOS HOTEL AMAZONAS. </t>
  </si>
  <si>
    <t>251/2014</t>
  </si>
  <si>
    <t>SETRA SEGURANÇA E MEDICINA DO TRABALHO LTDA</t>
  </si>
  <si>
    <t xml:space="preserve">BOLETO REF. À SERVIÇOS DE ATESTADO DE SAÚDE OCUPACIONAL - FRONT.    BOLETO ORIGINAL DE 20/02 NÃO FOI RECEBIDO/ENVIADO. - CONTATO DE D. CYNTIA /FRONT COM DAIANE/SETRA. </t>
  </si>
  <si>
    <t>2516/2014</t>
  </si>
  <si>
    <t>COMBUSTÍVEL//ALIMENTAÇÃO// HOSPEDAGEM</t>
  </si>
  <si>
    <t>2518/2014</t>
  </si>
  <si>
    <t>ADVOGADA - ANDREA ALBUQUERQUE RODRIGUES</t>
  </si>
  <si>
    <t>RETIRADA DE EDITAL PM DE SÃO ROQUE PARA PREGÃO PRESENCIAL 61/2014.</t>
  </si>
  <si>
    <t>2519/2014</t>
  </si>
  <si>
    <t>01 GALPÃO 10X20, 04 TENDAS 05X05, 01 PALCO 08X06, 02 CAMARINS 04X04 (2ª PARCELA).</t>
  </si>
  <si>
    <t>2524/2014</t>
  </si>
  <si>
    <t>AQUISIÇÃO DE PLÁSTICO PRETO</t>
  </si>
  <si>
    <t>2526/2014</t>
  </si>
  <si>
    <t>COSTA E COSTA MATERIAL DE CONSTRUÇÃO LTDA.</t>
  </si>
  <si>
    <t xml:space="preserve">1.500 METROS DE CAIBRO DE 6"X6" DE PINHO. </t>
  </si>
  <si>
    <t>2531/2014</t>
  </si>
  <si>
    <t>CREDITO PARA CELULAR R$50,00</t>
  </si>
  <si>
    <t>2533/2014</t>
  </si>
  <si>
    <t xml:space="preserve">COMBUSTÍVEL KOMBI </t>
  </si>
  <si>
    <t>2534/2014</t>
  </si>
  <si>
    <t xml:space="preserve">ADVOGADA - MARCELA PASSOS </t>
  </si>
  <si>
    <t>DILIGÊNCIA PM QUISSAMÃ</t>
  </si>
  <si>
    <t>2538/2014</t>
  </si>
  <si>
    <t xml:space="preserve"> BOLETO HONORÁRIOS APOLLO</t>
  </si>
  <si>
    <t>2542/2014</t>
  </si>
  <si>
    <t>INSUMOS DIVERSOS (NOTAS EM ANEXO)</t>
  </si>
  <si>
    <t>2549/2014</t>
  </si>
  <si>
    <t>LOCAÇÃO DE 13 APARELHOS DE AR COND 21.000 (FATURA Nº 19963)</t>
  </si>
  <si>
    <t>2551/2014</t>
  </si>
  <si>
    <t>LOCAÇÃO DE VEICULO PARA TRANSPORTE EM ANGRA</t>
  </si>
  <si>
    <t>2556/2014</t>
  </si>
  <si>
    <t>ALVARÁ KEIDA HARADA  PARCELAS.</t>
  </si>
  <si>
    <t>2561/2014</t>
  </si>
  <si>
    <t>REFERENTE COMBUSTIVEL DA SEGUNDA QUINZENA DO MESM DE JUNHO DE 2014</t>
  </si>
  <si>
    <t>2562/2014</t>
  </si>
  <si>
    <t>LOCAÇÃO DE UM MÓDULO 40' DRY ALMOXARIFADO 07/2014 A 08/2014 (BOLETO)</t>
  </si>
  <si>
    <t>2563/2014</t>
  </si>
  <si>
    <t>GASTOS COM MÃO DE OBRA.</t>
  </si>
  <si>
    <t>2564/2014</t>
  </si>
  <si>
    <t xml:space="preserve">FABRICAÇÃO LATERAIS DE TENDA (1/2). </t>
  </si>
  <si>
    <t>2566/2014</t>
  </si>
  <si>
    <t xml:space="preserve">FABRICAÇÃO LATERAIS DA TENDA. </t>
  </si>
  <si>
    <t>2568/2014</t>
  </si>
  <si>
    <t>2569/2014</t>
  </si>
  <si>
    <t>LAVAGEM DAS LONAS (1/3).</t>
  </si>
  <si>
    <t>2575/2014</t>
  </si>
  <si>
    <t xml:space="preserve">PROTESTO  EUROBRÁS VENCIDO EM 30/05 - VALOR ORIGINAL R$ 2750,00. </t>
  </si>
  <si>
    <t>2583/2014</t>
  </si>
  <si>
    <t>SERVIÇO DE MONTAGEM</t>
  </si>
  <si>
    <t>2584/2014</t>
  </si>
  <si>
    <t>LUIZ CARLOS DA CRUZ - ME</t>
  </si>
  <si>
    <t xml:space="preserve">COMPRA DE MÓVEIS ( 2 MESAS, 6CADEIRAS, 1 CONJUNTO DE SOFÁ E 1 BEBEDOURO ELETRÔNICO). </t>
  </si>
  <si>
    <t>2585/2014</t>
  </si>
  <si>
    <t>ALIMENTAÇÃO // HOSPEDAGEM // COMPRA DE MÁQUINA DE CAFÉ E DVD</t>
  </si>
  <si>
    <t>2586/2014</t>
  </si>
  <si>
    <t>2588/2014</t>
  </si>
  <si>
    <t>ALIMENTAÇÃO R$ 300,00 // PARAFUSO R$ 335,00.</t>
  </si>
  <si>
    <t>2589/2014</t>
  </si>
  <si>
    <t>GASOLINA R$ 150,00 // ALIMENTAÇÃO R$ 60,00</t>
  </si>
  <si>
    <t>259/2014</t>
  </si>
  <si>
    <t>VEICULO: EYM 6946  CONDUTOR: EDUARDO DE PAULA(TIO DU)  NOTIFICACAO: N48-0104981</t>
  </si>
  <si>
    <t>2591/2014</t>
  </si>
  <si>
    <t>L.B FERNANDES PUBLICIDADE ME</t>
  </si>
  <si>
    <t xml:space="preserve">ADESIVO E APLICAÇÃO. </t>
  </si>
  <si>
    <t>2592/2014</t>
  </si>
  <si>
    <t xml:space="preserve">ALIMENTAÇÃO E TRANSPORTE. </t>
  </si>
  <si>
    <t>2593/2014</t>
  </si>
  <si>
    <t>CAMINHÃO MUNK R$ 600,00 // PARAFUSO BROCANTE R$ 72,00 // CORDA R$ 125,00 // MATERIAL PINTURA R$ 74,00 // SERRA R$ 32,00.</t>
  </si>
  <si>
    <t>2594/2014</t>
  </si>
  <si>
    <t xml:space="preserve">HOSPEDAGEM R$ 168,00 // ALIMENTAÇÃO R$ 160,00 // COMBUSTÍVEL MONTADOR R$ 100,00 // PEDÁGIO MONTADOR R$ 100,00. </t>
  </si>
  <si>
    <t>2597/2014</t>
  </si>
  <si>
    <t>25-06-14 - FRETE - SUZANO IPOJUCA</t>
  </si>
  <si>
    <t>2599/2014</t>
  </si>
  <si>
    <t>26-06-14 - FRETE - SUZANO / ANGRA DOS REIS</t>
  </si>
  <si>
    <t>2600/2014</t>
  </si>
  <si>
    <t>FABRICAÇÃO BANNER 9,7X2,8M R$ 1.900,00 / BANNER 8,3MX5M R$ 2.900,00 / 5 FOLDERS R$ 20,00.</t>
  </si>
  <si>
    <t>2605/2014</t>
  </si>
  <si>
    <t>REFERENTE A ALIMENTAÇÃO (JANTA E ALMOÇO) R$ 30,00 + COMBUSTIVEL R$ 75,00</t>
  </si>
  <si>
    <t>2609/2014</t>
  </si>
  <si>
    <t>REF REPINTURA/ INSTALAÇÃO DE PISO/ MONTAGEM CHASSI (4 MODULOS)</t>
  </si>
  <si>
    <t>2610/2014</t>
  </si>
  <si>
    <t xml:space="preserve">FGTS:  JUNHO/ 2014.-  </t>
  </si>
  <si>
    <t>2611/2014</t>
  </si>
  <si>
    <t xml:space="preserve">GPS:  JUNHO/ 2014.-  </t>
  </si>
  <si>
    <t>2618/2014</t>
  </si>
  <si>
    <t>2619/2014</t>
  </si>
  <si>
    <t>SUPORTE P/ TV   -  LOCAÇÃO AR COND.</t>
  </si>
  <si>
    <t>2620/2014</t>
  </si>
  <si>
    <t>ESPINA</t>
  </si>
  <si>
    <t>2625/2014</t>
  </si>
  <si>
    <t>INSUMOS (CONFORME NOTAS EM ANEXO)</t>
  </si>
  <si>
    <t>2629/2014</t>
  </si>
  <si>
    <t>CONTRIBUIÇÃO CONFEDERATIVA.- JULHO/ 14</t>
  </si>
  <si>
    <t>2635/2014</t>
  </si>
  <si>
    <t xml:space="preserve">ADVOGADA - KESSIA PINHEIRO CAMPOS </t>
  </si>
  <si>
    <t xml:space="preserve">RETIRADA DE EDITAL DE TOMADA DE PREÇO 201/06.30.01 - FORTALEZA - CE </t>
  </si>
  <si>
    <t>2637/2014</t>
  </si>
  <si>
    <t>FRETE - CAMARINS DE DIADEMA</t>
  </si>
  <si>
    <t>2639/2014</t>
  </si>
  <si>
    <t>A. ALBUQUERQUE SILVA COMÉRCIO DE MÁQUINAS DE CAFÉ – ME</t>
  </si>
  <si>
    <t>LOCAÇÃO MÁQUINA DE CAFÉ R$ 350,00 // 5KG DE CAFÉ 137,50 // 2 PACOTES DE SACHÊ DE AÇÚCAR R$ 37,00</t>
  </si>
  <si>
    <t>264/2014</t>
  </si>
  <si>
    <t>2641/2014</t>
  </si>
  <si>
    <t>DEMÉTRIO  (TITULAR ANTONIO PINHEIRO DE CARVALHO NETO)</t>
  </si>
  <si>
    <t>PAGAMENTO DIARISTA DEMÉTRIO LUIZ</t>
  </si>
  <si>
    <t>2643/2014</t>
  </si>
  <si>
    <t>PAGAMENTO DIARISTA IVAN FRANCISCO</t>
  </si>
  <si>
    <t>2646/2014</t>
  </si>
  <si>
    <t>JOÃO MANOEL DIAS ( TITULAR ANTONIO PINHEIRO DE CARVALHO NETO)</t>
  </si>
  <si>
    <t>PAGAMENTO DIARISTA JOÃO MANOEL</t>
  </si>
  <si>
    <t>2647/2014</t>
  </si>
  <si>
    <t xml:space="preserve">RODRIGO PAIVA ( TITULAR ANTONIO PINHEIRO DE CARVALHO NETO) </t>
  </si>
  <si>
    <t>PAGAMENTO DIARISTA RODRIGO PAIVA.</t>
  </si>
  <si>
    <t>2648/2014</t>
  </si>
  <si>
    <t xml:space="preserve">SULAMITA ALEXANDRE DOS SANTOS </t>
  </si>
  <si>
    <t>PAGAMENTO DIARISTA SULAMITA.</t>
  </si>
  <si>
    <t>2649/2014</t>
  </si>
  <si>
    <t>YORUBÁ PINHEIRO DE ANDRADE E SILVA</t>
  </si>
  <si>
    <t>PAGAMENTO DIARISTA YORUBÁ.</t>
  </si>
  <si>
    <t>2650/2014</t>
  </si>
  <si>
    <t xml:space="preserve">GABRIEL DE SOUZA REGO </t>
  </si>
  <si>
    <t>PAGAMENTO DIARISTA GABRIEL DE SOUZA - SOLICITAÇÃO CAMILA</t>
  </si>
  <si>
    <t>2661/2014</t>
  </si>
  <si>
    <t xml:space="preserve">DIARISTA RICHARD E WILLIAM (6 DIAS). </t>
  </si>
  <si>
    <t>2663/2014</t>
  </si>
  <si>
    <t>MATERIAL ELETRICO PARA INVERNO CAMPOS DO JORDÃO</t>
  </si>
  <si>
    <t>2666/2014</t>
  </si>
  <si>
    <t>DIARISTA CRISTIAN (3 DIAS).</t>
  </si>
  <si>
    <t>2668/2014</t>
  </si>
  <si>
    <t>COMBUSTÍVEL R$ 150,00 // ALIMENTAÇÃO R$ 90,00</t>
  </si>
  <si>
    <t>2669/2014</t>
  </si>
  <si>
    <t xml:space="preserve">GASTOS COM REUNIÕES NO RIO DE JANEIRO. </t>
  </si>
  <si>
    <t>2674/2014</t>
  </si>
  <si>
    <t>MANOEL TEIXEIRA GOMES</t>
  </si>
  <si>
    <t>2675/2014</t>
  </si>
  <si>
    <t>COMPRA DE EQUIPAMENTO E COMBUSTÍVEL.</t>
  </si>
  <si>
    <t>2679/2014</t>
  </si>
  <si>
    <t xml:space="preserve">COMPRA DE CAFÉ EM GRÃO. </t>
  </si>
  <si>
    <t>268/2014</t>
  </si>
  <si>
    <t>REFERENTE FABRICAÇÃO DE CHASSI (11 UNID 23º BATALHAO + 4 UNID CECOPAB):)</t>
  </si>
  <si>
    <t>2682/2014</t>
  </si>
  <si>
    <t>REFERENTE A TRANSPORTE DE MATERIAL PARA ANGRA - ALIMENTAÇÃO R$30,00 + COMBUSTVEL R$ 80,00</t>
  </si>
  <si>
    <t>2685/2014</t>
  </si>
  <si>
    <t>COMPRA DE PREGO, MARTELO, W.D. R$ 50,00 // GASOLINA R$ 100,00. (ROQUE) // ESPINAS R$ 250,00</t>
  </si>
  <si>
    <t>2693/2014</t>
  </si>
  <si>
    <t>LOCAÇÃO DE 07 CONTAINERS (BOLETO)</t>
  </si>
  <si>
    <t>2694/2014</t>
  </si>
  <si>
    <t>LOCAÇÃO DE 1 CONTAINER (BOLETO)</t>
  </si>
  <si>
    <t>2697/2014</t>
  </si>
  <si>
    <t>2698/2014</t>
  </si>
  <si>
    <t>270/2014</t>
  </si>
  <si>
    <t>DESPESAS COM TRANSPORTE/ CARRETA.</t>
  </si>
  <si>
    <t>2700/2014</t>
  </si>
  <si>
    <t>GEILZA ANGELA AMORIM GOTZ</t>
  </si>
  <si>
    <t>2705/2014</t>
  </si>
  <si>
    <t>LOCAÇÃO DE 1 MÓDULO 40' DRY ALMOXARIFADO</t>
  </si>
  <si>
    <t>2707/2014</t>
  </si>
  <si>
    <t>FATURA GVT LINHAS 30413163/64.</t>
  </si>
  <si>
    <t>2711/2014</t>
  </si>
  <si>
    <t xml:space="preserve">DESPESAS DE MANUTENÇÃO DA MOTO  ULTIMA PARCELA LICENCIAMENTO. </t>
  </si>
  <si>
    <t>2713/2014</t>
  </si>
  <si>
    <t>REFERENTE A TRANSPORTE DE MATERIAL PARA ANGRA DOS REIS (ALIMENTAÇÃO R$ 30,00 + COMBUSTIVEL PARA RETORNO R$ 200,00)</t>
  </si>
  <si>
    <t>2718/2014</t>
  </si>
  <si>
    <t>BOLETO - REFERENTE AO PERIODO DE 16 DE JULHO A30 DE JULHO</t>
  </si>
  <si>
    <t>2719/2014</t>
  </si>
  <si>
    <t>272/2014</t>
  </si>
  <si>
    <t>MÃO-DE-OBRA   SR. ARDUINO</t>
  </si>
  <si>
    <t>2720/2014</t>
  </si>
  <si>
    <t xml:space="preserve">BOLETO  COMPRA DE CATRACA, RABICHO E FITA (1/2). </t>
  </si>
  <si>
    <t>2721/2014</t>
  </si>
  <si>
    <t xml:space="preserve">BOLETO  COMPRA DE CATRACA, RABICHO E FITA (2/2). </t>
  </si>
  <si>
    <t>2722/2014</t>
  </si>
  <si>
    <t>RETORNO ROQUE</t>
  </si>
  <si>
    <t>2723/2014</t>
  </si>
  <si>
    <t xml:space="preserve">REPARO NO TRIANGULO </t>
  </si>
  <si>
    <t>2725/2014</t>
  </si>
  <si>
    <t>2726/2014</t>
  </si>
  <si>
    <t xml:space="preserve">REFERENTE A COMBUSTIVEL PARA RETORNO DE ANGRA R$ 70,00 + ALIMENTAÇÃO R$ 30,00 </t>
  </si>
  <si>
    <t>2727/2014</t>
  </si>
  <si>
    <t>FRETE 02-07-14 SUZANO / ANGRA DOS REIS</t>
  </si>
  <si>
    <t>2732/2014</t>
  </si>
  <si>
    <t>FRETE 02-06-14 -  IPELANDIA / AVARÉ (CIDO)</t>
  </si>
  <si>
    <t>2735/2014</t>
  </si>
  <si>
    <t>DESMONTAGEM DO PISO PLASTICO</t>
  </si>
  <si>
    <t>2736/2014</t>
  </si>
  <si>
    <t xml:space="preserve">ELETRICA DA TESTEIRA/MONTAGEM </t>
  </si>
  <si>
    <t>2744/2014</t>
  </si>
  <si>
    <t>CENTROFIX DE NITERÓI LTDA</t>
  </si>
  <si>
    <t xml:space="preserve">COMPRA DE 50 PARAFUSOS E 05 PACOTES DE ABRAÇADEIRA NYLON 4,8X250MM. </t>
  </si>
  <si>
    <t>2746/2014</t>
  </si>
  <si>
    <t>ANOX INDUSTRIA E COMÉRCIO LTDA</t>
  </si>
  <si>
    <t xml:space="preserve">COMPRA DE 2 TUBOS DE FERRO GALVANIZADO, MEDINDO 6 METROS.  </t>
  </si>
  <si>
    <t>2747/2014</t>
  </si>
  <si>
    <t>AQUISIÇÃO DE PRIME PU COM CATALIZADOR= R$1.145,00 (50 LITROS)/  DILUENTE= R$ 337,50 (25 LITROS)/  SOLVENTE R$ 197,50 (25 LITROS)</t>
  </si>
  <si>
    <t>2749/2014</t>
  </si>
  <si>
    <t>SALDO DO PAGAMENTO DA ELETRICA</t>
  </si>
  <si>
    <t>275/2014</t>
  </si>
  <si>
    <t>2756/2014</t>
  </si>
  <si>
    <t>MOTORISTA TIO DU - PLACA EYM6946 -</t>
  </si>
  <si>
    <t>2766/2014</t>
  </si>
  <si>
    <t xml:space="preserve">REEMBOLSO - GASTOS COM COMBUSTÍVEL, COMPRA DE LONA, ALIMENTAÇÃO E FITAS. </t>
  </si>
  <si>
    <t>2770/2014</t>
  </si>
  <si>
    <t>ALIMENTAÇÃO REFERENTE A DESMONTAGEM DO MORUMBI JANTAR R$ 15,00 + ALMOÇO E JANTA DE AVARE R$ 30,00</t>
  </si>
  <si>
    <t>2772/2014</t>
  </si>
  <si>
    <t xml:space="preserve">2 PREGÕES NO SENAC  2 VISITA TÉCNICA  </t>
  </si>
  <si>
    <t>2774/2014</t>
  </si>
  <si>
    <t xml:space="preserve">ALIMENTAÇÃO E COMBUSTÍVEL. </t>
  </si>
  <si>
    <t>2777/2014</t>
  </si>
  <si>
    <t>JAQUELINE DA CONCEIÇÃO E SILVA</t>
  </si>
  <si>
    <t xml:space="preserve">CONFECÇÃO DE 05 FOLDERS. </t>
  </si>
  <si>
    <t>2778/2014</t>
  </si>
  <si>
    <t xml:space="preserve">COMPRA DE ROLO DE CINTA. </t>
  </si>
  <si>
    <t>2779/2014</t>
  </si>
  <si>
    <t xml:space="preserve">PAGAMENTO DE 2 DIARISTAS. </t>
  </si>
  <si>
    <t>2780/2014</t>
  </si>
  <si>
    <t>AQUISIÇÃO DE 1 LT TINTA ESMALTE BRILHANTE BCO= R$ 240,00 E 1 LT DE ÁGUA RAZ= R$ 39,00 (3X CADA ITEM)</t>
  </si>
  <si>
    <t>2781/2014</t>
  </si>
  <si>
    <t>CONFECÇÃO DE 12 FOLDERS, MEDINDO 0,14X0,19</t>
  </si>
  <si>
    <t>2783/2014</t>
  </si>
  <si>
    <t>AQUISIÇÃO DE 20 PÇS DE FORRO EPS</t>
  </si>
  <si>
    <t>2784/2014</t>
  </si>
  <si>
    <t>LITORAL PERFIS E COM. DE CHAPAS LTDA</t>
  </si>
  <si>
    <t>AQUISIÇÃ DE  BARRA TEE E CANTONEIRA.</t>
  </si>
  <si>
    <t>2785/2014</t>
  </si>
  <si>
    <t xml:space="preserve">RRT - EVENTO: CHEFES NA PRAÇA. </t>
  </si>
  <si>
    <t>2786/2014</t>
  </si>
  <si>
    <t>RRT EVENTO: PERCH</t>
  </si>
  <si>
    <t>2787/2014</t>
  </si>
  <si>
    <t>RRT EVENTO: FESTA DA FAMÍLIA</t>
  </si>
  <si>
    <t>2788/2014</t>
  </si>
  <si>
    <t>RRT - PORTO VELHO.</t>
  </si>
  <si>
    <t>2790/2014</t>
  </si>
  <si>
    <t xml:space="preserve">01 GALPÃO 10X20, 04 TENDAS 05X05, 01 PALCO 08X06, 02 CAMARINS 04X04 ( SALDO RESTANTE). </t>
  </si>
  <si>
    <t>2791/2014</t>
  </si>
  <si>
    <t xml:space="preserve">2 TENDAS 5X5 - EVENTO:MARCHA PARA JESUS (SANDRO SUPRANO). </t>
  </si>
  <si>
    <t>2792/2014</t>
  </si>
  <si>
    <t>SUELI PAIVA</t>
  </si>
  <si>
    <t xml:space="preserve">MOTOBOY RIO DE JANEIRO (ENTREGA DE FOLDERS E PARAFUSOS). </t>
  </si>
  <si>
    <t>2796/2014</t>
  </si>
  <si>
    <t>2798/2014</t>
  </si>
  <si>
    <t>PEÇAS E SOLDA /PE FRONTAL 250,00   COMBUSTIVEL 134</t>
  </si>
  <si>
    <t>2799/2014</t>
  </si>
  <si>
    <t>CARREGAMENTO CAMINHAO /GALPAO E PISO</t>
  </si>
  <si>
    <t>28/2014</t>
  </si>
  <si>
    <t xml:space="preserve">FGTS:  FEVEREIRO/ 2014.- </t>
  </si>
  <si>
    <t>2800/2014</t>
  </si>
  <si>
    <t>2801/2014</t>
  </si>
  <si>
    <t>ALIMENTAÇÃO, JANTA  E COMBUSTIVEL - FRETE DE FRANCA PARA SUZANO (ALLAN)</t>
  </si>
  <si>
    <t>2802/2014</t>
  </si>
  <si>
    <t>COMAR - IV COMANDO AÉREO REGIONAL - PRIVADO</t>
  </si>
  <si>
    <t>2804/2014</t>
  </si>
  <si>
    <t>SERVIÇO DE MUNCK - SANTANA DO PARNAIBA</t>
  </si>
  <si>
    <t>281/2014</t>
  </si>
  <si>
    <t>**** REEMITIDO POR ATUALIZAÇÃO DO SISTEMA ****  LOCAÇÃO E TRANSPORTE DE CONTEINER COM MUNCK EM 03/03/2014</t>
  </si>
  <si>
    <t>2810/2014</t>
  </si>
  <si>
    <t>MANUTENÇÃO E LAVAGEM DE LONAS (1 DE 4)</t>
  </si>
  <si>
    <t>2812/2014</t>
  </si>
  <si>
    <t>MANUTENÇÃO E LAVAGEM DE LONAS (3 DE 4)</t>
  </si>
  <si>
    <t>2816/2014</t>
  </si>
  <si>
    <t>RRT- EVENTO: INAUGURAÇÃO DO BOSQUE VILA UNIÃO.</t>
  </si>
  <si>
    <t>2817/2014</t>
  </si>
  <si>
    <t>2818/2014</t>
  </si>
  <si>
    <t>2819/2014</t>
  </si>
  <si>
    <t>ADVOGADA - PATRICIA ELAINE LOPES</t>
  </si>
  <si>
    <t xml:space="preserve">RETIRADA DE EDITAL EM PORTO FELIZ - EDITAL DE TOMADA DE PREÇO 009/14. </t>
  </si>
  <si>
    <t>2826/2014</t>
  </si>
  <si>
    <t>TRANSFERENCIA HORARIO DE VOO</t>
  </si>
  <si>
    <t>2829/2014</t>
  </si>
  <si>
    <t>ADVOGADA - ANNA CAROLINE S. DE OLIVEIRA</t>
  </si>
  <si>
    <t>RETIRA DE EDITAL DA PREFEITURA DE CAMPINA GRANDE PREGÃO PRESENCIAL 2.06.018/14</t>
  </si>
  <si>
    <t>2836/2014</t>
  </si>
  <si>
    <t>HOSPEDAGEM/ FAUSTO CAMPEDELI (VISITA AO LOCAL OBRA) 22-23/07</t>
  </si>
  <si>
    <t>2839/2014</t>
  </si>
  <si>
    <t xml:space="preserve">ART - ELÉTRICA - EVENTO: CHEFES NA PRAÇA. </t>
  </si>
  <si>
    <t>2845/2014</t>
  </si>
  <si>
    <t>DIARIAS MONTAGEM 28 DIAS    ANDERSON / CARLOS</t>
  </si>
  <si>
    <t>2847/2014</t>
  </si>
  <si>
    <t>DESPESAS COM VIAGEM-  TAXI/ REFEIÇÃO/ ESTACIONAMENTO</t>
  </si>
  <si>
    <t>2851/2014</t>
  </si>
  <si>
    <t>13 DIARIAS WILLIAN/13 DIARIAS NOGUEIRA/ 6 DIARIAS DENNIS/ 4 DIARIAS ZENILDO</t>
  </si>
  <si>
    <t>2852/2014</t>
  </si>
  <si>
    <t>MONTAGEM DE TENDA 5 X 5 E MANUTENÇAO DO GALPÃO</t>
  </si>
  <si>
    <t>2855/2014</t>
  </si>
  <si>
    <t>DIARISTAS WILLIAN/RICHARD/CRISTIAN/ALEX</t>
  </si>
  <si>
    <t>2863/2014</t>
  </si>
  <si>
    <t>UNIVERSIDADE FEDERAL DE SANTA MARIA</t>
  </si>
  <si>
    <t xml:space="preserve">1/4 FRETE FRETE DE SANTA MARIA VALOR TOTAL DE R$3.200,00 </t>
  </si>
  <si>
    <t>2865/2014</t>
  </si>
  <si>
    <t xml:space="preserve">2/4 FRETE FRETE DE SANTA MARIA VALOR TOTAL DE R$3.200,00 </t>
  </si>
  <si>
    <t>2866/2014</t>
  </si>
  <si>
    <t xml:space="preserve">3/4 FRETE FRETE DE SANTA MARIA VALOR TOTAL DE R$3.200,00 </t>
  </si>
  <si>
    <t>2873/2014</t>
  </si>
  <si>
    <t>TAIS EDITE OLIVEIRA SANTOS</t>
  </si>
  <si>
    <t>2876/2014</t>
  </si>
  <si>
    <t>2882/2014</t>
  </si>
  <si>
    <t>REFERENTE A 1ª QUINZENA DO MES DE JULHO DE 2014</t>
  </si>
  <si>
    <t>2883/2014</t>
  </si>
  <si>
    <t>ADVOGADO - ADERALDO MAYER DA SILVEIRA NETO</t>
  </si>
  <si>
    <t>DIRIGENCIA REFERENTE AO PREGÃO ELETRONICO DE Nº 015/2014.</t>
  </si>
  <si>
    <t>2894/2014</t>
  </si>
  <si>
    <t>REFERENTE A ALMOÇO DE CIDO E DO TIO DU R$ 30,00</t>
  </si>
  <si>
    <t>29/2014</t>
  </si>
  <si>
    <t>HOSPEDAGEM E ALIMENTAÇÃO DO FUNCIONÁRIO E AJUDANTE</t>
  </si>
  <si>
    <t>2904/2014</t>
  </si>
  <si>
    <t xml:space="preserve">REFERENTE A ALIMANTAÇÃO </t>
  </si>
  <si>
    <t>2915/2014</t>
  </si>
  <si>
    <t>VALDEMAR DIAS PEREIRA</t>
  </si>
  <si>
    <t>LONAS PALHOÇÃO- CHEQUE 000087</t>
  </si>
  <si>
    <t>2916/2014</t>
  </si>
  <si>
    <t>LONAS PALHOÇÃO CHEQUE 000077</t>
  </si>
  <si>
    <t>2920/2014</t>
  </si>
  <si>
    <t>LOCAÇÃO DE VEICULO PARA ELETRONUCLEAR</t>
  </si>
  <si>
    <t>2923/2014</t>
  </si>
  <si>
    <t>VALID CERTIFICADORA DIGITAL LTDA</t>
  </si>
  <si>
    <t>CERTIFICAÇÃO FRONT</t>
  </si>
  <si>
    <t>2924/2014</t>
  </si>
  <si>
    <t>TROCA DE PÉS FRONTAIS.</t>
  </si>
  <si>
    <t>2925/2014</t>
  </si>
  <si>
    <t xml:space="preserve">DIFERENÇA DOS VALORES ABERTOS RBA. </t>
  </si>
  <si>
    <t>2926/2014</t>
  </si>
  <si>
    <t>REFERENTE A COMBUSTIVEL PARA RETORNO R$ 50,00</t>
  </si>
  <si>
    <t>2927/2014</t>
  </si>
  <si>
    <t>MÃO DE OBRA</t>
  </si>
  <si>
    <t>2929/2014</t>
  </si>
  <si>
    <t xml:space="preserve">AQUISIÇÃO DE PISO BOX  50% </t>
  </si>
  <si>
    <t>2930/2014</t>
  </si>
  <si>
    <t xml:space="preserve">MANUTENÇÃO APARELHOS DE AR CONDICIONADO. </t>
  </si>
  <si>
    <t>2934/2014</t>
  </si>
  <si>
    <t>COMPRA DE 60 UNID. DE GRAMPO E 100M DE  C.A. GALVANIZADO 3/8.</t>
  </si>
  <si>
    <t>2935/2014</t>
  </si>
  <si>
    <t>REEMBOLSO - TRANSPORTE E ALIMENTAÇÃO - EVENTO COMUNITÁRIO 25/07.</t>
  </si>
  <si>
    <t>2936/2014</t>
  </si>
  <si>
    <t>LUMINUZ COMERCIO DE ALUMINIO LTDA</t>
  </si>
  <si>
    <t>BARRAS DE ALUMÍNIO PARA NOVAS PEÇAS E REPAROS.</t>
  </si>
  <si>
    <t>2937/2014</t>
  </si>
  <si>
    <t>FERNANDA OLIVEIRA ROSA SILVA</t>
  </si>
  <si>
    <t>EDITAL PREGÃO DA PREFEITURA DE RIBEIRÃO PIRES + CUSTO DO CD.</t>
  </si>
  <si>
    <t>2938/2014</t>
  </si>
  <si>
    <t>CAROLINA AKEMI SATO</t>
  </si>
  <si>
    <t>EDITAL PREGÃO PREFEITURA DE OSASCO</t>
  </si>
  <si>
    <t>2940/2014</t>
  </si>
  <si>
    <t xml:space="preserve">REF. Á MATERIAL NÃO DEVOLVIDO (1ª PARADA). </t>
  </si>
  <si>
    <t>2941/2014</t>
  </si>
  <si>
    <t>FRETE - 22-07-14 - SUZANO / ITAQUAQUESETUBA /INDAIATUBA</t>
  </si>
  <si>
    <t>2942/2014</t>
  </si>
  <si>
    <t xml:space="preserve">18/07/2014 - SUZANO / IPOJUCA (CARRETA)  </t>
  </si>
  <si>
    <t>2944/2014</t>
  </si>
  <si>
    <t>REFERENTE A ALIMENTAÇÃO DO MOTORISTA TIO DU</t>
  </si>
  <si>
    <t>2945/2014</t>
  </si>
  <si>
    <t>REFERENTE A ALIMENTAÇÃO</t>
  </si>
  <si>
    <t>2954/2014</t>
  </si>
  <si>
    <t xml:space="preserve">REEMBOLSO NILSON - RRT-FESTIVAL DE INVERNO DO MR. DA CONCEIÇÃO. </t>
  </si>
  <si>
    <t>2955/2014</t>
  </si>
  <si>
    <t xml:space="preserve">RRT- EVENTO 25/07/14 </t>
  </si>
  <si>
    <t>2957/2014</t>
  </si>
  <si>
    <t>REEMBOLSO - ANTÔNIO PINHEIRO.</t>
  </si>
  <si>
    <t>2959/2014</t>
  </si>
  <si>
    <t>MARCUS ANTONIO MEIRA FILGUEIRA</t>
  </si>
  <si>
    <t xml:space="preserve">LOCAÇÃO DE LONA </t>
  </si>
  <si>
    <t>2961/2014</t>
  </si>
  <si>
    <t xml:space="preserve">RRT - DIA DA CAPOEIRA. </t>
  </si>
  <si>
    <t>2963/2014</t>
  </si>
  <si>
    <t>MULTA; CONDUTOR CARLOS POPOVISCK - VEICULO LOCADO NA UNIDAS DE RECIFE</t>
  </si>
  <si>
    <t>2968/2014</t>
  </si>
  <si>
    <t xml:space="preserve">SUELI UMBILINO DOS SANTOS </t>
  </si>
  <si>
    <t>FRETE (MÁRCIO BORGES DE OLIVEIRA)</t>
  </si>
  <si>
    <t>2969/2014</t>
  </si>
  <si>
    <t>SANDRA REGINA PEREIRA FIGUEREIDO OLIVEIRA (EDMILSON)</t>
  </si>
  <si>
    <t>FRETE (EDMILSON)</t>
  </si>
  <si>
    <t>2970/2014</t>
  </si>
  <si>
    <t>ADRIANA C. SANTOS AMARAL (JACSON CORDEIRO DO AMARAL)</t>
  </si>
  <si>
    <t>FRETE (JACSON CORDEIRO DO AMARAL)</t>
  </si>
  <si>
    <t>2971/2014</t>
  </si>
  <si>
    <t>ZILDO CAMILO SILVEIRA (FRETE)</t>
  </si>
  <si>
    <t>FRETE (ZILDO)</t>
  </si>
  <si>
    <t>2972/2014</t>
  </si>
  <si>
    <t>LOCAÇÃO DE CONTAINER, SOBRETETO E AR CONDICIONADO SPLIT (BOLETO)</t>
  </si>
  <si>
    <t>2973/2014</t>
  </si>
  <si>
    <t>COMUNICAÇÃO VISUAL (EVENTO: FESTIVAL DE INVERNO DO MORRO DA CONCEIÇÃO).</t>
  </si>
  <si>
    <t>2974/2014</t>
  </si>
  <si>
    <t>MANUTENÇÃO EM 8 ESQUADRIAS (VLR TRANSF. INFRAERO)</t>
  </si>
  <si>
    <t>2976/2014</t>
  </si>
  <si>
    <t>LOCAÇÃO DE MUNCK POR 4 HRS (PERÍODO DA TARDE)</t>
  </si>
  <si>
    <t>2989/2014</t>
  </si>
  <si>
    <t xml:space="preserve">ALIMENTAÇÃO E TRANSPORTE DOS DIAS 24,25 E 28/07 (MONTADORES). </t>
  </si>
  <si>
    <t>2991/2014</t>
  </si>
  <si>
    <t>PAGAMENTO LOCAÇÃO DE MÓVEIS FELLIZE.</t>
  </si>
  <si>
    <t>2992/2014</t>
  </si>
  <si>
    <t>2993/2014</t>
  </si>
  <si>
    <t>ADALTO DE ARAUJO FREITAS</t>
  </si>
  <si>
    <t>2994/2014</t>
  </si>
  <si>
    <t>GALVANIZAÇÃO DAS PEÇAS FALTANTES</t>
  </si>
  <si>
    <t>2995/2014</t>
  </si>
  <si>
    <t>INSUMOS</t>
  </si>
  <si>
    <t>2997/2014</t>
  </si>
  <si>
    <t>HUMBERTO CIPRIANO DA SILVA</t>
  </si>
  <si>
    <t>RÉPLICA DE SUBMARINO.</t>
  </si>
  <si>
    <t>2998/2014</t>
  </si>
  <si>
    <t>RECONHECIMENTO DE FIRMA EM CUBATÃO  VISITA TÉCNICA EM SANTANA DE PARNAÍBA PREGÃO 064/2014  VISITA TÉCNICA EM SÃO PAULO (LAPA) PREGÃO 080/2014</t>
  </si>
  <si>
    <t>300/2014</t>
  </si>
  <si>
    <t>MM REFER (ZORO ABRÃO MAXIMOVITZ)</t>
  </si>
  <si>
    <t>DESPESAS COM AQUISIÇÃO DE CONTAINER E PINTURA.</t>
  </si>
  <si>
    <t>3001/2014</t>
  </si>
  <si>
    <t>MARIA DA PENHA NEGRELI</t>
  </si>
  <si>
    <t>3002/2014</t>
  </si>
  <si>
    <t>JOSE CARLOS DE OLIVEIRA</t>
  </si>
  <si>
    <t>3005/2014</t>
  </si>
  <si>
    <t>CONDUTOR: TIO DU PLACA EYM6946</t>
  </si>
  <si>
    <t>301/2014</t>
  </si>
  <si>
    <t>3010/2014</t>
  </si>
  <si>
    <t>3011/2014</t>
  </si>
  <si>
    <t>3012/2014</t>
  </si>
  <si>
    <t>3013/2014</t>
  </si>
  <si>
    <t>3014/2014</t>
  </si>
  <si>
    <t>3015/2014</t>
  </si>
  <si>
    <t>302/2014</t>
  </si>
  <si>
    <t>MATÉRIA-PRIMA: 16 TERÇAS FRONTASI / 06 COLUNAS FRONTAIS / 03 TRILHOS PORTÃO</t>
  </si>
  <si>
    <t>3021/2014</t>
  </si>
  <si>
    <t>INSUMOS / CONSUMÍVEIS (SOLICITAÇÃO- CAMILA SOUZA)</t>
  </si>
  <si>
    <t>3035/2014</t>
  </si>
  <si>
    <t>TRANSFERENCIA DA KOMBI PARA NO NOME DA FRONT.  R$360 DE TRANSFERENCIA + R$100,00 PLACAS:SANTOS (PARTICULAR)</t>
  </si>
  <si>
    <t>3036/2014</t>
  </si>
  <si>
    <t>REFERENTE A VISTORIA VEICULAR DA KOMBI R$ 90,00 (3ª DIMENSÃO NO CANAL 2)</t>
  </si>
  <si>
    <t>3039/2014</t>
  </si>
  <si>
    <t>GASTOS COM VIAGEM</t>
  </si>
  <si>
    <t>3040/2014</t>
  </si>
  <si>
    <t>AJUDANTE= R$ 360,00 ELETRICISTA= R$ 150,00 MARCENEIRO= R$ 200,00 E COMBUSTIVEL= R$ 162,00</t>
  </si>
  <si>
    <t>3044/2014</t>
  </si>
  <si>
    <t xml:space="preserve">FRETE JCL </t>
  </si>
  <si>
    <t>3047/2014</t>
  </si>
  <si>
    <t>ANDERSON HENRIQUE BOTELHO DA SILVA</t>
  </si>
  <si>
    <t xml:space="preserve">7 DIÁRIAS (CLEITON E CHAGAS). </t>
  </si>
  <si>
    <t>3048/2014</t>
  </si>
  <si>
    <t xml:space="preserve">GASTOS COM MONTAGEM DO EVENTO: "FESTIVAL DE INVERNO DO MR. DA CONCEIÇÃO". </t>
  </si>
  <si>
    <t>3053/2014</t>
  </si>
  <si>
    <t>REFERENTE A ALIMENTAÇÃO DO DIA 29;07 R$ 30,00 + ALIMENTAÇÃO PARA A MONTAGEM EM COPAABANA 3 DIAS, ALIMENTAÇÃO R$120,00 + HOSPEDAGEM R$ 160,00 + COMBUSTIVEL PARA VOLTA R$ 150,00 + AJUDANTE 2 DIARIAS R$140,00</t>
  </si>
  <si>
    <t>3054/2014</t>
  </si>
  <si>
    <t>AQUISIÇÃO DE PISO BOX 50% (RESTANTE)</t>
  </si>
  <si>
    <t>3055/2014</t>
  </si>
  <si>
    <t>ALMOÇO + ALIMENTAÇÃO + HOSPEGAEM +  COMBUSTIVEL REFERENTE FRETE PARA RECIFE</t>
  </si>
  <si>
    <t>3058/2014</t>
  </si>
  <si>
    <t xml:space="preserve">INSTALAÇÃO ELÉTRICA PARA 57 TENDAS E R$ 800,00 REFERENTE A TOMADAS EXTRAS.  </t>
  </si>
  <si>
    <t>3061/2014</t>
  </si>
  <si>
    <t>INSUMOS E MDO AJUDANTE (NOTAS EM ANEXO)</t>
  </si>
  <si>
    <t>3066/2014</t>
  </si>
  <si>
    <t>PREGÃO PRESENCIAL 080/2014 - AUTARQUIA HOSPITALAR MUNICIPAL</t>
  </si>
  <si>
    <t>3068/2014</t>
  </si>
  <si>
    <t>SERVIÇO DE RECONDICIONAMENTO DE CUIA DE FREIO DO CAMINHÃO TRUCK, PLACA EYM7386</t>
  </si>
  <si>
    <t>3069/2014</t>
  </si>
  <si>
    <t>OLEO LUBRIFICANTE 20 LITROS</t>
  </si>
  <si>
    <t>3071/2014</t>
  </si>
  <si>
    <t>LOCAÇÃO DE VEICULO PARA DENIS PASSOS ( ROQUE DE PRAIA GRANDE)</t>
  </si>
  <si>
    <t>3072/2014</t>
  </si>
  <si>
    <t>NET PRAIA GRANDE</t>
  </si>
  <si>
    <t>3080/2014</t>
  </si>
  <si>
    <t>CONTA DE LUZ DEPOSITO IPELANDIA</t>
  </si>
  <si>
    <t>3081/2014</t>
  </si>
  <si>
    <t>ENERGIA ELETRICA IPELANDIA - 05/2014</t>
  </si>
  <si>
    <t>3082/2014</t>
  </si>
  <si>
    <t>ENERGIA ELETRICA IPELAMDIA - 07/2014</t>
  </si>
  <si>
    <t>3083/2014</t>
  </si>
  <si>
    <t>ENERGIA ELETRICA IPELANDIA - OUTUBRO/2013</t>
  </si>
  <si>
    <t>3084/2014</t>
  </si>
  <si>
    <t>ENERGIA ELETRICA IPELANDIA - NOVEMBRO/2013</t>
  </si>
  <si>
    <t>3085/2014</t>
  </si>
  <si>
    <t>2ª PARCELA SUBMARINO SCORPENE E 1ª PARCELA SUBMARINO TUPY.</t>
  </si>
  <si>
    <t>309/2014</t>
  </si>
  <si>
    <t>MBP - METALÚRGICA BARRA DO PIRAI S.A</t>
  </si>
  <si>
    <t>AQUISIÇÃO DE PAINÉIS.</t>
  </si>
  <si>
    <t>3092/2014</t>
  </si>
  <si>
    <t>REEMBOLSO - 2 DIARISTAS, TRANSPORTE E ALIMENTAÇÃO.</t>
  </si>
  <si>
    <t>3093/2014</t>
  </si>
  <si>
    <t xml:space="preserve">LONA. </t>
  </si>
  <si>
    <t>3095/2014</t>
  </si>
  <si>
    <t xml:space="preserve">RRT -  EVENTO 01 Á 07/08/14. </t>
  </si>
  <si>
    <t>3096/2014</t>
  </si>
  <si>
    <t>RRT EVENTO DIA 02/08/14</t>
  </si>
  <si>
    <t>310/2014</t>
  </si>
  <si>
    <t>LOCAÇÃO DE 01 TENDA 5X5M</t>
  </si>
  <si>
    <t>3106/2014</t>
  </si>
  <si>
    <t>PARTICIPAÇÃO DE PREGÃO PRESENCIAL 064/2014 PREFEITURA MUNICIPAL DE SANTANA DE PARNAIBA</t>
  </si>
  <si>
    <t>311/2014</t>
  </si>
  <si>
    <t>CTI RENATO ARCHER - MÓD. HABITAC.</t>
  </si>
  <si>
    <t xml:space="preserve">ZAP. IND. E COM. DE EQUIP. PARA CONSTRUÇÃO LTDA </t>
  </si>
  <si>
    <t>PAGAMENTO FORNECEDOR - 1ª PARCELA</t>
  </si>
  <si>
    <t>3116/2014</t>
  </si>
  <si>
    <t xml:space="preserve">FGTS:  JULHO/ 2014.- </t>
  </si>
  <si>
    <t>312/2014</t>
  </si>
  <si>
    <t>VEICULO: FORD CARGO EYM 6946  CONDUTOR: EDUARDO DE PAULA(TIO DU)  NOTIFICAO: R255609531</t>
  </si>
  <si>
    <t>3121/2014</t>
  </si>
  <si>
    <t>AQUISIÇÃO DE CANALETA DE PVC, FIO PARALELO P/ TELEFONE, CONJ TOMADA 4P E FITA FIXA FORTE.</t>
  </si>
  <si>
    <t>3122/2014</t>
  </si>
  <si>
    <t xml:space="preserve">PAGAMENTO 4 CAMARINS. </t>
  </si>
  <si>
    <t>3123/2014</t>
  </si>
  <si>
    <t>PAGAMENTO MÓVEIS.</t>
  </si>
  <si>
    <t>3125/2014</t>
  </si>
  <si>
    <t>29-07-14 - CARRETA - AVARÉ / SUZANO</t>
  </si>
  <si>
    <t>3127/2014</t>
  </si>
  <si>
    <t xml:space="preserve">BOLETO  LOCAÇÃO DE 30 PRATICÁVEIS (DE 11/07/14 Á 22/07/14). </t>
  </si>
  <si>
    <t>3128/2014</t>
  </si>
  <si>
    <t xml:space="preserve">BOLETO  REFERENTE A MATERIAL NÃO DEVOLVIDO -01 PRATICÁVEL, 24 RODINHAS, 60 PORCAS, CONSERTO DE PEÇA QUEBRADA. </t>
  </si>
  <si>
    <t>3129/2014</t>
  </si>
  <si>
    <t xml:space="preserve">RRT - EVENTO: SEMANA ROBERTO BURLE MARX. </t>
  </si>
  <si>
    <t>3135/2014</t>
  </si>
  <si>
    <t>LOCAÇÃO DE 09 MÓDULOS 20' ALMOXARIFADO LC 11 1074-10/2013 (BOLETO)</t>
  </si>
  <si>
    <t>3136/2014</t>
  </si>
  <si>
    <t>REFERENTE A REVISÃO DO CAMINHÃO TRUCK, PLACA EYM6946</t>
  </si>
  <si>
    <t>3141/2014</t>
  </si>
  <si>
    <t>2ª PARCELA SUBMARINO TUPY, 1º PARCELA FELINTO PERRY, DPD E HURRICANE.</t>
  </si>
  <si>
    <t>3142/2014</t>
  </si>
  <si>
    <t xml:space="preserve">RRT - EVENTO: SOLENIDADE DE GRATIDÃO AOS BOMBEIROS MILITARES TRANS. PARA INATIVIDADE.  </t>
  </si>
  <si>
    <t>3143/2014</t>
  </si>
  <si>
    <t xml:space="preserve">RRT - EVENTO: SOLENIDADE DE ENTREGA DAS ESPADAS AOS ASPIRANTES.  </t>
  </si>
  <si>
    <t>3147/2014</t>
  </si>
  <si>
    <t>3150/2014</t>
  </si>
  <si>
    <t>FRANCISCO CHAGAS EVANGELISTA</t>
  </si>
  <si>
    <t xml:space="preserve">ALIMENTAÇÃO.  </t>
  </si>
  <si>
    <t>3151/2014</t>
  </si>
  <si>
    <t>ECUSTOMIZE CONSULTORIA EM SOFTWARE LTDA.</t>
  </si>
  <si>
    <t>PARA PARTICIPAR DO SITE DE LICITAÇÕES DURANTE 330 DIAS.</t>
  </si>
  <si>
    <t>3152/2014</t>
  </si>
  <si>
    <t>LOCAÇÃO DE 7 CONTAINERS (Nº62.851)- BOLETO</t>
  </si>
  <si>
    <t>3153/2014</t>
  </si>
  <si>
    <t>LOCAÇÃO DE 1 CONTAINER (Nº62.852)- BOLETO</t>
  </si>
  <si>
    <t>3155/2014</t>
  </si>
  <si>
    <t>LOCAÇÃO DE 10 CONTAINERS (Nº 62.853)- BOLETO</t>
  </si>
  <si>
    <t>3156/2014</t>
  </si>
  <si>
    <t>EDUARDO FELICIANO DA SILVA (ALUGUE MUNCK)</t>
  </si>
  <si>
    <t xml:space="preserve">LOCAÇÃO DE MUNCK POR 5:00 HRS </t>
  </si>
  <si>
    <t>3157/2014</t>
  </si>
  <si>
    <t>SIMONE LUIZA DE BARROS</t>
  </si>
  <si>
    <t>FRETE (SOLICITADO POR JULIANO VIEIRA)</t>
  </si>
  <si>
    <t>3159/2014</t>
  </si>
  <si>
    <t xml:space="preserve">RRT - EVENTO: PROVS PROFISSIONAIS DO QCG. </t>
  </si>
  <si>
    <t>3160/2014</t>
  </si>
  <si>
    <t>DUFER COMÉRCIO DE TUBOS E AÇOS EIRELI</t>
  </si>
  <si>
    <t>AQUISIÇÃO DE CHAPA, PERFIL U &amp; TUBO.- DEPOSITO SUZANO</t>
  </si>
  <si>
    <t>3161/2014</t>
  </si>
  <si>
    <t>RAFAELA ERMELINDA FIGUEIREDO SANTOS ME</t>
  </si>
  <si>
    <t>FORNECIMENTO DE ÁGUA.</t>
  </si>
  <si>
    <t>3163/2014</t>
  </si>
  <si>
    <t>USP - PRIVADO</t>
  </si>
  <si>
    <t xml:space="preserve">REEMBOLSO REFERENTE AO PAGAMENTO DOS SANITÁRIOS QUÍMICOS. </t>
  </si>
  <si>
    <t>3164/2014</t>
  </si>
  <si>
    <t xml:space="preserve">RRT - EVENTO DE 20 Á 23/08/14. </t>
  </si>
  <si>
    <t>317/2014</t>
  </si>
  <si>
    <t>3176/2014</t>
  </si>
  <si>
    <t xml:space="preserve">REF. A 2ª QINZENA DE JUNHO DE ABASTECIMENTO </t>
  </si>
  <si>
    <t>3180/2014</t>
  </si>
  <si>
    <t>MONTAGEM DE PAINÉIS (2 UNIDADES)</t>
  </si>
  <si>
    <t>3184/2014</t>
  </si>
  <si>
    <t>CRISTOVÃO HUGO JUNGTON</t>
  </si>
  <si>
    <t xml:space="preserve">CONFECÇÃO DE 38 ADESIVOS E 12  BANNERS. </t>
  </si>
  <si>
    <t>3185/2014</t>
  </si>
  <si>
    <t>REEMBOLSO DE GASTOS COM ESTADIA, ALIMENTAÇÃO, TRANSPORTE.</t>
  </si>
  <si>
    <t>3198/2014</t>
  </si>
  <si>
    <t xml:space="preserve">LOCAÇÃO DE 30 BANHEIROS.  </t>
  </si>
  <si>
    <t>3202/2014</t>
  </si>
  <si>
    <t>ABASTECIMENTO PARA DEVOLUÇÃO DE CARRO LOCADO.</t>
  </si>
  <si>
    <t>3204/2014</t>
  </si>
  <si>
    <t>ELIEL DE SOUSA PAVÃO (IMPERVISA)</t>
  </si>
  <si>
    <t>IMPERMEABILIZAÇÃO (ELIEL)</t>
  </si>
  <si>
    <t>3206/2014</t>
  </si>
  <si>
    <t>COMPRA TINTA BRANCA PU, PRIMER PU, THINNER PU E AGUA RAZ.</t>
  </si>
  <si>
    <t>3209/2014</t>
  </si>
  <si>
    <t>LIVIA SILVA DA FONSECA EVENTOS ME</t>
  </si>
  <si>
    <t>TAXAS</t>
  </si>
  <si>
    <t>3211/2014</t>
  </si>
  <si>
    <t>3212/2014</t>
  </si>
  <si>
    <t xml:space="preserve"> MONTAGEM DE PAINÉIS (2 MÓDULOS)</t>
  </si>
  <si>
    <t>3214/2014</t>
  </si>
  <si>
    <t>COMERCIO E REPRESENTAÇÕES TIGRE LTDA</t>
  </si>
  <si>
    <t>AQUISIÇÃO DE MAT HIDRAULICA</t>
  </si>
  <si>
    <t>3215/2014</t>
  </si>
  <si>
    <t>Nº DOC. 26757635 - SEM PARA DA FRONT</t>
  </si>
  <si>
    <t>3223/2014</t>
  </si>
  <si>
    <t xml:space="preserve">CONTA TELEFONICA FRONT IPELAMDIA </t>
  </si>
  <si>
    <t>3233/2014</t>
  </si>
  <si>
    <t xml:space="preserve">MANUTENÇÃO ARARAQUARA. </t>
  </si>
  <si>
    <t>3234/2014</t>
  </si>
  <si>
    <t xml:space="preserve">RRT EVENTO: 16/08/14.  </t>
  </si>
  <si>
    <t>3235/2014</t>
  </si>
  <si>
    <t>CONTA DE TELEFONE FRONT - TEL 30413163 / 30413164</t>
  </si>
  <si>
    <t>3240/2014</t>
  </si>
  <si>
    <t>3242/2014</t>
  </si>
  <si>
    <t>RRT EMITIDA POR EDSON</t>
  </si>
  <si>
    <t>3243/2014</t>
  </si>
  <si>
    <t>LOCAÇÃO DE TENDA 10X10. EVENTO: 14/08/14.</t>
  </si>
  <si>
    <t>3247/2014</t>
  </si>
  <si>
    <t>MAGNITUDE EVENTOS</t>
  </si>
  <si>
    <t>INSUMOS E ALIMENTAÇÃO.</t>
  </si>
  <si>
    <t>3248/2014</t>
  </si>
  <si>
    <t>ANDREIA CABRAL DE SOUZA</t>
  </si>
  <si>
    <t>RETIRADA DE EDITAL</t>
  </si>
  <si>
    <t>3251/2014</t>
  </si>
  <si>
    <t xml:space="preserve">ALIMENTAÇÃO E HOSPEDAGEM. </t>
  </si>
  <si>
    <t>3254/2014</t>
  </si>
  <si>
    <t>3261/2014</t>
  </si>
  <si>
    <t>PAGAMENTO DE SERVIÇOS PRESTADOS POR JEAN CARLOS DE OLIVEIRA COSTA</t>
  </si>
  <si>
    <t>3262/2014</t>
  </si>
  <si>
    <t>FPSILVA</t>
  </si>
  <si>
    <t>LOCAÇÃO DE MÓVEIS.</t>
  </si>
  <si>
    <t>327/2014</t>
  </si>
  <si>
    <t>3270/2014</t>
  </si>
  <si>
    <t>LOCAÇÃO DE MÓDULOS (BOLETO) 341-7</t>
  </si>
  <si>
    <t>3271/2014</t>
  </si>
  <si>
    <t>GASOLINA E ÓLEO DE MOTOR FORD KA</t>
  </si>
  <si>
    <t>3272/2014</t>
  </si>
  <si>
    <t>3275/2014</t>
  </si>
  <si>
    <t>MATERIAL PARA CONSTRUÇÃO DOS MÓVEIS</t>
  </si>
  <si>
    <t>3279/2014</t>
  </si>
  <si>
    <t>AQUISIÇÃO DE AGUARRAS, THINNER, TINTA PU E PRIMER. (FATURA)</t>
  </si>
  <si>
    <t>3280/2014</t>
  </si>
  <si>
    <t>3281/2014</t>
  </si>
  <si>
    <t>MADEIRA PARA CONSTRUÇÃO DO STAND</t>
  </si>
  <si>
    <t>3283/2014</t>
  </si>
  <si>
    <t xml:space="preserve">2ª PARCELA SUBMARINO DPD, HURRICANE E FELINTO PERRY.  </t>
  </si>
  <si>
    <t>3291/2014</t>
  </si>
  <si>
    <t xml:space="preserve">BOLETO  LOCAÇÃO DE 30 SANITÁRIOS QUÍMICOS. </t>
  </si>
  <si>
    <t>3305/2014</t>
  </si>
  <si>
    <t xml:space="preserve">ESTANDES. </t>
  </si>
  <si>
    <t>3306/2014</t>
  </si>
  <si>
    <t xml:space="preserve">GASTOS MONTAGEM.  </t>
  </si>
  <si>
    <t>3308/2014</t>
  </si>
  <si>
    <t>GASTOS MONTAGEM.</t>
  </si>
  <si>
    <t>3309/2014</t>
  </si>
  <si>
    <t>3317/2014</t>
  </si>
  <si>
    <t>CAMINHÃO TRUCK PLACA: EYM7386 - LICENCIAMENTO 2014 E PAGAMENTO DE DEBITOS EM ABERTO.</t>
  </si>
  <si>
    <t>3326/2014</t>
  </si>
  <si>
    <t>3327/2014</t>
  </si>
  <si>
    <t>AQUISIÇÃO DE PARAFUSOS MODELO M12 X 40 MM COM PORCAS E ARRUELAS</t>
  </si>
  <si>
    <t>3328/2014</t>
  </si>
  <si>
    <t>PARAFUSOS</t>
  </si>
  <si>
    <t>3329/2014</t>
  </si>
  <si>
    <t>INST. FED. EDUC. CIENC. TECNOL. CE - CAMPUS MARACANAÚ</t>
  </si>
  <si>
    <t>VB LOCAÇÃO DE MÁQUINAS E EQUIPAMENTOS LTD (BEL DO MUNCK)</t>
  </si>
  <si>
    <t>3334/2014</t>
  </si>
  <si>
    <t>COMPRA DE PARAFUSOS AUTO BROCANTES</t>
  </si>
  <si>
    <t>3335/2014</t>
  </si>
  <si>
    <t>ACELÉTRICA COMÉRCIO E REPRESENTAÇÕES LTDA</t>
  </si>
  <si>
    <t>AQUISIÇÃO DE MATERIAIS (ELÉTRICA)</t>
  </si>
  <si>
    <t>3336/2014</t>
  </si>
  <si>
    <t>SINAL PARA INÍCIO FABRACAÇÃO DOS MÓVEIS</t>
  </si>
  <si>
    <t>3337/2014</t>
  </si>
  <si>
    <t>SERRALHERIA</t>
  </si>
  <si>
    <t>COMPRA DE CANTONEIRAS PARA PISO</t>
  </si>
  <si>
    <t>3338/2014</t>
  </si>
  <si>
    <t>SINAL PARA INÍCIO DA FABRICAÇÃO</t>
  </si>
  <si>
    <t>3339/2014</t>
  </si>
  <si>
    <t>COMPRA DE MATERIAL PARA FABRICAÇÃO DOS MÓVEIS</t>
  </si>
  <si>
    <t>3341/2014</t>
  </si>
  <si>
    <t xml:space="preserve">REEMBOLSO DE ABASTECIMENTO </t>
  </si>
  <si>
    <t>3344/2014</t>
  </si>
  <si>
    <t>GUIA DE ARRECADACAO - GA</t>
  </si>
  <si>
    <t>TX REF A LIBERAÇÃO AO SISTEMA DE POSTO FISCAL ELETRONICO</t>
  </si>
  <si>
    <t>3350/2014</t>
  </si>
  <si>
    <t xml:space="preserve">HOSPEDAGEM </t>
  </si>
  <si>
    <t>3352/2014</t>
  </si>
  <si>
    <t>TAXA PARA CONTRATAÇÃO DE LIMPEZA, SEGURANÇA E PONTO DE ÁGUA</t>
  </si>
  <si>
    <t>3353/2014</t>
  </si>
  <si>
    <t>ALOC LOCACAO E COMERCIO DE EQUIPAMENTOS DE INFORMATICA LTDA - EPP</t>
  </si>
  <si>
    <t>LOCAÇÃO DE AUDIO, VÍDEO E INFORMÁTICA</t>
  </si>
  <si>
    <t>3354/2014</t>
  </si>
  <si>
    <t>TÉCNICO NO LOCAL</t>
  </si>
  <si>
    <t>3355/2014</t>
  </si>
  <si>
    <t>3358/2014</t>
  </si>
  <si>
    <t xml:space="preserve">HOSPEDAGEM E ALIMENTAÇÃO. </t>
  </si>
  <si>
    <t>3360/2014</t>
  </si>
  <si>
    <t>RODNEY DE SANTANA LIMA</t>
  </si>
  <si>
    <t>ADIANTAMENTO DE MÃO DE OBRA PARA MONTAGEM DE QUATRO CHASSIS.</t>
  </si>
  <si>
    <t>3361/2014</t>
  </si>
  <si>
    <t xml:space="preserve">ADIANTAMENTO DE MÃO DE OBRA PARA MONTAGEM DE QUATRO CHASSIS  </t>
  </si>
  <si>
    <t>3363/2014</t>
  </si>
  <si>
    <t>REFERENTE A TRANSPORTE DO CAMINHÃO 5-140 PARA RECIFE (MOTORISTA MILTON) R$ 900,00 REFERENTE A COMBUSTIVEL + R$ 850,00 REF. SERVIÇO DE TRANSPORTE + R$ 640,00 DE PASSAGEM DE VOLTA</t>
  </si>
  <si>
    <t>3366/2014</t>
  </si>
  <si>
    <t>SERVIÇO SOCIAL DA INDÚSTRIA - SESI/SP</t>
  </si>
  <si>
    <t>ART - CORRIDA JUNDIAÍ</t>
  </si>
  <si>
    <t>3368/2014</t>
  </si>
  <si>
    <t>COMPRA DE BAGUM BANCO</t>
  </si>
  <si>
    <t>3369/2014</t>
  </si>
  <si>
    <t>GASTOS COM MONTAGEM.</t>
  </si>
  <si>
    <t>337/2014</t>
  </si>
  <si>
    <t>VALOR REF:  ALIMENTACAO/JANTA R$ 15,00  COMBUSTIVEL/RETORNO R$: 150,00  HOSPEDAGEM R$: 70,00</t>
  </si>
  <si>
    <t>3371/2014</t>
  </si>
  <si>
    <t xml:space="preserve">LOCAÇÃO DE MUNCK 10:00 HRS </t>
  </si>
  <si>
    <t>3372/2014</t>
  </si>
  <si>
    <t xml:space="preserve">LOCAÇÃO DE TUBULARES. </t>
  </si>
  <si>
    <t>3373/2014</t>
  </si>
  <si>
    <t>COMPRA DE BAGUM BRANCO</t>
  </si>
  <si>
    <t>3374/2014</t>
  </si>
  <si>
    <t>ADIANTAMENTO DE MÃO DE OBRA REALIZADA PELO RODNEY</t>
  </si>
  <si>
    <t>3375/2014</t>
  </si>
  <si>
    <t>ALIMENTAÇÃO (REEMBOLSO ALLAN)</t>
  </si>
  <si>
    <t>3376/2014</t>
  </si>
  <si>
    <t>COMPRA BOX TRUSS 1/2</t>
  </si>
  <si>
    <t>3377/2014</t>
  </si>
  <si>
    <t xml:space="preserve">MONTAGEM (DIARISTAS, ALIMENTAÇÃO E PEDÁGIO). </t>
  </si>
  <si>
    <t>3379/2014</t>
  </si>
  <si>
    <t>POTENZA SOM E LUZ</t>
  </si>
  <si>
    <t>ALUGUEL DE BOXTRUSS E PAINEL DE LED</t>
  </si>
  <si>
    <t>3380/2014</t>
  </si>
  <si>
    <t>RENT. SERV.  COM. LOC. BENS MOVEIS LTDA.</t>
  </si>
  <si>
    <t>ALUGUEL DE MÓVEIS</t>
  </si>
  <si>
    <t>3382/2014</t>
  </si>
  <si>
    <t>GPS FRONT ESTRUTURA</t>
  </si>
  <si>
    <t>3385/2014</t>
  </si>
  <si>
    <t>REFERENTE AO ABASTECIMENTO DA FROTA NA 1 QUIZENA DE AGOSTO DE 2014</t>
  </si>
  <si>
    <t>3386/2014</t>
  </si>
  <si>
    <t>REEMBOLSO REF. A PAGAMENTO DE IMPRESSÃO DE PROJETOS NA COPIADORA.</t>
  </si>
  <si>
    <t>3391/2014</t>
  </si>
  <si>
    <t>REFERENTE A CUSTO DE TRANSPORTE DE MATERIAL DE SUZANO PARA PROTO VELHO-RONDONIA</t>
  </si>
  <si>
    <t>3392/2014</t>
  </si>
  <si>
    <t>3393/2014</t>
  </si>
  <si>
    <t>ADIANTAMENTO PARA MONTAGEM EM IPOJUCA (ALIMENTAÇÃO, ESTÁDIA, TRANSPORTE E MATERIAIS)</t>
  </si>
  <si>
    <t>3395/2014</t>
  </si>
  <si>
    <t>ACESSO A INTERNET</t>
  </si>
  <si>
    <t>3397/2014</t>
  </si>
  <si>
    <t>COMPRA DE PARAFUSO.</t>
  </si>
  <si>
    <t>3398/2014</t>
  </si>
  <si>
    <t>PEDÁGIO (REF. A IDA AO AEROPORTO- NILSON)/ RETIRADA DE MATERIAIS NO FORNECEDOR</t>
  </si>
  <si>
    <t>3399/2014</t>
  </si>
  <si>
    <t xml:space="preserve">HOSPEDAGEM, COMPRA DE CORDA E CINTA. </t>
  </si>
  <si>
    <t>3400/2014</t>
  </si>
  <si>
    <t xml:space="preserve">CRÉD. TEL. MÓVEL LOCAL LEONARDO S. - (81) 8573-8759  OI   </t>
  </si>
  <si>
    <t>3402/2014</t>
  </si>
  <si>
    <t>3404/2014</t>
  </si>
  <si>
    <t>MATERIAIS HIDRAULICA</t>
  </si>
  <si>
    <t>3405/2014</t>
  </si>
  <si>
    <t>CPETUR - PARQUE VILA LOBOS</t>
  </si>
  <si>
    <t>3406/2014</t>
  </si>
  <si>
    <t xml:space="preserve">PAGAMENTO DE 8 DIARISTAS, ALIMENTAÇÃO E HOSPEDAGEM. </t>
  </si>
  <si>
    <t>3407/2014</t>
  </si>
  <si>
    <t>ANA DANIELA DE OLIVEIRA CUNHA</t>
  </si>
  <si>
    <t>VISTORIA PREGAO PRESENCIAL</t>
  </si>
  <si>
    <t>3413/2014</t>
  </si>
  <si>
    <t>PAGAMENTO DE MÃO DE OBRA DE CONSTRUÇÃO DO ESTANDE</t>
  </si>
  <si>
    <t>3414/2014</t>
  </si>
  <si>
    <t>LEO MADEIRAS</t>
  </si>
  <si>
    <t>3415/2014</t>
  </si>
  <si>
    <t>ROSELI C EIRAS CANTON (FENIZ PERFILATOS)</t>
  </si>
  <si>
    <t>COMPRA DE MATERIAL PARA FABRICAÇÃO DE SOBRETETO.</t>
  </si>
  <si>
    <t>3420/2014</t>
  </si>
  <si>
    <t>REUNIÕA EM SÃO PAULO</t>
  </si>
  <si>
    <t>3425/2014</t>
  </si>
  <si>
    <t>EPS= R$ 3.000,00/ PERFIS= R$ 945,00</t>
  </si>
  <si>
    <t>3427/2014</t>
  </si>
  <si>
    <t>FRETE -  SÃO PAULO / SUZANO</t>
  </si>
  <si>
    <t>3431/2014</t>
  </si>
  <si>
    <t>COMUNICAÇÃO VISUAL</t>
  </si>
  <si>
    <t>3433/2014</t>
  </si>
  <si>
    <t xml:space="preserve">COMPRA DE PISO E APLICAÇÃO. </t>
  </si>
  <si>
    <t>3434/2014</t>
  </si>
  <si>
    <t xml:space="preserve">PAGAMENTO FRETE PISO. </t>
  </si>
  <si>
    <t>3435/2014</t>
  </si>
  <si>
    <t xml:space="preserve">PAGAMENTO FRETE PISO.  </t>
  </si>
  <si>
    <t>3436/2014</t>
  </si>
  <si>
    <t xml:space="preserve">ALIMENTAÇÃO. </t>
  </si>
  <si>
    <t>3438/2014</t>
  </si>
  <si>
    <t xml:space="preserve">MONTAGEM MÓD. </t>
  </si>
  <si>
    <t>344/2014</t>
  </si>
  <si>
    <t>FATURA PG 03/14</t>
  </si>
  <si>
    <t>3441/2014</t>
  </si>
  <si>
    <t>FRETE ( PAINÉIS)</t>
  </si>
  <si>
    <t>3444/2014</t>
  </si>
  <si>
    <t>COMPLEMENTO DE VERBA DE TRANSPORTE, COMBUSTIVEL+ALLIMENTAÇÃO</t>
  </si>
  <si>
    <t>3447/2014</t>
  </si>
  <si>
    <t>LOCAÇÃO DE 1 AP.AR COND. 21.000BTUS (BOLETO 237-2)</t>
  </si>
  <si>
    <t>3454/2014</t>
  </si>
  <si>
    <t xml:space="preserve">STAND, PISO E LONA COM MPRESSÃO DIGITAL (1º PARCELA). </t>
  </si>
  <si>
    <t>3459/2014</t>
  </si>
  <si>
    <t>MRLOG TRANSPORTES E CONTAINERS</t>
  </si>
  <si>
    <t>AQUISIÇÃO DE 4 CONTAINERS  MARÍTIMOS DE 20' + CARRETA E MUNCK (50%)</t>
  </si>
  <si>
    <t>346/2014</t>
  </si>
  <si>
    <t>3461/2014</t>
  </si>
  <si>
    <t>JOAQUIM AGUIAR SOUZA</t>
  </si>
  <si>
    <t>VIDROS</t>
  </si>
  <si>
    <t>3462/2014</t>
  </si>
  <si>
    <t xml:space="preserve">FABRICAÇÃO DE SOBRETETO </t>
  </si>
  <si>
    <t>3464/2014</t>
  </si>
  <si>
    <t>V.TRANSPORTE DE SETEMBRO/ 2014: 26 DIAS.-</t>
  </si>
  <si>
    <t>3473/2014</t>
  </si>
  <si>
    <t>HOSPEDAGEM, TRANSPORTE E ALIMENTAÇÃO.</t>
  </si>
  <si>
    <t>3474/2014</t>
  </si>
  <si>
    <t>RREMBOLSO DO MOTORISTA QUE FEZ O TRANSPORTE DO CAMINHÃO VW5-140 PARA RECIFE, REF. A COMPRA DE PEÇAS PARA REPAROS NO CAMINHÃO + 2 DIARIA + COMBUSTIVEL + ALIMENTAÇÃO</t>
  </si>
  <si>
    <t>3476/2014</t>
  </si>
  <si>
    <t>3478/2014</t>
  </si>
  <si>
    <t>DESPESA COM MDO HIDRAULICA PARA 4 MÓDULOS TIPO W.C</t>
  </si>
  <si>
    <t>3479/2014</t>
  </si>
  <si>
    <t>LOCAÇÃO DE  MOD HABIT TERM (1) NF 00000099598 (BOLETO 237-2)</t>
  </si>
  <si>
    <t>3485/2014</t>
  </si>
  <si>
    <t>COMPRA DE LAMPADAS E SERVIÇO DE ELETRICISTA NO CAMINHÃO TRUCK EYM6946</t>
  </si>
  <si>
    <t>3487/2014</t>
  </si>
  <si>
    <t>MONTAGEM DE PAINÉIS</t>
  </si>
  <si>
    <t>3488/2014</t>
  </si>
  <si>
    <t>FRETE PARCELADO DE DEVOLUÇÃO DOS CONTAINERS PARA A NHJ - VALOR TOTAL DA DEVOLUÇÃO R$ 7.000,00 - PRIMEIRO PAGAMENTO</t>
  </si>
  <si>
    <t>3489/2014</t>
  </si>
  <si>
    <t>FRETE/ LOCAÇÃO DE MUNCK</t>
  </si>
  <si>
    <t>3495/2014</t>
  </si>
  <si>
    <t>MARIA APARECIDA DA SILVA (CÍCERO TS)</t>
  </si>
  <si>
    <t>LOCAÇÃO DE TS</t>
  </si>
  <si>
    <t>3496/2014</t>
  </si>
  <si>
    <t>REFERENTE A QUINZENADE 01-08-14 A 15-08-14</t>
  </si>
  <si>
    <t>3497/2014</t>
  </si>
  <si>
    <t xml:space="preserve">RRT - EVENTO: FESTA DO LIVRO. </t>
  </si>
  <si>
    <t>3498/2014</t>
  </si>
  <si>
    <t>HOSPEDAGEM E ALIMENTAÇÃO.</t>
  </si>
  <si>
    <t>35/2014</t>
  </si>
  <si>
    <t>QUINZENAL DE: 03/02/2014 A 14/02/2014</t>
  </si>
  <si>
    <t>3500/2014</t>
  </si>
  <si>
    <t>WILSON GONZAGA DA SILVA</t>
  </si>
  <si>
    <t xml:space="preserve">ELÉTRICA - FEIRA DO LIVRO. </t>
  </si>
  <si>
    <t>3501/2014</t>
  </si>
  <si>
    <t>Nº DOC. 296078028 - CONDUTOR: CIDO - PALIO AQO9536</t>
  </si>
  <si>
    <t>3503/2014</t>
  </si>
  <si>
    <t>Nº DOC. 0096305-02 - FLUITO 20 LT</t>
  </si>
  <si>
    <t>3510/2014</t>
  </si>
  <si>
    <t>BOLETO BANCARIO - REEMBOLSO SERVIÇO DE REPAROS E DE REPOSIÇÃO DE MOVEIS LOCADOS EM CAMPINAS</t>
  </si>
  <si>
    <t>3511/2014</t>
  </si>
  <si>
    <t xml:space="preserve">BOLETO  REPOSIÇÃO DAS RODINHAS DOS PRATICÁVEIS. </t>
  </si>
  <si>
    <t>3513/2014</t>
  </si>
  <si>
    <t>AIR GASES COMÉRCIO DE GÁS LTDA</t>
  </si>
  <si>
    <t>COMPRA DE GÁS HÉLIO</t>
  </si>
  <si>
    <t>3518/2014</t>
  </si>
  <si>
    <t xml:space="preserve">PAGAMENTO MONTAGEM. </t>
  </si>
  <si>
    <t>3519/2014</t>
  </si>
  <si>
    <t>FRETE PARCELADO DE DEVOLUÇÃO DOS CONTAINERS PARA A NHJ - VALOR TOTAL DA DEVOLUÇÃO R$ 7.000,00 - SALDO DE R$ 5.200,00</t>
  </si>
  <si>
    <t>3524/2014</t>
  </si>
  <si>
    <t xml:space="preserve">ART - EVENTO: MARCHA PARA JESUS. </t>
  </si>
  <si>
    <t>3525/2014</t>
  </si>
  <si>
    <t>ART - EVENTO: FESTA CULTURAL VILA POMPÉIA.</t>
  </si>
  <si>
    <t>3527/2014</t>
  </si>
  <si>
    <t>HOTEL E ALIMENTAÇÃO</t>
  </si>
  <si>
    <t>3528/2014</t>
  </si>
  <si>
    <t>MUNCK / HOTEL / ALIMENTAÇÃO</t>
  </si>
  <si>
    <t>3529/2014</t>
  </si>
  <si>
    <t>COMPRA DE MATERIAL ELÉTRICO</t>
  </si>
  <si>
    <t>3531/2014</t>
  </si>
  <si>
    <t>3532/2014</t>
  </si>
  <si>
    <t xml:space="preserve">GUSTAVO ALLIFY ALVES DE ARAUJO (HOTEL CITY POÁ). </t>
  </si>
  <si>
    <t xml:space="preserve">HOSPEDAGEM. </t>
  </si>
  <si>
    <t>3533/2014</t>
  </si>
  <si>
    <t>3535/2014</t>
  </si>
  <si>
    <t xml:space="preserve">GASTOS COM MONTAGEM. </t>
  </si>
  <si>
    <t>3536/2014</t>
  </si>
  <si>
    <t>PAGAMENTO MUNCK.</t>
  </si>
  <si>
    <t>3537/2014</t>
  </si>
  <si>
    <t>3539/2014</t>
  </si>
  <si>
    <t xml:space="preserve">GASTOS COM DESMONTAGEM.  </t>
  </si>
  <si>
    <t>354/2014</t>
  </si>
  <si>
    <t>DESCARREGAMENTO DE 07 CONTAINERS MARÍTIMOS</t>
  </si>
  <si>
    <t>3541/2014</t>
  </si>
  <si>
    <t xml:space="preserve">GASTOS COM DESMONTAGEM. </t>
  </si>
  <si>
    <t>3557/2014</t>
  </si>
  <si>
    <t>3558/2014</t>
  </si>
  <si>
    <t xml:space="preserve">DESMONTAGEM </t>
  </si>
  <si>
    <t>3567/2014</t>
  </si>
  <si>
    <t>COMPRA DE BOX TRUSS 2/2</t>
  </si>
  <si>
    <t>3568/2014</t>
  </si>
  <si>
    <t>FRETE PARCELADO DE DEVOLUÇÃO DOS CONTAINERS PARA A NHJ - VALOR TOTAL DA DEVOLUÇÃO R$ 7.000,00 - SALDO DE R$ 4.200,00</t>
  </si>
  <si>
    <t>3569/2014</t>
  </si>
  <si>
    <t>3571/2014</t>
  </si>
  <si>
    <t>GASTOS COM O EVENTO E DESMONTAGEM DO ESTANDE</t>
  </si>
  <si>
    <t>3579/2014</t>
  </si>
  <si>
    <t>3585/2014</t>
  </si>
  <si>
    <t>54L TINTA PU BCA, 27 PRIME, 30 SOLVENTE (REF A 50% DO VALOR)</t>
  </si>
  <si>
    <t>3586/2014</t>
  </si>
  <si>
    <t>54L TINTA PU BCA, 27 PRIME, 30 SOLVENTE (REF A 50% DO VALOR) PARC 2/2</t>
  </si>
  <si>
    <t>3587/2014</t>
  </si>
  <si>
    <t>REFERENTE A GASTOS COM COMBUSTIVEL E ALIMENTAÇÃO PARA VOLTA DE PORTO VELHO-RO PARA SUZANO-SP.</t>
  </si>
  <si>
    <t>3590/2014</t>
  </si>
  <si>
    <t>OMPLEMENTO - CAMINHÃO TRUCK PLACA: EYM7386 - LICENCIAMENTO 2014 E PAGAMENTO DE DEBITOS EM ABERTO</t>
  </si>
  <si>
    <t>3593/2014</t>
  </si>
  <si>
    <t xml:space="preserve">RRT - EVENTO: 7 DE SETEMBRO. </t>
  </si>
  <si>
    <t>3594/2014</t>
  </si>
  <si>
    <t>ALIMENTAÇÃO E HOSPEDAGEM.</t>
  </si>
  <si>
    <t>3597/2014</t>
  </si>
  <si>
    <t>COMPRA DE 5 CUBOS Q15</t>
  </si>
  <si>
    <t>3598/2014</t>
  </si>
  <si>
    <t>Nº DOC. 076719 - LOCAÇÃO DE VEICULO P/ ALLAN - 1 DIARIA</t>
  </si>
  <si>
    <t>3601/2014</t>
  </si>
  <si>
    <t>DESPESA: ESQUADRIAS_PORTAS FRONTAIS</t>
  </si>
  <si>
    <t>3603/2014</t>
  </si>
  <si>
    <t>3605/2014</t>
  </si>
  <si>
    <t xml:space="preserve">HOSPEDAGEM E ALIMENTAÇÃO.  </t>
  </si>
  <si>
    <t>3606/2014</t>
  </si>
  <si>
    <t>LEVAR CUBOS PARA MONTAGEM</t>
  </si>
  <si>
    <t>3607/2014</t>
  </si>
  <si>
    <t xml:space="preserve">FGTS:  AGOSTO/ 2014.- </t>
  </si>
  <si>
    <t>3608/2014</t>
  </si>
  <si>
    <t xml:space="preserve">GPS:  AGOSTO/ 2014.- </t>
  </si>
  <si>
    <t>3619/2014</t>
  </si>
  <si>
    <t>DESPESAS: 7 JANELAS= R$ 1.400,00 E EPS DIVISÓRIAS= R$ 2.105,00</t>
  </si>
  <si>
    <t>362/2014</t>
  </si>
  <si>
    <t>3620/2014</t>
  </si>
  <si>
    <t>DESPESAS: ENVELOPAMENTO (1/2) R$ 560,00 E 13 PORTAS P/ W.C R$ 1.530,00</t>
  </si>
  <si>
    <t>3624/2014</t>
  </si>
  <si>
    <t>BUSCAR CUBOS E ENTREGAR PARA CAMINHÃO LEVAR PARA O RIO</t>
  </si>
  <si>
    <t>3625/2014</t>
  </si>
  <si>
    <t>FRETE PARCELADO DE DEVOLUÇÃO DOS CONTAINERS PARA A NHJ - VALOR TOTAL DA DEVOLUÇÃO R$ 7.000,00 - SALDO DE R$ 3.200,00</t>
  </si>
  <si>
    <t>3630/2014</t>
  </si>
  <si>
    <t>PM SANTOS - NOSSA SENHORA MONTE SERRAT - 2014</t>
  </si>
  <si>
    <t>3631/2014</t>
  </si>
  <si>
    <t>RRT - 7 DE SETEMBRO</t>
  </si>
  <si>
    <t>3632/2014</t>
  </si>
  <si>
    <t>DIÁRIAS PARA DESMONTAGEM DO ESTANDE</t>
  </si>
  <si>
    <t>3636/2014</t>
  </si>
  <si>
    <t>SESC SANTOS/SP</t>
  </si>
  <si>
    <t>3637/2014</t>
  </si>
  <si>
    <t>RRT - CENTRO</t>
  </si>
  <si>
    <t>3638/2014</t>
  </si>
  <si>
    <t>3640/2014</t>
  </si>
  <si>
    <t>GASTOS COM MONTAGEM</t>
  </si>
  <si>
    <t>3645/2014</t>
  </si>
  <si>
    <t>GRUPPOCOLOR</t>
  </si>
  <si>
    <t>2X 50% ENTRADA PARA 130 PAINÉIS E 25 PERFIS Z PARA MONTAGEM.</t>
  </si>
  <si>
    <t>3648/2014</t>
  </si>
  <si>
    <t>3650/2014</t>
  </si>
  <si>
    <t>3657/2014</t>
  </si>
  <si>
    <t>COMPRA DE PERFIL DOBRADO</t>
  </si>
  <si>
    <t>3662/2014</t>
  </si>
  <si>
    <t>GARE</t>
  </si>
  <si>
    <t>FRETE PARCELADO DE DEVOLUÇÃO DOS CONTAINERS PARA A NHJ - VALOR TOTAL DA DEVOLUÇÃO R$ 7.000,00 - SALDO DE R$ 2.200,00</t>
  </si>
  <si>
    <t>3663/2014</t>
  </si>
  <si>
    <t xml:space="preserve">ART - EVENTO: DIA NACIONAL SEM TABACO. </t>
  </si>
  <si>
    <t>3664/2014</t>
  </si>
  <si>
    <t xml:space="preserve">ART - EVENTO: FESTA CULTURAL NA VILA POMPÉIA, </t>
  </si>
  <si>
    <t>3667/2014</t>
  </si>
  <si>
    <t>3668/2014</t>
  </si>
  <si>
    <t>TRANSPORTE E ALIMENTAÇÃO</t>
  </si>
  <si>
    <t>3670/2014</t>
  </si>
  <si>
    <t>ART - EVENTO: CAMPINAS STREET DANCE FESTIVAL</t>
  </si>
  <si>
    <t>3671/2014</t>
  </si>
  <si>
    <t>REEMBOLSO MONTAGEM PORTO VELHO</t>
  </si>
  <si>
    <t>3681/2014</t>
  </si>
  <si>
    <t xml:space="preserve">FRETE - PQ. VILA LOBOS - SOLICITADO PELO NILSON  </t>
  </si>
  <si>
    <t>3682/2014</t>
  </si>
  <si>
    <t xml:space="preserve">24/07/2014 - FRETE RENATO - MUNCK - SANTANA DO PARNAIB - SOLICTADO: NILSON    </t>
  </si>
  <si>
    <t>3685/2014</t>
  </si>
  <si>
    <t xml:space="preserve">FRETE - DARCI (DESMONTAGEM). </t>
  </si>
  <si>
    <t>3686/2014</t>
  </si>
  <si>
    <t>AVARIA EM CADEIRAS ARNE</t>
  </si>
  <si>
    <t>3702/2014</t>
  </si>
  <si>
    <t>RESTANTE DO PAG. AO ART EDSON</t>
  </si>
  <si>
    <t>3703/2014</t>
  </si>
  <si>
    <t>GASTOS COM BOLETOS CREA (ART CARGO E FUNÇÃO) E VIAGEM.</t>
  </si>
  <si>
    <t>3705/2014</t>
  </si>
  <si>
    <t xml:space="preserve">EMISSÃO DE RRT. </t>
  </si>
  <si>
    <t>3707/2014</t>
  </si>
  <si>
    <t>3708/2014</t>
  </si>
  <si>
    <t>CELIC / RS</t>
  </si>
  <si>
    <t>KGF CAR COMÉRCIO E LOCAÇÃO DE VEÍCULOS ESPECIAIS LTDA.</t>
  </si>
  <si>
    <t xml:space="preserve">LOCAÇÃO DE 27 CARRINHOS 1/3. </t>
  </si>
  <si>
    <t>3712/2014</t>
  </si>
  <si>
    <t>ENTREGA DE DOCUMENTO NA AVIANCA PARA SER ENVIADO À RECIFE PREGÃO 025/2014</t>
  </si>
  <si>
    <t>3713/2014</t>
  </si>
  <si>
    <t>ADIANTAMENTO PARA GASTOS COM ALIMENTAÇÃO, ESTÁDIA, CRÉDITO PARA CELULAR, COMBUSTÍVEL E OUTRAS DIVERSAS</t>
  </si>
  <si>
    <t>373/2014</t>
  </si>
  <si>
    <t xml:space="preserve">DESPESA DE VIAGEM ** VISITA TÉCNICA ** VALINHOS ** </t>
  </si>
  <si>
    <t>3732/2014</t>
  </si>
  <si>
    <t>COMPRA DE MATERIAL ELETRICO PARA CONTRUCÃO DA FEIRA DE ESTUDANTE STANS SENAC</t>
  </si>
  <si>
    <t>3733/2014</t>
  </si>
  <si>
    <t>PREFEITURA MUNICIPAL DE PIEDADE</t>
  </si>
  <si>
    <t>REFETUAR PAGAMENTO PARA RETIRADA DE EDITAL</t>
  </si>
  <si>
    <t>3739/2014</t>
  </si>
  <si>
    <t>GASTOS EXCEDENTES</t>
  </si>
  <si>
    <t>3743/2014</t>
  </si>
  <si>
    <t>GIOVANA PINZON</t>
  </si>
  <si>
    <t>PROTOCOLO DE DILIGENCIA</t>
  </si>
  <si>
    <t>3745/2014</t>
  </si>
  <si>
    <t>DESMONTAGEM ESTANDES DIARISTAS - KINHO/NOGUEIRA/ZENILDO</t>
  </si>
  <si>
    <t>3748/2014</t>
  </si>
  <si>
    <t>DIARISTAS MONTAGEM EXTERNA - GURY/ZENILDO</t>
  </si>
  <si>
    <t>3749/2014</t>
  </si>
  <si>
    <t>DIARISTAS MONTAGEM INTERNA E CAMARINS - BIDA/ DIOGO/ FELIPE/ DOUGLAS</t>
  </si>
  <si>
    <t>3752/2014</t>
  </si>
  <si>
    <t>LOCAÇÃO DE 7 MÓDULOS(Nº 64.616) - BOLETO BCO 341-7</t>
  </si>
  <si>
    <t>3753/2014</t>
  </si>
  <si>
    <t>LOCAÇÃO DE 7 MÓDULOS(Nº 64.617) - BOLETO BCO 341-7</t>
  </si>
  <si>
    <t>3754/2014</t>
  </si>
  <si>
    <t>LOCAÇÃO DE 7 MÓDULOS(Nº 1.187) - BOLETO BCO 341-7</t>
  </si>
  <si>
    <t>3755/2014</t>
  </si>
  <si>
    <t>LOCAÇÃO DE 10 MÓDULOS (Nº 65.591)- BOLETO BCO 341-7</t>
  </si>
  <si>
    <t>3756/2014</t>
  </si>
  <si>
    <t>3759/2014</t>
  </si>
  <si>
    <t>TELHAS PARA SOBRETETO</t>
  </si>
  <si>
    <t>3764/2014</t>
  </si>
  <si>
    <t>UNIVERSIDADE FEDERAL DO CEARÁ / CE</t>
  </si>
  <si>
    <t>LOCAÇÃO DE 2 MÓDULOS (Nº1.186) - BOLETO BCO 341-7</t>
  </si>
  <si>
    <t>3768/2014</t>
  </si>
  <si>
    <t>377/2014</t>
  </si>
  <si>
    <t>AQUISIÇÃO DE CONTAINER.</t>
  </si>
  <si>
    <t>3771/2014</t>
  </si>
  <si>
    <t xml:space="preserve">28/08/2014 - TRUCK - SUZANO / MOGI DAS CRUZES - SOLICITANTE: CIDO    </t>
  </si>
  <si>
    <t>3772/2014</t>
  </si>
  <si>
    <t>REEMBOLSO PINHEIRO EVENTO: 7 DE SETEMBRO</t>
  </si>
  <si>
    <t>3776/2014</t>
  </si>
  <si>
    <t>PERFIL "U"= R$ 890,00/  PAINEIS = R$ 260,00/ PORTAS W.C= R$ 420,00</t>
  </si>
  <si>
    <t>3777/2014</t>
  </si>
  <si>
    <t>3780/2014</t>
  </si>
  <si>
    <t>AQUISIÇÃO DE TELHAS</t>
  </si>
  <si>
    <t>3784/2014</t>
  </si>
  <si>
    <t>CONTA GVT FRONT REF A AGOSTO/2014</t>
  </si>
  <si>
    <t>3789/2014</t>
  </si>
  <si>
    <t>GREENVILLE DE LUCAS</t>
  </si>
  <si>
    <t>METALON GALVANIZADO 14 PEÇAS (FRETE INCLUSO)</t>
  </si>
  <si>
    <t>3794/2014</t>
  </si>
  <si>
    <t xml:space="preserve">01/09/2014 - CENTER NORTE-SP / PRAIA GRANDE - SOLICITAÇÃO: CARLOS  </t>
  </si>
  <si>
    <t>3795/2014</t>
  </si>
  <si>
    <t xml:space="preserve">05/09/2014 - TRUCK - ANGRAPRJ / PRAIA GRANDE - SOLICTANTE; NILSON  </t>
  </si>
  <si>
    <t>3796/2014</t>
  </si>
  <si>
    <t>05/09/2014 - TRUCK - ANGRA-RJ / SUZANO - SOLICITANTE NILSON</t>
  </si>
  <si>
    <t>3797/2014</t>
  </si>
  <si>
    <t xml:space="preserve">06/09/2014- TRUCK - SUZANO - PALMEIRAS / RIO DE JANEIRO - SEFAZ - SOLICITADO: ALLAN  </t>
  </si>
  <si>
    <t>3799/2014</t>
  </si>
  <si>
    <t>GPS - AGOSTO/ 2014.-</t>
  </si>
  <si>
    <t>38/2014</t>
  </si>
  <si>
    <t>3801/2014</t>
  </si>
  <si>
    <t>FRETE PARCELADO DE DEVOLUÇÃO DOS CONTAINERS PARA A NHJ - VALOR TOTAL DA DEVOLUÇÃO R$ 7.000,00 - SALDO DE R$ 1.200,00</t>
  </si>
  <si>
    <t>3803/2014</t>
  </si>
  <si>
    <t>JUAN S. G. A. SEGUNDO</t>
  </si>
  <si>
    <t>LOCAÇÃO DE 3 UNIDADE DE AR CONDICIONADO DE 10.000 BTU'S (R$150,00 CADA) + FRETE R$ 160,00</t>
  </si>
  <si>
    <t>3804/2014</t>
  </si>
  <si>
    <t xml:space="preserve">JUROS </t>
  </si>
  <si>
    <t>3805/2014</t>
  </si>
  <si>
    <t>MÃO DE OBRA/ ELÉTRICA (50%)</t>
  </si>
  <si>
    <t>3806/2014</t>
  </si>
  <si>
    <t>3809/2014</t>
  </si>
  <si>
    <t>HOSPEDAGEM DE CLAYTON E CHAGAS</t>
  </si>
  <si>
    <t>3810/2014</t>
  </si>
  <si>
    <t>ALIMENTAÇÃO, GASOLINA E HOSPEDAGEM.</t>
  </si>
  <si>
    <t>3813/2014</t>
  </si>
  <si>
    <t>HOSPEDAGEM /ALIMENTAÇÃO</t>
  </si>
  <si>
    <t>382/2014</t>
  </si>
  <si>
    <t>FRETE REF:  SUZANO-PALM/SUZANO-IPEL/ELETRONUCLEAR-RJ.</t>
  </si>
  <si>
    <t>3820/2014</t>
  </si>
  <si>
    <t>COMPRA DE PERFIL PARA FABRICAÇÃO DE SOBRETETO.</t>
  </si>
  <si>
    <t>3827/2014</t>
  </si>
  <si>
    <t>TRANSPORTE, HOSPEDAGEM, ALIMENTAÇÃO[...] (LEONARDO SAITTA)</t>
  </si>
  <si>
    <t>3830/2014</t>
  </si>
  <si>
    <t>FERREIRA COSTA &amp; CIA LTDA.</t>
  </si>
  <si>
    <t>AQUISIÇÃO DE THINNER, PRIMER E LIXA. (COTAÇÃO EM ANEXO)</t>
  </si>
  <si>
    <t>3833/2014</t>
  </si>
  <si>
    <t>CONTA TELEFONICA FRONT SETEMBRO/2014</t>
  </si>
  <si>
    <t>3835/2014</t>
  </si>
  <si>
    <t>ESTACIONAMENTO, COMBUSTIVEL, MATERIAIS, HOSPEDAGEM, ALIMENTAÇÃO, ONIBUS E PEDÁGIO.(NOTAS EM ANEXO)</t>
  </si>
  <si>
    <t>3850/2014</t>
  </si>
  <si>
    <t>Nº DOC.27247251 - SEM PARA COM VENCIMENTO ORIGINAL PARA O DIA 10-09-14 - FATURA 159977062</t>
  </si>
  <si>
    <t>3854/2014</t>
  </si>
  <si>
    <t>FRETE PARA A ENTREGA DOS MÓDULOS NO MORRO DO CÔCO.</t>
  </si>
  <si>
    <t>3855/2014</t>
  </si>
  <si>
    <t>3857/2014</t>
  </si>
  <si>
    <t xml:space="preserve">MONTAGEM TC IMPRESSÃO. </t>
  </si>
  <si>
    <t>3861/2014</t>
  </si>
  <si>
    <t>3862/2014</t>
  </si>
  <si>
    <t>Nº DOC.20A079566 - LOCAÇÃO DE VEICULO RECIFE P/ ANTONIO PINHEIRO - 1 DIARIA</t>
  </si>
  <si>
    <t>3863/2014</t>
  </si>
  <si>
    <t>Nº DOC.20A079567 - VEICULO LOCADO EM RECIFE P/ ALLAN - 1 DIARIA</t>
  </si>
  <si>
    <t>3866/2014</t>
  </si>
  <si>
    <t xml:space="preserve">Nº DOC. 547166 - LOCAÇÃO DE VEICULO RECIFE P/ CARLOS - </t>
  </si>
  <si>
    <t>3870/2014</t>
  </si>
  <si>
    <t>Nº DOC. 3046 - LOCAÇÃO DE VEICULOS EM PORTO VELHO - BRUNO</t>
  </si>
  <si>
    <t>3873/2014</t>
  </si>
  <si>
    <t>Nº DOC. 20A079844 - LOCAÇÃO DE VEICULO EM RECIFE - CONDUTOR ALLAN</t>
  </si>
  <si>
    <t>3878/2014</t>
  </si>
  <si>
    <t>ADIANTAMENTO PARA AQUISIÇÃO DE MATERIAIS</t>
  </si>
  <si>
    <t>3879/2014</t>
  </si>
  <si>
    <t xml:space="preserve">ALUGUEL ( RECIFE ) REF. 03 MESES: 08/09/2014 A 08/12/2014 (R$ 4.000,00 CADA).- </t>
  </si>
  <si>
    <t>388/2014</t>
  </si>
  <si>
    <t>3880/2014</t>
  </si>
  <si>
    <t xml:space="preserve">RECIFE: COMPESA= ÁGUA : 26/07/14= R$ 46,48 + 26/08/14= R$ 46,06 + 26/09/14= R$ 46,04=  R$ 138,58 ;BOMBEIRO = 3ª PARC.: 30/09/14= R$ 131,67 + 4ª PARC.: 30/09/14= R$ 130,49 =   R$ 262,16; IPTU (RECIFE):  R$ 651,67 (JUN A SET/ 2014)*6= R$ 3.910,02.-  </t>
  </si>
  <si>
    <t>TAXA DE PREVENÇÃO DE INCÊNDIO</t>
  </si>
  <si>
    <t>3881/2014</t>
  </si>
  <si>
    <t>COMPRA DE MATERIAL PARA BORETETO SEFAZ.</t>
  </si>
  <si>
    <t>3883/2014</t>
  </si>
  <si>
    <t xml:space="preserve">RRT - EVENTO: SEMANA DA AGRICULTURA ORGÂNICA DE CAMPINAS. </t>
  </si>
  <si>
    <t>3884/2014</t>
  </si>
  <si>
    <t xml:space="preserve">10/09/2014 - TRUCK - ANGRA / PRAIA GRANDE - SOLICITANTE: NILSON  </t>
  </si>
  <si>
    <t>3885/2014</t>
  </si>
  <si>
    <t>10/09/2014 - TRUCK - ANGRA / SUZANO PALMEIRAS - SOLICTADO: NILSON</t>
  </si>
  <si>
    <t>3886/2014</t>
  </si>
  <si>
    <t>11/09/2014 - TRUCK - ANGRA / SUZANO - SOLICITADO: NILSON</t>
  </si>
  <si>
    <t>3887/2014</t>
  </si>
  <si>
    <t>3888/2014</t>
  </si>
  <si>
    <t>13/09/2014 - TRUCK - TAQUARA, RIO DE JANEIRO / SUZANO PALMEIRAS - SOLICITADO:BRUNO</t>
  </si>
  <si>
    <t>3889/2014</t>
  </si>
  <si>
    <t>3890/2014</t>
  </si>
  <si>
    <t xml:space="preserve">GASTOS COM ALIMENTAÇÃO E HOSPEDAGEM. </t>
  </si>
  <si>
    <t>3893/2014</t>
  </si>
  <si>
    <t>FRETE PARA O MORRO DO CÔCO.</t>
  </si>
  <si>
    <t>3896/2014</t>
  </si>
  <si>
    <t>FRETE DE CONTAINERS</t>
  </si>
  <si>
    <t>3897/2014</t>
  </si>
  <si>
    <t>COMPRA DE 3 PAINÉIS</t>
  </si>
  <si>
    <t>3899/2014</t>
  </si>
  <si>
    <t>PERFIL U 40 X 50 X 40 X 3000MM- 61 UNIDADES</t>
  </si>
  <si>
    <t>3903/2014</t>
  </si>
  <si>
    <t xml:space="preserve">MONTAGEM: COPA DO MUNDO, VETERANOS, ARRAIAL AFRO, BOM PASTOR, PERCH, FESTA DA FAMÍLIA, CAPOEIRISTA. </t>
  </si>
  <si>
    <t>3904/2014</t>
  </si>
  <si>
    <t xml:space="preserve">DESMONTAGEM. </t>
  </si>
  <si>
    <t>3909/2014</t>
  </si>
  <si>
    <t>CARTÓRIO - ADM</t>
  </si>
  <si>
    <t xml:space="preserve">CARTÓRIO DE PROTESTO: VT (2,95 * 02)  = R$  6,00  CERTIDÃO NEGATIVA DE PROTESTO:  R$ 9,71 - </t>
  </si>
  <si>
    <t>3910/2014</t>
  </si>
  <si>
    <t xml:space="preserve">ART - EVENTO: BOTECO NA ESTAÇÃO </t>
  </si>
  <si>
    <t>3911/2014</t>
  </si>
  <si>
    <t>ART - EVENTO: CIRCUITO CAMPINAS DE SKATE 2014</t>
  </si>
  <si>
    <t>3912/2014</t>
  </si>
  <si>
    <t xml:space="preserve">ART - EVENTO:MANIFESTAÇÃO SÁFICA </t>
  </si>
  <si>
    <t>3913/2014</t>
  </si>
  <si>
    <t xml:space="preserve">ART SEMANA DO AUDIOVISUAL PRAÇA JOSÉ BONIFÁCIO </t>
  </si>
  <si>
    <t>3914/2014</t>
  </si>
  <si>
    <t xml:space="preserve">ART - EVENTO: SEMANA AUDIOVISUAL FAZENDA ROSEIRA </t>
  </si>
  <si>
    <t>3915/2014</t>
  </si>
  <si>
    <t>ART SEMANA MUNICIPAL DE TRÂNSITO</t>
  </si>
  <si>
    <t>3916/2014</t>
  </si>
  <si>
    <t xml:space="preserve">ART - VIOLA NA PRAÇA </t>
  </si>
  <si>
    <t>3917/2014</t>
  </si>
  <si>
    <t xml:space="preserve">ART - PARADA GAY </t>
  </si>
  <si>
    <t>3921/2014</t>
  </si>
  <si>
    <t xml:space="preserve">PASSAGENS FUNCIONÁRIOS, COMBUSTÍVEL. </t>
  </si>
  <si>
    <t>3922/2014</t>
  </si>
  <si>
    <t>JOÃO NORBERTO ALVES  (JAQ JOY)</t>
  </si>
  <si>
    <t xml:space="preserve">PAGAMENTO LONAS. </t>
  </si>
  <si>
    <t>3923/2014</t>
  </si>
  <si>
    <t>3927/2014</t>
  </si>
  <si>
    <t>DIFERENÇA DE GASTOS DO ADIANTAMENTO DE SERVIÇOS E MATERIAIS PRESTADOS NA SEFAZ</t>
  </si>
  <si>
    <t>3928/2014</t>
  </si>
  <si>
    <t xml:space="preserve">COMPRA DE PARAFUSADEIRA ELÉTRICA DE IMPACTO. </t>
  </si>
  <si>
    <t>3932/2014</t>
  </si>
  <si>
    <t>FRETE - CLAUDINEI ROLDAN</t>
  </si>
  <si>
    <t>22-09-14 FRETE - SÃO PAULO / RIO DE JANEIRO - SOLICITADO: NILSON</t>
  </si>
  <si>
    <t>3935/2014</t>
  </si>
  <si>
    <t>08/09/14 - MUNCK - POA - SOLICITADO PELO BRUNO</t>
  </si>
  <si>
    <t>3943/2014</t>
  </si>
  <si>
    <t>15-08-14 - FRETE - PRAIA GRANDE / CAMPINAS - SOLICITADO PELO NILSON</t>
  </si>
  <si>
    <t>3949/2014</t>
  </si>
  <si>
    <t>ADIANTAMENTO PARA VIAGEM (ESTÁDIA, TRANSPORTE, ALIMENTAÇÃO ETC) COM POSTERIOR PRESTAÇÃO DE CONTAS</t>
  </si>
  <si>
    <t>3955/2014</t>
  </si>
  <si>
    <t>3969/2014</t>
  </si>
  <si>
    <t>TRANSPORTE DE 400 GRADIL EM DOIS TRUCKS (BILL E TIO DU) - ALIMENTAÇÃO R$ 120,00 + HOSPEDAGEM R$ 160,00 + COMBUSTIVEL PARA RETORNO R$ 800,00 + GALOES DE AGUA R$ 140,00</t>
  </si>
  <si>
    <t>3970/2014</t>
  </si>
  <si>
    <t xml:space="preserve">ALIMENTAÇÃO E HOSPEDAGEM.  </t>
  </si>
  <si>
    <t>3975/2014</t>
  </si>
  <si>
    <t>FITA HELLERMAN</t>
  </si>
  <si>
    <t>3977/2014</t>
  </si>
  <si>
    <t xml:space="preserve">COMBUSTÍVEL, PEDÁGIO E ALIMENTAÇÃO. </t>
  </si>
  <si>
    <t>3978/2014</t>
  </si>
  <si>
    <t>ADRIANO MENDES DA CUNHA</t>
  </si>
  <si>
    <t xml:space="preserve">CHAPA E CARPETE. </t>
  </si>
  <si>
    <t>3979/2014</t>
  </si>
  <si>
    <t>03-09-14 - SUZANO/RIO DE JANEIRO - SOLICITANTE: NILSON</t>
  </si>
  <si>
    <t>3984/2014</t>
  </si>
  <si>
    <t>05/09/2014 - RIBEIRÃO PIRES / PRAIA GRANDE - SOLICITADO: NILSON</t>
  </si>
  <si>
    <t>3993/2014</t>
  </si>
  <si>
    <t>03-09-14 - PRAIA GRANDE / POA - SOLICITADO: JAPA</t>
  </si>
  <si>
    <t>3994/2014</t>
  </si>
  <si>
    <t xml:space="preserve">REEMBOLSO= 2.064,00 (SEGUE ANEXO REF)  </t>
  </si>
  <si>
    <t>3995/2014</t>
  </si>
  <si>
    <t>CLAYTON DA SILVA SANTOS</t>
  </si>
  <si>
    <t>4000/2014</t>
  </si>
  <si>
    <t>ALIMENTÇÃO, PEDÁGIO, GASOLINA E HOSPEDAGEM.</t>
  </si>
  <si>
    <t>4001/2014</t>
  </si>
  <si>
    <t>MARCOS ANTONIO ABRANCHES</t>
  </si>
  <si>
    <t>ASTRO REI EVENTOS</t>
  </si>
  <si>
    <t>4003/2014</t>
  </si>
  <si>
    <t>ADIANTAMENTO DIARIASTA</t>
  </si>
  <si>
    <t>4005/2014</t>
  </si>
  <si>
    <t>MAO-DE-OBRA/ MONTAGEM MÓD</t>
  </si>
  <si>
    <t>4006/2014</t>
  </si>
  <si>
    <t>ADIANTAMENTO PARA AQUISIÇÃO DE 10 GRADES DE JANELA E 5 SUPORTES PARA AR CONDICIONADO</t>
  </si>
  <si>
    <t>4013/2014</t>
  </si>
  <si>
    <t xml:space="preserve">REFERENTE AO ABASTECIMENTO DOS 2 CAMINHÕES TRUCK - TRANSPOTRTE GRADIL PARA OBRA DO SESI </t>
  </si>
  <si>
    <t>4017/2014</t>
  </si>
  <si>
    <t>LOCAÇÃO DE 1 APARELHO DE AR CONDICIONADO 21.000 BTUS (BOLETO)</t>
  </si>
  <si>
    <t>4028/2014</t>
  </si>
  <si>
    <t>07-05-14 - FRETE - SOROCABA / PIRACICABA (FESTA DAS NAÇÕES)</t>
  </si>
  <si>
    <t>4030/2014</t>
  </si>
  <si>
    <t>V.TRANSPORTE DE OUTUBRO/ 2014: 27 DIAS (R$ 12,60/ DIA) .-</t>
  </si>
  <si>
    <t>4031/2014</t>
  </si>
  <si>
    <t>4033/2014</t>
  </si>
  <si>
    <t>MÃO-DE-OBRA/ MONTAGEM DOS MOD</t>
  </si>
  <si>
    <t>4034/2014</t>
  </si>
  <si>
    <t>DIARISTAS KINHO/NOGUEIRA/FABIO/ANDRE</t>
  </si>
  <si>
    <t>4037/2014</t>
  </si>
  <si>
    <t>VALOR REF A COMPRA DE PASSAGENS</t>
  </si>
  <si>
    <t>4038/2014</t>
  </si>
  <si>
    <t>HOSPEDAGEM EM ARAÇATUBA.</t>
  </si>
  <si>
    <t>4039/2014</t>
  </si>
  <si>
    <t>ART - EVENTO: FESTIVAL GASTRONÔMICO PRIMAVERA 26/09/14</t>
  </si>
  <si>
    <t>4040/2014</t>
  </si>
  <si>
    <t>4045/2014</t>
  </si>
  <si>
    <t>UBIRAJARA DE SOUZA</t>
  </si>
  <si>
    <t>RETIRADA DE DELIGÊNCIAS</t>
  </si>
  <si>
    <t>4046/2014</t>
  </si>
  <si>
    <t>LYCRA</t>
  </si>
  <si>
    <t>4060/2014</t>
  </si>
  <si>
    <t>MONTAGEM DIARISTAS WILLIAN /SANDRO</t>
  </si>
  <si>
    <t>MAURICIO JOSE MAGARÃO DA SILVA</t>
  </si>
  <si>
    <t>4063/2014</t>
  </si>
  <si>
    <t>MATERIAIS COMPRADOS PARA FINALIZAR AS INSTALAÇÕES</t>
  </si>
  <si>
    <t>4064/2014</t>
  </si>
  <si>
    <t>COMPRA DE 2 (DUAS) PORTAS DE ALUMÍNIO.</t>
  </si>
  <si>
    <t>4065/2014</t>
  </si>
  <si>
    <t>LOCAÇÃO DE MODULOS HABITACIONAIS</t>
  </si>
  <si>
    <t>4066/2014</t>
  </si>
  <si>
    <t xml:space="preserve">ART - CIRCUITO DE LAZER E AVENTURA (ARAÇATUBA). </t>
  </si>
  <si>
    <t>4072/2014</t>
  </si>
  <si>
    <t>ART - EVENTO: ABERTURA COMEMORAÇÃO DIA DAS CRIANÇAS</t>
  </si>
  <si>
    <t>4073/2014</t>
  </si>
  <si>
    <t>ART - EVENTO: IV JEMA - JOGOS ESCOLARES MUNICIPAIS ADAPTADOS</t>
  </si>
  <si>
    <t>4076/2014</t>
  </si>
  <si>
    <t>HOSPEDAGEM/ COMBUSTIVEL / TELA</t>
  </si>
  <si>
    <t>4077/2014</t>
  </si>
  <si>
    <t>COMBUSTIVEL / ALIMENTAÇÃO</t>
  </si>
  <si>
    <t>4078/2014</t>
  </si>
  <si>
    <t>SESC SP</t>
  </si>
  <si>
    <t>4083/2014</t>
  </si>
  <si>
    <t>LILIAN LARA GIL FERREIRA</t>
  </si>
  <si>
    <t>RETIRADA DE DILIGÊNCIA</t>
  </si>
  <si>
    <t>4084/2014</t>
  </si>
  <si>
    <t>CELPE - COMPANHIA ENERGETICA DE PERNAMBUCO</t>
  </si>
  <si>
    <t>CONTA DE ENERGIA RECIFE - SETEMBRO/2014</t>
  </si>
  <si>
    <t>4085/2014</t>
  </si>
  <si>
    <t>AQUISIÇÃO DE MATERIAIS DE SEGURANÇA E MATERIAIS RESTANTES PARA A EXECUÇÃO DA PINTURA</t>
  </si>
  <si>
    <t>4088/2014</t>
  </si>
  <si>
    <t>TRANSTEN LOGISTICA E TRANSPORTE LTDA - ME</t>
  </si>
  <si>
    <t>RETIRADA DE DILIGÊNCIA E COMPRA DE CD</t>
  </si>
  <si>
    <t>409/2014</t>
  </si>
  <si>
    <t>4096/2014</t>
  </si>
  <si>
    <t>PM ARACAJÚ</t>
  </si>
  <si>
    <t>JEFERSON BARBOSA BORGES</t>
  </si>
  <si>
    <t xml:space="preserve">PASSAGEM PARACAJÚ VOLTA(REUNIÃO) - LEONARDO SAITTA  CARD AMEX  (2X) JEFERSON BORGES </t>
  </si>
  <si>
    <t>4097/2014</t>
  </si>
  <si>
    <t>PASSAGEM  ARACAJÚ IDA (REUNIÃO) - LEONARDO SAITTA  CARD AMEX (2X) JEFERSON BORGES</t>
  </si>
  <si>
    <t>4098/2014</t>
  </si>
  <si>
    <t>MARCOS DILO DOS SANTOS</t>
  </si>
  <si>
    <t>MONTAGEM E DESMONTAGEM STEEP GIVE   MARCOS E MARCELO</t>
  </si>
  <si>
    <t>4100/2014</t>
  </si>
  <si>
    <t>Nº DOC. 15441966 - MULTA POR NÃO IDENTIFICAR O CONDUTOR (TIO DU) PLACA EYM6946 26-04-14</t>
  </si>
  <si>
    <t>4106/2014</t>
  </si>
  <si>
    <t>ART - IX JEM - JOGOS ESCOLARES MUNICIPAIS 22 A 24-10-14</t>
  </si>
  <si>
    <t>4107/2014</t>
  </si>
  <si>
    <t>REFERENTE A LOCAÇÃO DE VEICULO PAR MONTAGEM E DESMONTAGEM EM JUNDIAI (SESI)</t>
  </si>
  <si>
    <t>4108/2014</t>
  </si>
  <si>
    <t>ART - SAMBA DE LUA 04 E 05-10-14</t>
  </si>
  <si>
    <t>4109/2014</t>
  </si>
  <si>
    <t>CONEXAO - FEIRAS,CONGRESSOS E LOCAÇÕES</t>
  </si>
  <si>
    <t xml:space="preserve">PAGAMENTO CAMARINS. </t>
  </si>
  <si>
    <t>4112/2014</t>
  </si>
  <si>
    <t>GASTOS EXCEDENTES COM MATERIAIS E OUTRAS DESPESAS</t>
  </si>
  <si>
    <t>4118/2014</t>
  </si>
  <si>
    <t>ADIANTAMENTO PARA AQUISIÇÃO DE RUFOS, CALHAS E ACESSÓRIOS</t>
  </si>
  <si>
    <t>4119/2014</t>
  </si>
  <si>
    <t>GASTOS COM MATERIAIS DE ELÉTRICA E HIDRAÚLICA</t>
  </si>
  <si>
    <t>4120/2014</t>
  </si>
  <si>
    <t>RETIRADA DE EDITAL PREGAO 49/14</t>
  </si>
  <si>
    <t>4128/2014</t>
  </si>
  <si>
    <t>FRETE - SANTA MARIA / PALMEIRAS - PAGAMENTO DE R$ 3.200,00  - VALOR JÁ PAGO R$ 3.000,00 VALOR EM ABERTO R$ 200,00</t>
  </si>
  <si>
    <t>4130/2014</t>
  </si>
  <si>
    <t>SECRET.MUN. DE ASSIST. E DESENV. SOCIAL / SP</t>
  </si>
  <si>
    <t>FRETE - PALMEIRAS / VILA CARMOZINHA</t>
  </si>
  <si>
    <t>4131/2014</t>
  </si>
  <si>
    <t>LOCAÇÃO DE 09 MOD 20' ALMOXARIFADO (BOLETO)</t>
  </si>
  <si>
    <t>4135/2014</t>
  </si>
  <si>
    <t>ITAMAR E SIRLLEY REPRESENTAÇÃO LTDA</t>
  </si>
  <si>
    <t>MALHA (1/2)</t>
  </si>
  <si>
    <t>4136/2014</t>
  </si>
  <si>
    <t xml:space="preserve">MÃO DE OBRA MARCENEIRO. </t>
  </si>
  <si>
    <t>4149/2014</t>
  </si>
  <si>
    <t xml:space="preserve">26/09/2014 - SUZANO-IPELANDIA / SANTO ANDRE - SOLICITADO: CIDO  </t>
  </si>
  <si>
    <t>4150/2014</t>
  </si>
  <si>
    <t xml:space="preserve">29/09/2014 - SANTO ANDRE / SUZANO-IPELANDIA - SOLICITADO: CIDO  </t>
  </si>
  <si>
    <t>4152/2014</t>
  </si>
  <si>
    <t>NUCLEBRÁS EQUIPAMENTOS PESADOS S.A.</t>
  </si>
  <si>
    <t>AQUISIÇÃO DE ESQUADRIAS DE ALUMÍNIO LINHA BCA (COTAÇÃO EM ANEXO) 1/2</t>
  </si>
  <si>
    <t>4155/2014</t>
  </si>
  <si>
    <t>FERROJAC COMERCIAL LTDA</t>
  </si>
  <si>
    <t>AQUISIÇÃO DE TUBOS( 8 UNI)  E VIGA I( 3 UNI). (COTAÇÃO EM ANEXO)</t>
  </si>
  <si>
    <t>4159/2014</t>
  </si>
  <si>
    <t>FRETE - PRAIA GRANDE / SUZANO / RIO DE JANEIRO</t>
  </si>
  <si>
    <t>4160/2014</t>
  </si>
  <si>
    <t>4164/2014</t>
  </si>
  <si>
    <t>4165/2014</t>
  </si>
  <si>
    <t>4166/2014</t>
  </si>
  <si>
    <t>4167/2014</t>
  </si>
  <si>
    <t>4169/2014</t>
  </si>
  <si>
    <t>4170/2014</t>
  </si>
  <si>
    <t>REFERENTE A FRETE DE RETORNO DO RIO DE JANEIRO / SUZANO, HOSPEDAGEM R$ 70,00 + ALIMENTAÇÃO R$ 30,00 + COMPLEMENTO PRA COMBUSTIVEL R$ 100,00 (FRETE SOLICITADO PELO LEONARDO)</t>
  </si>
  <si>
    <t>4172/2014</t>
  </si>
  <si>
    <t>4173/2014</t>
  </si>
  <si>
    <t>AQUISIÇÃO DE AR COND JAN 10.000(QUATRO) E 7.500 BTUS(UM)</t>
  </si>
  <si>
    <t>4174/2014</t>
  </si>
  <si>
    <t>PASSAGEM DE IDA AO RIO DE JANEIRO (ANTÔNIO) - ENTREGA MAQUETES.   PAGO VIA CARTÃO DE CREDITO</t>
  </si>
  <si>
    <t>4175/2014</t>
  </si>
  <si>
    <t>TAM LINHAS AEREAS S/A</t>
  </si>
  <si>
    <t>PASSAGEM DE VOLTA - RECIFE (ANTÔNIO) - ENTREGA MAQUETES.  PAGO VIA CARTAO DE CREDITO</t>
  </si>
  <si>
    <t>418/2014</t>
  </si>
  <si>
    <t>4193/2014</t>
  </si>
  <si>
    <t>MONTAGEM (SANDRO SUPRANO - PAGAMENTO PARCIAL)</t>
  </si>
  <si>
    <t>4194/2014</t>
  </si>
  <si>
    <t xml:space="preserve">MONTAGEM TACARUNA (EVENTO: FEIRA DO LIVRO). </t>
  </si>
  <si>
    <t>4196/2014</t>
  </si>
  <si>
    <t>MONTAGEM COMPLETA / GUARITA</t>
  </si>
  <si>
    <t>42/2014</t>
  </si>
  <si>
    <t>420/2014</t>
  </si>
  <si>
    <t>MÃO DE OBRA= R$ 3.250,00  PERFIS, ESTRUTURA METÁLICA , ZARCÃO, ELETRODO E DISCO = R$ 2.239,75  CIVIL= R$ 3.205,50  TRANSPORTE DE PEÇAS METÁLICAS= R$ 400,00</t>
  </si>
  <si>
    <t>4204/2014</t>
  </si>
  <si>
    <t>ART - TARDE DE ALEGRIA SO QUIRINO - 08-11-14</t>
  </si>
  <si>
    <t>4211/2014</t>
  </si>
  <si>
    <t>ART - BOTECO NA ESTAÇÃO 11-10-14</t>
  </si>
  <si>
    <t>4212/2014</t>
  </si>
  <si>
    <t>ART - BOTECO NA ESTAÇÃO 15-11-14</t>
  </si>
  <si>
    <t>4213/2014</t>
  </si>
  <si>
    <t>ART - BOTECO NA ESTAÇÃO 13-12-14</t>
  </si>
  <si>
    <t>4214/2014</t>
  </si>
  <si>
    <t>ART - CAMPINAS HIP HOP FESTIVAL 23-11-14</t>
  </si>
  <si>
    <t>4218/2014</t>
  </si>
  <si>
    <t>AQUISIÇÃO DE AR COND JAN 10.000 (QUATRO) E 7.500 BTUS (UM)/ DIFERENÇA</t>
  </si>
  <si>
    <t>4224/2014</t>
  </si>
  <si>
    <t>CONTA DE ENERGIA FRONT RECIFE - JUNHO/2014</t>
  </si>
  <si>
    <t>4225/2014</t>
  </si>
  <si>
    <t>CONTA DE LUZ FRONT RECIFE - JULHO/2014</t>
  </si>
  <si>
    <t>4226/2014</t>
  </si>
  <si>
    <t>CONTA DE LUZ FRONT RECIFE - AGOSTO/2014</t>
  </si>
  <si>
    <t>4227/2014</t>
  </si>
  <si>
    <t>4229/2014</t>
  </si>
  <si>
    <t>PEDRO XAVIER SANTOS</t>
  </si>
  <si>
    <t>423/2014</t>
  </si>
  <si>
    <t>REFERENTE A ACERTO ENTRE O  RENATO ARAUJO E ALLEX BORGES</t>
  </si>
  <si>
    <t>4240/2014</t>
  </si>
  <si>
    <t>AQUISIÇÃO DE MATERIAIS PARA A REALIZAÇÃO DO SERVIÇO DE SERRALHERIA</t>
  </si>
  <si>
    <t>4242/2014</t>
  </si>
  <si>
    <t>MDO REFERENTE AO REBAIXAMENTO DO SOBRETETO= R$ 650,00/ DIÁRIA DE 2 AJUDANTES PARA COLOC TELHAS= R$ 280,00</t>
  </si>
  <si>
    <t>4243/2014</t>
  </si>
  <si>
    <t>PLACAS INDICADORAS.</t>
  </si>
  <si>
    <t>4244/2014</t>
  </si>
  <si>
    <t>INSTALAÇÃO CARPETE (1/2)</t>
  </si>
  <si>
    <t>4261/2014</t>
  </si>
  <si>
    <t>ART - DIA DAS CRIANÇAS NA PRAÇA DAS BANDEIRAS 12-10-14</t>
  </si>
  <si>
    <t>4262/2014</t>
  </si>
  <si>
    <t>POTENZA COM IND LTDA</t>
  </si>
  <si>
    <t>AQUISIÇÃO DE MATERIAIS PARA AS INSTALAÇÕES HIDRAULICAS ( COTAÇÃO EM ANEXO)</t>
  </si>
  <si>
    <t>4266/2014</t>
  </si>
  <si>
    <t>ART - DIA DAS CRIANÇAS GUARAÇAI 12-10-14</t>
  </si>
  <si>
    <t>4267/2014</t>
  </si>
  <si>
    <t>ART - DIA DAS CRIANÇAS SATELITE IRIS III 12-10-14</t>
  </si>
  <si>
    <t>4271/2014</t>
  </si>
  <si>
    <t>REEMBOLSO VALOR REFERENTE A LOCAÇÃO DE MUNCK</t>
  </si>
  <si>
    <t>4272/2014</t>
  </si>
  <si>
    <t>ADIANTAMENTO PARA ESTADIA, ALIMENTAÇÃO, CUSTOS REF A OBRA[...]</t>
  </si>
  <si>
    <t>4277/2014</t>
  </si>
  <si>
    <t>PAGAMENTO REFERENTE A TAPEÇARIA</t>
  </si>
  <si>
    <t>4284/2014</t>
  </si>
  <si>
    <t>PROVÁVEL SALDO DO FRETE DO MORRO DO CÔCO.</t>
  </si>
  <si>
    <t>4294/2014</t>
  </si>
  <si>
    <t>MGM-TS LOCAÇÃO DE EQUIPAMENTOS DE AUDIO</t>
  </si>
  <si>
    <t>EQUIPAMENTO DE SOM - CABINE ACUSTICA</t>
  </si>
  <si>
    <t>432/2014</t>
  </si>
  <si>
    <t>REFERENTE AS ARQUIBANCADAS DE GUARATINGUETÁ (BOLETO)</t>
  </si>
  <si>
    <t>434/2014</t>
  </si>
  <si>
    <t>R L HOTEL LTDA ME</t>
  </si>
  <si>
    <t xml:space="preserve">REFERENTE Á 12 DIÁRIAS, PARA 3 PESSOAS. </t>
  </si>
  <si>
    <t>438/2014</t>
  </si>
  <si>
    <t>DOC. 40 / TIPO: CHEQUE  REF. CHAPA DE LIGAMENTO, 640 PEÇAS.</t>
  </si>
  <si>
    <t>439/2014</t>
  </si>
  <si>
    <t>AQUISIÇÃO DE METALON PARA O GUARDA CORPO.</t>
  </si>
  <si>
    <t>44/2014</t>
  </si>
  <si>
    <t>FRONT OPE DILIGÊNCIAS</t>
  </si>
  <si>
    <t>DESPESAS DILIGÊNCIA  - LICITAÇÕES DA USP E PM LUCAS DO MATO VERDE.</t>
  </si>
  <si>
    <t>440/2014</t>
  </si>
  <si>
    <t>AQUISIÇÃO DE MANTA VINÍLICA.</t>
  </si>
  <si>
    <t>444/2014</t>
  </si>
  <si>
    <t>VEICULO: EYM 6946  CONDUTOR: ADEMIR GUILHERMEL  NOTIFICACAO: N48-0104981  MULTA POR NAO IDENTIFICAR CONDUTOR.</t>
  </si>
  <si>
    <t>447/2014</t>
  </si>
  <si>
    <t>QUINZENA; 01/03/2014 A 15/03/2014.</t>
  </si>
  <si>
    <t>448/2014</t>
  </si>
  <si>
    <t>REF A CHAPAS DE LIGAMENTO, 640 PEÇAS.</t>
  </si>
  <si>
    <t>449/2014</t>
  </si>
  <si>
    <t>THAIS HELENA DE ALMEIDA CAMARGO SILVA ME</t>
  </si>
  <si>
    <t>REFEIÇÃO DE 08/02/14 Á 11/03/14</t>
  </si>
  <si>
    <t>450/2014</t>
  </si>
  <si>
    <t>REF:  R$: 130,00 RETORNO DE VIAGEM ELETRONUCLEAR/SUZANO(24/03/2014)  R$: 15,00 JANTA (23/03/2014)</t>
  </si>
  <si>
    <t>468/2014</t>
  </si>
  <si>
    <t>BOLETO  PARCELA 3/3 - MANUTENÇÃO DE LONAS.</t>
  </si>
  <si>
    <t>469/2014</t>
  </si>
  <si>
    <t>BOLETO   PARCELA 2/3 - MANUTENÇÃO DE LONAS.</t>
  </si>
  <si>
    <t>472/2014</t>
  </si>
  <si>
    <t>ISAQUE ELEUTERIO SALLES</t>
  </si>
  <si>
    <t xml:space="preserve">REF&gt; FALECIA E CONCORDATA R$ 50,00  /  IMOBILIARIO R$ 80,00 / CARTORIO R$ 80,00. </t>
  </si>
  <si>
    <t>473/2014</t>
  </si>
  <si>
    <t>COMPRA DE CANOS</t>
  </si>
  <si>
    <t>483/2014</t>
  </si>
  <si>
    <t>484/2014</t>
  </si>
  <si>
    <t>485/2014</t>
  </si>
  <si>
    <t>486/2014</t>
  </si>
  <si>
    <t>499/2014</t>
  </si>
  <si>
    <t>PRESTAÇÃO DE SERVIÇO DE CAMINHÃO MUNCK - BOLETO</t>
  </si>
  <si>
    <t>503/2014</t>
  </si>
  <si>
    <t>PARCELA 1/4 - CONFORME PLANILHA ANEXA</t>
  </si>
  <si>
    <t>513/2014</t>
  </si>
  <si>
    <t>519/2014</t>
  </si>
  <si>
    <t>*** PATRIMÔNIO *** PAGAMENTO FORNECEDOR</t>
  </si>
  <si>
    <t>523/2014</t>
  </si>
  <si>
    <t>RUI MANOEL FACHINI &amp; FILHOS LTDA. - (ROVIGO)</t>
  </si>
  <si>
    <t>535/2014</t>
  </si>
  <si>
    <t>TRANSGUINCHO TRANSPORTES V.  LTDA</t>
  </si>
  <si>
    <t>DESCARREGAMENTO DE CONTAINERS.</t>
  </si>
  <si>
    <t>536/2014</t>
  </si>
  <si>
    <t>REF A ALUGUEL TERRENO SUZANO.(IPELANDIA)</t>
  </si>
  <si>
    <t>538/2014</t>
  </si>
  <si>
    <t>540/2014</t>
  </si>
  <si>
    <t>ALIMENTAÇÃO E COMPRA DE CALÇADO (BOTA)</t>
  </si>
  <si>
    <t>541/2014</t>
  </si>
  <si>
    <t>FRETE - REINALDO MENDES BORGES</t>
  </si>
  <si>
    <t>FRETE: SUZANO-PALMEIRAS/PRAIA GRANDE-DEPÓSITO/ELETRONUCLEAR  CARGA: AR CONDICIONADO</t>
  </si>
  <si>
    <t>544/2014</t>
  </si>
  <si>
    <t>545/2014</t>
  </si>
  <si>
    <t>546/2014</t>
  </si>
  <si>
    <t>LOCAÇÃO DE MÓDULOS</t>
  </si>
  <si>
    <t>577/2014</t>
  </si>
  <si>
    <t>CREA- SP - ANUIDADE/ COTA ÚNICA.</t>
  </si>
  <si>
    <t>600/2014</t>
  </si>
  <si>
    <t>FRON UEN COBERTU ADM</t>
  </si>
  <si>
    <t>VEICULO: LOCADO UNIDAS  CONDUTOR: RODRIGO WERNER  OBRA: VISITA MODULOS HABITAVEIS.</t>
  </si>
  <si>
    <t>610/2014</t>
  </si>
  <si>
    <t>BENAFER SA COMERCIO E INDUSTRIA</t>
  </si>
  <si>
    <t>AQUISIÇÃO DE 28 CHAPAS  F. FRIA.</t>
  </si>
  <si>
    <t>611/2014</t>
  </si>
  <si>
    <t xml:space="preserve">PREGÃO PRESENCIAL USP 10/2014 </t>
  </si>
  <si>
    <t>620/2014</t>
  </si>
  <si>
    <t>ESTADIAS</t>
  </si>
  <si>
    <t>PREGÃO PRESENCIAL USP 10/2014</t>
  </si>
  <si>
    <t>621/2014</t>
  </si>
  <si>
    <t>622/2014</t>
  </si>
  <si>
    <t>GPS:  MARÇO/ 2014.-</t>
  </si>
  <si>
    <t>623/2014</t>
  </si>
  <si>
    <t>IV COMANDO AÉREO REGIONAL - COBERTURAS</t>
  </si>
  <si>
    <t>REFERENTE A VISITA TECNICA</t>
  </si>
  <si>
    <t>626/2014</t>
  </si>
  <si>
    <t>CLORI PAULO AMANCIO</t>
  </si>
  <si>
    <t>631/2014</t>
  </si>
  <si>
    <t>COMERCIAL OSWALDO CRUZ LTDA 1</t>
  </si>
  <si>
    <t xml:space="preserve">* BOLETO*  INSUMOS DE CESTAS BÁSICAS </t>
  </si>
  <si>
    <t>635/2014</t>
  </si>
  <si>
    <t>636/2014</t>
  </si>
  <si>
    <t>FRETES.</t>
  </si>
  <si>
    <t>64/2014</t>
  </si>
  <si>
    <t>MARIA LUIZA SOARES CARDOSO</t>
  </si>
  <si>
    <t>DILIGÊNCIA PARA RETIRADA DE TERMO DE REFERÊNCIA PARA SECOPA/PR</t>
  </si>
  <si>
    <t>65/2014</t>
  </si>
  <si>
    <t xml:space="preserve">REEMBOLSO REFERENTE Á DESMONTAGEM CARNAVAL 2014 </t>
  </si>
  <si>
    <t>657/2014</t>
  </si>
  <si>
    <t>MUDANÇA DE PLANO DE QUANTIDADE DE CAIXAS DE EMAIL PARA FRONT ESTRUTURAS  DE: 25 PARA 50</t>
  </si>
  <si>
    <t>66/2014</t>
  </si>
  <si>
    <t>DESPESAS COM TRANSPORTE DE CONTAINER</t>
  </si>
  <si>
    <t>682/2014</t>
  </si>
  <si>
    <t>ART  LUCIO FABIO BEZERRA XAVIER  *** FRONT***</t>
  </si>
  <si>
    <t>687/2014</t>
  </si>
  <si>
    <t>LIBELULA INDUSTRIA TEXTIL</t>
  </si>
  <si>
    <t>COMPRA DE 17 METROS DE HELANCA</t>
  </si>
  <si>
    <t>69/2014</t>
  </si>
  <si>
    <t>LOCAÇÃO DE 1 TENDA PIRÂMIDE, MEDINDO 10M X 10M E 01 TENDA PIRÂMIDE, MEDINDO 5M X 5M</t>
  </si>
  <si>
    <t>691/2014</t>
  </si>
  <si>
    <t>ARNON PEREIRA DA SILVA</t>
  </si>
  <si>
    <t>COSTURA E INSTAÇÃO DE HELANCA E CARPETE</t>
  </si>
  <si>
    <t>692/2014</t>
  </si>
  <si>
    <t>R$ 420,00 MONTADORES MARKAS - R$ 280,00 GASTOS PRODUÇÃO MONTAGEM (GASOLINA, AREME, TURQUESA, CORDINHA.. )</t>
  </si>
  <si>
    <t>695/2014</t>
  </si>
  <si>
    <t>2ª VIA  COMBUSTIVEL PARA IDA ATE O GALPÃO</t>
  </si>
  <si>
    <t>699/2014</t>
  </si>
  <si>
    <t>TAXA DE ENVIO CERTIFICADO ENGº LÚCIO BEZERRA.</t>
  </si>
  <si>
    <t>700/2014</t>
  </si>
  <si>
    <t xml:space="preserve">EMISSÃO DE CERTIFICADO ** ENGº LUCIO FÁBIO BEZERRA XAVIER** </t>
  </si>
  <si>
    <t>706/2014</t>
  </si>
  <si>
    <t>SIDEMAR MORAES DE OLIVEIRA</t>
  </si>
  <si>
    <t>707/2014</t>
  </si>
  <si>
    <t>MAO-DE-OBRA  E FORNECIMENTO DE MATERIAL    * POR FAVOR DAR PRIORIDADE, POIS O MESMO IRA RETIRAR O MATERIAL HOJE ,03/04/2014.</t>
  </si>
  <si>
    <t>708/2014</t>
  </si>
  <si>
    <t>PASSAGEM IDA E VOLTA SANTOS/RJ</t>
  </si>
  <si>
    <t>71/2014</t>
  </si>
  <si>
    <t xml:space="preserve">DARF: FÉRIAS EDUARDO  </t>
  </si>
  <si>
    <t>711/2014</t>
  </si>
  <si>
    <t>CLOMAC PARAFUSOS E FERRAMENTAS LTDA</t>
  </si>
  <si>
    <t>AQUISIÇÃO DE DISCO CORTE, DISCO DESB A/C E ELETRODO.    * POR FAVOR DAR PRIORIDADE POIS OS MATERIAIS SERÃO RETIRADOS HOJE, 03/04/2014.</t>
  </si>
  <si>
    <t>714/2014</t>
  </si>
  <si>
    <t>TRANSPORTE E DESCARGA DE 02 CONTEINERS - LAFAETE</t>
  </si>
  <si>
    <t>715/2014</t>
  </si>
  <si>
    <t>LOCAÇÃO E TRANSPORTE DE MUNCK NOS DIAS: 26 E 28/02/2014.  FORMA DE PAGAMENTO VIA BOLETO</t>
  </si>
  <si>
    <t>717/2014</t>
  </si>
  <si>
    <t>*** ADEQUAÇÃO DE SISTEMA ****  VIAGENS</t>
  </si>
  <si>
    <t>718/2014</t>
  </si>
  <si>
    <t>ECONOMIC INN HOTEL LTDA</t>
  </si>
  <si>
    <t>719/2014</t>
  </si>
  <si>
    <t>SERVIÇOS DE MUNK E TRANSPORTE ( FRETE)</t>
  </si>
  <si>
    <t>LOCAÇÃO DE FECHAMENTO METÁLICO</t>
  </si>
  <si>
    <t>721/2014</t>
  </si>
  <si>
    <t>CONTRATAÇÃO DE 13 HORAS CAMINHO DO MUNCK</t>
  </si>
  <si>
    <t>722/2014</t>
  </si>
  <si>
    <t>73/2014</t>
  </si>
  <si>
    <t>751/2014</t>
  </si>
  <si>
    <t>MINEIRINHO EVENTOS E PRODUCOES ARTISTICAS</t>
  </si>
  <si>
    <t>*** ADEQUAÇÃO DE SISTEMA ***  CARNAVAL DE GUARATINGUETÁ - 1/2 - TOTAL R$ 8.400,00</t>
  </si>
  <si>
    <t>753/2014</t>
  </si>
  <si>
    <t>STEEL ESTRUTURAS LTDA. EPP (CESAR E. BUENO)</t>
  </si>
  <si>
    <t>754/2014</t>
  </si>
  <si>
    <t>R$ 28,00 ESTACIONAMENTO / R$ 40,00 GASOLINA</t>
  </si>
  <si>
    <t>755/2014</t>
  </si>
  <si>
    <t xml:space="preserve">COMPRA DE TECIDO HELANCA LIGTH BRANCA </t>
  </si>
  <si>
    <t>757/2014</t>
  </si>
  <si>
    <t>REEMBOLSO: PEDAGIO E GASOLINA DESMONTAGEM R$120,00 + DIFERENÇA DIARISTAS MARKAS R$ 100,00</t>
  </si>
  <si>
    <t>759/2014</t>
  </si>
  <si>
    <t>FERNANDO MARQUES DE OLIVEIRA - ME</t>
  </si>
  <si>
    <t>CONTRATACAO DE FRETES (TRANSMINGAU)    SIMBRATEC/GUARATINGUETA.  02- CARRETAS R$: 5.200,00  01- TRUCK R$; 1.300,00  01- DIARIA TRUCK R$: 650,00</t>
  </si>
  <si>
    <t>760/2014</t>
  </si>
  <si>
    <t>ANDERSON LUIZ VECCHI</t>
  </si>
  <si>
    <t>*** ADEQUAÇÃO DE SISTEMA ***  LOCAÇÃO DE GUARDA CORPO</t>
  </si>
  <si>
    <t>761/2014</t>
  </si>
  <si>
    <t>EDUARDO DI FERDINANDO</t>
  </si>
  <si>
    <t>*** ADEQUAÇÃO DE SISTEMA ***  COMPRA DE 250M DE TELA PRÁTICA - CARNAVAL DE GUARATINGUETÁ</t>
  </si>
  <si>
    <t>762/2014</t>
  </si>
  <si>
    <t>*** ADEQUAÇÃO DE SISTEMA ***  REF PAGTO ART</t>
  </si>
  <si>
    <t>763/2014</t>
  </si>
  <si>
    <t>*** ADEQUAÇÃO DE SISTEMA ***  FRETE TERCEIRO PARA GUARATINGUETÁ  / SIMBRATEC</t>
  </si>
  <si>
    <t>764/2014</t>
  </si>
  <si>
    <t>*** ADEQUAÇÃO DE SISTEMA ***  COMPRA DE 425M LINEAR DE LYCRA</t>
  </si>
  <si>
    <t>765/2014</t>
  </si>
  <si>
    <t>FRETE - WAGNER DOS SANTOS ALMEIDA</t>
  </si>
  <si>
    <t>*** ADEQUAÇÃO DE SISTEMA ***  LEVAR LYCRA</t>
  </si>
  <si>
    <t>767/2014</t>
  </si>
  <si>
    <t>V.TRANSPORTE DE ABRIL/ 2014: 24 DIAS.-</t>
  </si>
  <si>
    <t>769/2014</t>
  </si>
  <si>
    <t>770/2014</t>
  </si>
  <si>
    <t>MONICA AP O SANTANA - HOTEL AVENIDA</t>
  </si>
  <si>
    <t>*** ADEQUAÇÃO DE SISTEMA ***  REFERENTE A MAO DE OBRA</t>
  </si>
  <si>
    <t>771/2014</t>
  </si>
  <si>
    <t>CENTER FABRILTEXTIL LTDA</t>
  </si>
  <si>
    <t>*** ADEQUAÇÃO DE SISTEMA ***  REF. A 50M DE HELANCA</t>
  </si>
  <si>
    <t>773/2014</t>
  </si>
  <si>
    <t>*** ADEQUAÇÃO DE SISTEMA ***  LYCRA MONTAGEM</t>
  </si>
  <si>
    <t>774/2014</t>
  </si>
  <si>
    <t>*** ADEQUAÇÃO DE SISTEMA ***  ABASTECIMENTO REF CARREGAMENTO DE GUARATINGUETA PARA LIMEIRA ( CARREGAR TELAS) E RETORNOU PARA GUARTINGUETA ( DESCARGA).</t>
  </si>
  <si>
    <t>776/2014</t>
  </si>
  <si>
    <t>RADIO CULTURA DE COMUNICACAO LTDA</t>
  </si>
  <si>
    <t>*** ADEQUAÇÃO DE SISTEMA ***  COTA DE PATROCINIO</t>
  </si>
  <si>
    <t>778/2014</t>
  </si>
  <si>
    <t>*** ADEQUAÇÃO DE SISTEMA ***  BUSCAR PEÇAS (MACAQUINHO) PARA ESTR. TUBULAR E RETIRAR TELAS PARA GUARDA CORPO EVENTO GUARATINGUETÁ.</t>
  </si>
  <si>
    <t>78/2014</t>
  </si>
  <si>
    <t>780/2014</t>
  </si>
  <si>
    <t>*** ADEQUAÇÃO DE SISTEMA ***  ALIMENTAÇAO E DIARISTAS</t>
  </si>
  <si>
    <t>782/2014</t>
  </si>
  <si>
    <t>*** ADEQUAÇÃO DE SISTEMA ***  GASTOS COM MONTAGEM - CARNAVAL GUARATINGUETÁ - R$ 2600,00  GASTOS COM MONTAGEM  ARAMES + TURQUESAS PARA INSTALAÇÃO DAS TELAS. - R$ 300,00</t>
  </si>
  <si>
    <t>783/2014</t>
  </si>
  <si>
    <t xml:space="preserve">*** ADEQUAÇÃO DE SISTEMA ***  GASTOS COM A MONTAGEM- CARNAVAL GUARATINGUETÁ </t>
  </si>
  <si>
    <t>784/2014</t>
  </si>
  <si>
    <t>*** ADEQUAÇÃO DE SISTEMA ***  MONTAGEM - CARNAVAL GUARATINGUETÁ</t>
  </si>
  <si>
    <t>785/2014</t>
  </si>
  <si>
    <t>786/2014</t>
  </si>
  <si>
    <t>787/2014</t>
  </si>
  <si>
    <t>*** ADEQUAÇÃO DE SISTEMA ***  GASTOS COM A MONTAGEM</t>
  </si>
  <si>
    <t>788/2014</t>
  </si>
  <si>
    <t>*** ADEQUAÇÃO DE SISTEMA ***  CARNAVAL GUARATINGUETÁ</t>
  </si>
  <si>
    <t>789/2014</t>
  </si>
  <si>
    <t>*** ADEQUAÇÃO DE SISTEMA ***  FECHAMENTO METÁLICO</t>
  </si>
  <si>
    <t>790/2014</t>
  </si>
  <si>
    <t>*** ADEQUAÇÃO DE SISTEMA ***  LOCAÇÃO  DE FECHAMENTO METALICO</t>
  </si>
  <si>
    <t>791/2014</t>
  </si>
  <si>
    <t xml:space="preserve">*** ADEQUAÇÃO DE SISTEMA ***  REF. A ACERTO ENTRE RENATO ARAUJO E ALLEX BORGES </t>
  </si>
  <si>
    <t>792/2014</t>
  </si>
  <si>
    <t>LOCAÇÃO DE MUNCK NA ENTREGA DE 12 MÓDULOS HABITACIONAIS EM SÃO JOSÉ - SC (BOLETO)             ****** 2ª VIA BOLETO ATUALIZADO *********  PARA 13/05*******</t>
  </si>
  <si>
    <t>803/2014</t>
  </si>
  <si>
    <t xml:space="preserve">AQUISIÇÃO DE MATERIAIS PARA ACABAMENTO/ W.C,    FERROS P/ GUARDA CORPO E ESTACIONAMENTO  </t>
  </si>
  <si>
    <t>808/2014</t>
  </si>
  <si>
    <t>812/2014</t>
  </si>
  <si>
    <t>PINTURA DO MÓDULO (NEI)</t>
  </si>
  <si>
    <t>831/2014</t>
  </si>
  <si>
    <t>PAGAMENTO DE GUARDA CORPO</t>
  </si>
  <si>
    <t>86/2014</t>
  </si>
  <si>
    <t>500M LINEAR DE FECHAMENTO METÁLICO(2/2)   TOTAL R$ 8.400,00</t>
  </si>
  <si>
    <t>875/2014</t>
  </si>
  <si>
    <t xml:space="preserve">FATURA LINHA  (13)  30***3164. </t>
  </si>
  <si>
    <t>879/2014</t>
  </si>
  <si>
    <t>VEICULO: EYM 6946  CONDUTOR: EDUARDO DE PAULA  NOTIFICACAO: H430010396</t>
  </si>
  <si>
    <t>88/2014</t>
  </si>
  <si>
    <t>882/2014</t>
  </si>
  <si>
    <t>REFERENTE A 2 METADE DO PAGAMENTO DE GUARDA CORPO</t>
  </si>
  <si>
    <t>885/2014</t>
  </si>
  <si>
    <t>VISITA AO FORNECEDOR</t>
  </si>
  <si>
    <t>886/2014</t>
  </si>
  <si>
    <t>7 CONTAINERS TIPO ESCRITÓRIO  *** ADEQUAÇÃO DE SISTEMA ***</t>
  </si>
  <si>
    <t>887/2014</t>
  </si>
  <si>
    <t>890/2014</t>
  </si>
  <si>
    <t xml:space="preserve">BOLETO REF À COMPRA DE CESTAS BÁSICAS. </t>
  </si>
  <si>
    <t>891/2014</t>
  </si>
  <si>
    <t>MÃO-DE-OBRA:R$ 1.250,00 (FRANCISCO)  PORTAS ALUMINIO: R$598,00  JANELAS: R$ 379,98  EPS ISOPOR: R$ 598,40  MASSA CORRIDA: R$ 40,00  TINTA LATEX BCA: R$ 82,00  CAIXA INTERNA PARA TOMADA: R$ 21,90  CONDUIT: R$ 44,60  TOMADA COM INTERRUPTOR DUPLO: R$10,50/ TOMADA SIMPLES: R$ 26,50</t>
  </si>
  <si>
    <t>896/2014</t>
  </si>
  <si>
    <t>DIARISTAS REFERENTE A CARREGAMENTO, MONTAGEM E DESMONTAGEM: 5 DIARIAS SIMPLES + 2 DOBRAS</t>
  </si>
  <si>
    <t>904/2014</t>
  </si>
  <si>
    <t>LOCAÇÃO DE 07 CONTAINERS</t>
  </si>
  <si>
    <t>905/2014</t>
  </si>
  <si>
    <t>LOCAÇÃO DE 01 CONTAINER</t>
  </si>
  <si>
    <t>907/2014</t>
  </si>
  <si>
    <t xml:space="preserve">AQUISIÇÃO DE CONTAINERS/ BOLETO - RENEGOCIADO VALORES EM 6 PARCELAS. </t>
  </si>
  <si>
    <t>912/2014</t>
  </si>
  <si>
    <t>*** ADEQUAÇAÃO DE SISTEMA ***</t>
  </si>
  <si>
    <t>913/2014</t>
  </si>
  <si>
    <t>916/2014</t>
  </si>
  <si>
    <t>917/2014</t>
  </si>
  <si>
    <t>919/2014</t>
  </si>
  <si>
    <t xml:space="preserve">- ASSINATURA DE CONTRATO, SÃO PAULO – FRONT  - VISITA TÉCNICA SÃO PAULO – FRONT  - VISITA TÉCNICA SÃO PAULO – FRONT   </t>
  </si>
  <si>
    <t>926/2014</t>
  </si>
  <si>
    <t>COMPRA DE 24 CALHAS A R$67,00</t>
  </si>
  <si>
    <t>931/2014</t>
  </si>
  <si>
    <t>VIAGEM IDA E VOLTA DE SAO JOSE-SC  LEVAR 04 AR CONDICIONADO.</t>
  </si>
  <si>
    <t>937/2014</t>
  </si>
  <si>
    <t>AQUISIÇÃO DE 4 CALHAS</t>
  </si>
  <si>
    <t>938/2014</t>
  </si>
  <si>
    <t>AQUISIÇÃO DE 11 CALHAS</t>
  </si>
  <si>
    <t>939/2014</t>
  </si>
  <si>
    <t>RECARGA DE CELULAR   *** ADEQUAÇÃO DE SISTEMA ***</t>
  </si>
  <si>
    <t>94/2014</t>
  </si>
  <si>
    <t>PAGAMENTO ATRAVES DE BOLETO.   PAGO VIA DÉBITO EM CONTA NO DIA 10/03</t>
  </si>
  <si>
    <t>940/2014</t>
  </si>
  <si>
    <t>AQUISIÇÃO DE CONTAINERS   *** ADEQUAÇÃO DE SISTEMA ***</t>
  </si>
  <si>
    <t>942/2014</t>
  </si>
  <si>
    <t>943/2014</t>
  </si>
  <si>
    <t>944/2014</t>
  </si>
  <si>
    <t>EVM ELETRICIDADE</t>
  </si>
  <si>
    <t>946/2014</t>
  </si>
  <si>
    <t>02 CONTAINERS   *** ADEQUAÇÃO DE SISTEMA ***</t>
  </si>
  <si>
    <t>947/2014</t>
  </si>
  <si>
    <t>AQUISIÇÃO E E PINTURA DE CONTAINERS.  *** ADEQUAÇÃO DE SISTEMA ***</t>
  </si>
  <si>
    <t>948/2014</t>
  </si>
  <si>
    <t>MODEBRAS CONTAINERS EIRELE</t>
  </si>
  <si>
    <t>949/2014</t>
  </si>
  <si>
    <t>COMPRA DE CONTAINERS   *** ADEQUAÇÃO DE SISTEMA ***</t>
  </si>
  <si>
    <t>950/2014</t>
  </si>
  <si>
    <t>951/2014</t>
  </si>
  <si>
    <t>EDUARDO LUIZ SILVANA</t>
  </si>
  <si>
    <t>952/2014</t>
  </si>
  <si>
    <t>953/2014</t>
  </si>
  <si>
    <t>954/2014</t>
  </si>
  <si>
    <t>955/2014</t>
  </si>
  <si>
    <t>PINTURA DE CONTAINERS   *** ADEQUAÇÃO DE SISTEMA ***</t>
  </si>
  <si>
    <t>956/2014</t>
  </si>
  <si>
    <t>ENDEAL ENGENHARIA E CONSTRUCOES</t>
  </si>
  <si>
    <t>957/2014</t>
  </si>
  <si>
    <t>958/2014</t>
  </si>
  <si>
    <t>TRANSPORTE   *** ADEQUAÇÃO DE SISTEMA ***</t>
  </si>
  <si>
    <t>959/2014</t>
  </si>
  <si>
    <t>960/2014</t>
  </si>
  <si>
    <t>961/2014</t>
  </si>
  <si>
    <t>962/2014</t>
  </si>
  <si>
    <t>963/2014</t>
  </si>
  <si>
    <t>964/2014</t>
  </si>
  <si>
    <t>965/2014</t>
  </si>
  <si>
    <t>966/2014</t>
  </si>
  <si>
    <t>967/2014</t>
  </si>
  <si>
    <t>GENESIO JACINTO CORADI</t>
  </si>
  <si>
    <t>ELÉTRICA CONTAINERS   *** ADEQUAÇÃO DE SISTEMA ***</t>
  </si>
  <si>
    <t>968/2014</t>
  </si>
  <si>
    <t>DENIS HENRIQUE PAULETTI LOB</t>
  </si>
  <si>
    <t>969/2014</t>
  </si>
  <si>
    <t>970/2014</t>
  </si>
  <si>
    <t>RENATO JOSE FERGUTZ</t>
  </si>
  <si>
    <t>971/2014</t>
  </si>
  <si>
    <t>972/2014</t>
  </si>
  <si>
    <t>973/2014</t>
  </si>
  <si>
    <t>974/2014</t>
  </si>
  <si>
    <t>CONSTRUTORA E PRSTADORA DE SERVICOS DO NILTON</t>
  </si>
  <si>
    <t>975/2014</t>
  </si>
  <si>
    <t>E S GUINCHOS</t>
  </si>
  <si>
    <t>MOBILIZAÇÃO DE CONTAINER   *** ADEQUAÇÃO DE SISTEMA ***</t>
  </si>
  <si>
    <t>976/2014</t>
  </si>
  <si>
    <t>MUNCK EM JARAGUÁ DO SUL  DEPOSITO JA EFETUADO, PORÉM CONTA NÃO CADASTRADA   *** ADEQUAÇÃO DE SISTEMA ***</t>
  </si>
  <si>
    <t>977/2014</t>
  </si>
  <si>
    <t>979/2014</t>
  </si>
  <si>
    <t>CARLOS DALLA COSTA</t>
  </si>
  <si>
    <t>980/2014</t>
  </si>
  <si>
    <t>981/2014</t>
  </si>
  <si>
    <t>CONSTRUÇÃO DE BASE CONT.   *** ADEQUAÇÃO DE SISTEMA ***</t>
  </si>
  <si>
    <t>983/2014</t>
  </si>
  <si>
    <t>JOSE GERALDO DOS SANTOS</t>
  </si>
  <si>
    <t>984/2014</t>
  </si>
  <si>
    <t>FERASSO FESTAS E SERVICOS LTDA - ME (MUNCK)</t>
  </si>
  <si>
    <t>SERV. MUNCK   *** ADEQUAÇÃO DE SISTEMA ***</t>
  </si>
  <si>
    <t>985/2014</t>
  </si>
  <si>
    <t>986/2014</t>
  </si>
  <si>
    <t>MUNCK   *** ADEQUAÇÃO DE SISTEMA ***</t>
  </si>
  <si>
    <t>987/2014</t>
  </si>
  <si>
    <t>990/2014</t>
  </si>
  <si>
    <t>993/2014</t>
  </si>
  <si>
    <t>994/2014</t>
  </si>
  <si>
    <t xml:space="preserve">FATURA  DO PERÍODO 02/03 À 01/04.  </t>
  </si>
  <si>
    <t>LOGOS DO BRASIL LTDA - EPP</t>
  </si>
  <si>
    <t>1005/2014</t>
  </si>
  <si>
    <t>REEMBOLSO DEPOSITO P/RENATO JUNIOR</t>
  </si>
  <si>
    <t>1011/2014</t>
  </si>
  <si>
    <t>AURECI ARAUJO A.D. BEBIDAS</t>
  </si>
  <si>
    <t>FORNECIMENTO DE ÁGUA (DE 08/03/14 Á 31/03/14).</t>
  </si>
  <si>
    <t>1047/2014</t>
  </si>
  <si>
    <t xml:space="preserve">VIAGEM PARA DETRAN-RJ    COMBUSTIVEL: R$ 200,00  JANTA: R$ 15,00 (15/04/14)  ALMOCO:  R$ 15,00    </t>
  </si>
  <si>
    <t>1052/2014</t>
  </si>
  <si>
    <t xml:space="preserve">ACORDO REF À BOLETO DE CÓD 6605B QUE ESTÁ EM ABERTO. SENDO ACERTADO  A QUITAÇÃO PARA QUE O MESMO LIBERE A CARTA DE ANUÊNCIA. VALOR ORGINAL DE R$ 6605,32, SENDO POSSÍVEL O PAGAMENTO PARCIAL. COMO NA ORDEM. </t>
  </si>
  <si>
    <t>1065/2014</t>
  </si>
  <si>
    <t>EVANGELISTA SOARES BEZERRA</t>
  </si>
  <si>
    <t xml:space="preserve">DIVERSOS QUE FORAM UTILIZADOS NA PINTURA, PARA ENTREGA,  DA R. XAV. PINHEIRO 265.- </t>
  </si>
  <si>
    <t>1085/2014</t>
  </si>
  <si>
    <t>LOGOS ADM RH</t>
  </si>
  <si>
    <t>ACERTO DE FÉRIAS - PERÍODO:  25/05/2009 A 30/09/2009</t>
  </si>
  <si>
    <t>1134/2014</t>
  </si>
  <si>
    <t>TRANSFERENCIA DO SCENIC</t>
  </si>
  <si>
    <t>1168/2014</t>
  </si>
  <si>
    <t xml:space="preserve">BOLETO ACORDO SIMBRATEC NUCLEP </t>
  </si>
  <si>
    <t>1247/2014</t>
  </si>
  <si>
    <t>GRSU - SIND.INTERESTADUAL.... SP E RJ.-</t>
  </si>
  <si>
    <t>1249/2014</t>
  </si>
  <si>
    <t>FATURA VIVO REFERENTE AO MÊS 02/14   LINHA (13) 3507-9029</t>
  </si>
  <si>
    <t>1352/2014</t>
  </si>
  <si>
    <t>INSTALÇÃO DE TODA ELETRICA DO ABRIGO PROVISORIO.</t>
  </si>
  <si>
    <t>1372/2014</t>
  </si>
  <si>
    <t xml:space="preserve">FORNECIMENTO DE ÁGUA (DE 01/04/14 À 29/04/14). </t>
  </si>
  <si>
    <t>1375/2014</t>
  </si>
  <si>
    <t>CORREIOS - ADM</t>
  </si>
  <si>
    <t>FATURAMENTO SERVIÇOS DE CORREIO</t>
  </si>
  <si>
    <t>1376/2014</t>
  </si>
  <si>
    <t xml:space="preserve"> BOLETO REFERENTE À ACORDO DE TÍTULO PROTESTADO.      ************** PAGAMENTO AUTORIZADO VIA TRANSFERENCIA BANCARIA VALOR ORIGINAL****************                                                                        PARA 14/05.</t>
  </si>
  <si>
    <t>1377/2014</t>
  </si>
  <si>
    <t>BOLETO REFERENTE À ACORDO DE TÍTULO PROTESTADO     **2ª VIA**</t>
  </si>
  <si>
    <t>1378/2014</t>
  </si>
  <si>
    <t xml:space="preserve">ACORDO REFERENTE À TITULO PROTESTADO </t>
  </si>
  <si>
    <t>1379/2014</t>
  </si>
  <si>
    <t xml:space="preserve">ACORDO REFERENTE À TÍTULO PROTESTADO </t>
  </si>
  <si>
    <t>1383/2014</t>
  </si>
  <si>
    <t>JUVICOL SISTEMAS PARA HIGIENE LTDA</t>
  </si>
  <si>
    <t>BOLETO REF À COMPRA DE INSUMOS DE CONSERVAÇÃO E LIMPEZA.</t>
  </si>
  <si>
    <t>1387/2014</t>
  </si>
  <si>
    <t>1389/2014</t>
  </si>
  <si>
    <t>FGTS:  ABRIL/ 2014</t>
  </si>
  <si>
    <t>1442/2014</t>
  </si>
  <si>
    <t>ACORDO *************PAGO  VIA INSTRUMENTO DE PROTESTO Nº OP . 2146/2014.***********************</t>
  </si>
  <si>
    <t>1448/2014</t>
  </si>
  <si>
    <t>ANTONIO SERGIO MERIDA SANCHES - ME</t>
  </si>
  <si>
    <t xml:space="preserve">05/05 PARCELA - DÉBITOS ANOS ANTERIORES.- </t>
  </si>
  <si>
    <t>1450/2014</t>
  </si>
  <si>
    <t>BOLETO ACORDO</t>
  </si>
  <si>
    <t>1457/2014</t>
  </si>
  <si>
    <t>BOLETO ACORDO  ATUALIZADO - BOLETO ORIGINAL VENC. 02/05.</t>
  </si>
  <si>
    <t>1471/2014</t>
  </si>
  <si>
    <t>BIGMASTER LICITACOES</t>
  </si>
  <si>
    <t xml:space="preserve">CONSULTORIA EM LICITAÇÕES </t>
  </si>
  <si>
    <t>1478/2014</t>
  </si>
  <si>
    <t>CONSERVAÇÃO E LIMPEZA - ADM</t>
  </si>
  <si>
    <t>KLONEX COMERCIO DE MATERIAL DE LIMPEZA E HIGIEN</t>
  </si>
  <si>
    <t>BOLETO REF COMPRA DE MATERIAL DE LIMPEZA DO ESCRITÓRIO.</t>
  </si>
  <si>
    <t>1482/2014</t>
  </si>
  <si>
    <t>BOLETO SERASA - HSBC BANK BRASIL S/A.</t>
  </si>
  <si>
    <t>1497/2014</t>
  </si>
  <si>
    <t>FATURA REFERENTE AO MÊS DE ABRIL/2014</t>
  </si>
  <si>
    <t>1517/2014</t>
  </si>
  <si>
    <t>1537/2014</t>
  </si>
  <si>
    <t>TINTAS CONJ 52</t>
  </si>
  <si>
    <t>1570/2014</t>
  </si>
  <si>
    <t>COMPRA DE 6 KG DE  CAFÉ.</t>
  </si>
  <si>
    <t>1580/2014</t>
  </si>
  <si>
    <t>DARF - ABRIL/ 2014:  ELIANE.-</t>
  </si>
  <si>
    <t>1596/2014</t>
  </si>
  <si>
    <t xml:space="preserve">BOLETO Nº 0920 -  ACORDO  </t>
  </si>
  <si>
    <t>1616/2014</t>
  </si>
  <si>
    <t>1649/2014</t>
  </si>
  <si>
    <t>CLAUDECI GONCALVES PEREIRA DA SILVA</t>
  </si>
  <si>
    <t xml:space="preserve">FÉRIAS - PERÍODO DE:   30/04/2014  A  29/05/2014  -  (01/06/2012 - 31/05/2013) </t>
  </si>
  <si>
    <t>1650/2014</t>
  </si>
  <si>
    <t>MARIA ZELIA ALEXANDRE</t>
  </si>
  <si>
    <t>FÉRIAS - PERÍODO DE:   30/04/2014  A  29/05/2014  -  (01/06/2012 - 31/05/2013) .-</t>
  </si>
  <si>
    <t>1662/2014</t>
  </si>
  <si>
    <t>COMPRA DE PAPEL TOALHA</t>
  </si>
  <si>
    <t>173/2014</t>
  </si>
  <si>
    <t xml:space="preserve">IPTU - MARÇO/ 2014: R. XAVIER PINHEIRO, 265 .-  </t>
  </si>
  <si>
    <t>18/2014</t>
  </si>
  <si>
    <t>FGTS:  FEVEREIRO / 2014.-</t>
  </si>
  <si>
    <t>181/2014</t>
  </si>
  <si>
    <t xml:space="preserve"> EMISSÃO DE CERTIDÃO NEGATIVA DA LOGOS</t>
  </si>
  <si>
    <t>1829/2014</t>
  </si>
  <si>
    <t>10/04/14 - FRETE - DETRAN / NUCLEP ITAGUAI-RJ</t>
  </si>
  <si>
    <t>1830/2014</t>
  </si>
  <si>
    <t>10/04/14 - FRETE - DETRAN-RJ / NUCLEP ITAGUAI-RJ</t>
  </si>
  <si>
    <t>1895/2014</t>
  </si>
  <si>
    <t>19/2014</t>
  </si>
  <si>
    <t>1919/2014</t>
  </si>
  <si>
    <t xml:space="preserve">BOLETO PROTESTO    TÍTULO JAQJOY PROTESTADO. VENCIDO EM 16/05.  </t>
  </si>
  <si>
    <t>1945/2014</t>
  </si>
  <si>
    <t xml:space="preserve">FATURA FECHAMENTO MENSAL - SERVIÇOS DE CORREIOS- LOGOS. </t>
  </si>
  <si>
    <t>1955/2014</t>
  </si>
  <si>
    <t>1956/2014</t>
  </si>
  <si>
    <t>1958/2014</t>
  </si>
  <si>
    <t>BOLETO - CONSULTORIA LICITAÇÕES.</t>
  </si>
  <si>
    <t>1965/2014</t>
  </si>
  <si>
    <t xml:space="preserve">BOLETO REFERENTE À COMPRA DE MATERIAIS PARA O ESCRITÓRIO. </t>
  </si>
  <si>
    <t>2031/2014</t>
  </si>
  <si>
    <t xml:space="preserve">COMPRA DE PAPEL TOALHA - ESCRITÓRIOS </t>
  </si>
  <si>
    <t>2032/2014</t>
  </si>
  <si>
    <t>FATURA NET VIRTUA 01/05 A 31/05.</t>
  </si>
  <si>
    <t>2033/2014</t>
  </si>
  <si>
    <t>BOLETO PROTESTO - REF AO TÍTULO DA JAQJOY VENCIDO EM 20/05 NO VALOR ORIGINAL DE R$ 3691,87.</t>
  </si>
  <si>
    <t>2057/2014</t>
  </si>
  <si>
    <t>SEGURO REF. A 10º TERMO DE ADITAMENTO DETRAN RJ.</t>
  </si>
  <si>
    <t>2060/2014</t>
  </si>
  <si>
    <t xml:space="preserve">ACORDO INDENIZAÇÕES. </t>
  </si>
  <si>
    <t>2067/2014</t>
  </si>
  <si>
    <t>DARF -  MAIO/ 2014 - ELIANE.-</t>
  </si>
  <si>
    <t>2068/2014</t>
  </si>
  <si>
    <t xml:space="preserve">MATERIAL DE LIMPEZA. </t>
  </si>
  <si>
    <t>2083/2014</t>
  </si>
  <si>
    <t xml:space="preserve">SEM PARAR - VIA COMPROVANTE DE AVISO DE LANÇAMENTO. </t>
  </si>
  <si>
    <t>2127/2014</t>
  </si>
  <si>
    <t>FÉRIAS:  RESTANTE.-</t>
  </si>
  <si>
    <t>2130/2014</t>
  </si>
  <si>
    <t xml:space="preserve">INSUMOS DE HIGIENE. </t>
  </si>
  <si>
    <t>2146/2014</t>
  </si>
  <si>
    <t>BOLETO- REF AO TÍTULO DA SIMBRATEC VENC EM 30/05 - VALOR ORIGINAL DE R$ 9600,00.</t>
  </si>
  <si>
    <t>2165/2014</t>
  </si>
  <si>
    <t>217/2014</t>
  </si>
  <si>
    <t xml:space="preserve">PINTURA: R. XAVIER PINHEIRO, 265 </t>
  </si>
  <si>
    <t>218/2014</t>
  </si>
  <si>
    <t>PINTURA: R. XAVIER PINHEIRO  - 2ª E ÚLTIMA PARCELA.-</t>
  </si>
  <si>
    <t>22/2014</t>
  </si>
  <si>
    <t>BOLETO  //  INSUMOS DE LIMPEZA</t>
  </si>
  <si>
    <t>221/2014</t>
  </si>
  <si>
    <t xml:space="preserve">  BOLETO REF AO PERÍODO DE 02/14</t>
  </si>
  <si>
    <t>2210/2014</t>
  </si>
  <si>
    <t>DARF  MAIO/ 2014.--</t>
  </si>
  <si>
    <t>2212/2014</t>
  </si>
  <si>
    <t>05/2014 - DAS</t>
  </si>
  <si>
    <t>2251/2014</t>
  </si>
  <si>
    <t>CERTIDÃO NEGATIVA - LOGOS</t>
  </si>
  <si>
    <t>2296/2014</t>
  </si>
  <si>
    <t>ADVOGADOS - MOTTA  E ASSOCIADOS SC</t>
  </si>
  <si>
    <t>**SISTEMA PLATANUS** - MIGRAÇÃO DE INF.   PGTOS 10/2012 * 11/2012 * 02/2013 * 04/2013 * 03/2014.</t>
  </si>
  <si>
    <t>2309/2014</t>
  </si>
  <si>
    <t xml:space="preserve">BOLETO REFERENTE A COMPRA DE 5 PCTS DE CAFÉ EM GRÃOS. </t>
  </si>
  <si>
    <t>233/2014</t>
  </si>
  <si>
    <t xml:space="preserve">FATURA - NET FEV/14 </t>
  </si>
  <si>
    <t>2356/2014</t>
  </si>
  <si>
    <t>2375/2014</t>
  </si>
  <si>
    <t>SEGURO MOTO</t>
  </si>
  <si>
    <t>2384/2014</t>
  </si>
  <si>
    <t>24/2014</t>
  </si>
  <si>
    <t xml:space="preserve">BOLETO  ACORDO </t>
  </si>
  <si>
    <t>2422/2014</t>
  </si>
  <si>
    <t xml:space="preserve">BOLETO REF. A COMPRA DE PAPEL TOALHA. </t>
  </si>
  <si>
    <t>2427/2014</t>
  </si>
  <si>
    <t>2448/2014</t>
  </si>
  <si>
    <t xml:space="preserve">FORNECIMENTO DE ÁGUA. </t>
  </si>
  <si>
    <t>2460/2014</t>
  </si>
  <si>
    <t xml:space="preserve">BOLETO REF A ACORDO </t>
  </si>
  <si>
    <t>2508/2014</t>
  </si>
  <si>
    <t>REF À QUIZENAIS DE JULHO/2014.</t>
  </si>
  <si>
    <t>2513/2014</t>
  </si>
  <si>
    <t>2514/2014</t>
  </si>
  <si>
    <t>GPS:  JUNHO/ 2014.-</t>
  </si>
  <si>
    <t>2521/2014</t>
  </si>
  <si>
    <t xml:space="preserve">50%  MBA.- </t>
  </si>
  <si>
    <t>2523/2014</t>
  </si>
  <si>
    <t>2528/2014</t>
  </si>
  <si>
    <t>2537/2014</t>
  </si>
  <si>
    <t xml:space="preserve">BOLETO REF. À MATERIAIS  PARA O ESCRITÓRIO. </t>
  </si>
  <si>
    <t>2570/2014</t>
  </si>
  <si>
    <t>CONSULTORIA EM LICITAÇÕES.</t>
  </si>
  <si>
    <t>2572/2014</t>
  </si>
  <si>
    <t xml:space="preserve">FATURA - SERVIÇOS DE CORREIOS - LOGOS. </t>
  </si>
  <si>
    <t>2681/2014</t>
  </si>
  <si>
    <t>269/2014</t>
  </si>
  <si>
    <t>2701/2014</t>
  </si>
  <si>
    <t>FATURA NET VIRTUA/NET FONE EMPRESAS 06/14</t>
  </si>
  <si>
    <t>2708/2014</t>
  </si>
  <si>
    <t>FÉRIAS ELIANE INICIO EM 14/07. - 1ª PARCELA REFERENTE A 15 DIAS. O RESTANTE SERÁ TIRADO EM JANEIRO DE 2015.</t>
  </si>
  <si>
    <t>2712/2014</t>
  </si>
  <si>
    <t>COMPRA DE MATERIAL DE LIMPEZA DETRAN-RJ</t>
  </si>
  <si>
    <t>2745/2014</t>
  </si>
  <si>
    <t>DARF ELIANE - CÓD DA RECEITA 0561 - APURAÇÃO 30/06/2014.</t>
  </si>
  <si>
    <t>2793/2014</t>
  </si>
  <si>
    <t>2825/2014</t>
  </si>
  <si>
    <t>BOLETO SERASA 7/14</t>
  </si>
  <si>
    <t>2840/2014</t>
  </si>
  <si>
    <t>TITULO DE PROTESTO - JAQJOY.   Nº DO TITULO: 1020  VENCIMENTO: 02/07/2014</t>
  </si>
  <si>
    <t>2841/2014</t>
  </si>
  <si>
    <t>TITULO DE PROTESTO - RBA COMERCIO  Nº DO TITULO: 575 / VENCIMENTO: 27/06/2014</t>
  </si>
  <si>
    <t>2842/2014</t>
  </si>
  <si>
    <t>TITULO DE PROTESTO - RBA COMERCIO  Nº DO TITULO: 490/D   VENCIMENTO: 28/06/2014</t>
  </si>
  <si>
    <t>2879/2014</t>
  </si>
  <si>
    <t>DIRCE VALENCIO BARBOSA</t>
  </si>
  <si>
    <t>292/2014</t>
  </si>
  <si>
    <t xml:space="preserve">50%  MBA.-  </t>
  </si>
  <si>
    <t>294/2014</t>
  </si>
  <si>
    <t>297/2014</t>
  </si>
  <si>
    <t>298/2014</t>
  </si>
  <si>
    <t xml:space="preserve">GASTOS REFERENTE A IDA AO DETRAN - RJ - VISITA DE INSPEÇÃO NO LOCAL E EXTREITAR CONTATO COM O CLIENTE. </t>
  </si>
  <si>
    <t>3029/2014</t>
  </si>
  <si>
    <t xml:space="preserve">DAS COMPETENCIA 05/2014 </t>
  </si>
  <si>
    <t>303/2014</t>
  </si>
  <si>
    <t>CUSTAS DE CARTÓRIO REF AO TÍTULO DE PROTESTO DA JAQ JOY - PROTOCOLO 308</t>
  </si>
  <si>
    <t>3056/2014</t>
  </si>
  <si>
    <t>SERVIÇO DE CORREIOS LOGOS - 07/14</t>
  </si>
  <si>
    <t>3060/2014</t>
  </si>
  <si>
    <t>3086/2014</t>
  </si>
  <si>
    <t>REFERENTE A GPS LOGOS</t>
  </si>
  <si>
    <t>3097/2014</t>
  </si>
  <si>
    <t xml:space="preserve">BOLETO Nº 0920 -  ACORDO </t>
  </si>
  <si>
    <t>3107/2014</t>
  </si>
  <si>
    <t>BOLETO CONSULTORIA E LICITAÇÕES</t>
  </si>
  <si>
    <t>3124/2014</t>
  </si>
  <si>
    <t>3172/2014</t>
  </si>
  <si>
    <t>CONTA NET LOGOS - JULHO/2014</t>
  </si>
  <si>
    <t>3228/2014</t>
  </si>
  <si>
    <t>COMPRA DE MATERIAL DE LIMPEZA.</t>
  </si>
  <si>
    <t>3231/2014</t>
  </si>
  <si>
    <t xml:space="preserve">REPAROS DETRAN. </t>
  </si>
  <si>
    <t>324/2014</t>
  </si>
  <si>
    <t>SEGUNDA QUIZENA DE MARÇO</t>
  </si>
  <si>
    <t>3245/2014</t>
  </si>
  <si>
    <t>DEPARTAMENTO DE TRANSITO DO ESTADO DO RIO DE JANEIRO (DETRAN RJ)</t>
  </si>
  <si>
    <t>TAXA DE PLANILHA DE CUSTO</t>
  </si>
  <si>
    <t>3246/2014</t>
  </si>
  <si>
    <t>REEMBOLSO SEDEX.-</t>
  </si>
  <si>
    <t>3249/2014</t>
  </si>
  <si>
    <t>HOSPEDAGEM - HOTEL RODOVIÁRIO- 6 PESSOAS</t>
  </si>
  <si>
    <t>3250/2014</t>
  </si>
  <si>
    <t xml:space="preserve">HOSPEDAGEM E COMBUSTÍVEL.  </t>
  </si>
  <si>
    <t>3269/2014</t>
  </si>
  <si>
    <t>3307/2014</t>
  </si>
  <si>
    <t>PROTESTO REF AO TITULO 1120 R$ 7.267,50 (JAQJOY)</t>
  </si>
  <si>
    <t>3381/2014</t>
  </si>
  <si>
    <t>PROTESTO JAQJOY TITULO 158B VALOR R$ 1.258,00</t>
  </si>
  <si>
    <t>3422/2014</t>
  </si>
  <si>
    <t>3423/2014</t>
  </si>
  <si>
    <t>REFERENTE A FATURA NEXTEL ELIANE</t>
  </si>
  <si>
    <t>3437/2014</t>
  </si>
  <si>
    <t>3458/2014</t>
  </si>
  <si>
    <t xml:space="preserve">JOÃO CARLOS DA SILVA COSTA </t>
  </si>
  <si>
    <t xml:space="preserve">ELETRICISTA. </t>
  </si>
  <si>
    <t>349/2014</t>
  </si>
  <si>
    <t>CERA - R$ 30,00 / PREGO - R$ 15,00 / TINTA - R$ 80,00 / TOMADA + PLUG - R$ 15,00</t>
  </si>
  <si>
    <t>3492/2014</t>
  </si>
  <si>
    <t>PROTESTO  REFERENTE AO TITULO 04/05 JAQJOY</t>
  </si>
  <si>
    <t>3520/2014</t>
  </si>
  <si>
    <t>BOLETO SERASA 08/2014</t>
  </si>
  <si>
    <t>3522/2014</t>
  </si>
  <si>
    <t>3534/2014</t>
  </si>
  <si>
    <t>FORNECIMENTO DE ÁGUA (08/2014).</t>
  </si>
  <si>
    <t>3542/2014</t>
  </si>
  <si>
    <t>COMISSAO MES 7</t>
  </si>
  <si>
    <t>3543/2014</t>
  </si>
  <si>
    <t>COMISSAO 07</t>
  </si>
  <si>
    <t>3544/2014</t>
  </si>
  <si>
    <t>LUMINARIAS ESCRITORIO</t>
  </si>
  <si>
    <t>36/2014</t>
  </si>
  <si>
    <t>3602/2014</t>
  </si>
  <si>
    <t>MATERIAL DE ESCRITORIO</t>
  </si>
  <si>
    <t>MATERIAL PARA ESCRITORIO</t>
  </si>
  <si>
    <t>3611/2014</t>
  </si>
  <si>
    <t>PROTOCOLO DE IMPUGNAÇÃO REF A CONCORRENCIA Nº 007/2014</t>
  </si>
  <si>
    <t>365/2014</t>
  </si>
  <si>
    <t>MANUTENÇÃO E LAVAGEM DE LONAS</t>
  </si>
  <si>
    <t>3656/2014</t>
  </si>
  <si>
    <t>CONTA DE LUZ CONJ 51 AGO/2014</t>
  </si>
  <si>
    <t>3687/2014</t>
  </si>
  <si>
    <t>PROTESTO JAQJOY TITULO 160A R$ 2.000,00</t>
  </si>
  <si>
    <t>3689/2014</t>
  </si>
  <si>
    <t>CONTA NET AGOSTO/2014</t>
  </si>
  <si>
    <t>3696/2014</t>
  </si>
  <si>
    <t>3741/2014</t>
  </si>
  <si>
    <t xml:space="preserve">75% MBA.- </t>
  </si>
  <si>
    <t>3766/2014</t>
  </si>
  <si>
    <t>BOLETO CONSULTORIA EM LICITAÇÕES</t>
  </si>
  <si>
    <t>3779/2014</t>
  </si>
  <si>
    <t>PEDAGIO/ALIMENTAÇÃO</t>
  </si>
  <si>
    <t>3836/2014</t>
  </si>
  <si>
    <t>BOLETO DOAÇÃO</t>
  </si>
  <si>
    <t>3840/2014</t>
  </si>
  <si>
    <t>ALIMENTAÇÃO, GASOLINA, PEDÁGIO E HOSPEDAGEM (MONTADORES).</t>
  </si>
  <si>
    <t>3860/2014</t>
  </si>
  <si>
    <t xml:space="preserve">TRANSFERÊNCIA NOVO ABRIGO.  </t>
  </si>
  <si>
    <t>390/2014</t>
  </si>
  <si>
    <t xml:space="preserve">***BOLETO** </t>
  </si>
  <si>
    <t>3925/2014</t>
  </si>
  <si>
    <t>DARF LOGOS - COD RECEITA 2985 REF 08/2014</t>
  </si>
  <si>
    <t>394/2014</t>
  </si>
  <si>
    <t>DESPESAS DE MANUTENÇÃO</t>
  </si>
  <si>
    <t>3944/2014</t>
  </si>
  <si>
    <t>DAS - COMPETENCIA 08/2014</t>
  </si>
  <si>
    <t>3952/2014</t>
  </si>
  <si>
    <t>DESPESAS LICITAÇÃO RJ</t>
  </si>
  <si>
    <t>3966/2014</t>
  </si>
  <si>
    <t>FERRAGENS PARA REPAROS NA ESTRUTURA.</t>
  </si>
  <si>
    <t>3980/2014</t>
  </si>
  <si>
    <t>28/08/2014 - PRAIA GRANDE / RIO - SOLICITANTE: CAMILA</t>
  </si>
  <si>
    <t>3981/2014</t>
  </si>
  <si>
    <t>21-08-14 - SUZANO/RIO DE JANEIRO - SOLICITAÇÃO NILSON</t>
  </si>
  <si>
    <t>4021/2014</t>
  </si>
  <si>
    <t>COMPRA DE CAFE EXPRESSO, LEITE, CHOCOLATE PARA MAQUINA DE CAFE</t>
  </si>
  <si>
    <t>4024/2014</t>
  </si>
  <si>
    <t>ALUGUEL MAQUINA DE CAFE</t>
  </si>
  <si>
    <t>4059/2014</t>
  </si>
  <si>
    <t>HOSPEDAGEM/ALIMENTAÇÃO/COMBUSTIVEL</t>
  </si>
  <si>
    <t>4061/2014</t>
  </si>
  <si>
    <t>REPARO DA ESTRUTURA</t>
  </si>
  <si>
    <t>4074/2014</t>
  </si>
  <si>
    <t>4090/2014</t>
  </si>
  <si>
    <t>4104/2014</t>
  </si>
  <si>
    <t xml:space="preserve">ALIMENTAÇÃO, HOSPEDAGEM E COMPRA DE FERRAMENTAS. </t>
  </si>
  <si>
    <t>4115/2014</t>
  </si>
  <si>
    <t>4139/2014</t>
  </si>
  <si>
    <t>BOLETO SERASA 09/2014</t>
  </si>
  <si>
    <t>4143/2014</t>
  </si>
  <si>
    <t>4162/2014</t>
  </si>
  <si>
    <t>4168/2014</t>
  </si>
  <si>
    <t>417/2014</t>
  </si>
  <si>
    <t>STUDIO ALFA ARTES GRÁFICAS LTDA</t>
  </si>
  <si>
    <t xml:space="preserve">IMPRESSÃO - TESTEIRAS DETRAN (4 LADOS). </t>
  </si>
  <si>
    <t>4184/2014</t>
  </si>
  <si>
    <t>PROTESTO JAQJOY TITULO163A - OBS: NÃO ESTÁ LANÇADO NO SISTEMA</t>
  </si>
  <si>
    <t>4195/2014</t>
  </si>
  <si>
    <t>PROTESTO JAQJOY TIT. 160B - NÃO CONSTA NO SISTEMA</t>
  </si>
  <si>
    <t>4210/2014</t>
  </si>
  <si>
    <t>HOEPEDAGEM / ALIMENTAÇÃO</t>
  </si>
  <si>
    <t>4270/2014</t>
  </si>
  <si>
    <t>HOSPEDAGEM / ALIMENTAÇÃO E FERRAMENTAS</t>
  </si>
  <si>
    <t>4291/2014</t>
  </si>
  <si>
    <t>436/2014</t>
  </si>
  <si>
    <t>CUSTAS REF INSTRUMENTO DE PROTESTO DE PROTOCOLO Nº 182 / 17-06-13  ** JAQ JOY COM. R C L P E L -ME.</t>
  </si>
  <si>
    <t>452/2014</t>
  </si>
  <si>
    <t xml:space="preserve">TRANSF. </t>
  </si>
  <si>
    <t>458/2014</t>
  </si>
  <si>
    <t>477/2014</t>
  </si>
  <si>
    <t>REF A CUSTAS DE CARTÓRIO DE PROTOCOLO 54 VENC. EM 25/10/2012 - EMPRESA: ANTONIO SERGIO MERIDA SANCHES - ME</t>
  </si>
  <si>
    <t>482/2014</t>
  </si>
  <si>
    <t xml:space="preserve">METRAGEM MÊS 1 E 2  </t>
  </si>
  <si>
    <t>487/2014</t>
  </si>
  <si>
    <t xml:space="preserve">METRAGEM MES 1 E 2 </t>
  </si>
  <si>
    <t>489/2014</t>
  </si>
  <si>
    <t>METRAGEM MES 1 E 2</t>
  </si>
  <si>
    <t>490/2014</t>
  </si>
  <si>
    <t>491/2014</t>
  </si>
  <si>
    <t>501/2014</t>
  </si>
  <si>
    <t>549/2014</t>
  </si>
  <si>
    <t>BOLETO REF ACORDO NUCLEP</t>
  </si>
  <si>
    <t>553/2014</t>
  </si>
  <si>
    <t>RECOLHIMENTO DE IR SOBRE RENDIMENTOS/RESCISÃO/RESCISÃO COMPLEMENTAR/FOLHA COMPLEMENTAR/13º SALÁRIO/FÉRIAS/ADIANTAMENTO/PLR.    DARF ELIANE MIRANDA 03/14</t>
  </si>
  <si>
    <t>555/2014</t>
  </si>
  <si>
    <t xml:space="preserve">RECOLHIMENTO DE IR SOBRE RENDIMENTOS/RESCISÃO/RESCISÃO COMPLEMENTAR/FOLHA COMPLEMENTAR/13º SALÁRIO/FÉRIAS/ADIANTAMENTO/PLR.    DARF ELISAMA F. NAZARETH </t>
  </si>
  <si>
    <t>581/2014</t>
  </si>
  <si>
    <t>REFERENTE A PINTURA DO STAND</t>
  </si>
  <si>
    <t>582/2014</t>
  </si>
  <si>
    <t>VISITA TÊCNICA NO DETRAN/RJ E NA FORÇA DE SUBMARINOS</t>
  </si>
  <si>
    <t>59/2014</t>
  </si>
  <si>
    <t>SISTEMA NACIONAL DE COBRANÇA S/C LTDA</t>
  </si>
  <si>
    <t>ACORDO *** LAVOUREE***</t>
  </si>
  <si>
    <t>601/2014</t>
  </si>
  <si>
    <t>ACORDO RBA ..*** BOLETO**   BOLETOS 6605/F 6605/G 6605/H 6605/I 6605/J.</t>
  </si>
  <si>
    <t>602/2014</t>
  </si>
  <si>
    <t xml:space="preserve">ACORDO--- BOLETO. </t>
  </si>
  <si>
    <t>617/2014</t>
  </si>
  <si>
    <t>BOLETO REF À 1ª QUINZENA DE ABRIL / DO ENGº LÚCIO.     ****DEPÓSITO PARA CONTA DA ESPOSA****</t>
  </si>
  <si>
    <t>619/2014</t>
  </si>
  <si>
    <t>FGTS:  MARÇO/  2014.-</t>
  </si>
  <si>
    <t>628/2014</t>
  </si>
  <si>
    <t xml:space="preserve">*****1ª/2ª QUINZENA DE ABRIL/14  ENGº LÚCIO FÁBIO BEZERRA XAVIER. / DEPÓSITO NA CONTA DA ESPOSA. </t>
  </si>
  <si>
    <t>630/2014</t>
  </si>
  <si>
    <t>648/2014</t>
  </si>
  <si>
    <t>CREA SP ANUIDADE PJ EXERCÍCIO 2014</t>
  </si>
  <si>
    <t>651/2014</t>
  </si>
  <si>
    <t>68/2014</t>
  </si>
  <si>
    <t xml:space="preserve">BOLETO   REF COMPRA DE ESTABILIZADOR  E TOMADAS </t>
  </si>
  <si>
    <t>710/2014</t>
  </si>
  <si>
    <t>734/2014</t>
  </si>
  <si>
    <t xml:space="preserve">DAS LOGOS COMPETENCIA 08/2011 </t>
  </si>
  <si>
    <t>735/2014</t>
  </si>
  <si>
    <t xml:space="preserve">DAS LOGOS COMPETENCIA 09/2011 </t>
  </si>
  <si>
    <t>737/2014</t>
  </si>
  <si>
    <t>DAS LOGOS COMPETENCIA 10/2011</t>
  </si>
  <si>
    <t>738/2014</t>
  </si>
  <si>
    <t>DAS LOGOS COMPETENCIA  11/2011</t>
  </si>
  <si>
    <t>739/2014</t>
  </si>
  <si>
    <t>DAS LOGOS COMPETENCIA  12/2011</t>
  </si>
  <si>
    <t>747/2014</t>
  </si>
  <si>
    <t>DESPESAS DE VIAGEM</t>
  </si>
  <si>
    <t>766/2014</t>
  </si>
  <si>
    <t xml:space="preserve">DAS - COMP. 04/2014 </t>
  </si>
  <si>
    <t>793/2014</t>
  </si>
  <si>
    <t>EXTRATO SEM PARAR</t>
  </si>
  <si>
    <t>810/2014</t>
  </si>
  <si>
    <t>SS LOCACAO  DE MOVEIS</t>
  </si>
  <si>
    <t>04/05 PARCELA.-</t>
  </si>
  <si>
    <t>814/2014</t>
  </si>
  <si>
    <t xml:space="preserve">04/05 PARCELA - DÉBITOS ANOS ANTERIORES.- </t>
  </si>
  <si>
    <t>820/2014</t>
  </si>
  <si>
    <t xml:space="preserve">PAGAMENTO REF ÀS CUSTAS DO INSTRUMENTO DE PROTESTO  DE PROTOCOLO 60 DE 26/10/2012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</si>
  <si>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826/2014</t>
  </si>
  <si>
    <t>840/2014</t>
  </si>
  <si>
    <t>841/2014</t>
  </si>
  <si>
    <t>842/2014</t>
  </si>
  <si>
    <t>843/2014</t>
  </si>
  <si>
    <t>845/2014</t>
  </si>
  <si>
    <t>846/2014</t>
  </si>
  <si>
    <t>847/2014</t>
  </si>
  <si>
    <t>848/2014</t>
  </si>
  <si>
    <t>849/2014</t>
  </si>
  <si>
    <t>855/2014</t>
  </si>
  <si>
    <t>866/2014</t>
  </si>
  <si>
    <t>***BOLETO *** COMPRA DE MATERIAIS PARA  ESCRITÓRIO*****</t>
  </si>
  <si>
    <t>87/2014</t>
  </si>
  <si>
    <t xml:space="preserve">MBA:  50%  </t>
  </si>
  <si>
    <t>871/2014</t>
  </si>
  <si>
    <t xml:space="preserve">BOLETO REFERENTE À COMPRA DE INSUMOS DE LIMPEZA. </t>
  </si>
  <si>
    <t>873/2014</t>
  </si>
  <si>
    <t>878/2014</t>
  </si>
  <si>
    <t>** BOLETO **</t>
  </si>
  <si>
    <t>881/2014</t>
  </si>
  <si>
    <t xml:space="preserve">BOLETO REF À COMPRA DE MATERIAL DE LIMPEZA. </t>
  </si>
  <si>
    <t>89/2014</t>
  </si>
  <si>
    <t>COMPRA DE 01 CX DE PAPEL HIGIÊNICO.-</t>
  </si>
  <si>
    <t>894/2014</t>
  </si>
  <si>
    <t>COMRPA DE 01 CX. DE PAPEL HIGIÊNICO + 01 CX. PAPEL TOALHA</t>
  </si>
  <si>
    <t>908/2014</t>
  </si>
  <si>
    <t>910/2014</t>
  </si>
  <si>
    <t>REF À BOLETO VENCIDO QUE NÃO FOI ENVIADO PARA PAGAMENTO NO PRAZO.</t>
  </si>
  <si>
    <t>922/2014</t>
  </si>
  <si>
    <t>FATURA NET  LINHA 3221-3828</t>
  </si>
  <si>
    <t>93/2014</t>
  </si>
  <si>
    <t>ESTE BOLETO E PAGO NO SISTEMA DEBITO AUTOMATICO.</t>
  </si>
  <si>
    <t>932/2014</t>
  </si>
  <si>
    <t>933/2014</t>
  </si>
  <si>
    <t>989/2014</t>
  </si>
  <si>
    <t>ACORDO UMA</t>
  </si>
  <si>
    <t>991/2014</t>
  </si>
  <si>
    <t xml:space="preserve">CUSTAS JURÍDICO (AGRAVO) </t>
  </si>
  <si>
    <t>998/2014</t>
  </si>
  <si>
    <t>MONTAGEM ESTANDE</t>
  </si>
  <si>
    <t>RazaoSocial</t>
  </si>
  <si>
    <t>NumeroOP</t>
  </si>
  <si>
    <t>UEN</t>
  </si>
  <si>
    <t>CC</t>
  </si>
  <si>
    <t>Despesa</t>
  </si>
  <si>
    <t>DataPagamento</t>
  </si>
  <si>
    <t>DataVencimento</t>
  </si>
  <si>
    <t>Valor</t>
  </si>
  <si>
    <t>Favorecido</t>
  </si>
  <si>
    <t>Parcela</t>
  </si>
  <si>
    <t>Observacao</t>
  </si>
  <si>
    <t>1</t>
  </si>
  <si>
    <t>4 / 5</t>
  </si>
  <si>
    <t>5 / 5</t>
  </si>
  <si>
    <t>1 / 5</t>
  </si>
  <si>
    <t>2 / 5</t>
  </si>
  <si>
    <t>3 / 5</t>
  </si>
  <si>
    <t>1 / 2</t>
  </si>
  <si>
    <t>2 / 2</t>
  </si>
  <si>
    <t>3 / 3</t>
  </si>
  <si>
    <t>1 / 3</t>
  </si>
  <si>
    <t>2 / 3</t>
  </si>
  <si>
    <t>7 / 10</t>
  </si>
  <si>
    <t>1 / 10</t>
  </si>
  <si>
    <t>2 / 10</t>
  </si>
  <si>
    <t>3 / 10</t>
  </si>
  <si>
    <t>4 / 10</t>
  </si>
  <si>
    <t>5 / 10</t>
  </si>
  <si>
    <t>6 / 10</t>
  </si>
  <si>
    <t>1 / 4</t>
  </si>
  <si>
    <t>2 / 4</t>
  </si>
  <si>
    <t>3 / 4</t>
  </si>
  <si>
    <t>4 / 4</t>
  </si>
  <si>
    <t>6 / 7</t>
  </si>
  <si>
    <t>7 / 7</t>
  </si>
  <si>
    <t>1 / 7</t>
  </si>
  <si>
    <t>2 / 7</t>
  </si>
  <si>
    <t>3 / 7</t>
  </si>
  <si>
    <t>4 / 7</t>
  </si>
  <si>
    <t>5 / 7</t>
  </si>
  <si>
    <t>1 / 24</t>
  </si>
  <si>
    <t>2 / 24</t>
  </si>
  <si>
    <t>3 / 24</t>
  </si>
  <si>
    <t>4 / 24</t>
  </si>
  <si>
    <t>5 / 24</t>
  </si>
  <si>
    <t>1 / 20</t>
  </si>
  <si>
    <t>4 / 20</t>
  </si>
  <si>
    <t>1 / 11</t>
  </si>
  <si>
    <t>2 / 11</t>
  </si>
  <si>
    <t>3 / 11</t>
  </si>
  <si>
    <t>4 / 11</t>
  </si>
  <si>
    <t>5 / 11</t>
  </si>
  <si>
    <t>6 / 11</t>
  </si>
  <si>
    <t>1 / 15</t>
  </si>
  <si>
    <t>2 / 15</t>
  </si>
  <si>
    <t>1 / 8</t>
  </si>
  <si>
    <t>2 / 8</t>
  </si>
  <si>
    <t>3 / 8</t>
  </si>
  <si>
    <t>4 / 8</t>
  </si>
  <si>
    <t>5 / 8</t>
  </si>
  <si>
    <t>2 / 6</t>
  </si>
  <si>
    <t>5 / 6</t>
  </si>
  <si>
    <t>1 / 6</t>
  </si>
  <si>
    <t>3 / 6</t>
  </si>
  <si>
    <t>4 / 6</t>
  </si>
  <si>
    <t>1 / 18</t>
  </si>
  <si>
    <t>2 / 18</t>
  </si>
  <si>
    <t>3 / 18</t>
  </si>
  <si>
    <t>4 / 18</t>
  </si>
  <si>
    <t>5 / 18</t>
  </si>
  <si>
    <t>6 / 18</t>
  </si>
  <si>
    <t>7 / 18</t>
  </si>
  <si>
    <t>8 / 18</t>
  </si>
  <si>
    <t>9 / 18</t>
  </si>
  <si>
    <t>10 / 18</t>
  </si>
  <si>
    <t>11 / 18</t>
  </si>
  <si>
    <t>12 / 18</t>
  </si>
  <si>
    <t>1 / 16</t>
  </si>
  <si>
    <t>2 / 16</t>
  </si>
  <si>
    <t>2 / 20</t>
  </si>
  <si>
    <t>3 / 20</t>
  </si>
  <si>
    <t>1 / 9</t>
  </si>
  <si>
    <t>2 / 9</t>
  </si>
  <si>
    <t>3 / 9</t>
  </si>
  <si>
    <t>4 / 9</t>
  </si>
  <si>
    <t>5 / 9</t>
  </si>
  <si>
    <t>1 / 14</t>
  </si>
  <si>
    <t>2 / 14</t>
  </si>
  <si>
    <t>DESPESA</t>
  </si>
  <si>
    <t>COMBUSTÍVEIS E LUBRIFICANTES - ADM</t>
  </si>
  <si>
    <t>CONTRIBUIÇÃO SOCIAL</t>
  </si>
  <si>
    <t>CONSERVAÇÃO E LIMPEZA / ADM</t>
  </si>
  <si>
    <t>CORREIOS / ADM</t>
  </si>
  <si>
    <t>FGTS / ADM</t>
  </si>
  <si>
    <t>GPS / ADM</t>
  </si>
  <si>
    <t>CARTÓRIO / ADM</t>
  </si>
  <si>
    <t>TOTAL PAGO - BRG</t>
  </si>
  <si>
    <t>TOTAL PAGO - LOGOS</t>
  </si>
  <si>
    <t>ALUGUEL / ADM</t>
  </si>
  <si>
    <t>COMBUSTIVEIS E LUBRIFICANTES / ADM</t>
  </si>
  <si>
    <t>COMPRAS / ADM</t>
  </si>
  <si>
    <t>IPTU / ADM</t>
  </si>
  <si>
    <t>PROVEDOR DE INTERNET / ADM</t>
  </si>
  <si>
    <t>MOTOBOY / ADM</t>
  </si>
  <si>
    <t>TOTAL PAGO - BRGS</t>
  </si>
  <si>
    <t>PAGOS - 07/03/2014 a 10/10/2014</t>
  </si>
  <si>
    <t>TOTAL PAGO - FRONT</t>
  </si>
  <si>
    <t>Pagamento</t>
  </si>
  <si>
    <t>Centro de Custo</t>
  </si>
  <si>
    <t>SIND. TRAB. EMPRE. TRANSP. RODOVIARIOS</t>
  </si>
  <si>
    <t>SINDIEVENTOS</t>
  </si>
  <si>
    <t>CREA/SP</t>
  </si>
  <si>
    <t>CENTRO DE CUSTO</t>
  </si>
  <si>
    <t>GEORGES MOKBEL ANTOUN</t>
  </si>
  <si>
    <t>SINDIPROM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</si>
</sst>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\ #,##0.00;[Red]&quot;R$&quot;\ #,##0.00"/>
    <numFmt numFmtId="165" formatCode="#,##0.00;[Red]#,##0.00"/>
    <numFmt numFmtId="166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7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49" fontId="0" fillId="0" borderId="0" xfId="0" applyNumberFormat="1" applyFill="1"/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57150</xdr:rowOff>
    </xdr:from>
    <xdr:to>
      <xdr:col>0</xdr:col>
      <xdr:colOff>895350</xdr:colOff>
      <xdr:row>1</xdr:row>
      <xdr:rowOff>161925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57150"/>
          <a:ext cx="561975" cy="56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295276</xdr:colOff>
      <xdr:row>0</xdr:row>
      <xdr:rowOff>76200</xdr:rowOff>
    </xdr:from>
    <xdr:to>
      <xdr:col>0</xdr:col>
      <xdr:colOff>1571626</xdr:colOff>
      <xdr:row>0</xdr:row>
      <xdr:rowOff>390609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76200"/>
          <a:ext cx="1276350" cy="3144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590550</xdr:colOff>
      <xdr:row>1</xdr:row>
      <xdr:rowOff>6243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543050" cy="4634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0</xdr:col>
      <xdr:colOff>1173906</xdr:colOff>
      <xdr:row>0</xdr:row>
      <xdr:rowOff>447675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14300"/>
          <a:ext cx="1173906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316"/>
  <sheetViews>
    <sheetView tabSelected="1" workbookViewId="0">
      <pane ySplit="1" topLeftCell="A4282" activePane="bottomLeft" state="frozen"/>
      <selection pane="bottomLeft" activeCell="H4282" sqref="H4282"/>
    </sheetView>
  </sheetViews>
  <sheetFormatPr defaultRowHeight="15" x14ac:dyDescent="0.25"/>
  <cols>
    <col min="1" max="1" width="28.85546875" bestFit="1" customWidth="1"/>
    <col min="2" max="2" width="10.85546875" bestFit="1" customWidth="1"/>
    <col min="3" max="3" width="20.140625" customWidth="1"/>
    <col min="4" max="4" width="22.85546875" customWidth="1"/>
    <col min="5" max="5" width="42.5703125" customWidth="1"/>
    <col min="6" max="6" width="22" bestFit="1" customWidth="1"/>
    <col min="7" max="7" width="16.28515625" customWidth="1"/>
    <col min="8" max="8" width="12.42578125" style="6" customWidth="1"/>
    <col min="9" max="9" width="42" customWidth="1"/>
    <col min="10" max="10" width="12" style="3" bestFit="1" customWidth="1"/>
    <col min="11" max="11" width="51" customWidth="1"/>
  </cols>
  <sheetData>
    <row r="1" spans="1:11" s="7" customFormat="1" x14ac:dyDescent="0.25">
      <c r="A1" s="7" t="s">
        <v>7652</v>
      </c>
      <c r="B1" s="7" t="s">
        <v>7653</v>
      </c>
      <c r="C1" s="7" t="s">
        <v>7654</v>
      </c>
      <c r="D1" s="7" t="s">
        <v>7655</v>
      </c>
      <c r="E1" s="7" t="s">
        <v>7656</v>
      </c>
      <c r="F1" s="7" t="s">
        <v>7657</v>
      </c>
      <c r="G1" s="7" t="s">
        <v>7658</v>
      </c>
      <c r="H1" s="8" t="s">
        <v>7659</v>
      </c>
      <c r="I1" s="7" t="s">
        <v>7660</v>
      </c>
      <c r="J1" s="9" t="s">
        <v>7661</v>
      </c>
      <c r="K1" s="7" t="s">
        <v>7662</v>
      </c>
    </row>
    <row r="2" spans="1:11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0">
        <v>41751</v>
      </c>
      <c r="G2" s="10">
        <v>41751</v>
      </c>
      <c r="H2" s="6">
        <v>110</v>
      </c>
      <c r="I2" t="s">
        <v>5</v>
      </c>
      <c r="J2" s="3" t="s">
        <v>7663</v>
      </c>
      <c r="K2" t="s">
        <v>6</v>
      </c>
    </row>
    <row r="3" spans="1:11" hidden="1" x14ac:dyDescent="0.25">
      <c r="A3" t="s">
        <v>0</v>
      </c>
      <c r="B3" t="s">
        <v>7</v>
      </c>
      <c r="C3" t="s">
        <v>2</v>
      </c>
      <c r="D3" t="s">
        <v>3</v>
      </c>
      <c r="E3" t="s">
        <v>8</v>
      </c>
      <c r="F3" s="10">
        <v>41758</v>
      </c>
      <c r="G3" s="10">
        <v>41759</v>
      </c>
      <c r="H3" s="6">
        <v>1514.32</v>
      </c>
      <c r="I3" t="s">
        <v>9</v>
      </c>
      <c r="J3" s="3" t="s">
        <v>7663</v>
      </c>
      <c r="K3" t="s">
        <v>10</v>
      </c>
    </row>
    <row r="4" spans="1:11" hidden="1" x14ac:dyDescent="0.25">
      <c r="A4" t="s">
        <v>0</v>
      </c>
      <c r="B4" t="s">
        <v>11</v>
      </c>
      <c r="C4" t="s">
        <v>2</v>
      </c>
      <c r="D4" t="s">
        <v>3</v>
      </c>
      <c r="E4" t="s">
        <v>12</v>
      </c>
      <c r="F4" s="10">
        <v>41757</v>
      </c>
      <c r="G4" s="10">
        <v>41757</v>
      </c>
      <c r="H4" s="6">
        <v>151.51</v>
      </c>
      <c r="I4" t="s">
        <v>13</v>
      </c>
      <c r="J4" s="3" t="s">
        <v>7663</v>
      </c>
      <c r="K4" t="s">
        <v>14</v>
      </c>
    </row>
    <row r="5" spans="1:11" hidden="1" x14ac:dyDescent="0.25">
      <c r="A5" t="s">
        <v>0</v>
      </c>
      <c r="B5" t="s">
        <v>15</v>
      </c>
      <c r="C5" t="s">
        <v>16</v>
      </c>
      <c r="D5" t="s">
        <v>17</v>
      </c>
      <c r="E5" t="s">
        <v>18</v>
      </c>
      <c r="F5" s="10">
        <v>41757</v>
      </c>
      <c r="G5" s="10">
        <v>41757</v>
      </c>
      <c r="H5" s="6">
        <v>192.26</v>
      </c>
      <c r="I5" t="s">
        <v>19</v>
      </c>
      <c r="J5" s="3" t="s">
        <v>7663</v>
      </c>
      <c r="K5" t="s">
        <v>20</v>
      </c>
    </row>
    <row r="6" spans="1:11" hidden="1" x14ac:dyDescent="0.25">
      <c r="A6" t="s">
        <v>0</v>
      </c>
      <c r="B6" t="s">
        <v>21</v>
      </c>
      <c r="C6" t="s">
        <v>2</v>
      </c>
      <c r="D6" t="s">
        <v>22</v>
      </c>
      <c r="E6" t="s">
        <v>23</v>
      </c>
      <c r="F6" s="10">
        <v>41816</v>
      </c>
      <c r="G6" s="10">
        <v>41787</v>
      </c>
      <c r="H6" s="6">
        <v>22000</v>
      </c>
      <c r="I6" t="s">
        <v>24</v>
      </c>
      <c r="J6" s="3" t="s">
        <v>7666</v>
      </c>
      <c r="K6" t="s">
        <v>25</v>
      </c>
    </row>
    <row r="7" spans="1:11" hidden="1" x14ac:dyDescent="0.25">
      <c r="A7" t="s">
        <v>0</v>
      </c>
      <c r="B7" t="s">
        <v>21</v>
      </c>
      <c r="C7" t="s">
        <v>2</v>
      </c>
      <c r="D7" t="s">
        <v>22</v>
      </c>
      <c r="E7" t="s">
        <v>23</v>
      </c>
      <c r="F7" s="10">
        <v>41818</v>
      </c>
      <c r="G7" s="10">
        <v>41818</v>
      </c>
      <c r="H7" s="6">
        <v>22000</v>
      </c>
      <c r="I7" t="s">
        <v>24</v>
      </c>
      <c r="J7" s="3" t="s">
        <v>7667</v>
      </c>
      <c r="K7" t="s">
        <v>25</v>
      </c>
    </row>
    <row r="8" spans="1:11" hidden="1" x14ac:dyDescent="0.25">
      <c r="A8" t="s">
        <v>0</v>
      </c>
      <c r="B8" t="s">
        <v>21</v>
      </c>
      <c r="C8" t="s">
        <v>2</v>
      </c>
      <c r="D8" t="s">
        <v>22</v>
      </c>
      <c r="E8" t="s">
        <v>23</v>
      </c>
      <c r="F8" s="10">
        <v>41848</v>
      </c>
      <c r="G8" s="10">
        <v>41848</v>
      </c>
      <c r="H8" s="6">
        <v>23000</v>
      </c>
      <c r="I8" t="s">
        <v>24</v>
      </c>
      <c r="J8" s="3" t="s">
        <v>7668</v>
      </c>
      <c r="K8" t="s">
        <v>25</v>
      </c>
    </row>
    <row r="9" spans="1:11" hidden="1" x14ac:dyDescent="0.25">
      <c r="A9" t="s">
        <v>0</v>
      </c>
      <c r="B9" t="s">
        <v>26</v>
      </c>
      <c r="C9" t="s">
        <v>2</v>
      </c>
      <c r="D9" t="s">
        <v>3</v>
      </c>
      <c r="E9" t="s">
        <v>27</v>
      </c>
      <c r="F9" s="10">
        <v>41766</v>
      </c>
      <c r="G9" s="10">
        <v>41767</v>
      </c>
      <c r="H9" s="6">
        <v>300</v>
      </c>
      <c r="I9" t="s">
        <v>28</v>
      </c>
      <c r="J9" s="3" t="s">
        <v>7663</v>
      </c>
      <c r="K9" t="s">
        <v>29</v>
      </c>
    </row>
    <row r="10" spans="1:11" hidden="1" x14ac:dyDescent="0.25">
      <c r="A10" t="s">
        <v>0</v>
      </c>
      <c r="B10" t="s">
        <v>26</v>
      </c>
      <c r="C10" t="s">
        <v>2</v>
      </c>
      <c r="D10" t="s">
        <v>3</v>
      </c>
      <c r="E10" t="s">
        <v>30</v>
      </c>
      <c r="F10" s="10">
        <v>41766</v>
      </c>
      <c r="G10" s="10">
        <v>41767</v>
      </c>
      <c r="H10" s="6">
        <v>58</v>
      </c>
      <c r="I10" t="s">
        <v>28</v>
      </c>
      <c r="J10" s="3" t="s">
        <v>7663</v>
      </c>
      <c r="K10" t="s">
        <v>29</v>
      </c>
    </row>
    <row r="11" spans="1:11" hidden="1" x14ac:dyDescent="0.25">
      <c r="A11" t="s">
        <v>0</v>
      </c>
      <c r="B11" t="s">
        <v>31</v>
      </c>
      <c r="C11" t="s">
        <v>32</v>
      </c>
      <c r="D11" t="s">
        <v>33</v>
      </c>
      <c r="E11" t="s">
        <v>34</v>
      </c>
      <c r="F11" s="10">
        <v>41775</v>
      </c>
      <c r="G11" s="10">
        <v>41773</v>
      </c>
      <c r="H11" s="6">
        <v>2436.16</v>
      </c>
      <c r="I11" t="s">
        <v>35</v>
      </c>
      <c r="J11" s="3" t="s">
        <v>7663</v>
      </c>
      <c r="K11" t="s">
        <v>36</v>
      </c>
    </row>
    <row r="12" spans="1:11" hidden="1" x14ac:dyDescent="0.25">
      <c r="A12" t="s">
        <v>0</v>
      </c>
      <c r="B12" t="s">
        <v>37</v>
      </c>
      <c r="C12" t="s">
        <v>2</v>
      </c>
      <c r="D12" t="s">
        <v>3</v>
      </c>
      <c r="E12" t="s">
        <v>38</v>
      </c>
      <c r="F12" s="10">
        <v>41759</v>
      </c>
      <c r="G12" s="10">
        <v>41759</v>
      </c>
      <c r="H12" s="6">
        <v>640.52</v>
      </c>
      <c r="I12" t="s">
        <v>39</v>
      </c>
      <c r="J12" s="3" t="s">
        <v>7663</v>
      </c>
    </row>
    <row r="13" spans="1:11" hidden="1" x14ac:dyDescent="0.25">
      <c r="A13" t="s">
        <v>0</v>
      </c>
      <c r="B13" t="s">
        <v>40</v>
      </c>
      <c r="C13" t="s">
        <v>2</v>
      </c>
      <c r="D13" t="s">
        <v>3</v>
      </c>
      <c r="E13" t="s">
        <v>12</v>
      </c>
      <c r="F13" s="10">
        <v>41766</v>
      </c>
      <c r="G13" s="10">
        <v>41766</v>
      </c>
      <c r="H13" s="6">
        <v>1823.49</v>
      </c>
      <c r="I13" t="s">
        <v>13</v>
      </c>
      <c r="J13" s="3" t="s">
        <v>7663</v>
      </c>
      <c r="K13" t="s">
        <v>41</v>
      </c>
    </row>
    <row r="14" spans="1:11" hidden="1" x14ac:dyDescent="0.25">
      <c r="A14" t="s">
        <v>0</v>
      </c>
      <c r="B14" t="s">
        <v>42</v>
      </c>
      <c r="C14" t="s">
        <v>2</v>
      </c>
      <c r="D14" t="s">
        <v>3</v>
      </c>
      <c r="E14" t="s">
        <v>43</v>
      </c>
      <c r="F14" s="10">
        <v>41779</v>
      </c>
      <c r="G14" s="10">
        <v>41779</v>
      </c>
      <c r="H14" s="6">
        <v>2303.25</v>
      </c>
      <c r="I14" t="s">
        <v>44</v>
      </c>
      <c r="J14" s="3" t="s">
        <v>7663</v>
      </c>
      <c r="K14" t="s">
        <v>45</v>
      </c>
    </row>
    <row r="15" spans="1:11" hidden="1" x14ac:dyDescent="0.25">
      <c r="A15" t="s">
        <v>0</v>
      </c>
      <c r="B15" t="s">
        <v>46</v>
      </c>
      <c r="C15" t="s">
        <v>47</v>
      </c>
      <c r="D15" t="s">
        <v>48</v>
      </c>
      <c r="E15" t="s">
        <v>49</v>
      </c>
      <c r="F15" s="10">
        <v>41774</v>
      </c>
      <c r="G15" s="10">
        <v>41774</v>
      </c>
      <c r="H15" s="6">
        <v>900</v>
      </c>
      <c r="I15" t="s">
        <v>50</v>
      </c>
      <c r="J15" s="3" t="s">
        <v>7663</v>
      </c>
      <c r="K15" t="s">
        <v>51</v>
      </c>
    </row>
    <row r="16" spans="1:11" hidden="1" x14ac:dyDescent="0.25">
      <c r="A16" t="s">
        <v>0</v>
      </c>
      <c r="B16" t="s">
        <v>52</v>
      </c>
      <c r="C16" t="s">
        <v>2</v>
      </c>
      <c r="D16" t="s">
        <v>22</v>
      </c>
      <c r="E16" t="s">
        <v>53</v>
      </c>
      <c r="F16" s="10">
        <v>41774</v>
      </c>
      <c r="G16" s="10">
        <v>41774</v>
      </c>
      <c r="H16" s="6">
        <v>721.05</v>
      </c>
      <c r="I16" t="s">
        <v>54</v>
      </c>
      <c r="J16" s="3" t="s">
        <v>7663</v>
      </c>
      <c r="K16" t="s">
        <v>55</v>
      </c>
    </row>
    <row r="17" spans="1:11" hidden="1" x14ac:dyDescent="0.25">
      <c r="A17" t="s">
        <v>0</v>
      </c>
      <c r="B17" t="s">
        <v>56</v>
      </c>
      <c r="C17" t="s">
        <v>2</v>
      </c>
      <c r="D17" t="s">
        <v>3</v>
      </c>
      <c r="E17" t="s">
        <v>30</v>
      </c>
      <c r="F17" s="10">
        <v>41772</v>
      </c>
      <c r="G17" s="10">
        <v>41768</v>
      </c>
      <c r="H17" s="6">
        <v>58</v>
      </c>
      <c r="I17" t="s">
        <v>57</v>
      </c>
      <c r="J17" s="3" t="s">
        <v>7663</v>
      </c>
      <c r="K17" t="s">
        <v>58</v>
      </c>
    </row>
    <row r="18" spans="1:11" hidden="1" x14ac:dyDescent="0.25">
      <c r="A18" t="s">
        <v>0</v>
      </c>
      <c r="B18" t="s">
        <v>59</v>
      </c>
      <c r="C18" t="s">
        <v>2</v>
      </c>
      <c r="D18" t="s">
        <v>22</v>
      </c>
      <c r="E18" t="s">
        <v>18</v>
      </c>
      <c r="F18" s="10">
        <v>41773</v>
      </c>
      <c r="G18" s="10">
        <v>41773</v>
      </c>
      <c r="H18" s="6">
        <v>475</v>
      </c>
      <c r="I18" t="s">
        <v>60</v>
      </c>
      <c r="J18" s="3" t="s">
        <v>7669</v>
      </c>
      <c r="K18" t="s">
        <v>61</v>
      </c>
    </row>
    <row r="19" spans="1:11" hidden="1" x14ac:dyDescent="0.25">
      <c r="A19" t="s">
        <v>0</v>
      </c>
      <c r="B19" t="s">
        <v>59</v>
      </c>
      <c r="C19" t="s">
        <v>2</v>
      </c>
      <c r="D19" t="s">
        <v>22</v>
      </c>
      <c r="E19" t="s">
        <v>18</v>
      </c>
      <c r="F19" s="10">
        <v>41799</v>
      </c>
      <c r="G19" s="10">
        <v>41797</v>
      </c>
      <c r="H19" s="6">
        <v>475</v>
      </c>
      <c r="I19" t="s">
        <v>60</v>
      </c>
      <c r="J19" s="3" t="s">
        <v>7670</v>
      </c>
      <c r="K19" t="s">
        <v>61</v>
      </c>
    </row>
    <row r="20" spans="1:11" hidden="1" x14ac:dyDescent="0.25">
      <c r="A20" t="s">
        <v>0</v>
      </c>
      <c r="B20" t="s">
        <v>62</v>
      </c>
      <c r="C20" t="s">
        <v>2</v>
      </c>
      <c r="D20" t="s">
        <v>22</v>
      </c>
      <c r="E20" t="s">
        <v>63</v>
      </c>
      <c r="F20" s="10">
        <v>41785</v>
      </c>
      <c r="G20" s="10">
        <v>41784</v>
      </c>
      <c r="H20" s="6">
        <v>79.900000000000006</v>
      </c>
      <c r="I20" t="s">
        <v>64</v>
      </c>
      <c r="J20" s="3" t="s">
        <v>7663</v>
      </c>
      <c r="K20" t="s">
        <v>65</v>
      </c>
    </row>
    <row r="21" spans="1:11" hidden="1" x14ac:dyDescent="0.25">
      <c r="A21" t="s">
        <v>0</v>
      </c>
      <c r="B21" t="s">
        <v>66</v>
      </c>
      <c r="C21" t="s">
        <v>2</v>
      </c>
      <c r="D21" t="s">
        <v>3</v>
      </c>
      <c r="E21" t="s">
        <v>67</v>
      </c>
      <c r="F21" s="10">
        <v>41775</v>
      </c>
      <c r="G21" s="10">
        <v>41775</v>
      </c>
      <c r="H21" s="6">
        <v>315</v>
      </c>
      <c r="I21" t="s">
        <v>68</v>
      </c>
      <c r="J21" s="3" t="s">
        <v>7663</v>
      </c>
      <c r="K21" t="s">
        <v>69</v>
      </c>
    </row>
    <row r="22" spans="1:11" hidden="1" x14ac:dyDescent="0.25">
      <c r="A22" t="s">
        <v>0</v>
      </c>
      <c r="B22" t="s">
        <v>66</v>
      </c>
      <c r="C22" t="s">
        <v>2</v>
      </c>
      <c r="D22" t="s">
        <v>3</v>
      </c>
      <c r="E22" t="s">
        <v>70</v>
      </c>
      <c r="F22" s="10">
        <v>41775</v>
      </c>
      <c r="G22" s="10">
        <v>41775</v>
      </c>
      <c r="H22" s="6">
        <v>123.9</v>
      </c>
      <c r="I22" t="s">
        <v>68</v>
      </c>
      <c r="J22" s="3" t="s">
        <v>7663</v>
      </c>
      <c r="K22" t="s">
        <v>69</v>
      </c>
    </row>
    <row r="23" spans="1:11" hidden="1" x14ac:dyDescent="0.25">
      <c r="A23" t="s">
        <v>0</v>
      </c>
      <c r="B23" t="s">
        <v>71</v>
      </c>
      <c r="C23" t="s">
        <v>2</v>
      </c>
      <c r="D23" t="s">
        <v>3</v>
      </c>
      <c r="E23" t="s">
        <v>67</v>
      </c>
      <c r="F23" s="10">
        <v>41775</v>
      </c>
      <c r="G23" s="10">
        <v>41775</v>
      </c>
      <c r="H23" s="6">
        <v>360</v>
      </c>
      <c r="I23" t="s">
        <v>72</v>
      </c>
      <c r="J23" s="3" t="s">
        <v>7663</v>
      </c>
      <c r="K23" t="s">
        <v>73</v>
      </c>
    </row>
    <row r="24" spans="1:11" hidden="1" x14ac:dyDescent="0.25">
      <c r="A24" t="s">
        <v>0</v>
      </c>
      <c r="B24" t="s">
        <v>71</v>
      </c>
      <c r="C24" t="s">
        <v>2</v>
      </c>
      <c r="D24" t="s">
        <v>3</v>
      </c>
      <c r="E24" t="s">
        <v>70</v>
      </c>
      <c r="F24" s="10">
        <v>41775</v>
      </c>
      <c r="G24" s="10">
        <v>41775</v>
      </c>
      <c r="H24" s="6">
        <v>141.6</v>
      </c>
      <c r="I24" t="s">
        <v>72</v>
      </c>
      <c r="J24" s="3" t="s">
        <v>7663</v>
      </c>
      <c r="K24" t="s">
        <v>73</v>
      </c>
    </row>
    <row r="25" spans="1:11" hidden="1" x14ac:dyDescent="0.25">
      <c r="A25" t="s">
        <v>0</v>
      </c>
      <c r="B25" t="s">
        <v>74</v>
      </c>
      <c r="C25" t="s">
        <v>2</v>
      </c>
      <c r="D25" t="s">
        <v>3</v>
      </c>
      <c r="E25" t="s">
        <v>75</v>
      </c>
      <c r="F25" s="10">
        <v>41779</v>
      </c>
      <c r="G25" s="10">
        <v>41779</v>
      </c>
      <c r="H25" s="6">
        <v>53.95</v>
      </c>
      <c r="I25" t="s">
        <v>76</v>
      </c>
      <c r="J25" s="3" t="s">
        <v>7663</v>
      </c>
      <c r="K25" t="s">
        <v>77</v>
      </c>
    </row>
    <row r="26" spans="1:11" hidden="1" x14ac:dyDescent="0.25">
      <c r="A26" t="s">
        <v>0</v>
      </c>
      <c r="B26" t="s">
        <v>78</v>
      </c>
      <c r="C26" t="s">
        <v>2</v>
      </c>
      <c r="D26" t="s">
        <v>3</v>
      </c>
      <c r="E26" t="s">
        <v>75</v>
      </c>
      <c r="F26" s="10">
        <v>41779</v>
      </c>
      <c r="G26" s="10">
        <v>41779</v>
      </c>
      <c r="H26" s="6">
        <v>147.31</v>
      </c>
      <c r="I26" t="s">
        <v>76</v>
      </c>
      <c r="J26" s="3" t="s">
        <v>7663</v>
      </c>
      <c r="K26" t="s">
        <v>79</v>
      </c>
    </row>
    <row r="27" spans="1:11" hidden="1" x14ac:dyDescent="0.25">
      <c r="A27" t="s">
        <v>0</v>
      </c>
      <c r="B27" t="s">
        <v>80</v>
      </c>
      <c r="C27" t="s">
        <v>2</v>
      </c>
      <c r="D27" t="s">
        <v>22</v>
      </c>
      <c r="E27" t="s">
        <v>81</v>
      </c>
      <c r="F27" s="10">
        <v>41779</v>
      </c>
      <c r="G27" s="10">
        <v>41779</v>
      </c>
      <c r="H27" s="6">
        <v>2017.87</v>
      </c>
      <c r="I27" t="s">
        <v>82</v>
      </c>
      <c r="J27" s="3" t="s">
        <v>7663</v>
      </c>
      <c r="K27" t="s">
        <v>83</v>
      </c>
    </row>
    <row r="28" spans="1:11" hidden="1" x14ac:dyDescent="0.25">
      <c r="A28" t="s">
        <v>0</v>
      </c>
      <c r="B28" t="s">
        <v>84</v>
      </c>
      <c r="C28" t="s">
        <v>2</v>
      </c>
      <c r="D28" t="s">
        <v>22</v>
      </c>
      <c r="E28" t="s">
        <v>85</v>
      </c>
      <c r="F28" s="10">
        <v>41704</v>
      </c>
      <c r="G28" s="10">
        <v>41704</v>
      </c>
      <c r="H28" s="6">
        <v>420</v>
      </c>
      <c r="I28" t="s">
        <v>86</v>
      </c>
      <c r="J28" s="3" t="s">
        <v>7663</v>
      </c>
      <c r="K28" t="s">
        <v>87</v>
      </c>
    </row>
    <row r="29" spans="1:11" hidden="1" x14ac:dyDescent="0.25">
      <c r="A29" t="s">
        <v>0</v>
      </c>
      <c r="B29" t="s">
        <v>88</v>
      </c>
      <c r="C29" t="s">
        <v>2</v>
      </c>
      <c r="D29" t="s">
        <v>3</v>
      </c>
      <c r="E29" t="s">
        <v>67</v>
      </c>
      <c r="F29" s="10">
        <v>41779</v>
      </c>
      <c r="G29" s="10">
        <v>41779</v>
      </c>
      <c r="H29" s="6">
        <v>360</v>
      </c>
      <c r="I29" t="s">
        <v>89</v>
      </c>
      <c r="J29" s="3" t="s">
        <v>7663</v>
      </c>
      <c r="K29" t="s">
        <v>73</v>
      </c>
    </row>
    <row r="30" spans="1:11" hidden="1" x14ac:dyDescent="0.25">
      <c r="A30" t="s">
        <v>0</v>
      </c>
      <c r="B30" t="s">
        <v>88</v>
      </c>
      <c r="C30" t="s">
        <v>2</v>
      </c>
      <c r="D30" t="s">
        <v>3</v>
      </c>
      <c r="E30" t="s">
        <v>70</v>
      </c>
      <c r="F30" s="10">
        <v>41779</v>
      </c>
      <c r="G30" s="10">
        <v>41779</v>
      </c>
      <c r="H30" s="6">
        <v>141.6</v>
      </c>
      <c r="I30" t="s">
        <v>89</v>
      </c>
      <c r="J30" s="3" t="s">
        <v>7663</v>
      </c>
      <c r="K30" t="s">
        <v>73</v>
      </c>
    </row>
    <row r="31" spans="1:11" hidden="1" x14ac:dyDescent="0.25">
      <c r="A31" t="s">
        <v>0</v>
      </c>
      <c r="B31" t="s">
        <v>90</v>
      </c>
      <c r="C31" t="s">
        <v>2</v>
      </c>
      <c r="D31" t="s">
        <v>3</v>
      </c>
      <c r="E31" t="s">
        <v>67</v>
      </c>
      <c r="F31" s="10">
        <v>41779</v>
      </c>
      <c r="G31" s="10">
        <v>41779</v>
      </c>
      <c r="H31" s="6">
        <v>420</v>
      </c>
      <c r="I31" t="s">
        <v>91</v>
      </c>
      <c r="J31" s="3" t="s">
        <v>7663</v>
      </c>
      <c r="K31" t="s">
        <v>92</v>
      </c>
    </row>
    <row r="32" spans="1:11" hidden="1" x14ac:dyDescent="0.25">
      <c r="A32" t="s">
        <v>0</v>
      </c>
      <c r="B32" t="s">
        <v>93</v>
      </c>
      <c r="C32" t="s">
        <v>2</v>
      </c>
      <c r="D32" t="s">
        <v>3</v>
      </c>
      <c r="E32" t="s">
        <v>94</v>
      </c>
      <c r="F32" s="10">
        <v>41780</v>
      </c>
      <c r="G32" s="10">
        <v>41780</v>
      </c>
      <c r="H32" s="6">
        <v>117</v>
      </c>
      <c r="I32" t="s">
        <v>95</v>
      </c>
      <c r="J32" s="3" t="s">
        <v>7663</v>
      </c>
      <c r="K32" t="s">
        <v>96</v>
      </c>
    </row>
    <row r="33" spans="1:11" hidden="1" x14ac:dyDescent="0.25">
      <c r="A33" t="s">
        <v>0</v>
      </c>
      <c r="B33" t="s">
        <v>97</v>
      </c>
      <c r="C33" t="s">
        <v>2</v>
      </c>
      <c r="D33" t="s">
        <v>22</v>
      </c>
      <c r="E33" t="s">
        <v>94</v>
      </c>
      <c r="F33" s="10">
        <v>41781</v>
      </c>
      <c r="G33" s="10">
        <v>41780</v>
      </c>
      <c r="H33" s="6">
        <v>479</v>
      </c>
      <c r="I33" t="s">
        <v>91</v>
      </c>
      <c r="J33" s="3" t="s">
        <v>7663</v>
      </c>
      <c r="K33" t="s">
        <v>98</v>
      </c>
    </row>
    <row r="34" spans="1:11" hidden="1" x14ac:dyDescent="0.25">
      <c r="A34" t="s">
        <v>0</v>
      </c>
      <c r="B34" t="s">
        <v>99</v>
      </c>
      <c r="C34" t="s">
        <v>2</v>
      </c>
      <c r="D34" t="s">
        <v>3</v>
      </c>
      <c r="E34" t="s">
        <v>94</v>
      </c>
      <c r="F34" s="10">
        <v>41781</v>
      </c>
      <c r="G34" s="10">
        <v>41780</v>
      </c>
      <c r="H34" s="6">
        <v>117</v>
      </c>
      <c r="I34" t="s">
        <v>100</v>
      </c>
      <c r="J34" s="3" t="s">
        <v>7663</v>
      </c>
      <c r="K34" t="s">
        <v>98</v>
      </c>
    </row>
    <row r="35" spans="1:11" hidden="1" x14ac:dyDescent="0.25">
      <c r="A35" t="s">
        <v>0</v>
      </c>
      <c r="B35" t="s">
        <v>101</v>
      </c>
      <c r="C35" t="s">
        <v>2</v>
      </c>
      <c r="D35" t="s">
        <v>3</v>
      </c>
      <c r="E35" t="s">
        <v>94</v>
      </c>
      <c r="F35" s="10">
        <v>41780</v>
      </c>
      <c r="G35" s="10">
        <v>41780</v>
      </c>
      <c r="H35" s="6">
        <v>117</v>
      </c>
      <c r="I35" t="s">
        <v>102</v>
      </c>
      <c r="J35" s="3" t="s">
        <v>7663</v>
      </c>
      <c r="K35" t="s">
        <v>98</v>
      </c>
    </row>
    <row r="36" spans="1:11" hidden="1" x14ac:dyDescent="0.25">
      <c r="A36" t="s">
        <v>0</v>
      </c>
      <c r="B36" t="s">
        <v>103</v>
      </c>
      <c r="C36" t="s">
        <v>2</v>
      </c>
      <c r="D36" t="s">
        <v>22</v>
      </c>
      <c r="E36" t="s">
        <v>63</v>
      </c>
      <c r="F36" s="10">
        <v>41810</v>
      </c>
      <c r="G36" s="10">
        <v>41810</v>
      </c>
      <c r="H36" s="6">
        <v>79.900000000000006</v>
      </c>
      <c r="I36" t="s">
        <v>64</v>
      </c>
      <c r="J36" s="3" t="s">
        <v>7663</v>
      </c>
      <c r="K36" t="s">
        <v>104</v>
      </c>
    </row>
    <row r="37" spans="1:11" hidden="1" x14ac:dyDescent="0.25">
      <c r="A37" t="s">
        <v>0</v>
      </c>
      <c r="B37" t="s">
        <v>105</v>
      </c>
      <c r="C37" t="s">
        <v>2</v>
      </c>
      <c r="D37" t="s">
        <v>22</v>
      </c>
      <c r="E37" t="s">
        <v>106</v>
      </c>
      <c r="F37" s="10">
        <v>41711</v>
      </c>
      <c r="G37" s="10">
        <v>41711</v>
      </c>
      <c r="H37" s="6">
        <v>215.82</v>
      </c>
      <c r="I37" t="s">
        <v>107</v>
      </c>
      <c r="J37" s="3" t="s">
        <v>7663</v>
      </c>
      <c r="K37" t="s">
        <v>108</v>
      </c>
    </row>
    <row r="38" spans="1:11" hidden="1" x14ac:dyDescent="0.25">
      <c r="A38" t="s">
        <v>0</v>
      </c>
      <c r="B38" t="s">
        <v>109</v>
      </c>
      <c r="C38" t="s">
        <v>2</v>
      </c>
      <c r="D38" t="s">
        <v>3</v>
      </c>
      <c r="E38" t="s">
        <v>27</v>
      </c>
      <c r="F38" s="10">
        <v>41787</v>
      </c>
      <c r="G38" s="10">
        <v>41787</v>
      </c>
      <c r="H38" s="6">
        <v>60</v>
      </c>
      <c r="I38" t="s">
        <v>110</v>
      </c>
      <c r="J38" s="3" t="s">
        <v>7663</v>
      </c>
      <c r="K38" t="s">
        <v>111</v>
      </c>
    </row>
    <row r="39" spans="1:11" hidden="1" x14ac:dyDescent="0.25">
      <c r="A39" t="s">
        <v>0</v>
      </c>
      <c r="B39" t="s">
        <v>109</v>
      </c>
      <c r="C39" t="s">
        <v>2</v>
      </c>
      <c r="D39" t="s">
        <v>3</v>
      </c>
      <c r="E39" t="s">
        <v>49</v>
      </c>
      <c r="F39" s="10">
        <v>41787</v>
      </c>
      <c r="G39" s="10">
        <v>41787</v>
      </c>
      <c r="H39" s="6">
        <v>40.5</v>
      </c>
      <c r="I39" t="s">
        <v>110</v>
      </c>
      <c r="J39" s="3" t="s">
        <v>7663</v>
      </c>
      <c r="K39" t="s">
        <v>111</v>
      </c>
    </row>
    <row r="40" spans="1:11" hidden="1" x14ac:dyDescent="0.25">
      <c r="A40" t="s">
        <v>0</v>
      </c>
      <c r="B40" t="s">
        <v>112</v>
      </c>
      <c r="C40" t="s">
        <v>2</v>
      </c>
      <c r="D40" t="s">
        <v>3</v>
      </c>
      <c r="E40" t="s">
        <v>53</v>
      </c>
      <c r="F40" s="10">
        <v>41789</v>
      </c>
      <c r="G40" s="10">
        <v>41789</v>
      </c>
      <c r="H40" s="6">
        <v>130</v>
      </c>
      <c r="I40" t="s">
        <v>113</v>
      </c>
      <c r="J40" s="3" t="s">
        <v>7663</v>
      </c>
      <c r="K40" t="s">
        <v>114</v>
      </c>
    </row>
    <row r="41" spans="1:11" hidden="1" x14ac:dyDescent="0.25">
      <c r="A41" t="s">
        <v>0</v>
      </c>
      <c r="B41" t="s">
        <v>115</v>
      </c>
      <c r="C41" t="s">
        <v>116</v>
      </c>
      <c r="D41" t="s">
        <v>117</v>
      </c>
      <c r="E41" t="s">
        <v>118</v>
      </c>
      <c r="F41" s="10">
        <v>41796</v>
      </c>
      <c r="G41" s="10">
        <v>41793</v>
      </c>
      <c r="H41" s="6">
        <v>68.09</v>
      </c>
      <c r="I41" t="s">
        <v>119</v>
      </c>
      <c r="J41" s="3" t="s">
        <v>7663</v>
      </c>
      <c r="K41" t="s">
        <v>120</v>
      </c>
    </row>
    <row r="42" spans="1:11" hidden="1" x14ac:dyDescent="0.25">
      <c r="A42" t="s">
        <v>0</v>
      </c>
      <c r="B42" t="s">
        <v>121</v>
      </c>
      <c r="C42" t="s">
        <v>16</v>
      </c>
      <c r="D42" t="s">
        <v>122</v>
      </c>
      <c r="E42" t="s">
        <v>123</v>
      </c>
      <c r="F42" s="10">
        <v>41792</v>
      </c>
      <c r="G42" s="10">
        <v>41792</v>
      </c>
      <c r="H42" s="6">
        <v>367.25</v>
      </c>
      <c r="I42" t="s">
        <v>124</v>
      </c>
      <c r="J42" s="3" t="s">
        <v>7663</v>
      </c>
      <c r="K42" t="s">
        <v>125</v>
      </c>
    </row>
    <row r="43" spans="1:11" hidden="1" x14ac:dyDescent="0.25">
      <c r="A43" t="s">
        <v>0</v>
      </c>
      <c r="B43" t="s">
        <v>126</v>
      </c>
      <c r="C43" t="s">
        <v>2</v>
      </c>
      <c r="D43" t="s">
        <v>3</v>
      </c>
      <c r="E43" t="s">
        <v>127</v>
      </c>
      <c r="F43" s="10">
        <v>41691</v>
      </c>
      <c r="G43" s="10">
        <v>41659</v>
      </c>
      <c r="H43" s="6">
        <v>1406.1</v>
      </c>
      <c r="I43" t="s">
        <v>44</v>
      </c>
      <c r="J43" s="3" t="s">
        <v>7663</v>
      </c>
      <c r="K43" t="s">
        <v>128</v>
      </c>
    </row>
    <row r="44" spans="1:11" hidden="1" x14ac:dyDescent="0.25">
      <c r="A44" t="s">
        <v>0</v>
      </c>
      <c r="B44" t="s">
        <v>129</v>
      </c>
      <c r="C44" t="s">
        <v>2</v>
      </c>
      <c r="D44" t="s">
        <v>3</v>
      </c>
      <c r="E44" t="s">
        <v>12</v>
      </c>
      <c r="F44" s="10">
        <v>41698</v>
      </c>
      <c r="G44" s="10">
        <v>41698</v>
      </c>
      <c r="H44" s="6">
        <v>1268.5</v>
      </c>
      <c r="I44" t="s">
        <v>13</v>
      </c>
      <c r="J44" s="3" t="s">
        <v>7663</v>
      </c>
      <c r="K44" t="s">
        <v>130</v>
      </c>
    </row>
    <row r="45" spans="1:11" hidden="1" x14ac:dyDescent="0.25">
      <c r="A45" t="s">
        <v>0</v>
      </c>
      <c r="B45" t="s">
        <v>131</v>
      </c>
      <c r="C45" t="s">
        <v>116</v>
      </c>
      <c r="D45" t="s">
        <v>132</v>
      </c>
      <c r="E45" t="s">
        <v>133</v>
      </c>
      <c r="F45" s="10">
        <v>41806</v>
      </c>
      <c r="G45" s="10">
        <v>41800</v>
      </c>
      <c r="H45" s="6">
        <v>2335.16</v>
      </c>
      <c r="I45" t="s">
        <v>134</v>
      </c>
      <c r="J45" s="3" t="s">
        <v>7663</v>
      </c>
      <c r="K45" t="s">
        <v>135</v>
      </c>
    </row>
    <row r="46" spans="1:11" hidden="1" x14ac:dyDescent="0.25">
      <c r="A46" t="s">
        <v>0</v>
      </c>
      <c r="B46" t="s">
        <v>136</v>
      </c>
      <c r="C46" t="s">
        <v>116</v>
      </c>
      <c r="D46" t="s">
        <v>132</v>
      </c>
      <c r="E46" t="s">
        <v>106</v>
      </c>
      <c r="F46" s="10">
        <v>41799</v>
      </c>
      <c r="G46" s="10">
        <v>41799</v>
      </c>
      <c r="H46" s="6">
        <v>171.56</v>
      </c>
      <c r="I46" t="s">
        <v>107</v>
      </c>
      <c r="J46" s="3" t="s">
        <v>7663</v>
      </c>
      <c r="K46" t="s">
        <v>137</v>
      </c>
    </row>
    <row r="47" spans="1:11" hidden="1" x14ac:dyDescent="0.25">
      <c r="A47" t="s">
        <v>0</v>
      </c>
      <c r="B47" t="s">
        <v>138</v>
      </c>
      <c r="C47" t="s">
        <v>2</v>
      </c>
      <c r="D47" t="s">
        <v>22</v>
      </c>
      <c r="E47" t="s">
        <v>53</v>
      </c>
      <c r="F47" s="10">
        <v>41806</v>
      </c>
      <c r="G47" s="10">
        <v>41805</v>
      </c>
      <c r="H47" s="6">
        <v>495.42</v>
      </c>
      <c r="I47" t="s">
        <v>139</v>
      </c>
      <c r="J47" s="3" t="s">
        <v>7663</v>
      </c>
      <c r="K47" t="s">
        <v>140</v>
      </c>
    </row>
    <row r="48" spans="1:11" hidden="1" x14ac:dyDescent="0.25">
      <c r="A48" t="s">
        <v>0</v>
      </c>
      <c r="B48" t="s">
        <v>141</v>
      </c>
      <c r="C48" t="s">
        <v>2</v>
      </c>
      <c r="D48" t="s">
        <v>3</v>
      </c>
      <c r="E48" t="s">
        <v>142</v>
      </c>
      <c r="F48" s="10">
        <v>41800</v>
      </c>
      <c r="G48" s="10">
        <v>41800</v>
      </c>
      <c r="H48" s="6">
        <v>1000</v>
      </c>
      <c r="I48" t="s">
        <v>143</v>
      </c>
      <c r="J48" s="3" t="s">
        <v>7663</v>
      </c>
      <c r="K48" t="s">
        <v>144</v>
      </c>
    </row>
    <row r="49" spans="1:11" hidden="1" x14ac:dyDescent="0.25">
      <c r="A49" t="s">
        <v>0</v>
      </c>
      <c r="B49" t="s">
        <v>145</v>
      </c>
      <c r="C49" t="s">
        <v>2</v>
      </c>
      <c r="D49" t="s">
        <v>22</v>
      </c>
      <c r="E49" t="s">
        <v>75</v>
      </c>
      <c r="F49" s="10">
        <v>41810</v>
      </c>
      <c r="G49" s="10">
        <v>41810</v>
      </c>
      <c r="H49" s="6">
        <v>53.95</v>
      </c>
      <c r="I49" t="s">
        <v>76</v>
      </c>
      <c r="J49" s="3" t="s">
        <v>7663</v>
      </c>
      <c r="K49" t="s">
        <v>146</v>
      </c>
    </row>
    <row r="50" spans="1:11" hidden="1" x14ac:dyDescent="0.25">
      <c r="A50" t="s">
        <v>0</v>
      </c>
      <c r="B50" t="s">
        <v>147</v>
      </c>
      <c r="C50" t="s">
        <v>2</v>
      </c>
      <c r="D50" t="s">
        <v>3</v>
      </c>
      <c r="E50" t="s">
        <v>75</v>
      </c>
      <c r="F50" s="10">
        <v>41810</v>
      </c>
      <c r="G50" s="10">
        <v>41810</v>
      </c>
      <c r="H50" s="6">
        <v>233.17</v>
      </c>
      <c r="I50" t="s">
        <v>76</v>
      </c>
      <c r="J50" s="3" t="s">
        <v>7663</v>
      </c>
      <c r="K50" t="s">
        <v>148</v>
      </c>
    </row>
    <row r="51" spans="1:11" hidden="1" x14ac:dyDescent="0.25">
      <c r="A51" t="s">
        <v>0</v>
      </c>
      <c r="B51" t="s">
        <v>149</v>
      </c>
      <c r="C51" t="s">
        <v>16</v>
      </c>
      <c r="D51" t="s">
        <v>17</v>
      </c>
      <c r="E51" t="s">
        <v>150</v>
      </c>
      <c r="F51" s="10">
        <v>41808</v>
      </c>
      <c r="G51" s="10">
        <v>41815</v>
      </c>
      <c r="H51" s="6">
        <v>367.25</v>
      </c>
      <c r="I51" t="s">
        <v>19</v>
      </c>
      <c r="J51" s="3" t="s">
        <v>7663</v>
      </c>
      <c r="K51" t="s">
        <v>151</v>
      </c>
    </row>
    <row r="52" spans="1:11" hidden="1" x14ac:dyDescent="0.25">
      <c r="A52" t="s">
        <v>0</v>
      </c>
      <c r="B52" t="s">
        <v>152</v>
      </c>
      <c r="C52" t="s">
        <v>2</v>
      </c>
      <c r="D52" t="s">
        <v>22</v>
      </c>
      <c r="E52" t="s">
        <v>153</v>
      </c>
      <c r="F52" s="10">
        <v>41810</v>
      </c>
      <c r="G52" s="10">
        <v>41810</v>
      </c>
      <c r="H52" s="6">
        <v>383.72</v>
      </c>
      <c r="I52" t="s">
        <v>154</v>
      </c>
      <c r="J52" s="3" t="s">
        <v>7663</v>
      </c>
      <c r="K52" t="s">
        <v>155</v>
      </c>
    </row>
    <row r="53" spans="1:11" hidden="1" x14ac:dyDescent="0.25">
      <c r="A53" t="s">
        <v>0</v>
      </c>
      <c r="B53" t="s">
        <v>156</v>
      </c>
      <c r="C53" t="s">
        <v>2</v>
      </c>
      <c r="D53" t="s">
        <v>22</v>
      </c>
      <c r="E53" t="s">
        <v>53</v>
      </c>
      <c r="F53" s="10">
        <v>41715</v>
      </c>
      <c r="G53" s="10">
        <v>41713</v>
      </c>
      <c r="H53" s="6">
        <v>105.78</v>
      </c>
      <c r="I53" t="s">
        <v>139</v>
      </c>
      <c r="J53" s="3" t="s">
        <v>7663</v>
      </c>
      <c r="K53" t="s">
        <v>157</v>
      </c>
    </row>
    <row r="54" spans="1:11" hidden="1" x14ac:dyDescent="0.25">
      <c r="A54" t="s">
        <v>0</v>
      </c>
      <c r="B54" t="s">
        <v>158</v>
      </c>
      <c r="C54" t="s">
        <v>2</v>
      </c>
      <c r="D54" t="s">
        <v>3</v>
      </c>
      <c r="E54" t="s">
        <v>94</v>
      </c>
      <c r="F54" s="10">
        <v>41813</v>
      </c>
      <c r="G54" s="10">
        <v>41813</v>
      </c>
      <c r="H54" s="6">
        <v>528</v>
      </c>
      <c r="I54" t="s">
        <v>159</v>
      </c>
      <c r="J54" s="3" t="s">
        <v>7663</v>
      </c>
      <c r="K54" t="s">
        <v>160</v>
      </c>
    </row>
    <row r="55" spans="1:11" hidden="1" x14ac:dyDescent="0.25">
      <c r="A55" t="s">
        <v>0</v>
      </c>
      <c r="B55" t="s">
        <v>161</v>
      </c>
      <c r="C55" t="s">
        <v>2</v>
      </c>
      <c r="D55" t="s">
        <v>3</v>
      </c>
      <c r="E55" t="s">
        <v>162</v>
      </c>
      <c r="F55" s="10">
        <v>41827</v>
      </c>
      <c r="G55" s="10">
        <v>41825</v>
      </c>
      <c r="H55" s="6">
        <v>866.56</v>
      </c>
      <c r="I55" t="s">
        <v>163</v>
      </c>
      <c r="J55" s="3" t="s">
        <v>7663</v>
      </c>
      <c r="K55" t="s">
        <v>164</v>
      </c>
    </row>
    <row r="56" spans="1:11" hidden="1" x14ac:dyDescent="0.25">
      <c r="A56" t="s">
        <v>0</v>
      </c>
      <c r="B56" t="s">
        <v>165</v>
      </c>
      <c r="C56" t="s">
        <v>2</v>
      </c>
      <c r="D56" t="s">
        <v>22</v>
      </c>
      <c r="E56" t="s">
        <v>153</v>
      </c>
      <c r="F56" s="10">
        <v>41841</v>
      </c>
      <c r="G56" s="10">
        <v>41840</v>
      </c>
      <c r="H56" s="6">
        <v>79.900000000000006</v>
      </c>
      <c r="I56" t="s">
        <v>64</v>
      </c>
      <c r="J56" s="3" t="s">
        <v>7663</v>
      </c>
      <c r="K56" t="s">
        <v>166</v>
      </c>
    </row>
    <row r="57" spans="1:11" hidden="1" x14ac:dyDescent="0.25">
      <c r="A57" t="s">
        <v>0</v>
      </c>
      <c r="B57" t="s">
        <v>167</v>
      </c>
      <c r="C57" t="s">
        <v>2</v>
      </c>
      <c r="D57" t="s">
        <v>22</v>
      </c>
      <c r="E57" t="s">
        <v>168</v>
      </c>
      <c r="F57" s="10">
        <v>41820</v>
      </c>
      <c r="G57" s="10">
        <v>41820</v>
      </c>
      <c r="H57" s="6">
        <v>552.03</v>
      </c>
      <c r="I57" t="s">
        <v>124</v>
      </c>
      <c r="J57" s="3" t="s">
        <v>7663</v>
      </c>
      <c r="K57" t="s">
        <v>169</v>
      </c>
    </row>
    <row r="58" spans="1:11" hidden="1" x14ac:dyDescent="0.25">
      <c r="A58" t="s">
        <v>0</v>
      </c>
      <c r="B58" t="s">
        <v>170</v>
      </c>
      <c r="C58" t="s">
        <v>2</v>
      </c>
      <c r="D58" t="s">
        <v>3</v>
      </c>
      <c r="E58" t="s">
        <v>67</v>
      </c>
      <c r="F58" s="10">
        <v>41817</v>
      </c>
      <c r="G58" s="10">
        <v>41817</v>
      </c>
      <c r="H58" s="6">
        <v>90</v>
      </c>
      <c r="I58" t="s">
        <v>171</v>
      </c>
      <c r="J58" s="3" t="s">
        <v>7663</v>
      </c>
      <c r="K58" t="s">
        <v>172</v>
      </c>
    </row>
    <row r="59" spans="1:11" hidden="1" x14ac:dyDescent="0.25">
      <c r="A59" t="s">
        <v>0</v>
      </c>
      <c r="B59" t="s">
        <v>170</v>
      </c>
      <c r="C59" t="s">
        <v>2</v>
      </c>
      <c r="D59" t="s">
        <v>3</v>
      </c>
      <c r="E59" t="s">
        <v>70</v>
      </c>
      <c r="F59" s="10">
        <v>41817</v>
      </c>
      <c r="G59" s="10">
        <v>41817</v>
      </c>
      <c r="H59" s="6">
        <v>71.400000000000006</v>
      </c>
      <c r="I59" t="s">
        <v>171</v>
      </c>
      <c r="J59" s="3" t="s">
        <v>7663</v>
      </c>
      <c r="K59" t="s">
        <v>172</v>
      </c>
    </row>
    <row r="60" spans="1:11" hidden="1" x14ac:dyDescent="0.25">
      <c r="A60" t="s">
        <v>0</v>
      </c>
      <c r="B60" t="s">
        <v>173</v>
      </c>
      <c r="C60" t="s">
        <v>2</v>
      </c>
      <c r="D60" t="s">
        <v>3</v>
      </c>
      <c r="E60" t="s">
        <v>94</v>
      </c>
      <c r="F60" s="10">
        <v>41820</v>
      </c>
      <c r="G60" s="10">
        <v>41820</v>
      </c>
      <c r="H60" s="6">
        <v>219.6</v>
      </c>
      <c r="I60" t="s">
        <v>91</v>
      </c>
      <c r="J60" s="3" t="s">
        <v>7663</v>
      </c>
      <c r="K60" t="s">
        <v>174</v>
      </c>
    </row>
    <row r="61" spans="1:11" hidden="1" x14ac:dyDescent="0.25">
      <c r="A61" t="s">
        <v>0</v>
      </c>
      <c r="B61" t="s">
        <v>175</v>
      </c>
      <c r="C61" t="s">
        <v>2</v>
      </c>
      <c r="D61" t="s">
        <v>3</v>
      </c>
      <c r="E61" t="s">
        <v>94</v>
      </c>
      <c r="F61" s="10">
        <v>41820</v>
      </c>
      <c r="G61" s="10">
        <v>41820</v>
      </c>
      <c r="H61" s="6">
        <v>219.6</v>
      </c>
      <c r="I61" t="s">
        <v>95</v>
      </c>
      <c r="J61" s="3" t="s">
        <v>7663</v>
      </c>
      <c r="K61" t="s">
        <v>176</v>
      </c>
    </row>
    <row r="62" spans="1:11" hidden="1" x14ac:dyDescent="0.25">
      <c r="A62" t="s">
        <v>0</v>
      </c>
      <c r="B62" t="s">
        <v>177</v>
      </c>
      <c r="C62" t="s">
        <v>2</v>
      </c>
      <c r="D62" t="s">
        <v>3</v>
      </c>
      <c r="E62" t="s">
        <v>94</v>
      </c>
      <c r="F62" s="10">
        <v>41820</v>
      </c>
      <c r="G62" s="10">
        <v>41820</v>
      </c>
      <c r="H62" s="6">
        <v>219.6</v>
      </c>
      <c r="I62" t="s">
        <v>102</v>
      </c>
      <c r="J62" s="3" t="s">
        <v>7663</v>
      </c>
      <c r="K62" t="s">
        <v>174</v>
      </c>
    </row>
    <row r="63" spans="1:11" hidden="1" x14ac:dyDescent="0.25">
      <c r="A63" t="s">
        <v>0</v>
      </c>
      <c r="B63" t="s">
        <v>178</v>
      </c>
      <c r="C63" t="s">
        <v>2</v>
      </c>
      <c r="D63" t="s">
        <v>3</v>
      </c>
      <c r="E63" t="s">
        <v>94</v>
      </c>
      <c r="F63" s="10">
        <v>41820</v>
      </c>
      <c r="G63" s="10">
        <v>41820</v>
      </c>
      <c r="H63" s="6">
        <v>219.6</v>
      </c>
      <c r="I63" t="s">
        <v>100</v>
      </c>
      <c r="J63" s="3" t="s">
        <v>7663</v>
      </c>
      <c r="K63" t="s">
        <v>174</v>
      </c>
    </row>
    <row r="64" spans="1:11" hidden="1" x14ac:dyDescent="0.25">
      <c r="A64" t="s">
        <v>0</v>
      </c>
      <c r="B64" t="s">
        <v>179</v>
      </c>
      <c r="C64" t="s">
        <v>2</v>
      </c>
      <c r="D64" t="s">
        <v>117</v>
      </c>
      <c r="E64" t="s">
        <v>118</v>
      </c>
      <c r="F64" s="10">
        <v>41820</v>
      </c>
      <c r="G64" s="10">
        <v>41820</v>
      </c>
      <c r="H64" s="6">
        <v>68.11</v>
      </c>
      <c r="I64" t="s">
        <v>180</v>
      </c>
      <c r="J64" s="3" t="s">
        <v>7663</v>
      </c>
      <c r="K64" t="s">
        <v>181</v>
      </c>
    </row>
    <row r="65" spans="1:11" hidden="1" x14ac:dyDescent="0.25">
      <c r="A65" t="s">
        <v>0</v>
      </c>
      <c r="B65" t="s">
        <v>182</v>
      </c>
      <c r="C65" t="s">
        <v>2</v>
      </c>
      <c r="D65" t="s">
        <v>22</v>
      </c>
      <c r="E65" t="s">
        <v>118</v>
      </c>
      <c r="F65" s="10">
        <v>41822</v>
      </c>
      <c r="G65" s="10">
        <v>41822</v>
      </c>
      <c r="H65" s="6">
        <v>85.13</v>
      </c>
      <c r="I65" t="s">
        <v>183</v>
      </c>
      <c r="J65" s="3" t="s">
        <v>7663</v>
      </c>
      <c r="K65" t="s">
        <v>181</v>
      </c>
    </row>
    <row r="66" spans="1:11" hidden="1" x14ac:dyDescent="0.25">
      <c r="A66" t="s">
        <v>0</v>
      </c>
      <c r="B66" t="s">
        <v>184</v>
      </c>
      <c r="C66" t="s">
        <v>2</v>
      </c>
      <c r="D66" t="s">
        <v>22</v>
      </c>
      <c r="E66" t="s">
        <v>185</v>
      </c>
      <c r="F66" s="10">
        <v>41823</v>
      </c>
      <c r="G66" s="10">
        <v>41823</v>
      </c>
      <c r="H66" s="6">
        <v>495.34</v>
      </c>
      <c r="I66" t="s">
        <v>186</v>
      </c>
      <c r="J66" s="3" t="s">
        <v>7663</v>
      </c>
      <c r="K66" t="s">
        <v>187</v>
      </c>
    </row>
    <row r="67" spans="1:11" hidden="1" x14ac:dyDescent="0.25">
      <c r="A67" t="s">
        <v>0</v>
      </c>
      <c r="B67" t="s">
        <v>188</v>
      </c>
      <c r="C67" t="s">
        <v>2</v>
      </c>
      <c r="D67" t="s">
        <v>122</v>
      </c>
      <c r="E67" t="s">
        <v>189</v>
      </c>
      <c r="F67" s="10">
        <v>41824</v>
      </c>
      <c r="G67" s="10">
        <v>41822</v>
      </c>
      <c r="H67" s="6">
        <v>398</v>
      </c>
      <c r="I67" t="s">
        <v>190</v>
      </c>
      <c r="J67" s="3" t="s">
        <v>7663</v>
      </c>
      <c r="K67" t="s">
        <v>191</v>
      </c>
    </row>
    <row r="68" spans="1:11" hidden="1" x14ac:dyDescent="0.25">
      <c r="A68" t="s">
        <v>0</v>
      </c>
      <c r="B68" t="s">
        <v>192</v>
      </c>
      <c r="C68" t="s">
        <v>2</v>
      </c>
      <c r="D68" t="s">
        <v>122</v>
      </c>
      <c r="E68" t="s">
        <v>18</v>
      </c>
      <c r="F68" s="10">
        <v>41822</v>
      </c>
      <c r="G68" s="10">
        <v>41822</v>
      </c>
      <c r="H68" s="6">
        <v>175.5</v>
      </c>
      <c r="I68" t="s">
        <v>193</v>
      </c>
      <c r="J68" s="3" t="s">
        <v>7663</v>
      </c>
      <c r="K68" t="s">
        <v>194</v>
      </c>
    </row>
    <row r="69" spans="1:11" hidden="1" x14ac:dyDescent="0.25">
      <c r="A69" t="s">
        <v>0</v>
      </c>
      <c r="B69" t="s">
        <v>195</v>
      </c>
      <c r="C69" t="s">
        <v>2</v>
      </c>
      <c r="D69" t="s">
        <v>22</v>
      </c>
      <c r="E69" t="s">
        <v>133</v>
      </c>
      <c r="F69" s="10">
        <v>41830</v>
      </c>
      <c r="G69" s="10">
        <v>41830</v>
      </c>
      <c r="H69" s="6">
        <v>2023.25</v>
      </c>
      <c r="I69" t="s">
        <v>134</v>
      </c>
      <c r="J69" s="3" t="s">
        <v>7663</v>
      </c>
      <c r="K69" t="s">
        <v>196</v>
      </c>
    </row>
    <row r="70" spans="1:11" hidden="1" x14ac:dyDescent="0.25">
      <c r="A70" t="s">
        <v>0</v>
      </c>
      <c r="B70" t="s">
        <v>197</v>
      </c>
      <c r="C70" t="s">
        <v>2</v>
      </c>
      <c r="D70" t="s">
        <v>122</v>
      </c>
      <c r="E70" t="s">
        <v>18</v>
      </c>
      <c r="F70" s="10">
        <v>41823</v>
      </c>
      <c r="G70" s="10">
        <v>41823</v>
      </c>
      <c r="H70" s="6">
        <v>90</v>
      </c>
      <c r="I70" t="s">
        <v>198</v>
      </c>
      <c r="J70" s="3" t="s">
        <v>7663</v>
      </c>
      <c r="K70" t="s">
        <v>199</v>
      </c>
    </row>
    <row r="71" spans="1:11" hidden="1" x14ac:dyDescent="0.25">
      <c r="A71" t="s">
        <v>0</v>
      </c>
      <c r="B71" t="s">
        <v>200</v>
      </c>
      <c r="C71" t="s">
        <v>2</v>
      </c>
      <c r="D71" t="s">
        <v>117</v>
      </c>
      <c r="E71" t="s">
        <v>118</v>
      </c>
      <c r="F71" s="10">
        <v>41824</v>
      </c>
      <c r="G71" s="10">
        <v>41824</v>
      </c>
      <c r="H71" s="6">
        <v>127.69</v>
      </c>
      <c r="I71" t="s">
        <v>201</v>
      </c>
      <c r="J71" s="3" t="s">
        <v>7663</v>
      </c>
      <c r="K71" t="s">
        <v>202</v>
      </c>
    </row>
    <row r="72" spans="1:11" hidden="1" x14ac:dyDescent="0.25">
      <c r="A72" t="s">
        <v>0</v>
      </c>
      <c r="B72" t="s">
        <v>203</v>
      </c>
      <c r="C72" t="s">
        <v>2</v>
      </c>
      <c r="D72" t="s">
        <v>3</v>
      </c>
      <c r="E72" t="s">
        <v>70</v>
      </c>
      <c r="F72" s="10">
        <v>41827</v>
      </c>
      <c r="G72" s="10">
        <v>41827</v>
      </c>
      <c r="H72" s="6">
        <v>137.5</v>
      </c>
      <c r="I72" t="s">
        <v>28</v>
      </c>
      <c r="J72" s="3" t="s">
        <v>7663</v>
      </c>
      <c r="K72" t="s">
        <v>204</v>
      </c>
    </row>
    <row r="73" spans="1:11" hidden="1" x14ac:dyDescent="0.25">
      <c r="A73" t="s">
        <v>0</v>
      </c>
      <c r="B73" t="s">
        <v>205</v>
      </c>
      <c r="C73" t="s">
        <v>2</v>
      </c>
      <c r="D73" t="s">
        <v>117</v>
      </c>
      <c r="E73" t="s">
        <v>118</v>
      </c>
      <c r="F73" s="10">
        <v>41830</v>
      </c>
      <c r="G73" s="10">
        <v>41830</v>
      </c>
      <c r="H73" s="6">
        <v>68.099999999999994</v>
      </c>
      <c r="I73" t="s">
        <v>206</v>
      </c>
      <c r="J73" s="3" t="s">
        <v>7663</v>
      </c>
      <c r="K73" t="s">
        <v>207</v>
      </c>
    </row>
    <row r="74" spans="1:11" hidden="1" x14ac:dyDescent="0.25">
      <c r="A74" t="s">
        <v>0</v>
      </c>
      <c r="B74" t="s">
        <v>208</v>
      </c>
      <c r="C74" t="s">
        <v>2</v>
      </c>
      <c r="D74" t="s">
        <v>3</v>
      </c>
      <c r="E74" t="s">
        <v>27</v>
      </c>
      <c r="F74" s="10">
        <v>41831</v>
      </c>
      <c r="G74" s="10">
        <v>41831</v>
      </c>
      <c r="H74" s="6">
        <v>882.9</v>
      </c>
      <c r="I74" t="s">
        <v>209</v>
      </c>
      <c r="J74" s="3" t="s">
        <v>7663</v>
      </c>
      <c r="K74" t="s">
        <v>210</v>
      </c>
    </row>
    <row r="75" spans="1:11" hidden="1" x14ac:dyDescent="0.25">
      <c r="A75" t="s">
        <v>0</v>
      </c>
      <c r="B75" t="s">
        <v>211</v>
      </c>
      <c r="C75" t="s">
        <v>2</v>
      </c>
      <c r="D75" t="s">
        <v>3</v>
      </c>
      <c r="E75" t="s">
        <v>12</v>
      </c>
      <c r="F75" s="10">
        <v>41827</v>
      </c>
      <c r="G75" s="10">
        <v>41827</v>
      </c>
      <c r="H75" s="6">
        <v>2651.23</v>
      </c>
      <c r="I75" t="s">
        <v>13</v>
      </c>
      <c r="J75" s="3" t="s">
        <v>7663</v>
      </c>
      <c r="K75" t="s">
        <v>212</v>
      </c>
    </row>
    <row r="76" spans="1:11" hidden="1" x14ac:dyDescent="0.25">
      <c r="A76" t="s">
        <v>0</v>
      </c>
      <c r="B76" t="s">
        <v>213</v>
      </c>
      <c r="C76" t="s">
        <v>2</v>
      </c>
      <c r="D76" t="s">
        <v>3</v>
      </c>
      <c r="E76" t="s">
        <v>127</v>
      </c>
      <c r="F76" s="10">
        <v>41841</v>
      </c>
      <c r="G76" s="10">
        <v>41838</v>
      </c>
      <c r="H76" s="6">
        <v>3042.01</v>
      </c>
      <c r="I76" t="s">
        <v>44</v>
      </c>
      <c r="J76" s="3" t="s">
        <v>7663</v>
      </c>
      <c r="K76" t="s">
        <v>214</v>
      </c>
    </row>
    <row r="77" spans="1:11" hidden="1" x14ac:dyDescent="0.25">
      <c r="A77" t="s">
        <v>0</v>
      </c>
      <c r="B77" t="s">
        <v>215</v>
      </c>
      <c r="C77" t="s">
        <v>2</v>
      </c>
      <c r="D77" t="s">
        <v>22</v>
      </c>
      <c r="E77" t="s">
        <v>216</v>
      </c>
      <c r="F77" s="10">
        <v>41841</v>
      </c>
      <c r="G77" s="10">
        <v>41838</v>
      </c>
      <c r="H77" s="6">
        <v>2000</v>
      </c>
      <c r="I77" t="s">
        <v>76</v>
      </c>
      <c r="J77" s="3" t="s">
        <v>7663</v>
      </c>
      <c r="K77" t="s">
        <v>217</v>
      </c>
    </row>
    <row r="78" spans="1:11" hidden="1" x14ac:dyDescent="0.25">
      <c r="A78" t="s">
        <v>0</v>
      </c>
      <c r="B78" t="s">
        <v>218</v>
      </c>
      <c r="C78" t="s">
        <v>2</v>
      </c>
      <c r="D78" t="s">
        <v>3</v>
      </c>
      <c r="E78" t="s">
        <v>67</v>
      </c>
      <c r="F78" s="10">
        <v>41831</v>
      </c>
      <c r="G78" s="10">
        <v>41831</v>
      </c>
      <c r="H78" s="6">
        <v>460</v>
      </c>
      <c r="I78" t="s">
        <v>91</v>
      </c>
      <c r="J78" s="3" t="s">
        <v>7663</v>
      </c>
      <c r="K78" t="s">
        <v>219</v>
      </c>
    </row>
    <row r="79" spans="1:11" hidden="1" x14ac:dyDescent="0.25">
      <c r="A79" t="s">
        <v>0</v>
      </c>
      <c r="B79" t="s">
        <v>220</v>
      </c>
      <c r="C79" t="s">
        <v>2</v>
      </c>
      <c r="D79" t="s">
        <v>3</v>
      </c>
      <c r="E79" t="s">
        <v>67</v>
      </c>
      <c r="F79" s="10">
        <v>41831</v>
      </c>
      <c r="G79" s="10">
        <v>41831</v>
      </c>
      <c r="H79" s="6">
        <v>460</v>
      </c>
      <c r="I79" t="s">
        <v>110</v>
      </c>
      <c r="J79" s="3" t="s">
        <v>7663</v>
      </c>
      <c r="K79" t="s">
        <v>219</v>
      </c>
    </row>
    <row r="80" spans="1:11" hidden="1" x14ac:dyDescent="0.25">
      <c r="A80" t="s">
        <v>0</v>
      </c>
      <c r="B80" t="s">
        <v>221</v>
      </c>
      <c r="C80" t="s">
        <v>16</v>
      </c>
      <c r="D80" t="s">
        <v>17</v>
      </c>
      <c r="E80" t="s">
        <v>49</v>
      </c>
      <c r="F80" s="10">
        <v>41835</v>
      </c>
      <c r="G80" s="10">
        <v>41835</v>
      </c>
      <c r="H80" s="6">
        <v>270</v>
      </c>
      <c r="I80" t="s">
        <v>222</v>
      </c>
      <c r="J80" s="3" t="s">
        <v>7663</v>
      </c>
      <c r="K80" t="s">
        <v>223</v>
      </c>
    </row>
    <row r="81" spans="1:11" hidden="1" x14ac:dyDescent="0.25">
      <c r="A81" t="s">
        <v>0</v>
      </c>
      <c r="B81" t="s">
        <v>224</v>
      </c>
      <c r="C81" t="s">
        <v>2</v>
      </c>
      <c r="D81" t="s">
        <v>22</v>
      </c>
      <c r="E81" t="s">
        <v>53</v>
      </c>
      <c r="F81" s="10">
        <v>41835</v>
      </c>
      <c r="G81" s="10">
        <v>41835</v>
      </c>
      <c r="H81" s="6">
        <v>105.78</v>
      </c>
      <c r="I81" t="s">
        <v>139</v>
      </c>
      <c r="J81" s="3" t="s">
        <v>7663</v>
      </c>
      <c r="K81" t="s">
        <v>225</v>
      </c>
    </row>
    <row r="82" spans="1:11" hidden="1" x14ac:dyDescent="0.25">
      <c r="A82" t="s">
        <v>0</v>
      </c>
      <c r="B82" t="s">
        <v>226</v>
      </c>
      <c r="C82" t="s">
        <v>2</v>
      </c>
      <c r="D82" t="s">
        <v>3</v>
      </c>
      <c r="E82" t="s">
        <v>227</v>
      </c>
      <c r="F82" s="10">
        <v>41834</v>
      </c>
      <c r="G82" s="10">
        <v>41834</v>
      </c>
      <c r="H82" s="6">
        <v>490</v>
      </c>
      <c r="I82" t="s">
        <v>228</v>
      </c>
      <c r="J82" s="3" t="s">
        <v>7663</v>
      </c>
      <c r="K82" t="s">
        <v>229</v>
      </c>
    </row>
    <row r="83" spans="1:11" hidden="1" x14ac:dyDescent="0.25">
      <c r="A83" t="s">
        <v>0</v>
      </c>
      <c r="B83" t="s">
        <v>230</v>
      </c>
      <c r="C83" t="s">
        <v>2</v>
      </c>
      <c r="D83" t="s">
        <v>22</v>
      </c>
      <c r="E83" t="s">
        <v>75</v>
      </c>
      <c r="F83" s="10">
        <v>41841</v>
      </c>
      <c r="G83" s="10">
        <v>41840</v>
      </c>
      <c r="H83" s="6">
        <v>53.95</v>
      </c>
      <c r="I83" t="s">
        <v>76</v>
      </c>
      <c r="J83" s="3" t="s">
        <v>7663</v>
      </c>
      <c r="K83" t="s">
        <v>231</v>
      </c>
    </row>
    <row r="84" spans="1:11" hidden="1" x14ac:dyDescent="0.25">
      <c r="A84" t="s">
        <v>0</v>
      </c>
      <c r="B84" t="s">
        <v>232</v>
      </c>
      <c r="C84" t="s">
        <v>2</v>
      </c>
      <c r="D84" t="s">
        <v>22</v>
      </c>
      <c r="E84" t="s">
        <v>49</v>
      </c>
      <c r="F84" s="10">
        <v>41841</v>
      </c>
      <c r="G84" s="10">
        <v>41841</v>
      </c>
      <c r="H84" s="6">
        <v>977</v>
      </c>
      <c r="I84" t="s">
        <v>233</v>
      </c>
      <c r="J84" s="3" t="s">
        <v>7672</v>
      </c>
      <c r="K84" t="s">
        <v>234</v>
      </c>
    </row>
    <row r="85" spans="1:11" hidden="1" x14ac:dyDescent="0.25">
      <c r="A85" t="s">
        <v>0</v>
      </c>
      <c r="B85" t="s">
        <v>232</v>
      </c>
      <c r="C85" t="s">
        <v>2</v>
      </c>
      <c r="D85" t="s">
        <v>22</v>
      </c>
      <c r="E85" t="s">
        <v>49</v>
      </c>
      <c r="F85" s="10">
        <v>41886</v>
      </c>
      <c r="G85" s="10">
        <v>41866</v>
      </c>
      <c r="H85" s="6">
        <v>977</v>
      </c>
      <c r="I85" t="s">
        <v>233</v>
      </c>
      <c r="J85" s="3" t="s">
        <v>7673</v>
      </c>
      <c r="K85" t="s">
        <v>234</v>
      </c>
    </row>
    <row r="86" spans="1:11" hidden="1" x14ac:dyDescent="0.25">
      <c r="A86" t="s">
        <v>0</v>
      </c>
      <c r="B86" t="s">
        <v>235</v>
      </c>
      <c r="C86" t="s">
        <v>2</v>
      </c>
      <c r="D86" t="s">
        <v>22</v>
      </c>
      <c r="E86" t="s">
        <v>236</v>
      </c>
      <c r="F86" s="10">
        <v>41850</v>
      </c>
      <c r="G86" s="10">
        <v>41850</v>
      </c>
      <c r="H86" s="6">
        <v>44.43</v>
      </c>
      <c r="I86" t="s">
        <v>237</v>
      </c>
      <c r="J86" s="3" t="s">
        <v>7663</v>
      </c>
      <c r="K86" t="s">
        <v>238</v>
      </c>
    </row>
    <row r="87" spans="1:11" hidden="1" x14ac:dyDescent="0.25">
      <c r="A87" t="s">
        <v>0</v>
      </c>
      <c r="B87" t="s">
        <v>239</v>
      </c>
      <c r="C87" t="s">
        <v>2</v>
      </c>
      <c r="D87" t="s">
        <v>22</v>
      </c>
      <c r="E87" t="s">
        <v>236</v>
      </c>
      <c r="F87" s="10">
        <v>41845</v>
      </c>
      <c r="G87" s="10">
        <v>41845</v>
      </c>
      <c r="H87" s="6">
        <v>26.66</v>
      </c>
      <c r="I87" t="s">
        <v>237</v>
      </c>
      <c r="J87" s="3" t="s">
        <v>7663</v>
      </c>
      <c r="K87" t="s">
        <v>240</v>
      </c>
    </row>
    <row r="88" spans="1:11" hidden="1" x14ac:dyDescent="0.25">
      <c r="A88" t="s">
        <v>0</v>
      </c>
      <c r="B88" t="s">
        <v>241</v>
      </c>
      <c r="C88" t="s">
        <v>2</v>
      </c>
      <c r="D88" t="s">
        <v>22</v>
      </c>
      <c r="E88" t="s">
        <v>49</v>
      </c>
      <c r="F88" s="10">
        <v>41871</v>
      </c>
      <c r="G88" s="10">
        <v>41856</v>
      </c>
      <c r="H88" s="6">
        <v>1550</v>
      </c>
      <c r="I88" t="s">
        <v>242</v>
      </c>
      <c r="J88" s="3" t="s">
        <v>7663</v>
      </c>
      <c r="K88" t="s">
        <v>243</v>
      </c>
    </row>
    <row r="89" spans="1:11" hidden="1" x14ac:dyDescent="0.25">
      <c r="A89" t="s">
        <v>0</v>
      </c>
      <c r="B89" t="s">
        <v>244</v>
      </c>
      <c r="C89" t="s">
        <v>2</v>
      </c>
      <c r="D89" t="s">
        <v>245</v>
      </c>
      <c r="E89" t="s">
        <v>246</v>
      </c>
      <c r="F89" s="10">
        <v>41843</v>
      </c>
      <c r="G89" s="10">
        <v>41843</v>
      </c>
      <c r="H89" s="6">
        <v>334.8</v>
      </c>
      <c r="I89" t="s">
        <v>247</v>
      </c>
      <c r="J89" s="3" t="s">
        <v>7663</v>
      </c>
      <c r="K89" t="s">
        <v>248</v>
      </c>
    </row>
    <row r="90" spans="1:11" hidden="1" x14ac:dyDescent="0.25">
      <c r="A90" t="s">
        <v>0</v>
      </c>
      <c r="B90" t="s">
        <v>249</v>
      </c>
      <c r="C90" t="s">
        <v>2</v>
      </c>
      <c r="D90" t="s">
        <v>3</v>
      </c>
      <c r="E90" t="s">
        <v>67</v>
      </c>
      <c r="F90" s="10">
        <v>41848</v>
      </c>
      <c r="G90" s="10">
        <v>41848</v>
      </c>
      <c r="H90" s="6">
        <v>405</v>
      </c>
      <c r="I90" t="s">
        <v>250</v>
      </c>
      <c r="J90" s="3" t="s">
        <v>7663</v>
      </c>
      <c r="K90" t="s">
        <v>251</v>
      </c>
    </row>
    <row r="91" spans="1:11" hidden="1" x14ac:dyDescent="0.25">
      <c r="A91" t="s">
        <v>0</v>
      </c>
      <c r="B91" t="s">
        <v>249</v>
      </c>
      <c r="C91" t="s">
        <v>2</v>
      </c>
      <c r="D91" t="s">
        <v>3</v>
      </c>
      <c r="E91" t="s">
        <v>70</v>
      </c>
      <c r="F91" s="10">
        <v>41848</v>
      </c>
      <c r="G91" s="10">
        <v>41848</v>
      </c>
      <c r="H91" s="6">
        <v>159.30000000000001</v>
      </c>
      <c r="I91" t="s">
        <v>250</v>
      </c>
      <c r="J91" s="3" t="s">
        <v>7663</v>
      </c>
      <c r="K91" t="s">
        <v>251</v>
      </c>
    </row>
    <row r="92" spans="1:11" hidden="1" x14ac:dyDescent="0.25">
      <c r="A92" t="s">
        <v>0</v>
      </c>
      <c r="B92" t="s">
        <v>252</v>
      </c>
      <c r="C92" t="s">
        <v>2</v>
      </c>
      <c r="D92" t="s">
        <v>117</v>
      </c>
      <c r="E92" t="s">
        <v>18</v>
      </c>
      <c r="F92" s="10">
        <v>41876</v>
      </c>
      <c r="G92" s="10">
        <v>41875</v>
      </c>
      <c r="H92" s="6">
        <v>224</v>
      </c>
      <c r="I92" t="s">
        <v>253</v>
      </c>
      <c r="J92" s="3" t="s">
        <v>7663</v>
      </c>
      <c r="K92" t="s">
        <v>254</v>
      </c>
    </row>
    <row r="93" spans="1:11" hidden="1" x14ac:dyDescent="0.25">
      <c r="A93" t="s">
        <v>0</v>
      </c>
      <c r="B93" t="s">
        <v>255</v>
      </c>
      <c r="C93" t="s">
        <v>2</v>
      </c>
      <c r="D93" t="s">
        <v>117</v>
      </c>
      <c r="E93" t="s">
        <v>18</v>
      </c>
      <c r="F93" s="10">
        <v>41876</v>
      </c>
      <c r="G93" s="10">
        <v>41875</v>
      </c>
      <c r="H93" s="6">
        <v>145.5</v>
      </c>
      <c r="I93" t="s">
        <v>253</v>
      </c>
      <c r="J93" s="3" t="s">
        <v>7663</v>
      </c>
      <c r="K93" t="s">
        <v>256</v>
      </c>
    </row>
    <row r="94" spans="1:11" hidden="1" x14ac:dyDescent="0.25">
      <c r="A94" t="s">
        <v>0</v>
      </c>
      <c r="B94" t="s">
        <v>257</v>
      </c>
      <c r="C94" t="s">
        <v>2</v>
      </c>
      <c r="D94" t="s">
        <v>117</v>
      </c>
      <c r="E94" t="s">
        <v>18</v>
      </c>
      <c r="F94" s="10">
        <v>41876</v>
      </c>
      <c r="G94" s="10">
        <v>41875</v>
      </c>
      <c r="H94" s="6">
        <v>298.41000000000003</v>
      </c>
      <c r="I94" t="s">
        <v>253</v>
      </c>
      <c r="J94" s="3" t="s">
        <v>7663</v>
      </c>
      <c r="K94" t="s">
        <v>258</v>
      </c>
    </row>
    <row r="95" spans="1:11" hidden="1" x14ac:dyDescent="0.25">
      <c r="A95" t="s">
        <v>0</v>
      </c>
      <c r="B95" t="s">
        <v>259</v>
      </c>
      <c r="C95" t="s">
        <v>2</v>
      </c>
      <c r="D95" t="s">
        <v>22</v>
      </c>
      <c r="E95" t="s">
        <v>133</v>
      </c>
      <c r="F95" s="10">
        <v>41880</v>
      </c>
      <c r="G95" s="10">
        <v>41861</v>
      </c>
      <c r="H95" s="6">
        <v>1920.52</v>
      </c>
      <c r="I95" t="s">
        <v>134</v>
      </c>
      <c r="J95" s="3" t="s">
        <v>7663</v>
      </c>
      <c r="K95" t="s">
        <v>260</v>
      </c>
    </row>
    <row r="96" spans="1:11" hidden="1" x14ac:dyDescent="0.25">
      <c r="A96" t="s">
        <v>0</v>
      </c>
      <c r="B96" t="s">
        <v>262</v>
      </c>
      <c r="C96" t="s">
        <v>2</v>
      </c>
      <c r="D96" t="s">
        <v>3</v>
      </c>
      <c r="E96" t="s">
        <v>127</v>
      </c>
      <c r="F96" s="10">
        <v>41872</v>
      </c>
      <c r="G96" s="10">
        <v>41855</v>
      </c>
      <c r="H96" s="6">
        <v>3551.19</v>
      </c>
      <c r="I96" t="s">
        <v>44</v>
      </c>
      <c r="J96" s="3" t="s">
        <v>7663</v>
      </c>
      <c r="K96" t="s">
        <v>263</v>
      </c>
    </row>
    <row r="97" spans="1:11" hidden="1" x14ac:dyDescent="0.25">
      <c r="A97" t="s">
        <v>0</v>
      </c>
      <c r="B97" t="s">
        <v>264</v>
      </c>
      <c r="C97" t="s">
        <v>2</v>
      </c>
      <c r="D97" t="s">
        <v>22</v>
      </c>
      <c r="E97" t="s">
        <v>185</v>
      </c>
      <c r="F97" s="10">
        <v>41876</v>
      </c>
      <c r="G97" s="10">
        <v>41854</v>
      </c>
      <c r="H97" s="6">
        <v>495.34</v>
      </c>
      <c r="I97" t="s">
        <v>186</v>
      </c>
      <c r="J97" s="3" t="s">
        <v>7663</v>
      </c>
      <c r="K97" t="s">
        <v>265</v>
      </c>
    </row>
    <row r="98" spans="1:11" hidden="1" x14ac:dyDescent="0.25">
      <c r="A98" t="s">
        <v>0</v>
      </c>
      <c r="B98" t="s">
        <v>266</v>
      </c>
      <c r="C98" t="s">
        <v>32</v>
      </c>
      <c r="D98" t="s">
        <v>267</v>
      </c>
      <c r="E98" t="s">
        <v>49</v>
      </c>
      <c r="F98" s="10">
        <v>41872</v>
      </c>
      <c r="G98" s="10">
        <v>41886</v>
      </c>
      <c r="H98" s="6">
        <v>5000</v>
      </c>
      <c r="I98" t="s">
        <v>268</v>
      </c>
      <c r="J98" s="3" t="s">
        <v>7669</v>
      </c>
      <c r="K98" t="s">
        <v>269</v>
      </c>
    </row>
    <row r="99" spans="1:11" hidden="1" x14ac:dyDescent="0.25">
      <c r="A99" t="s">
        <v>0</v>
      </c>
      <c r="B99" t="s">
        <v>266</v>
      </c>
      <c r="C99" t="s">
        <v>32</v>
      </c>
      <c r="D99" t="s">
        <v>267</v>
      </c>
      <c r="E99" t="s">
        <v>49</v>
      </c>
      <c r="F99" s="10">
        <v>41915</v>
      </c>
      <c r="G99" s="10">
        <v>41886</v>
      </c>
      <c r="H99" s="6">
        <v>5000</v>
      </c>
      <c r="I99" t="s">
        <v>268</v>
      </c>
      <c r="J99" s="3" t="s">
        <v>7670</v>
      </c>
      <c r="K99" t="s">
        <v>269</v>
      </c>
    </row>
    <row r="100" spans="1:11" hidden="1" x14ac:dyDescent="0.25">
      <c r="A100" t="s">
        <v>0</v>
      </c>
      <c r="B100" t="s">
        <v>270</v>
      </c>
      <c r="C100" t="s">
        <v>32</v>
      </c>
      <c r="D100" t="s">
        <v>267</v>
      </c>
      <c r="E100" t="s">
        <v>49</v>
      </c>
      <c r="F100" s="10">
        <v>41916</v>
      </c>
      <c r="G100" s="10">
        <v>41916</v>
      </c>
      <c r="H100" s="6">
        <v>10000</v>
      </c>
      <c r="I100" t="s">
        <v>268</v>
      </c>
      <c r="J100" s="3" t="s">
        <v>7663</v>
      </c>
      <c r="K100" t="s">
        <v>271</v>
      </c>
    </row>
    <row r="101" spans="1:11" hidden="1" x14ac:dyDescent="0.25">
      <c r="A101" t="s">
        <v>0</v>
      </c>
      <c r="B101" t="s">
        <v>272</v>
      </c>
      <c r="C101" t="s">
        <v>2</v>
      </c>
      <c r="D101" t="s">
        <v>22</v>
      </c>
      <c r="E101" t="s">
        <v>49</v>
      </c>
      <c r="F101" s="10">
        <v>41744</v>
      </c>
      <c r="G101" s="10">
        <v>41743</v>
      </c>
      <c r="H101" s="6">
        <v>1050</v>
      </c>
      <c r="I101" t="s">
        <v>273</v>
      </c>
      <c r="J101" s="3" t="s">
        <v>7663</v>
      </c>
      <c r="K101" t="s">
        <v>274</v>
      </c>
    </row>
    <row r="102" spans="1:11" hidden="1" x14ac:dyDescent="0.25">
      <c r="A102" t="s">
        <v>0</v>
      </c>
      <c r="B102" t="s">
        <v>275</v>
      </c>
      <c r="C102" t="s">
        <v>2</v>
      </c>
      <c r="D102" t="s">
        <v>22</v>
      </c>
      <c r="E102" t="s">
        <v>168</v>
      </c>
      <c r="F102" s="10">
        <v>41876</v>
      </c>
      <c r="G102" s="10">
        <v>41858</v>
      </c>
      <c r="H102" s="6">
        <v>2088.37</v>
      </c>
      <c r="I102" t="s">
        <v>124</v>
      </c>
      <c r="J102" s="3" t="s">
        <v>7669</v>
      </c>
      <c r="K102" t="s">
        <v>276</v>
      </c>
    </row>
    <row r="103" spans="1:11" hidden="1" x14ac:dyDescent="0.25">
      <c r="A103" t="s">
        <v>0</v>
      </c>
      <c r="B103" t="s">
        <v>275</v>
      </c>
      <c r="C103" t="s">
        <v>2</v>
      </c>
      <c r="D103" t="s">
        <v>22</v>
      </c>
      <c r="E103" t="s">
        <v>168</v>
      </c>
      <c r="F103" s="10">
        <v>41899</v>
      </c>
      <c r="G103" s="10">
        <v>41858</v>
      </c>
      <c r="H103" s="6">
        <v>218.45</v>
      </c>
      <c r="I103" t="s">
        <v>124</v>
      </c>
      <c r="J103" s="3" t="s">
        <v>7670</v>
      </c>
      <c r="K103" t="s">
        <v>276</v>
      </c>
    </row>
    <row r="104" spans="1:11" hidden="1" x14ac:dyDescent="0.25">
      <c r="A104" t="s">
        <v>0</v>
      </c>
      <c r="B104" t="s">
        <v>277</v>
      </c>
      <c r="C104" t="s">
        <v>2</v>
      </c>
      <c r="D104" t="s">
        <v>22</v>
      </c>
      <c r="E104" t="s">
        <v>168</v>
      </c>
      <c r="F104" s="10">
        <v>41869</v>
      </c>
      <c r="G104" s="10">
        <v>41858</v>
      </c>
      <c r="H104" s="6">
        <v>513.03</v>
      </c>
      <c r="I104" t="s">
        <v>124</v>
      </c>
      <c r="J104" s="3" t="s">
        <v>7663</v>
      </c>
      <c r="K104" t="s">
        <v>278</v>
      </c>
    </row>
    <row r="105" spans="1:11" hidden="1" x14ac:dyDescent="0.25">
      <c r="A105" t="s">
        <v>0</v>
      </c>
      <c r="B105" t="s">
        <v>279</v>
      </c>
      <c r="C105" t="s">
        <v>2</v>
      </c>
      <c r="D105" t="s">
        <v>3</v>
      </c>
      <c r="E105" t="s">
        <v>53</v>
      </c>
      <c r="F105" s="10">
        <v>41880</v>
      </c>
      <c r="G105" s="10">
        <v>41879</v>
      </c>
      <c r="H105" s="6">
        <v>167.38</v>
      </c>
      <c r="I105" t="s">
        <v>139</v>
      </c>
      <c r="J105" s="3" t="s">
        <v>7663</v>
      </c>
      <c r="K105" t="s">
        <v>280</v>
      </c>
    </row>
    <row r="106" spans="1:11" hidden="1" x14ac:dyDescent="0.25">
      <c r="A106" t="s">
        <v>0</v>
      </c>
      <c r="B106" t="s">
        <v>281</v>
      </c>
      <c r="C106" t="s">
        <v>282</v>
      </c>
      <c r="D106" t="s">
        <v>22</v>
      </c>
      <c r="E106" t="s">
        <v>49</v>
      </c>
      <c r="F106" s="10">
        <v>41886</v>
      </c>
      <c r="G106" s="10">
        <v>41876</v>
      </c>
      <c r="H106" s="6">
        <v>1000</v>
      </c>
      <c r="I106" t="s">
        <v>283</v>
      </c>
      <c r="J106" s="3" t="s">
        <v>7663</v>
      </c>
      <c r="K106" t="s">
        <v>284</v>
      </c>
    </row>
    <row r="107" spans="1:11" hidden="1" x14ac:dyDescent="0.25">
      <c r="A107" t="s">
        <v>0</v>
      </c>
      <c r="B107" t="s">
        <v>285</v>
      </c>
      <c r="C107" t="s">
        <v>2</v>
      </c>
      <c r="D107" t="s">
        <v>3</v>
      </c>
      <c r="E107" t="s">
        <v>70</v>
      </c>
      <c r="F107" s="10">
        <v>41871</v>
      </c>
      <c r="G107" s="10">
        <v>41863</v>
      </c>
      <c r="H107" s="6">
        <v>123.9</v>
      </c>
      <c r="I107" t="s">
        <v>28</v>
      </c>
      <c r="J107" s="3" t="s">
        <v>7663</v>
      </c>
      <c r="K107" t="s">
        <v>286</v>
      </c>
    </row>
    <row r="108" spans="1:11" hidden="1" x14ac:dyDescent="0.25">
      <c r="A108" t="s">
        <v>0</v>
      </c>
      <c r="B108" t="s">
        <v>287</v>
      </c>
      <c r="C108" t="s">
        <v>116</v>
      </c>
      <c r="D108" t="s">
        <v>132</v>
      </c>
      <c r="E108" t="s">
        <v>288</v>
      </c>
      <c r="F108" s="10">
        <v>41718</v>
      </c>
      <c r="G108" s="10">
        <v>41718</v>
      </c>
      <c r="H108" s="6">
        <v>30000</v>
      </c>
      <c r="I108" t="s">
        <v>289</v>
      </c>
      <c r="J108" s="3" t="s">
        <v>7663</v>
      </c>
      <c r="K108" t="s">
        <v>290</v>
      </c>
    </row>
    <row r="109" spans="1:11" hidden="1" x14ac:dyDescent="0.25">
      <c r="A109" t="s">
        <v>0</v>
      </c>
      <c r="B109" t="s">
        <v>287</v>
      </c>
      <c r="C109" t="s">
        <v>116</v>
      </c>
      <c r="D109" t="s">
        <v>132</v>
      </c>
      <c r="E109" t="s">
        <v>288</v>
      </c>
      <c r="F109" s="10">
        <v>41761</v>
      </c>
      <c r="G109" s="10">
        <v>41749</v>
      </c>
      <c r="H109" s="6">
        <v>169000</v>
      </c>
      <c r="I109" t="s">
        <v>289</v>
      </c>
      <c r="J109" s="3" t="s">
        <v>7663</v>
      </c>
      <c r="K109" t="s">
        <v>290</v>
      </c>
    </row>
    <row r="110" spans="1:11" hidden="1" x14ac:dyDescent="0.25">
      <c r="A110" t="s">
        <v>0</v>
      </c>
      <c r="B110" t="s">
        <v>291</v>
      </c>
      <c r="C110" t="s">
        <v>2</v>
      </c>
      <c r="D110" t="s">
        <v>22</v>
      </c>
      <c r="E110" t="s">
        <v>168</v>
      </c>
      <c r="F110" s="10">
        <v>41864</v>
      </c>
      <c r="G110" s="10">
        <v>41864</v>
      </c>
      <c r="H110" s="6">
        <v>613.03</v>
      </c>
      <c r="I110" t="s">
        <v>124</v>
      </c>
      <c r="J110" s="3" t="s">
        <v>7663</v>
      </c>
      <c r="K110" t="s">
        <v>292</v>
      </c>
    </row>
    <row r="111" spans="1:11" hidden="1" x14ac:dyDescent="0.25">
      <c r="A111" t="s">
        <v>0</v>
      </c>
      <c r="B111" t="s">
        <v>293</v>
      </c>
      <c r="C111" t="s">
        <v>47</v>
      </c>
      <c r="D111" t="s">
        <v>294</v>
      </c>
      <c r="E111" t="s">
        <v>49</v>
      </c>
      <c r="F111" s="10">
        <v>41866</v>
      </c>
      <c r="G111" s="10">
        <v>41865</v>
      </c>
      <c r="H111" s="6">
        <v>313</v>
      </c>
      <c r="I111" t="s">
        <v>198</v>
      </c>
      <c r="J111" s="3" t="s">
        <v>7663</v>
      </c>
      <c r="K111" t="s">
        <v>295</v>
      </c>
    </row>
    <row r="112" spans="1:11" hidden="1" x14ac:dyDescent="0.25">
      <c r="A112" t="s">
        <v>0</v>
      </c>
      <c r="B112" t="s">
        <v>297</v>
      </c>
      <c r="C112" t="s">
        <v>2</v>
      </c>
      <c r="D112" t="s">
        <v>22</v>
      </c>
      <c r="E112" t="s">
        <v>168</v>
      </c>
      <c r="F112" s="10">
        <v>41871</v>
      </c>
      <c r="G112" s="10">
        <v>41870</v>
      </c>
      <c r="H112" s="6">
        <v>1676.62</v>
      </c>
      <c r="I112" t="s">
        <v>124</v>
      </c>
      <c r="J112" s="3" t="s">
        <v>7663</v>
      </c>
      <c r="K112" t="s">
        <v>298</v>
      </c>
    </row>
    <row r="113" spans="1:11" hidden="1" x14ac:dyDescent="0.25">
      <c r="A113" t="s">
        <v>0</v>
      </c>
      <c r="B113" t="s">
        <v>299</v>
      </c>
      <c r="C113" t="s">
        <v>2</v>
      </c>
      <c r="D113" t="s">
        <v>22</v>
      </c>
      <c r="E113" t="s">
        <v>168</v>
      </c>
      <c r="F113" s="10">
        <v>41893</v>
      </c>
      <c r="G113" s="10">
        <v>41871</v>
      </c>
      <c r="H113" s="6">
        <v>613.03</v>
      </c>
      <c r="I113" t="s">
        <v>124</v>
      </c>
      <c r="J113" s="3" t="s">
        <v>7663</v>
      </c>
      <c r="K113" t="s">
        <v>300</v>
      </c>
    </row>
    <row r="114" spans="1:11" hidden="1" x14ac:dyDescent="0.25">
      <c r="A114" t="s">
        <v>0</v>
      </c>
      <c r="B114" t="s">
        <v>301</v>
      </c>
      <c r="C114" t="s">
        <v>2</v>
      </c>
      <c r="D114" t="s">
        <v>22</v>
      </c>
      <c r="E114" t="s">
        <v>302</v>
      </c>
      <c r="F114" s="10">
        <v>41883</v>
      </c>
      <c r="G114" s="10">
        <v>41882</v>
      </c>
      <c r="H114" s="6">
        <v>641.66</v>
      </c>
      <c r="I114" t="s">
        <v>303</v>
      </c>
      <c r="J114" s="3" t="s">
        <v>7663</v>
      </c>
      <c r="K114" t="s">
        <v>304</v>
      </c>
    </row>
    <row r="115" spans="1:11" hidden="1" x14ac:dyDescent="0.25">
      <c r="A115" t="s">
        <v>0</v>
      </c>
      <c r="B115" t="s">
        <v>305</v>
      </c>
      <c r="C115" t="s">
        <v>2</v>
      </c>
      <c r="D115" t="s">
        <v>22</v>
      </c>
      <c r="E115" t="s">
        <v>168</v>
      </c>
      <c r="F115" s="10">
        <v>41894</v>
      </c>
      <c r="G115" s="10">
        <v>41866</v>
      </c>
      <c r="H115" s="6">
        <v>552.03</v>
      </c>
      <c r="I115" t="s">
        <v>124</v>
      </c>
      <c r="J115" s="3" t="s">
        <v>7663</v>
      </c>
    </row>
    <row r="116" spans="1:11" hidden="1" x14ac:dyDescent="0.25">
      <c r="A116" t="s">
        <v>0</v>
      </c>
      <c r="B116" t="s">
        <v>306</v>
      </c>
      <c r="C116" t="s">
        <v>2</v>
      </c>
      <c r="D116" t="s">
        <v>3</v>
      </c>
      <c r="E116" t="s">
        <v>30</v>
      </c>
      <c r="F116" s="10">
        <v>41880</v>
      </c>
      <c r="G116" s="10">
        <v>41871</v>
      </c>
      <c r="H116" s="6">
        <v>55</v>
      </c>
      <c r="I116" t="s">
        <v>198</v>
      </c>
      <c r="J116" s="3" t="s">
        <v>7663</v>
      </c>
      <c r="K116" t="s">
        <v>307</v>
      </c>
    </row>
    <row r="117" spans="1:11" hidden="1" x14ac:dyDescent="0.25">
      <c r="A117" t="s">
        <v>0</v>
      </c>
      <c r="B117" t="s">
        <v>308</v>
      </c>
      <c r="C117" t="s">
        <v>2</v>
      </c>
      <c r="D117" t="s">
        <v>22</v>
      </c>
      <c r="E117" t="s">
        <v>168</v>
      </c>
      <c r="F117" s="10">
        <v>41898</v>
      </c>
      <c r="G117" s="10">
        <v>41873</v>
      </c>
      <c r="H117" s="6">
        <v>2902.61</v>
      </c>
      <c r="I117" t="s">
        <v>124</v>
      </c>
      <c r="J117" s="3" t="s">
        <v>7663</v>
      </c>
      <c r="K117" t="s">
        <v>309</v>
      </c>
    </row>
    <row r="118" spans="1:11" hidden="1" x14ac:dyDescent="0.25">
      <c r="A118" t="s">
        <v>0</v>
      </c>
      <c r="B118" t="s">
        <v>310</v>
      </c>
      <c r="C118" t="s">
        <v>2</v>
      </c>
      <c r="D118" t="s">
        <v>3</v>
      </c>
      <c r="E118" t="s">
        <v>94</v>
      </c>
      <c r="F118" s="10">
        <v>41879</v>
      </c>
      <c r="G118" s="10">
        <v>41872</v>
      </c>
      <c r="H118" s="6">
        <v>850</v>
      </c>
      <c r="I118" t="s">
        <v>95</v>
      </c>
      <c r="J118" s="3" t="s">
        <v>7669</v>
      </c>
      <c r="K118" t="s">
        <v>311</v>
      </c>
    </row>
    <row r="119" spans="1:11" hidden="1" x14ac:dyDescent="0.25">
      <c r="A119" t="s">
        <v>0</v>
      </c>
      <c r="B119" t="s">
        <v>310</v>
      </c>
      <c r="C119" t="s">
        <v>2</v>
      </c>
      <c r="D119" t="s">
        <v>3</v>
      </c>
      <c r="E119" t="s">
        <v>94</v>
      </c>
      <c r="F119" s="10">
        <v>41892</v>
      </c>
      <c r="G119" s="10">
        <v>41873</v>
      </c>
      <c r="H119" s="6">
        <v>210</v>
      </c>
      <c r="I119" t="s">
        <v>95</v>
      </c>
      <c r="J119" s="3" t="s">
        <v>7670</v>
      </c>
      <c r="K119" t="s">
        <v>311</v>
      </c>
    </row>
    <row r="120" spans="1:11" hidden="1" x14ac:dyDescent="0.25">
      <c r="A120" t="s">
        <v>0</v>
      </c>
      <c r="B120" t="s">
        <v>312</v>
      </c>
      <c r="C120" t="s">
        <v>2</v>
      </c>
      <c r="D120" t="s">
        <v>22</v>
      </c>
      <c r="E120" t="s">
        <v>94</v>
      </c>
      <c r="F120" s="10">
        <v>41879</v>
      </c>
      <c r="G120" s="10">
        <v>41872</v>
      </c>
      <c r="H120" s="6">
        <v>850</v>
      </c>
      <c r="I120" t="s">
        <v>102</v>
      </c>
      <c r="J120" s="3" t="s">
        <v>7669</v>
      </c>
      <c r="K120" t="s">
        <v>313</v>
      </c>
    </row>
    <row r="121" spans="1:11" hidden="1" x14ac:dyDescent="0.25">
      <c r="A121" t="s">
        <v>0</v>
      </c>
      <c r="B121" t="s">
        <v>312</v>
      </c>
      <c r="C121" t="s">
        <v>2</v>
      </c>
      <c r="D121" t="s">
        <v>22</v>
      </c>
      <c r="E121" t="s">
        <v>94</v>
      </c>
      <c r="F121" s="10">
        <v>41892</v>
      </c>
      <c r="G121" s="10">
        <v>41873</v>
      </c>
      <c r="H121" s="6">
        <v>210</v>
      </c>
      <c r="I121" t="s">
        <v>102</v>
      </c>
      <c r="J121" s="3" t="s">
        <v>7670</v>
      </c>
      <c r="K121" t="s">
        <v>313</v>
      </c>
    </row>
    <row r="122" spans="1:11" hidden="1" x14ac:dyDescent="0.25">
      <c r="A122" t="s">
        <v>0</v>
      </c>
      <c r="B122" t="s">
        <v>314</v>
      </c>
      <c r="C122" t="s">
        <v>2</v>
      </c>
      <c r="D122" t="s">
        <v>3</v>
      </c>
      <c r="E122" t="s">
        <v>94</v>
      </c>
      <c r="F122" s="10">
        <v>41880</v>
      </c>
      <c r="G122" s="10">
        <v>41872</v>
      </c>
      <c r="H122" s="6">
        <v>850</v>
      </c>
      <c r="I122" t="s">
        <v>100</v>
      </c>
      <c r="J122" s="3" t="s">
        <v>7669</v>
      </c>
      <c r="K122" t="s">
        <v>313</v>
      </c>
    </row>
    <row r="123" spans="1:11" hidden="1" x14ac:dyDescent="0.25">
      <c r="A123" t="s">
        <v>0</v>
      </c>
      <c r="B123" t="s">
        <v>314</v>
      </c>
      <c r="C123" t="s">
        <v>2</v>
      </c>
      <c r="D123" t="s">
        <v>3</v>
      </c>
      <c r="E123" t="s">
        <v>94</v>
      </c>
      <c r="F123" s="10">
        <v>41892</v>
      </c>
      <c r="G123" s="10">
        <v>41873</v>
      </c>
      <c r="H123" s="6">
        <v>210</v>
      </c>
      <c r="I123" t="s">
        <v>100</v>
      </c>
      <c r="J123" s="3" t="s">
        <v>7670</v>
      </c>
      <c r="K123" t="s">
        <v>313</v>
      </c>
    </row>
    <row r="124" spans="1:11" hidden="1" x14ac:dyDescent="0.25">
      <c r="A124" t="s">
        <v>0</v>
      </c>
      <c r="B124" t="s">
        <v>315</v>
      </c>
      <c r="C124" t="s">
        <v>2</v>
      </c>
      <c r="D124" t="s">
        <v>3</v>
      </c>
      <c r="E124" t="s">
        <v>94</v>
      </c>
      <c r="F124" s="10">
        <v>41892</v>
      </c>
      <c r="G124" s="10">
        <v>41873</v>
      </c>
      <c r="H124" s="6">
        <v>210</v>
      </c>
      <c r="I124" t="s">
        <v>91</v>
      </c>
      <c r="J124" s="3" t="s">
        <v>7670</v>
      </c>
      <c r="K124" t="s">
        <v>313</v>
      </c>
    </row>
    <row r="125" spans="1:11" hidden="1" x14ac:dyDescent="0.25">
      <c r="A125" t="s">
        <v>0</v>
      </c>
      <c r="B125" t="s">
        <v>316</v>
      </c>
      <c r="C125" t="s">
        <v>2</v>
      </c>
      <c r="D125" t="s">
        <v>22</v>
      </c>
      <c r="E125" t="s">
        <v>94</v>
      </c>
      <c r="F125" s="10">
        <v>41892</v>
      </c>
      <c r="G125" s="10">
        <v>41873</v>
      </c>
      <c r="H125" s="6">
        <v>210</v>
      </c>
      <c r="I125" t="s">
        <v>86</v>
      </c>
      <c r="J125" s="3" t="s">
        <v>7670</v>
      </c>
      <c r="K125" t="s">
        <v>317</v>
      </c>
    </row>
    <row r="126" spans="1:11" hidden="1" x14ac:dyDescent="0.25">
      <c r="A126" t="s">
        <v>0</v>
      </c>
      <c r="B126" t="s">
        <v>318</v>
      </c>
      <c r="C126" t="s">
        <v>116</v>
      </c>
      <c r="D126" t="s">
        <v>319</v>
      </c>
      <c r="E126" t="s">
        <v>118</v>
      </c>
      <c r="F126" s="10">
        <v>41872</v>
      </c>
      <c r="G126" s="10">
        <v>41872</v>
      </c>
      <c r="H126" s="6">
        <v>85</v>
      </c>
      <c r="I126" t="s">
        <v>143</v>
      </c>
      <c r="J126" s="3" t="s">
        <v>7663</v>
      </c>
      <c r="K126" t="s">
        <v>320</v>
      </c>
    </row>
    <row r="127" spans="1:11" hidden="1" x14ac:dyDescent="0.25">
      <c r="A127" t="s">
        <v>0</v>
      </c>
      <c r="B127" t="s">
        <v>321</v>
      </c>
      <c r="C127" t="s">
        <v>116</v>
      </c>
      <c r="D127" t="s">
        <v>117</v>
      </c>
      <c r="E127" t="s">
        <v>118</v>
      </c>
      <c r="F127" s="10">
        <v>41876</v>
      </c>
      <c r="G127" s="10">
        <v>41876</v>
      </c>
      <c r="H127" s="6">
        <v>68.11</v>
      </c>
      <c r="I127" t="s">
        <v>322</v>
      </c>
      <c r="J127" s="3" t="s">
        <v>7663</v>
      </c>
      <c r="K127" t="s">
        <v>323</v>
      </c>
    </row>
    <row r="128" spans="1:11" hidden="1" x14ac:dyDescent="0.25">
      <c r="A128" t="s">
        <v>0</v>
      </c>
      <c r="B128" t="s">
        <v>324</v>
      </c>
      <c r="C128" t="s">
        <v>2</v>
      </c>
      <c r="D128" t="s">
        <v>22</v>
      </c>
      <c r="E128" t="s">
        <v>8</v>
      </c>
      <c r="F128" s="10">
        <v>41717</v>
      </c>
      <c r="G128" s="10">
        <v>41717</v>
      </c>
      <c r="H128" s="6">
        <v>1033.97</v>
      </c>
      <c r="I128" t="s">
        <v>325</v>
      </c>
      <c r="J128" s="3" t="s">
        <v>7663</v>
      </c>
      <c r="K128" t="s">
        <v>326</v>
      </c>
    </row>
    <row r="129" spans="1:11" hidden="1" x14ac:dyDescent="0.25">
      <c r="A129" t="s">
        <v>0</v>
      </c>
      <c r="B129" t="s">
        <v>327</v>
      </c>
      <c r="C129" t="s">
        <v>2</v>
      </c>
      <c r="D129" t="s">
        <v>3</v>
      </c>
      <c r="E129" t="s">
        <v>8</v>
      </c>
      <c r="F129" s="10">
        <v>41887</v>
      </c>
      <c r="G129" s="10">
        <v>41887</v>
      </c>
      <c r="H129" s="6">
        <v>2934.96</v>
      </c>
      <c r="I129" t="s">
        <v>328</v>
      </c>
      <c r="J129" s="3" t="s">
        <v>7663</v>
      </c>
      <c r="K129" t="s">
        <v>329</v>
      </c>
    </row>
    <row r="130" spans="1:11" hidden="1" x14ac:dyDescent="0.25">
      <c r="A130" t="s">
        <v>0</v>
      </c>
      <c r="B130" t="s">
        <v>330</v>
      </c>
      <c r="C130" t="s">
        <v>2</v>
      </c>
      <c r="D130" t="s">
        <v>3</v>
      </c>
      <c r="E130" t="s">
        <v>94</v>
      </c>
      <c r="F130" s="10">
        <v>41880</v>
      </c>
      <c r="G130" s="10">
        <v>41879</v>
      </c>
      <c r="H130" s="6">
        <v>869.86</v>
      </c>
      <c r="I130" t="s">
        <v>159</v>
      </c>
      <c r="J130" s="3" t="s">
        <v>7663</v>
      </c>
      <c r="K130" t="s">
        <v>331</v>
      </c>
    </row>
    <row r="131" spans="1:11" hidden="1" x14ac:dyDescent="0.25">
      <c r="A131" t="s">
        <v>0</v>
      </c>
      <c r="B131" t="s">
        <v>332</v>
      </c>
      <c r="C131" t="s">
        <v>2</v>
      </c>
      <c r="D131" t="s">
        <v>333</v>
      </c>
      <c r="E131" t="s">
        <v>185</v>
      </c>
      <c r="F131" s="10">
        <v>41876</v>
      </c>
      <c r="G131" s="10">
        <v>41876</v>
      </c>
      <c r="H131" s="6">
        <v>501.72</v>
      </c>
      <c r="I131" t="s">
        <v>334</v>
      </c>
      <c r="J131" s="3" t="s">
        <v>7663</v>
      </c>
      <c r="K131" t="s">
        <v>335</v>
      </c>
    </row>
    <row r="132" spans="1:11" hidden="1" x14ac:dyDescent="0.25">
      <c r="A132" t="s">
        <v>0</v>
      </c>
      <c r="B132" t="s">
        <v>336</v>
      </c>
      <c r="C132" t="s">
        <v>2</v>
      </c>
      <c r="D132" t="s">
        <v>22</v>
      </c>
      <c r="E132" t="s">
        <v>168</v>
      </c>
      <c r="F132" s="10">
        <v>41883</v>
      </c>
      <c r="G132" s="10">
        <v>41883</v>
      </c>
      <c r="H132" s="6">
        <v>811.08</v>
      </c>
      <c r="I132" t="s">
        <v>124</v>
      </c>
      <c r="J132" s="3" t="s">
        <v>7663</v>
      </c>
      <c r="K132" t="s">
        <v>337</v>
      </c>
    </row>
    <row r="133" spans="1:11" hidden="1" x14ac:dyDescent="0.25">
      <c r="A133" t="s">
        <v>0</v>
      </c>
      <c r="B133" t="s">
        <v>338</v>
      </c>
      <c r="C133" t="s">
        <v>2</v>
      </c>
      <c r="D133" t="s">
        <v>22</v>
      </c>
      <c r="E133" t="s">
        <v>133</v>
      </c>
      <c r="F133" s="10">
        <v>41892</v>
      </c>
      <c r="G133" s="10">
        <v>41892</v>
      </c>
      <c r="H133" s="6">
        <v>1812.22</v>
      </c>
      <c r="I133" t="s">
        <v>134</v>
      </c>
      <c r="J133" s="3" t="s">
        <v>7663</v>
      </c>
      <c r="K133" t="s">
        <v>339</v>
      </c>
    </row>
    <row r="134" spans="1:11" hidden="1" x14ac:dyDescent="0.25">
      <c r="A134" t="s">
        <v>0</v>
      </c>
      <c r="B134" t="s">
        <v>340</v>
      </c>
      <c r="C134" t="s">
        <v>2</v>
      </c>
      <c r="D134" t="s">
        <v>22</v>
      </c>
      <c r="E134" t="s">
        <v>153</v>
      </c>
      <c r="F134" s="10">
        <v>41883</v>
      </c>
      <c r="G134" s="10">
        <v>41883</v>
      </c>
      <c r="H134" s="6">
        <v>327.23</v>
      </c>
      <c r="I134" t="s">
        <v>154</v>
      </c>
      <c r="J134" s="3" t="s">
        <v>7663</v>
      </c>
      <c r="K134" t="s">
        <v>341</v>
      </c>
    </row>
    <row r="135" spans="1:11" hidden="1" x14ac:dyDescent="0.25">
      <c r="A135" t="s">
        <v>0</v>
      </c>
      <c r="B135" t="s">
        <v>342</v>
      </c>
      <c r="C135" t="s">
        <v>116</v>
      </c>
      <c r="D135" t="s">
        <v>132</v>
      </c>
      <c r="E135" t="s">
        <v>34</v>
      </c>
      <c r="F135" s="10">
        <v>41885</v>
      </c>
      <c r="G135" s="10">
        <v>41885</v>
      </c>
      <c r="H135" s="6">
        <v>8400</v>
      </c>
      <c r="I135" t="s">
        <v>343</v>
      </c>
      <c r="J135" s="3" t="s">
        <v>7663</v>
      </c>
      <c r="K135" t="s">
        <v>344</v>
      </c>
    </row>
    <row r="136" spans="1:11" hidden="1" x14ac:dyDescent="0.25">
      <c r="A136" t="s">
        <v>0</v>
      </c>
      <c r="B136" t="s">
        <v>345</v>
      </c>
      <c r="C136" t="s">
        <v>2</v>
      </c>
      <c r="D136" t="s">
        <v>22</v>
      </c>
      <c r="E136" t="s">
        <v>168</v>
      </c>
      <c r="F136" s="10">
        <v>41886</v>
      </c>
      <c r="G136" s="10">
        <v>41886</v>
      </c>
      <c r="H136" s="6">
        <v>83.97</v>
      </c>
      <c r="I136" t="s">
        <v>346</v>
      </c>
      <c r="J136" s="3" t="s">
        <v>7663</v>
      </c>
      <c r="K136" t="s">
        <v>347</v>
      </c>
    </row>
    <row r="137" spans="1:11" hidden="1" x14ac:dyDescent="0.25">
      <c r="A137" t="s">
        <v>0</v>
      </c>
      <c r="B137" t="s">
        <v>348</v>
      </c>
      <c r="C137" t="s">
        <v>2</v>
      </c>
      <c r="D137" t="s">
        <v>3</v>
      </c>
      <c r="E137" t="s">
        <v>67</v>
      </c>
      <c r="F137" s="10">
        <v>41887</v>
      </c>
      <c r="G137" s="10">
        <v>41887</v>
      </c>
      <c r="H137" s="6">
        <v>360</v>
      </c>
      <c r="I137" t="s">
        <v>349</v>
      </c>
      <c r="J137" s="3" t="s">
        <v>7663</v>
      </c>
      <c r="K137" t="s">
        <v>350</v>
      </c>
    </row>
    <row r="138" spans="1:11" hidden="1" x14ac:dyDescent="0.25">
      <c r="A138" t="s">
        <v>0</v>
      </c>
      <c r="B138" t="s">
        <v>348</v>
      </c>
      <c r="C138" t="s">
        <v>2</v>
      </c>
      <c r="D138" t="s">
        <v>3</v>
      </c>
      <c r="E138" t="s">
        <v>70</v>
      </c>
      <c r="F138" s="10">
        <v>41887</v>
      </c>
      <c r="G138" s="10">
        <v>41887</v>
      </c>
      <c r="H138" s="6">
        <v>141.6</v>
      </c>
      <c r="I138" t="s">
        <v>349</v>
      </c>
      <c r="J138" s="3" t="s">
        <v>7663</v>
      </c>
      <c r="K138" t="s">
        <v>350</v>
      </c>
    </row>
    <row r="139" spans="1:11" hidden="1" x14ac:dyDescent="0.25">
      <c r="A139" t="s">
        <v>0</v>
      </c>
      <c r="B139" t="s">
        <v>351</v>
      </c>
      <c r="C139" t="s">
        <v>2</v>
      </c>
      <c r="D139" t="s">
        <v>22</v>
      </c>
      <c r="E139" t="s">
        <v>81</v>
      </c>
      <c r="F139" s="10">
        <v>41886</v>
      </c>
      <c r="G139" s="10">
        <v>41886</v>
      </c>
      <c r="H139" s="6">
        <v>364</v>
      </c>
      <c r="I139" t="s">
        <v>352</v>
      </c>
      <c r="J139" s="3" t="s">
        <v>7663</v>
      </c>
      <c r="K139" t="s">
        <v>353</v>
      </c>
    </row>
    <row r="140" spans="1:11" hidden="1" x14ac:dyDescent="0.25">
      <c r="A140" t="s">
        <v>0</v>
      </c>
      <c r="B140" t="s">
        <v>354</v>
      </c>
      <c r="C140" t="s">
        <v>2</v>
      </c>
      <c r="D140" t="s">
        <v>22</v>
      </c>
      <c r="E140" t="s">
        <v>106</v>
      </c>
      <c r="F140" s="10">
        <v>41891</v>
      </c>
      <c r="G140" s="10">
        <v>41891</v>
      </c>
      <c r="H140" s="6">
        <v>136.19999999999999</v>
      </c>
      <c r="I140" t="s">
        <v>107</v>
      </c>
      <c r="J140" s="3" t="s">
        <v>7663</v>
      </c>
      <c r="K140" t="s">
        <v>355</v>
      </c>
    </row>
    <row r="141" spans="1:11" hidden="1" x14ac:dyDescent="0.25">
      <c r="A141" t="s">
        <v>0</v>
      </c>
      <c r="B141" t="s">
        <v>356</v>
      </c>
      <c r="C141" t="s">
        <v>2</v>
      </c>
      <c r="D141" t="s">
        <v>3</v>
      </c>
      <c r="E141" t="s">
        <v>357</v>
      </c>
      <c r="F141" s="10">
        <v>41887</v>
      </c>
      <c r="G141" s="10">
        <v>41887</v>
      </c>
      <c r="H141" s="6">
        <v>180</v>
      </c>
      <c r="I141" t="s">
        <v>28</v>
      </c>
      <c r="J141" s="3" t="s">
        <v>7663</v>
      </c>
      <c r="K141" t="s">
        <v>358</v>
      </c>
    </row>
    <row r="142" spans="1:11" hidden="1" x14ac:dyDescent="0.25">
      <c r="A142" t="s">
        <v>0</v>
      </c>
      <c r="B142" t="s">
        <v>356</v>
      </c>
      <c r="C142" t="s">
        <v>2</v>
      </c>
      <c r="D142" t="s">
        <v>3</v>
      </c>
      <c r="E142" t="s">
        <v>70</v>
      </c>
      <c r="F142" s="10">
        <v>41887</v>
      </c>
      <c r="G142" s="10">
        <v>41887</v>
      </c>
      <c r="H142" s="6">
        <v>35.4</v>
      </c>
      <c r="I142" t="s">
        <v>28</v>
      </c>
      <c r="J142" s="3" t="s">
        <v>7663</v>
      </c>
      <c r="K142" t="s">
        <v>358</v>
      </c>
    </row>
    <row r="143" spans="1:11" hidden="1" x14ac:dyDescent="0.25">
      <c r="A143" t="s">
        <v>0</v>
      </c>
      <c r="B143" t="s">
        <v>359</v>
      </c>
      <c r="C143" t="s">
        <v>2</v>
      </c>
      <c r="D143" t="s">
        <v>22</v>
      </c>
      <c r="E143" t="s">
        <v>133</v>
      </c>
      <c r="F143" s="10">
        <v>41897</v>
      </c>
      <c r="G143" s="10">
        <v>41897</v>
      </c>
      <c r="H143" s="6">
        <v>57.65</v>
      </c>
      <c r="I143" t="s">
        <v>360</v>
      </c>
      <c r="J143" s="3" t="s">
        <v>7663</v>
      </c>
      <c r="K143" t="s">
        <v>361</v>
      </c>
    </row>
    <row r="144" spans="1:11" hidden="1" x14ac:dyDescent="0.25">
      <c r="A144" t="s">
        <v>0</v>
      </c>
      <c r="B144" t="s">
        <v>362</v>
      </c>
      <c r="C144" t="s">
        <v>2</v>
      </c>
      <c r="D144" t="s">
        <v>3</v>
      </c>
      <c r="E144" t="s">
        <v>8</v>
      </c>
      <c r="F144" s="10">
        <v>41901</v>
      </c>
      <c r="G144" s="10">
        <v>41912</v>
      </c>
      <c r="H144" s="6">
        <v>605.83000000000004</v>
      </c>
      <c r="I144" t="s">
        <v>13</v>
      </c>
      <c r="J144" s="3" t="s">
        <v>7663</v>
      </c>
      <c r="K144" t="s">
        <v>363</v>
      </c>
    </row>
    <row r="145" spans="1:11" hidden="1" x14ac:dyDescent="0.25">
      <c r="A145" t="s">
        <v>0</v>
      </c>
      <c r="B145" t="s">
        <v>364</v>
      </c>
      <c r="C145" t="s">
        <v>2</v>
      </c>
      <c r="D145" t="s">
        <v>22</v>
      </c>
      <c r="E145" t="s">
        <v>168</v>
      </c>
      <c r="F145" s="10">
        <v>41884</v>
      </c>
      <c r="G145" s="10">
        <v>41884</v>
      </c>
      <c r="H145" s="6">
        <v>2256.16</v>
      </c>
      <c r="I145" t="s">
        <v>124</v>
      </c>
      <c r="J145" s="3" t="s">
        <v>7663</v>
      </c>
      <c r="K145" t="s">
        <v>365</v>
      </c>
    </row>
    <row r="146" spans="1:11" hidden="1" x14ac:dyDescent="0.25">
      <c r="A146" t="s">
        <v>0</v>
      </c>
      <c r="B146" t="s">
        <v>367</v>
      </c>
      <c r="C146" t="s">
        <v>2</v>
      </c>
      <c r="D146" t="s">
        <v>117</v>
      </c>
      <c r="E146" t="s">
        <v>118</v>
      </c>
      <c r="F146" s="10">
        <v>41891</v>
      </c>
      <c r="G146" s="10">
        <v>41891</v>
      </c>
      <c r="H146" s="6">
        <v>85.13</v>
      </c>
      <c r="I146" t="s">
        <v>183</v>
      </c>
      <c r="J146" s="3" t="s">
        <v>7663</v>
      </c>
      <c r="K146" t="s">
        <v>368</v>
      </c>
    </row>
    <row r="147" spans="1:11" hidden="1" x14ac:dyDescent="0.25">
      <c r="A147" t="s">
        <v>0</v>
      </c>
      <c r="B147" t="s">
        <v>369</v>
      </c>
      <c r="C147" t="s">
        <v>2</v>
      </c>
      <c r="D147" t="s">
        <v>117</v>
      </c>
      <c r="E147" t="s">
        <v>118</v>
      </c>
      <c r="F147" s="10">
        <v>41891</v>
      </c>
      <c r="G147" s="10">
        <v>41891</v>
      </c>
      <c r="H147" s="6">
        <v>127.69</v>
      </c>
      <c r="I147" t="s">
        <v>183</v>
      </c>
      <c r="J147" s="3" t="s">
        <v>7663</v>
      </c>
      <c r="K147" t="s">
        <v>368</v>
      </c>
    </row>
    <row r="148" spans="1:11" hidden="1" x14ac:dyDescent="0.25">
      <c r="A148" t="s">
        <v>0</v>
      </c>
      <c r="B148" t="s">
        <v>370</v>
      </c>
      <c r="C148" t="s">
        <v>116</v>
      </c>
      <c r="D148" t="s">
        <v>132</v>
      </c>
      <c r="E148" t="s">
        <v>153</v>
      </c>
      <c r="F148" s="10">
        <v>41891</v>
      </c>
      <c r="G148" s="10">
        <v>41891</v>
      </c>
      <c r="H148" s="6">
        <v>119</v>
      </c>
      <c r="I148" t="s">
        <v>110</v>
      </c>
      <c r="J148" s="3" t="s">
        <v>7663</v>
      </c>
      <c r="K148" t="s">
        <v>371</v>
      </c>
    </row>
    <row r="149" spans="1:11" hidden="1" x14ac:dyDescent="0.25">
      <c r="A149" t="s">
        <v>0</v>
      </c>
      <c r="B149" t="s">
        <v>372</v>
      </c>
      <c r="C149" t="s">
        <v>2</v>
      </c>
      <c r="D149" t="s">
        <v>3</v>
      </c>
      <c r="E149" t="s">
        <v>8</v>
      </c>
      <c r="F149" s="10">
        <v>41901</v>
      </c>
      <c r="G149" s="10">
        <v>41901</v>
      </c>
      <c r="H149" s="6">
        <v>6677.5</v>
      </c>
      <c r="I149" t="s">
        <v>373</v>
      </c>
      <c r="J149" s="3" t="s">
        <v>7663</v>
      </c>
      <c r="K149" t="s">
        <v>374</v>
      </c>
    </row>
    <row r="150" spans="1:11" hidden="1" x14ac:dyDescent="0.25">
      <c r="A150" t="s">
        <v>0</v>
      </c>
      <c r="B150" t="s">
        <v>375</v>
      </c>
      <c r="C150" t="s">
        <v>2</v>
      </c>
      <c r="D150" t="s">
        <v>3</v>
      </c>
      <c r="E150" t="s">
        <v>12</v>
      </c>
      <c r="F150" s="10">
        <v>41901</v>
      </c>
      <c r="G150" s="10">
        <v>41900</v>
      </c>
      <c r="H150" s="6">
        <v>1404.6</v>
      </c>
      <c r="I150" t="s">
        <v>13</v>
      </c>
      <c r="J150" s="3" t="s">
        <v>7663</v>
      </c>
      <c r="K150" t="s">
        <v>376</v>
      </c>
    </row>
    <row r="151" spans="1:11" hidden="1" x14ac:dyDescent="0.25">
      <c r="A151" t="s">
        <v>0</v>
      </c>
      <c r="B151" t="s">
        <v>377</v>
      </c>
      <c r="C151" t="s">
        <v>2</v>
      </c>
      <c r="D151" t="s">
        <v>3</v>
      </c>
      <c r="E151" t="s">
        <v>75</v>
      </c>
      <c r="F151" s="10">
        <v>41901</v>
      </c>
      <c r="G151" s="10">
        <v>41901</v>
      </c>
      <c r="H151" s="6">
        <v>14.7</v>
      </c>
      <c r="I151" t="s">
        <v>76</v>
      </c>
      <c r="J151" s="3" t="s">
        <v>7663</v>
      </c>
      <c r="K151" t="s">
        <v>378</v>
      </c>
    </row>
    <row r="152" spans="1:11" hidden="1" x14ac:dyDescent="0.25">
      <c r="A152" t="s">
        <v>0</v>
      </c>
      <c r="B152" t="s">
        <v>379</v>
      </c>
      <c r="C152" t="s">
        <v>2</v>
      </c>
      <c r="D152" t="s">
        <v>3</v>
      </c>
      <c r="E152" t="s">
        <v>75</v>
      </c>
      <c r="F152" s="10">
        <v>41901</v>
      </c>
      <c r="G152" s="10">
        <v>41901</v>
      </c>
      <c r="H152" s="6">
        <v>13.88</v>
      </c>
      <c r="I152" t="s">
        <v>76</v>
      </c>
      <c r="J152" s="3" t="s">
        <v>7663</v>
      </c>
      <c r="K152" t="s">
        <v>380</v>
      </c>
    </row>
    <row r="153" spans="1:11" hidden="1" x14ac:dyDescent="0.25">
      <c r="A153" t="s">
        <v>0</v>
      </c>
      <c r="B153" t="s">
        <v>381</v>
      </c>
      <c r="C153" t="s">
        <v>2</v>
      </c>
      <c r="D153" t="s">
        <v>3</v>
      </c>
      <c r="E153" t="s">
        <v>75</v>
      </c>
      <c r="F153" s="10">
        <v>41901</v>
      </c>
      <c r="G153" s="10">
        <v>41901</v>
      </c>
      <c r="H153" s="6">
        <v>147.31</v>
      </c>
      <c r="I153" t="s">
        <v>76</v>
      </c>
      <c r="J153" s="3" t="s">
        <v>7663</v>
      </c>
      <c r="K153" t="s">
        <v>382</v>
      </c>
    </row>
    <row r="154" spans="1:11" hidden="1" x14ac:dyDescent="0.25">
      <c r="A154" t="s">
        <v>0</v>
      </c>
      <c r="B154" t="s">
        <v>383</v>
      </c>
      <c r="C154" t="s">
        <v>2</v>
      </c>
      <c r="D154" t="s">
        <v>3</v>
      </c>
      <c r="E154" t="s">
        <v>75</v>
      </c>
      <c r="F154" s="10">
        <v>41901</v>
      </c>
      <c r="G154" s="10">
        <v>41901</v>
      </c>
      <c r="H154" s="6">
        <v>13.88</v>
      </c>
      <c r="I154" t="s">
        <v>76</v>
      </c>
      <c r="J154" s="3" t="s">
        <v>7663</v>
      </c>
      <c r="K154" t="s">
        <v>384</v>
      </c>
    </row>
    <row r="155" spans="1:11" hidden="1" x14ac:dyDescent="0.25">
      <c r="A155" t="s">
        <v>0</v>
      </c>
      <c r="B155" t="s">
        <v>385</v>
      </c>
      <c r="C155" t="s">
        <v>2</v>
      </c>
      <c r="D155" t="s">
        <v>3</v>
      </c>
      <c r="E155" t="s">
        <v>75</v>
      </c>
      <c r="F155" s="10">
        <v>41901</v>
      </c>
      <c r="G155" s="10">
        <v>41901</v>
      </c>
      <c r="H155" s="6">
        <v>53.95</v>
      </c>
      <c r="I155" t="s">
        <v>76</v>
      </c>
      <c r="J155" s="3" t="s">
        <v>7663</v>
      </c>
      <c r="K155" t="s">
        <v>386</v>
      </c>
    </row>
    <row r="156" spans="1:11" hidden="1" x14ac:dyDescent="0.25">
      <c r="A156" t="s">
        <v>0</v>
      </c>
      <c r="B156" t="s">
        <v>387</v>
      </c>
      <c r="C156" t="s">
        <v>2</v>
      </c>
      <c r="D156" t="s">
        <v>3</v>
      </c>
      <c r="E156" t="s">
        <v>75</v>
      </c>
      <c r="F156" s="10">
        <v>41901</v>
      </c>
      <c r="G156" s="10">
        <v>41901</v>
      </c>
      <c r="H156" s="6">
        <v>19.11</v>
      </c>
      <c r="I156" t="s">
        <v>76</v>
      </c>
      <c r="J156" s="3" t="s">
        <v>7663</v>
      </c>
      <c r="K156" t="s">
        <v>388</v>
      </c>
    </row>
    <row r="157" spans="1:11" hidden="1" x14ac:dyDescent="0.25">
      <c r="A157" t="s">
        <v>0</v>
      </c>
      <c r="B157" t="s">
        <v>389</v>
      </c>
      <c r="C157" t="s">
        <v>2</v>
      </c>
      <c r="D157" t="s">
        <v>245</v>
      </c>
      <c r="E157" t="s">
        <v>390</v>
      </c>
      <c r="F157" s="10">
        <v>41892</v>
      </c>
      <c r="G157" s="10">
        <v>41892</v>
      </c>
      <c r="H157" s="6">
        <v>277.27999999999997</v>
      </c>
      <c r="I157" t="s">
        <v>391</v>
      </c>
      <c r="J157" s="3" t="s">
        <v>7663</v>
      </c>
      <c r="K157" t="s">
        <v>392</v>
      </c>
    </row>
    <row r="158" spans="1:11" hidden="1" x14ac:dyDescent="0.25">
      <c r="A158" t="s">
        <v>0</v>
      </c>
      <c r="B158" t="s">
        <v>393</v>
      </c>
      <c r="C158" t="s">
        <v>2</v>
      </c>
      <c r="D158" t="s">
        <v>22</v>
      </c>
      <c r="E158" t="s">
        <v>394</v>
      </c>
      <c r="F158" s="10">
        <v>41892</v>
      </c>
      <c r="G158" s="10">
        <v>41892</v>
      </c>
      <c r="H158" s="6">
        <v>63.64</v>
      </c>
      <c r="I158" t="s">
        <v>303</v>
      </c>
      <c r="J158" s="3" t="s">
        <v>7663</v>
      </c>
      <c r="K158" t="s">
        <v>395</v>
      </c>
    </row>
    <row r="159" spans="1:11" hidden="1" x14ac:dyDescent="0.25">
      <c r="A159" t="s">
        <v>0</v>
      </c>
      <c r="B159" t="s">
        <v>396</v>
      </c>
      <c r="C159" t="s">
        <v>16</v>
      </c>
      <c r="D159" t="s">
        <v>17</v>
      </c>
      <c r="E159" t="s">
        <v>189</v>
      </c>
      <c r="F159" s="10">
        <v>41892</v>
      </c>
      <c r="G159" s="10">
        <v>41892</v>
      </c>
      <c r="H159" s="6">
        <v>360</v>
      </c>
      <c r="I159" t="s">
        <v>190</v>
      </c>
      <c r="J159" s="3" t="s">
        <v>7663</v>
      </c>
      <c r="K159" t="s">
        <v>397</v>
      </c>
    </row>
    <row r="160" spans="1:11" hidden="1" x14ac:dyDescent="0.25">
      <c r="A160" t="s">
        <v>0</v>
      </c>
      <c r="B160" t="s">
        <v>398</v>
      </c>
      <c r="C160" t="s">
        <v>16</v>
      </c>
      <c r="D160" t="s">
        <v>17</v>
      </c>
      <c r="E160" t="s">
        <v>18</v>
      </c>
      <c r="F160" s="10">
        <v>41892</v>
      </c>
      <c r="G160" s="10">
        <v>41892</v>
      </c>
      <c r="H160" s="6">
        <v>90</v>
      </c>
      <c r="I160" t="s">
        <v>91</v>
      </c>
      <c r="J160" s="3" t="s">
        <v>7663</v>
      </c>
      <c r="K160" t="s">
        <v>399</v>
      </c>
    </row>
    <row r="161" spans="1:11" hidden="1" x14ac:dyDescent="0.25">
      <c r="A161" t="s">
        <v>0</v>
      </c>
      <c r="B161" t="s">
        <v>400</v>
      </c>
      <c r="C161" t="s">
        <v>2</v>
      </c>
      <c r="D161" t="s">
        <v>22</v>
      </c>
      <c r="E161" t="s">
        <v>394</v>
      </c>
      <c r="F161" s="10">
        <v>41893</v>
      </c>
      <c r="G161" s="10">
        <v>41893</v>
      </c>
      <c r="H161" s="6">
        <v>39.130000000000003</v>
      </c>
      <c r="I161" t="s">
        <v>303</v>
      </c>
      <c r="J161" s="3" t="s">
        <v>7663</v>
      </c>
      <c r="K161" t="s">
        <v>401</v>
      </c>
    </row>
    <row r="162" spans="1:11" hidden="1" x14ac:dyDescent="0.25">
      <c r="A162" t="s">
        <v>0</v>
      </c>
      <c r="B162" t="s">
        <v>402</v>
      </c>
      <c r="C162" t="s">
        <v>2</v>
      </c>
      <c r="D162" t="s">
        <v>22</v>
      </c>
      <c r="E162" t="s">
        <v>49</v>
      </c>
      <c r="F162" s="10">
        <v>41912</v>
      </c>
      <c r="G162" s="10">
        <v>41912</v>
      </c>
      <c r="H162" s="6">
        <v>99186</v>
      </c>
      <c r="I162" t="s">
        <v>403</v>
      </c>
      <c r="J162" s="3" t="s">
        <v>7663</v>
      </c>
      <c r="K162" t="s">
        <v>404</v>
      </c>
    </row>
    <row r="163" spans="1:11" hidden="1" x14ac:dyDescent="0.25">
      <c r="A163" t="s">
        <v>0</v>
      </c>
      <c r="B163" t="s">
        <v>405</v>
      </c>
      <c r="C163" t="s">
        <v>2</v>
      </c>
      <c r="D163" t="s">
        <v>117</v>
      </c>
      <c r="E163" t="s">
        <v>118</v>
      </c>
      <c r="F163" s="10">
        <v>41899</v>
      </c>
      <c r="G163" s="10">
        <v>41899</v>
      </c>
      <c r="H163" s="6">
        <v>85.13</v>
      </c>
      <c r="I163" t="s">
        <v>406</v>
      </c>
      <c r="J163" s="3" t="s">
        <v>7663</v>
      </c>
      <c r="K163" t="s">
        <v>407</v>
      </c>
    </row>
    <row r="164" spans="1:11" hidden="1" x14ac:dyDescent="0.25">
      <c r="A164" t="s">
        <v>0</v>
      </c>
      <c r="B164" t="s">
        <v>408</v>
      </c>
      <c r="C164" t="s">
        <v>2</v>
      </c>
      <c r="D164" t="s">
        <v>117</v>
      </c>
      <c r="E164" t="s">
        <v>118</v>
      </c>
      <c r="F164" s="10">
        <v>41899</v>
      </c>
      <c r="G164" s="10">
        <v>41899</v>
      </c>
      <c r="H164" s="6">
        <v>85.13</v>
      </c>
      <c r="I164" t="s">
        <v>406</v>
      </c>
      <c r="J164" s="3" t="s">
        <v>7663</v>
      </c>
      <c r="K164" t="s">
        <v>409</v>
      </c>
    </row>
    <row r="165" spans="1:11" hidden="1" x14ac:dyDescent="0.25">
      <c r="A165" t="s">
        <v>0</v>
      </c>
      <c r="B165" t="s">
        <v>410</v>
      </c>
      <c r="C165" t="s">
        <v>2</v>
      </c>
      <c r="D165" t="s">
        <v>3</v>
      </c>
      <c r="E165" t="s">
        <v>53</v>
      </c>
      <c r="F165" s="10">
        <v>41901</v>
      </c>
      <c r="G165" s="10">
        <v>41898</v>
      </c>
      <c r="H165" s="6">
        <v>395.81</v>
      </c>
      <c r="I165" t="s">
        <v>139</v>
      </c>
      <c r="J165" s="3" t="s">
        <v>7663</v>
      </c>
      <c r="K165" t="s">
        <v>411</v>
      </c>
    </row>
    <row r="166" spans="1:11" hidden="1" x14ac:dyDescent="0.25">
      <c r="A166" t="s">
        <v>0</v>
      </c>
      <c r="B166" t="s">
        <v>413</v>
      </c>
      <c r="C166" t="s">
        <v>2</v>
      </c>
      <c r="D166" t="s">
        <v>22</v>
      </c>
      <c r="E166" t="s">
        <v>168</v>
      </c>
      <c r="F166" s="10">
        <v>41899</v>
      </c>
      <c r="G166" s="10">
        <v>41899</v>
      </c>
      <c r="H166" s="6">
        <v>552.03</v>
      </c>
      <c r="I166" t="s">
        <v>124</v>
      </c>
      <c r="J166" s="3" t="s">
        <v>7663</v>
      </c>
      <c r="K166" t="s">
        <v>414</v>
      </c>
    </row>
    <row r="167" spans="1:11" hidden="1" x14ac:dyDescent="0.25">
      <c r="A167" t="s">
        <v>0</v>
      </c>
      <c r="B167" t="s">
        <v>416</v>
      </c>
      <c r="C167" t="s">
        <v>2</v>
      </c>
      <c r="D167" t="s">
        <v>3</v>
      </c>
      <c r="E167" t="s">
        <v>30</v>
      </c>
      <c r="F167" s="10">
        <v>41905</v>
      </c>
      <c r="G167" s="10">
        <v>41905</v>
      </c>
      <c r="H167" s="6">
        <v>72.5</v>
      </c>
      <c r="I167" t="s">
        <v>417</v>
      </c>
      <c r="J167" s="3" t="s">
        <v>7663</v>
      </c>
      <c r="K167" t="s">
        <v>418</v>
      </c>
    </row>
    <row r="168" spans="1:11" hidden="1" x14ac:dyDescent="0.25">
      <c r="A168" t="s">
        <v>0</v>
      </c>
      <c r="B168" t="s">
        <v>416</v>
      </c>
      <c r="C168" t="s">
        <v>2</v>
      </c>
      <c r="D168" t="s">
        <v>3</v>
      </c>
      <c r="E168" t="s">
        <v>67</v>
      </c>
      <c r="F168" s="10">
        <v>41905</v>
      </c>
      <c r="G168" s="10">
        <v>41905</v>
      </c>
      <c r="H168" s="6">
        <v>75</v>
      </c>
      <c r="I168" t="s">
        <v>417</v>
      </c>
      <c r="J168" s="3" t="s">
        <v>7663</v>
      </c>
      <c r="K168" t="s">
        <v>418</v>
      </c>
    </row>
    <row r="169" spans="1:11" hidden="1" x14ac:dyDescent="0.25">
      <c r="A169" t="s">
        <v>0</v>
      </c>
      <c r="B169" t="s">
        <v>419</v>
      </c>
      <c r="C169" t="s">
        <v>2</v>
      </c>
      <c r="D169" t="s">
        <v>3</v>
      </c>
      <c r="E169" t="s">
        <v>94</v>
      </c>
      <c r="F169" s="10">
        <v>41906</v>
      </c>
      <c r="G169" s="10">
        <v>41906</v>
      </c>
      <c r="H169" s="6">
        <v>185</v>
      </c>
      <c r="I169" t="s">
        <v>110</v>
      </c>
      <c r="J169" s="3" t="s">
        <v>7663</v>
      </c>
      <c r="K169" t="s">
        <v>420</v>
      </c>
    </row>
    <row r="170" spans="1:11" hidden="1" x14ac:dyDescent="0.25">
      <c r="A170" t="s">
        <v>0</v>
      </c>
      <c r="B170" t="s">
        <v>421</v>
      </c>
      <c r="C170" t="s">
        <v>2</v>
      </c>
      <c r="D170" t="s">
        <v>3</v>
      </c>
      <c r="E170" t="s">
        <v>94</v>
      </c>
      <c r="F170" s="10">
        <v>41906</v>
      </c>
      <c r="G170" s="10">
        <v>41906</v>
      </c>
      <c r="H170" s="6">
        <v>185</v>
      </c>
      <c r="I170" t="s">
        <v>89</v>
      </c>
      <c r="J170" s="3" t="s">
        <v>7663</v>
      </c>
      <c r="K170" t="s">
        <v>420</v>
      </c>
    </row>
    <row r="171" spans="1:11" hidden="1" x14ac:dyDescent="0.25">
      <c r="A171" t="s">
        <v>0</v>
      </c>
      <c r="B171" t="s">
        <v>422</v>
      </c>
      <c r="C171" t="s">
        <v>2</v>
      </c>
      <c r="D171" t="s">
        <v>3</v>
      </c>
      <c r="E171" t="s">
        <v>8</v>
      </c>
      <c r="F171" s="10">
        <v>41907</v>
      </c>
      <c r="G171" s="10">
        <v>41907</v>
      </c>
      <c r="H171" s="6">
        <v>2436.5700000000002</v>
      </c>
      <c r="I171" t="s">
        <v>209</v>
      </c>
      <c r="J171" s="3" t="s">
        <v>7663</v>
      </c>
      <c r="K171" t="s">
        <v>423</v>
      </c>
    </row>
    <row r="172" spans="1:11" hidden="1" x14ac:dyDescent="0.25">
      <c r="A172" t="s">
        <v>0</v>
      </c>
      <c r="B172" t="s">
        <v>424</v>
      </c>
      <c r="C172" t="s">
        <v>2</v>
      </c>
      <c r="D172" t="s">
        <v>3</v>
      </c>
      <c r="E172" t="s">
        <v>8</v>
      </c>
      <c r="F172" s="10">
        <v>41907</v>
      </c>
      <c r="G172" s="10">
        <v>41907</v>
      </c>
      <c r="H172" s="6">
        <v>2067.9299999999998</v>
      </c>
      <c r="I172" t="s">
        <v>72</v>
      </c>
      <c r="J172" s="3" t="s">
        <v>7663</v>
      </c>
      <c r="K172" t="s">
        <v>425</v>
      </c>
    </row>
    <row r="173" spans="1:11" hidden="1" x14ac:dyDescent="0.25">
      <c r="A173" t="s">
        <v>0</v>
      </c>
      <c r="B173" t="s">
        <v>427</v>
      </c>
      <c r="C173" t="s">
        <v>2</v>
      </c>
      <c r="D173" t="s">
        <v>117</v>
      </c>
      <c r="E173" t="s">
        <v>118</v>
      </c>
      <c r="F173" s="10">
        <v>41919</v>
      </c>
      <c r="G173" s="10">
        <v>41919</v>
      </c>
      <c r="H173" s="6">
        <v>85.13</v>
      </c>
      <c r="I173" t="s">
        <v>406</v>
      </c>
      <c r="J173" s="3" t="s">
        <v>7663</v>
      </c>
      <c r="K173" t="s">
        <v>428</v>
      </c>
    </row>
    <row r="174" spans="1:11" hidden="1" x14ac:dyDescent="0.25">
      <c r="A174" t="s">
        <v>0</v>
      </c>
      <c r="B174" t="s">
        <v>429</v>
      </c>
      <c r="C174" t="s">
        <v>2</v>
      </c>
      <c r="D174" t="s">
        <v>117</v>
      </c>
      <c r="E174" t="s">
        <v>118</v>
      </c>
      <c r="F174" s="10">
        <v>41919</v>
      </c>
      <c r="G174" s="10">
        <v>41919</v>
      </c>
      <c r="H174" s="6">
        <v>85.13</v>
      </c>
      <c r="I174" t="s">
        <v>406</v>
      </c>
      <c r="J174" s="3" t="s">
        <v>7663</v>
      </c>
      <c r="K174" t="s">
        <v>430</v>
      </c>
    </row>
    <row r="175" spans="1:11" hidden="1" x14ac:dyDescent="0.25">
      <c r="A175" t="s">
        <v>0</v>
      </c>
      <c r="B175" t="s">
        <v>431</v>
      </c>
      <c r="C175" t="s">
        <v>2</v>
      </c>
      <c r="D175" t="s">
        <v>22</v>
      </c>
      <c r="E175" t="s">
        <v>133</v>
      </c>
      <c r="F175" s="10">
        <v>41719</v>
      </c>
      <c r="G175" s="10">
        <v>41719</v>
      </c>
      <c r="H175" s="6">
        <v>26.89</v>
      </c>
      <c r="I175" t="s">
        <v>432</v>
      </c>
      <c r="J175" s="3" t="s">
        <v>7663</v>
      </c>
      <c r="K175" t="s">
        <v>433</v>
      </c>
    </row>
    <row r="176" spans="1:11" hidden="1" x14ac:dyDescent="0.25">
      <c r="A176" t="s">
        <v>0</v>
      </c>
      <c r="B176" t="s">
        <v>434</v>
      </c>
      <c r="C176" t="s">
        <v>2</v>
      </c>
      <c r="D176" t="s">
        <v>22</v>
      </c>
      <c r="E176" t="s">
        <v>133</v>
      </c>
      <c r="F176" s="10">
        <v>41719</v>
      </c>
      <c r="G176" s="10">
        <v>41719</v>
      </c>
      <c r="H176" s="6">
        <v>49.52</v>
      </c>
      <c r="I176" t="s">
        <v>432</v>
      </c>
      <c r="J176" s="3" t="s">
        <v>7663</v>
      </c>
      <c r="K176" t="s">
        <v>433</v>
      </c>
    </row>
    <row r="177" spans="1:11" hidden="1" x14ac:dyDescent="0.25">
      <c r="A177" t="s">
        <v>0</v>
      </c>
      <c r="B177" t="s">
        <v>435</v>
      </c>
      <c r="C177" t="s">
        <v>2</v>
      </c>
      <c r="D177" t="s">
        <v>22</v>
      </c>
      <c r="E177" t="s">
        <v>133</v>
      </c>
      <c r="F177" s="10">
        <v>41719</v>
      </c>
      <c r="G177" s="10">
        <v>41719</v>
      </c>
      <c r="H177" s="6">
        <v>39.53</v>
      </c>
      <c r="I177" t="s">
        <v>432</v>
      </c>
      <c r="J177" s="3" t="s">
        <v>7663</v>
      </c>
      <c r="K177" t="s">
        <v>433</v>
      </c>
    </row>
    <row r="178" spans="1:11" hidden="1" x14ac:dyDescent="0.25">
      <c r="A178" t="s">
        <v>0</v>
      </c>
      <c r="B178" t="s">
        <v>436</v>
      </c>
      <c r="C178" t="s">
        <v>2</v>
      </c>
      <c r="D178" t="s">
        <v>3</v>
      </c>
      <c r="E178" t="s">
        <v>94</v>
      </c>
      <c r="F178" s="10">
        <v>41919</v>
      </c>
      <c r="G178" s="10">
        <v>41912</v>
      </c>
      <c r="H178" s="6">
        <v>517.08000000000004</v>
      </c>
      <c r="I178" t="s">
        <v>159</v>
      </c>
      <c r="J178" s="3" t="s">
        <v>7663</v>
      </c>
      <c r="K178" t="s">
        <v>437</v>
      </c>
    </row>
    <row r="179" spans="1:11" hidden="1" x14ac:dyDescent="0.25">
      <c r="A179" t="s">
        <v>0</v>
      </c>
      <c r="B179" t="s">
        <v>438</v>
      </c>
      <c r="C179" t="s">
        <v>2</v>
      </c>
      <c r="D179" t="s">
        <v>3</v>
      </c>
      <c r="E179" t="s">
        <v>8</v>
      </c>
      <c r="F179" s="10">
        <v>41914</v>
      </c>
      <c r="G179" s="10">
        <v>41914</v>
      </c>
      <c r="H179" s="6">
        <v>171.07</v>
      </c>
      <c r="I179" t="s">
        <v>68</v>
      </c>
      <c r="J179" s="3" t="s">
        <v>7663</v>
      </c>
      <c r="K179" t="s">
        <v>439</v>
      </c>
    </row>
    <row r="180" spans="1:11" hidden="1" x14ac:dyDescent="0.25">
      <c r="A180" t="s">
        <v>0</v>
      </c>
      <c r="B180" t="s">
        <v>440</v>
      </c>
      <c r="C180" t="s">
        <v>2</v>
      </c>
      <c r="D180" t="s">
        <v>3</v>
      </c>
      <c r="E180" t="s">
        <v>8</v>
      </c>
      <c r="F180" s="10">
        <v>41913</v>
      </c>
      <c r="G180" s="10">
        <v>41913</v>
      </c>
      <c r="H180" s="6">
        <v>184.06</v>
      </c>
      <c r="I180" t="s">
        <v>13</v>
      </c>
      <c r="J180" s="3" t="s">
        <v>7663</v>
      </c>
      <c r="K180" t="s">
        <v>441</v>
      </c>
    </row>
    <row r="181" spans="1:11" hidden="1" x14ac:dyDescent="0.25">
      <c r="A181" t="s">
        <v>0</v>
      </c>
      <c r="B181" t="s">
        <v>442</v>
      </c>
      <c r="C181" t="s">
        <v>2</v>
      </c>
      <c r="D181" t="s">
        <v>3</v>
      </c>
      <c r="E181" t="s">
        <v>12</v>
      </c>
      <c r="F181" s="10">
        <v>41919</v>
      </c>
      <c r="G181" s="10">
        <v>41919</v>
      </c>
      <c r="H181" s="6">
        <v>2912.71</v>
      </c>
      <c r="I181" t="s">
        <v>13</v>
      </c>
      <c r="J181" s="3" t="s">
        <v>7663</v>
      </c>
      <c r="K181" t="s">
        <v>443</v>
      </c>
    </row>
    <row r="182" spans="1:11" hidden="1" x14ac:dyDescent="0.25">
      <c r="A182" t="s">
        <v>0</v>
      </c>
      <c r="B182" t="s">
        <v>444</v>
      </c>
      <c r="C182" t="s">
        <v>2</v>
      </c>
      <c r="D182" t="s">
        <v>22</v>
      </c>
      <c r="E182" t="s">
        <v>168</v>
      </c>
      <c r="F182" s="10">
        <v>41919</v>
      </c>
      <c r="G182" s="10">
        <v>41919</v>
      </c>
      <c r="H182" s="6">
        <v>5939.41</v>
      </c>
      <c r="I182" t="s">
        <v>124</v>
      </c>
      <c r="J182" s="3" t="s">
        <v>7663</v>
      </c>
      <c r="K182" t="s">
        <v>445</v>
      </c>
    </row>
    <row r="183" spans="1:11" hidden="1" x14ac:dyDescent="0.25">
      <c r="A183" t="s">
        <v>0</v>
      </c>
      <c r="B183" t="s">
        <v>446</v>
      </c>
      <c r="C183" t="s">
        <v>2</v>
      </c>
      <c r="D183" t="s">
        <v>245</v>
      </c>
      <c r="E183" t="s">
        <v>390</v>
      </c>
      <c r="F183" s="10">
        <v>41922</v>
      </c>
      <c r="G183" s="10">
        <v>41922</v>
      </c>
      <c r="H183" s="6">
        <v>277.27999999999997</v>
      </c>
      <c r="I183" t="s">
        <v>391</v>
      </c>
      <c r="J183" s="3" t="s">
        <v>7663</v>
      </c>
      <c r="K183" t="s">
        <v>447</v>
      </c>
    </row>
    <row r="184" spans="1:11" hidden="1" x14ac:dyDescent="0.25">
      <c r="A184" t="s">
        <v>0</v>
      </c>
      <c r="B184" t="s">
        <v>449</v>
      </c>
      <c r="C184" t="s">
        <v>2</v>
      </c>
      <c r="D184" t="s">
        <v>3</v>
      </c>
      <c r="E184" t="s">
        <v>67</v>
      </c>
      <c r="F184" s="10">
        <v>41922</v>
      </c>
      <c r="G184" s="10">
        <v>41922</v>
      </c>
      <c r="H184" s="6">
        <v>405</v>
      </c>
      <c r="I184" t="s">
        <v>349</v>
      </c>
      <c r="J184" s="3" t="s">
        <v>7663</v>
      </c>
      <c r="K184" t="s">
        <v>450</v>
      </c>
    </row>
    <row r="185" spans="1:11" hidden="1" x14ac:dyDescent="0.25">
      <c r="A185" t="s">
        <v>0</v>
      </c>
      <c r="B185" t="s">
        <v>449</v>
      </c>
      <c r="C185" t="s">
        <v>2</v>
      </c>
      <c r="D185" t="s">
        <v>3</v>
      </c>
      <c r="E185" t="s">
        <v>70</v>
      </c>
      <c r="F185" s="10">
        <v>41922</v>
      </c>
      <c r="G185" s="10">
        <v>41922</v>
      </c>
      <c r="H185" s="6">
        <v>243</v>
      </c>
      <c r="I185" t="s">
        <v>349</v>
      </c>
      <c r="J185" s="3" t="s">
        <v>7663</v>
      </c>
      <c r="K185" t="s">
        <v>450</v>
      </c>
    </row>
    <row r="186" spans="1:11" hidden="1" x14ac:dyDescent="0.25">
      <c r="A186" t="s">
        <v>0</v>
      </c>
      <c r="B186" t="s">
        <v>451</v>
      </c>
      <c r="C186" t="s">
        <v>2</v>
      </c>
      <c r="D186" t="s">
        <v>22</v>
      </c>
      <c r="E186" t="s">
        <v>452</v>
      </c>
      <c r="F186" s="10">
        <v>41739</v>
      </c>
      <c r="G186" s="10">
        <v>41740</v>
      </c>
      <c r="H186" s="6">
        <v>445.94</v>
      </c>
      <c r="I186" t="s">
        <v>19</v>
      </c>
      <c r="J186" s="3" t="s">
        <v>7663</v>
      </c>
      <c r="K186" t="s">
        <v>453</v>
      </c>
    </row>
    <row r="187" spans="1:11" hidden="1" x14ac:dyDescent="0.25">
      <c r="A187" t="s">
        <v>0</v>
      </c>
      <c r="B187" t="s">
        <v>454</v>
      </c>
      <c r="C187" t="s">
        <v>2</v>
      </c>
      <c r="D187" t="s">
        <v>22</v>
      </c>
      <c r="E187" t="s">
        <v>455</v>
      </c>
      <c r="F187" s="10">
        <v>41723</v>
      </c>
      <c r="G187" s="10">
        <v>41723</v>
      </c>
      <c r="H187" s="6">
        <v>347</v>
      </c>
      <c r="I187" t="s">
        <v>456</v>
      </c>
      <c r="J187" s="3" t="s">
        <v>7663</v>
      </c>
      <c r="K187" t="s">
        <v>457</v>
      </c>
    </row>
    <row r="188" spans="1:11" hidden="1" x14ac:dyDescent="0.25">
      <c r="A188" t="s">
        <v>0</v>
      </c>
      <c r="B188" t="s">
        <v>458</v>
      </c>
      <c r="C188" t="s">
        <v>2</v>
      </c>
      <c r="D188" t="s">
        <v>22</v>
      </c>
      <c r="E188" t="s">
        <v>49</v>
      </c>
      <c r="F188" s="10">
        <v>41726</v>
      </c>
      <c r="G188" s="10">
        <v>41726</v>
      </c>
      <c r="H188" s="6">
        <v>79.900000000000006</v>
      </c>
      <c r="I188" t="s">
        <v>64</v>
      </c>
      <c r="J188" s="3" t="s">
        <v>7663</v>
      </c>
      <c r="K188" t="s">
        <v>459</v>
      </c>
    </row>
    <row r="189" spans="1:11" hidden="1" x14ac:dyDescent="0.25">
      <c r="A189" t="s">
        <v>0</v>
      </c>
      <c r="B189" t="s">
        <v>460</v>
      </c>
      <c r="C189" t="s">
        <v>2</v>
      </c>
      <c r="D189" t="s">
        <v>22</v>
      </c>
      <c r="E189" t="s">
        <v>288</v>
      </c>
      <c r="F189" s="10">
        <v>41725</v>
      </c>
      <c r="G189" s="10">
        <v>41725</v>
      </c>
      <c r="H189" s="6">
        <v>140</v>
      </c>
      <c r="I189" t="s">
        <v>461</v>
      </c>
      <c r="J189" s="3" t="s">
        <v>7663</v>
      </c>
      <c r="K189" t="s">
        <v>462</v>
      </c>
    </row>
    <row r="190" spans="1:11" hidden="1" x14ac:dyDescent="0.25">
      <c r="A190" t="s">
        <v>0</v>
      </c>
      <c r="B190" t="s">
        <v>463</v>
      </c>
      <c r="C190" t="s">
        <v>2</v>
      </c>
      <c r="D190" t="s">
        <v>22</v>
      </c>
      <c r="E190" t="s">
        <v>49</v>
      </c>
      <c r="F190" s="10">
        <v>41730</v>
      </c>
      <c r="G190" s="10">
        <v>41729</v>
      </c>
      <c r="H190" s="6">
        <v>79.900000000000006</v>
      </c>
      <c r="I190" t="s">
        <v>64</v>
      </c>
      <c r="J190" s="3" t="s">
        <v>7663</v>
      </c>
      <c r="K190" t="s">
        <v>464</v>
      </c>
    </row>
    <row r="191" spans="1:11" hidden="1" x14ac:dyDescent="0.25">
      <c r="A191" t="s">
        <v>0</v>
      </c>
      <c r="B191" t="s">
        <v>465</v>
      </c>
      <c r="C191" t="s">
        <v>2</v>
      </c>
      <c r="D191" t="s">
        <v>22</v>
      </c>
      <c r="E191" t="s">
        <v>466</v>
      </c>
      <c r="F191" s="10">
        <v>41718</v>
      </c>
      <c r="G191" s="10">
        <v>41718</v>
      </c>
      <c r="H191" s="6">
        <v>2230.31</v>
      </c>
      <c r="I191" t="s">
        <v>44</v>
      </c>
      <c r="J191" s="3" t="s">
        <v>7663</v>
      </c>
      <c r="K191" t="s">
        <v>467</v>
      </c>
    </row>
    <row r="192" spans="1:11" hidden="1" x14ac:dyDescent="0.25">
      <c r="A192" t="s">
        <v>0</v>
      </c>
      <c r="B192" t="s">
        <v>468</v>
      </c>
      <c r="C192" t="s">
        <v>2</v>
      </c>
      <c r="D192" t="s">
        <v>22</v>
      </c>
      <c r="E192" t="s">
        <v>75</v>
      </c>
      <c r="F192" s="10">
        <v>41751</v>
      </c>
      <c r="G192" s="10">
        <v>41749</v>
      </c>
      <c r="H192" s="6">
        <v>147.31</v>
      </c>
      <c r="I192" t="s">
        <v>76</v>
      </c>
      <c r="J192" s="3" t="s">
        <v>7663</v>
      </c>
      <c r="K192" t="s">
        <v>469</v>
      </c>
    </row>
    <row r="193" spans="1:11" hidden="1" x14ac:dyDescent="0.25">
      <c r="A193" t="s">
        <v>0</v>
      </c>
      <c r="B193" t="s">
        <v>470</v>
      </c>
      <c r="C193" t="s">
        <v>2</v>
      </c>
      <c r="D193" t="s">
        <v>22</v>
      </c>
      <c r="E193" t="s">
        <v>75</v>
      </c>
      <c r="F193" s="10">
        <v>41751</v>
      </c>
      <c r="G193" s="10">
        <v>41749</v>
      </c>
      <c r="H193" s="6">
        <v>53.95</v>
      </c>
      <c r="I193" t="s">
        <v>76</v>
      </c>
      <c r="J193" s="3" t="s">
        <v>7663</v>
      </c>
      <c r="K193" t="s">
        <v>471</v>
      </c>
    </row>
    <row r="194" spans="1:11" hidden="1" x14ac:dyDescent="0.25">
      <c r="A194" t="s">
        <v>0</v>
      </c>
      <c r="B194" t="s">
        <v>472</v>
      </c>
      <c r="C194" t="s">
        <v>2</v>
      </c>
      <c r="D194" t="s">
        <v>22</v>
      </c>
      <c r="E194" t="s">
        <v>261</v>
      </c>
      <c r="F194" s="10">
        <v>41705</v>
      </c>
      <c r="G194" s="10">
        <v>41705</v>
      </c>
      <c r="H194" s="6">
        <v>1819</v>
      </c>
      <c r="I194" t="s">
        <v>13</v>
      </c>
      <c r="J194" s="3" t="s">
        <v>7663</v>
      </c>
      <c r="K194" t="s">
        <v>473</v>
      </c>
    </row>
    <row r="195" spans="1:11" hidden="1" x14ac:dyDescent="0.25">
      <c r="A195" t="s">
        <v>0</v>
      </c>
      <c r="B195" t="s">
        <v>474</v>
      </c>
      <c r="C195" t="s">
        <v>2</v>
      </c>
      <c r="D195" t="s">
        <v>22</v>
      </c>
      <c r="E195" t="s">
        <v>8</v>
      </c>
      <c r="F195" s="10">
        <v>41730</v>
      </c>
      <c r="G195" s="10">
        <v>41729</v>
      </c>
      <c r="H195" s="6">
        <v>1774.41</v>
      </c>
      <c r="I195" t="s">
        <v>475</v>
      </c>
      <c r="J195" s="3" t="s">
        <v>7663</v>
      </c>
      <c r="K195" t="s">
        <v>476</v>
      </c>
    </row>
    <row r="196" spans="1:11" hidden="1" x14ac:dyDescent="0.25">
      <c r="A196" t="s">
        <v>0</v>
      </c>
      <c r="B196" t="s">
        <v>477</v>
      </c>
      <c r="C196" t="s">
        <v>282</v>
      </c>
      <c r="D196" t="s">
        <v>22</v>
      </c>
      <c r="E196" t="s">
        <v>49</v>
      </c>
      <c r="F196" s="10">
        <v>41753</v>
      </c>
      <c r="G196" s="10">
        <v>41752</v>
      </c>
      <c r="H196" s="6">
        <v>1146.0899999999999</v>
      </c>
      <c r="I196" t="s">
        <v>478</v>
      </c>
      <c r="J196" s="3" t="s">
        <v>7663</v>
      </c>
      <c r="K196" t="s">
        <v>479</v>
      </c>
    </row>
    <row r="197" spans="1:11" hidden="1" x14ac:dyDescent="0.25">
      <c r="A197" t="s">
        <v>0</v>
      </c>
      <c r="B197" t="s">
        <v>480</v>
      </c>
      <c r="C197" t="s">
        <v>282</v>
      </c>
      <c r="D197" t="s">
        <v>22</v>
      </c>
      <c r="E197" t="s">
        <v>49</v>
      </c>
      <c r="F197" s="10">
        <v>41781</v>
      </c>
      <c r="G197" s="10">
        <v>41780</v>
      </c>
      <c r="H197" s="6">
        <v>1120</v>
      </c>
      <c r="I197" t="s">
        <v>478</v>
      </c>
      <c r="J197" s="3" t="s">
        <v>7663</v>
      </c>
      <c r="K197" t="s">
        <v>479</v>
      </c>
    </row>
    <row r="198" spans="1:11" hidden="1" x14ac:dyDescent="0.25">
      <c r="A198" t="s">
        <v>0</v>
      </c>
      <c r="B198" t="s">
        <v>481</v>
      </c>
      <c r="C198" t="s">
        <v>2</v>
      </c>
      <c r="D198" t="s">
        <v>22</v>
      </c>
      <c r="E198" t="s">
        <v>261</v>
      </c>
      <c r="F198" s="10">
        <v>41736</v>
      </c>
      <c r="G198" s="10">
        <v>41736</v>
      </c>
      <c r="H198" s="6">
        <v>1537.23</v>
      </c>
      <c r="I198" t="s">
        <v>13</v>
      </c>
      <c r="J198" s="3" t="s">
        <v>7663</v>
      </c>
      <c r="K198" t="s">
        <v>482</v>
      </c>
    </row>
    <row r="199" spans="1:11" hidden="1" x14ac:dyDescent="0.25">
      <c r="A199" t="s">
        <v>0</v>
      </c>
      <c r="B199" t="s">
        <v>483</v>
      </c>
      <c r="C199" t="s">
        <v>2</v>
      </c>
      <c r="D199" t="s">
        <v>22</v>
      </c>
      <c r="E199" t="s">
        <v>466</v>
      </c>
      <c r="F199" s="10">
        <v>41746</v>
      </c>
      <c r="G199" s="10">
        <v>41746</v>
      </c>
      <c r="H199" s="6">
        <v>2039.3</v>
      </c>
      <c r="I199" t="s">
        <v>44</v>
      </c>
      <c r="J199" s="3" t="s">
        <v>7663</v>
      </c>
      <c r="K199" t="s">
        <v>484</v>
      </c>
    </row>
    <row r="200" spans="1:11" hidden="1" x14ac:dyDescent="0.25">
      <c r="A200" t="s">
        <v>0</v>
      </c>
      <c r="B200" t="s">
        <v>485</v>
      </c>
      <c r="C200" t="s">
        <v>2</v>
      </c>
      <c r="D200" t="s">
        <v>22</v>
      </c>
      <c r="E200" t="s">
        <v>486</v>
      </c>
      <c r="F200" s="10">
        <v>41737</v>
      </c>
      <c r="G200" s="10">
        <v>41736</v>
      </c>
      <c r="H200" s="6">
        <v>231.59</v>
      </c>
      <c r="I200" t="s">
        <v>487</v>
      </c>
      <c r="J200" s="3" t="s">
        <v>7663</v>
      </c>
      <c r="K200" t="s">
        <v>488</v>
      </c>
    </row>
    <row r="201" spans="1:11" hidden="1" x14ac:dyDescent="0.25">
      <c r="A201" t="s">
        <v>0</v>
      </c>
      <c r="B201" t="s">
        <v>489</v>
      </c>
      <c r="C201" t="s">
        <v>490</v>
      </c>
      <c r="D201" t="s">
        <v>491</v>
      </c>
      <c r="E201" t="s">
        <v>94</v>
      </c>
      <c r="F201" s="10">
        <v>41736</v>
      </c>
      <c r="G201" s="10">
        <v>41736</v>
      </c>
      <c r="H201" s="6">
        <v>300</v>
      </c>
      <c r="I201" t="s">
        <v>475</v>
      </c>
      <c r="J201" s="3" t="s">
        <v>7663</v>
      </c>
      <c r="K201" t="s">
        <v>492</v>
      </c>
    </row>
    <row r="202" spans="1:11" hidden="1" x14ac:dyDescent="0.25">
      <c r="A202" t="s">
        <v>0</v>
      </c>
      <c r="B202" t="s">
        <v>493</v>
      </c>
      <c r="C202" t="s">
        <v>32</v>
      </c>
      <c r="D202" t="s">
        <v>494</v>
      </c>
      <c r="E202" t="s">
        <v>94</v>
      </c>
      <c r="F202" s="10">
        <v>41751</v>
      </c>
      <c r="G202" s="10">
        <v>41750</v>
      </c>
      <c r="H202" s="6">
        <v>52</v>
      </c>
      <c r="I202" t="s">
        <v>143</v>
      </c>
      <c r="J202" s="3" t="s">
        <v>7663</v>
      </c>
      <c r="K202" t="s">
        <v>495</v>
      </c>
    </row>
    <row r="203" spans="1:11" hidden="1" x14ac:dyDescent="0.25">
      <c r="A203" t="s">
        <v>0</v>
      </c>
      <c r="B203" t="s">
        <v>496</v>
      </c>
      <c r="C203" t="s">
        <v>2</v>
      </c>
      <c r="D203" t="s">
        <v>22</v>
      </c>
      <c r="E203" t="s">
        <v>49</v>
      </c>
      <c r="F203" s="10">
        <v>41710</v>
      </c>
      <c r="G203" s="10">
        <v>41710</v>
      </c>
      <c r="H203" s="6">
        <v>10000</v>
      </c>
      <c r="I203" t="s">
        <v>497</v>
      </c>
      <c r="J203" s="3" t="s">
        <v>7663</v>
      </c>
      <c r="K203" t="s">
        <v>498</v>
      </c>
    </row>
    <row r="204" spans="1:11" hidden="1" x14ac:dyDescent="0.25">
      <c r="A204" t="s">
        <v>0</v>
      </c>
      <c r="B204" t="s">
        <v>499</v>
      </c>
      <c r="C204" t="s">
        <v>2</v>
      </c>
      <c r="D204" t="s">
        <v>22</v>
      </c>
      <c r="E204" t="s">
        <v>53</v>
      </c>
      <c r="F204" s="10">
        <v>41744</v>
      </c>
      <c r="G204" s="10">
        <v>41744</v>
      </c>
      <c r="H204" s="6">
        <v>298.10000000000002</v>
      </c>
      <c r="I204" t="s">
        <v>139</v>
      </c>
      <c r="J204" s="3" t="s">
        <v>7663</v>
      </c>
      <c r="K204" t="s">
        <v>500</v>
      </c>
    </row>
    <row r="205" spans="1:11" hidden="1" x14ac:dyDescent="0.25">
      <c r="A205" t="s">
        <v>0</v>
      </c>
      <c r="B205" s="1" t="s">
        <v>501</v>
      </c>
      <c r="C205" t="s">
        <v>2</v>
      </c>
      <c r="D205" t="s">
        <v>22</v>
      </c>
      <c r="E205" t="s">
        <v>63</v>
      </c>
      <c r="F205" s="10">
        <v>41751</v>
      </c>
      <c r="G205" s="10">
        <v>41749</v>
      </c>
      <c r="H205" s="6">
        <v>79.900000000000006</v>
      </c>
      <c r="I205" t="s">
        <v>64</v>
      </c>
      <c r="J205" s="3" t="s">
        <v>7663</v>
      </c>
      <c r="K205" t="s">
        <v>502</v>
      </c>
    </row>
    <row r="206" spans="1:11" hidden="1" x14ac:dyDescent="0.25">
      <c r="A206" t="s">
        <v>0</v>
      </c>
      <c r="B206" s="1">
        <v>41883</v>
      </c>
      <c r="C206" t="s">
        <v>16</v>
      </c>
      <c r="D206" t="s">
        <v>17</v>
      </c>
      <c r="E206" t="s">
        <v>18</v>
      </c>
      <c r="F206" s="10">
        <v>41705</v>
      </c>
      <c r="G206" s="10">
        <v>41705</v>
      </c>
      <c r="H206" s="6">
        <v>87</v>
      </c>
      <c r="I206" t="s">
        <v>19</v>
      </c>
      <c r="J206" s="3" t="s">
        <v>7663</v>
      </c>
      <c r="K206" t="s">
        <v>503</v>
      </c>
    </row>
    <row r="207" spans="1:11" hidden="1" x14ac:dyDescent="0.25">
      <c r="A207" t="s">
        <v>0</v>
      </c>
      <c r="B207" t="s">
        <v>504</v>
      </c>
      <c r="C207" t="s">
        <v>2</v>
      </c>
      <c r="D207" t="s">
        <v>22</v>
      </c>
      <c r="E207" t="s">
        <v>261</v>
      </c>
      <c r="F207" s="10">
        <v>41739</v>
      </c>
      <c r="G207" s="10">
        <v>41746</v>
      </c>
      <c r="H207" s="6">
        <v>383.85</v>
      </c>
      <c r="I207" t="s">
        <v>13</v>
      </c>
      <c r="J207" s="3" t="s">
        <v>7663</v>
      </c>
      <c r="K207" t="s">
        <v>505</v>
      </c>
    </row>
    <row r="208" spans="1:11" hidden="1" x14ac:dyDescent="0.25">
      <c r="A208" t="s">
        <v>0</v>
      </c>
      <c r="B208" t="s">
        <v>506</v>
      </c>
      <c r="C208" t="s">
        <v>2</v>
      </c>
      <c r="D208" t="s">
        <v>22</v>
      </c>
      <c r="E208" t="s">
        <v>67</v>
      </c>
      <c r="F208" s="10">
        <v>41739</v>
      </c>
      <c r="G208" s="10">
        <v>41739</v>
      </c>
      <c r="H208" s="6">
        <v>260</v>
      </c>
      <c r="I208" t="s">
        <v>91</v>
      </c>
      <c r="J208" s="3" t="s">
        <v>7663</v>
      </c>
      <c r="K208" t="s">
        <v>507</v>
      </c>
    </row>
    <row r="209" spans="1:11" hidden="1" x14ac:dyDescent="0.25">
      <c r="A209" t="s">
        <v>0</v>
      </c>
      <c r="B209" t="s">
        <v>506</v>
      </c>
      <c r="C209" t="s">
        <v>2</v>
      </c>
      <c r="D209" t="s">
        <v>22</v>
      </c>
      <c r="E209" t="s">
        <v>70</v>
      </c>
      <c r="F209" s="10">
        <v>41739</v>
      </c>
      <c r="G209" s="10">
        <v>41739</v>
      </c>
      <c r="H209" s="6">
        <v>75.400000000000006</v>
      </c>
      <c r="I209" t="s">
        <v>91</v>
      </c>
      <c r="J209" s="3" t="s">
        <v>7663</v>
      </c>
      <c r="K209" t="s">
        <v>507</v>
      </c>
    </row>
    <row r="210" spans="1:11" hidden="1" x14ac:dyDescent="0.25">
      <c r="A210" t="s">
        <v>0</v>
      </c>
      <c r="B210" s="1" t="s">
        <v>508</v>
      </c>
      <c r="C210" t="s">
        <v>2</v>
      </c>
      <c r="D210" t="s">
        <v>22</v>
      </c>
      <c r="E210" t="s">
        <v>302</v>
      </c>
      <c r="F210" s="10">
        <v>41739</v>
      </c>
      <c r="G210" s="10">
        <v>41759</v>
      </c>
      <c r="H210" s="6">
        <v>229.73</v>
      </c>
      <c r="I210" t="s">
        <v>303</v>
      </c>
      <c r="J210" s="3" t="s">
        <v>7663</v>
      </c>
      <c r="K210" t="s">
        <v>509</v>
      </c>
    </row>
    <row r="211" spans="1:11" hidden="1" x14ac:dyDescent="0.25">
      <c r="A211" t="s">
        <v>510</v>
      </c>
      <c r="B211" s="1">
        <v>41640</v>
      </c>
      <c r="C211" t="s">
        <v>511</v>
      </c>
      <c r="D211" t="s">
        <v>512</v>
      </c>
      <c r="E211" t="s">
        <v>49</v>
      </c>
      <c r="F211" s="10">
        <v>41703</v>
      </c>
      <c r="G211" s="10">
        <v>41703</v>
      </c>
      <c r="H211" s="6">
        <v>335</v>
      </c>
      <c r="I211" t="s">
        <v>513</v>
      </c>
      <c r="J211" s="3" t="s">
        <v>7663</v>
      </c>
      <c r="K211" t="s">
        <v>514</v>
      </c>
    </row>
    <row r="212" spans="1:11" hidden="1" x14ac:dyDescent="0.25">
      <c r="A212" t="s">
        <v>510</v>
      </c>
      <c r="B212" s="1">
        <v>41913</v>
      </c>
      <c r="C212" t="s">
        <v>16</v>
      </c>
      <c r="D212" t="s">
        <v>17</v>
      </c>
      <c r="E212" t="s">
        <v>118</v>
      </c>
      <c r="F212" s="10">
        <v>41708</v>
      </c>
      <c r="G212" s="10">
        <v>41708</v>
      </c>
      <c r="H212" s="6">
        <v>191.54</v>
      </c>
      <c r="I212" t="s">
        <v>183</v>
      </c>
      <c r="J212" s="3" t="s">
        <v>7663</v>
      </c>
      <c r="K212" t="s">
        <v>515</v>
      </c>
    </row>
    <row r="213" spans="1:11" hidden="1" x14ac:dyDescent="0.25">
      <c r="A213" t="s">
        <v>510</v>
      </c>
      <c r="B213" t="s">
        <v>516</v>
      </c>
      <c r="C213" t="s">
        <v>116</v>
      </c>
      <c r="D213" t="s">
        <v>517</v>
      </c>
      <c r="E213" t="s">
        <v>518</v>
      </c>
      <c r="F213" s="10">
        <v>41708</v>
      </c>
      <c r="G213" s="10">
        <v>41708</v>
      </c>
      <c r="H213" s="6">
        <v>1027.45</v>
      </c>
      <c r="I213" t="s">
        <v>519</v>
      </c>
      <c r="J213" s="3" t="s">
        <v>7663</v>
      </c>
      <c r="K213" t="s">
        <v>520</v>
      </c>
    </row>
    <row r="214" spans="1:11" hidden="1" x14ac:dyDescent="0.25">
      <c r="A214" t="s">
        <v>510</v>
      </c>
      <c r="B214" t="s">
        <v>521</v>
      </c>
      <c r="C214" t="s">
        <v>116</v>
      </c>
      <c r="D214" t="s">
        <v>132</v>
      </c>
      <c r="E214" t="s">
        <v>522</v>
      </c>
      <c r="F214" s="10">
        <v>41744</v>
      </c>
      <c r="G214" s="10">
        <v>41743</v>
      </c>
      <c r="H214" s="6">
        <v>100</v>
      </c>
      <c r="I214" t="s">
        <v>523</v>
      </c>
      <c r="J214" s="3" t="s">
        <v>7663</v>
      </c>
      <c r="K214" t="s">
        <v>524</v>
      </c>
    </row>
    <row r="215" spans="1:11" hidden="1" x14ac:dyDescent="0.25">
      <c r="A215" t="s">
        <v>510</v>
      </c>
      <c r="B215" t="s">
        <v>525</v>
      </c>
      <c r="C215" t="s">
        <v>116</v>
      </c>
      <c r="D215" t="s">
        <v>526</v>
      </c>
      <c r="E215" t="s">
        <v>527</v>
      </c>
      <c r="F215" s="10">
        <v>41744</v>
      </c>
      <c r="G215" s="10">
        <v>41743</v>
      </c>
      <c r="H215" s="6">
        <v>100</v>
      </c>
      <c r="I215" t="s">
        <v>528</v>
      </c>
      <c r="J215" s="3" t="s">
        <v>7663</v>
      </c>
      <c r="K215" t="s">
        <v>529</v>
      </c>
    </row>
    <row r="216" spans="1:11" hidden="1" x14ac:dyDescent="0.25">
      <c r="A216" t="s">
        <v>510</v>
      </c>
      <c r="B216" t="s">
        <v>530</v>
      </c>
      <c r="C216" t="s">
        <v>116</v>
      </c>
      <c r="D216" t="s">
        <v>132</v>
      </c>
      <c r="E216" t="s">
        <v>106</v>
      </c>
      <c r="F216" s="10">
        <v>41751</v>
      </c>
      <c r="G216" s="10">
        <v>41751</v>
      </c>
      <c r="H216" s="6">
        <v>12.52</v>
      </c>
      <c r="I216" t="s">
        <v>107</v>
      </c>
      <c r="J216" s="3" t="s">
        <v>7663</v>
      </c>
      <c r="K216" t="s">
        <v>531</v>
      </c>
    </row>
    <row r="217" spans="1:11" hidden="1" x14ac:dyDescent="0.25">
      <c r="A217" t="s">
        <v>510</v>
      </c>
      <c r="B217" t="s">
        <v>532</v>
      </c>
      <c r="C217" t="s">
        <v>116</v>
      </c>
      <c r="D217" t="s">
        <v>132</v>
      </c>
      <c r="E217" t="s">
        <v>133</v>
      </c>
      <c r="F217" s="10">
        <v>41751</v>
      </c>
      <c r="G217" s="10">
        <v>41747</v>
      </c>
      <c r="H217" s="6">
        <v>136.57</v>
      </c>
      <c r="I217" t="s">
        <v>533</v>
      </c>
      <c r="J217" s="3" t="s">
        <v>7663</v>
      </c>
      <c r="K217" t="s">
        <v>534</v>
      </c>
    </row>
    <row r="218" spans="1:11" hidden="1" x14ac:dyDescent="0.25">
      <c r="A218" t="s">
        <v>510</v>
      </c>
      <c r="B218" t="s">
        <v>535</v>
      </c>
      <c r="C218" t="s">
        <v>536</v>
      </c>
      <c r="D218" t="s">
        <v>537</v>
      </c>
      <c r="E218" t="s">
        <v>357</v>
      </c>
      <c r="F218" s="10">
        <v>41744</v>
      </c>
      <c r="G218" s="10">
        <v>41743</v>
      </c>
      <c r="H218" s="6">
        <v>600</v>
      </c>
      <c r="I218" t="s">
        <v>538</v>
      </c>
      <c r="J218" s="3" t="s">
        <v>7663</v>
      </c>
      <c r="K218" t="s">
        <v>539</v>
      </c>
    </row>
    <row r="219" spans="1:11" hidden="1" x14ac:dyDescent="0.25">
      <c r="A219" t="s">
        <v>510</v>
      </c>
      <c r="B219" t="s">
        <v>540</v>
      </c>
      <c r="C219" t="s">
        <v>116</v>
      </c>
      <c r="D219" t="s">
        <v>245</v>
      </c>
      <c r="E219" t="s">
        <v>390</v>
      </c>
      <c r="F219" s="10">
        <v>41744</v>
      </c>
      <c r="G219" s="10">
        <v>41744</v>
      </c>
      <c r="H219" s="6">
        <v>277.27999999999997</v>
      </c>
      <c r="I219" t="s">
        <v>391</v>
      </c>
      <c r="J219" s="3" t="s">
        <v>7663</v>
      </c>
      <c r="K219" t="s">
        <v>541</v>
      </c>
    </row>
    <row r="220" spans="1:11" hidden="1" x14ac:dyDescent="0.25">
      <c r="A220" t="s">
        <v>510</v>
      </c>
      <c r="B220" t="s">
        <v>542</v>
      </c>
      <c r="C220" t="s">
        <v>116</v>
      </c>
      <c r="D220" t="s">
        <v>132</v>
      </c>
      <c r="E220" t="s">
        <v>118</v>
      </c>
      <c r="F220" s="10">
        <v>41778</v>
      </c>
      <c r="G220" s="10">
        <v>41778</v>
      </c>
      <c r="H220" s="6">
        <v>68.11</v>
      </c>
      <c r="I220" t="s">
        <v>180</v>
      </c>
      <c r="J220" s="3" t="s">
        <v>7663</v>
      </c>
      <c r="K220" t="s">
        <v>543</v>
      </c>
    </row>
    <row r="221" spans="1:11" hidden="1" x14ac:dyDescent="0.25">
      <c r="A221" t="s">
        <v>510</v>
      </c>
      <c r="B221" t="s">
        <v>544</v>
      </c>
      <c r="C221" t="s">
        <v>116</v>
      </c>
      <c r="D221" t="s">
        <v>132</v>
      </c>
      <c r="E221" t="s">
        <v>118</v>
      </c>
      <c r="F221" s="10">
        <v>41771</v>
      </c>
      <c r="G221" s="10">
        <v>41771</v>
      </c>
      <c r="H221" s="6">
        <v>68.099999999999994</v>
      </c>
      <c r="I221" t="s">
        <v>545</v>
      </c>
      <c r="J221" s="3" t="s">
        <v>7663</v>
      </c>
      <c r="K221" t="s">
        <v>546</v>
      </c>
    </row>
    <row r="222" spans="1:11" hidden="1" x14ac:dyDescent="0.25">
      <c r="A222" t="s">
        <v>510</v>
      </c>
      <c r="B222" t="s">
        <v>547</v>
      </c>
      <c r="C222" t="s">
        <v>116</v>
      </c>
      <c r="D222" t="s">
        <v>132</v>
      </c>
      <c r="E222" t="s">
        <v>548</v>
      </c>
      <c r="F222" s="10">
        <v>41744</v>
      </c>
      <c r="G222" s="10">
        <v>41744</v>
      </c>
      <c r="H222" s="6">
        <v>13455</v>
      </c>
      <c r="I222" t="s">
        <v>549</v>
      </c>
      <c r="J222" s="3" t="s">
        <v>7663</v>
      </c>
      <c r="K222" t="s">
        <v>550</v>
      </c>
    </row>
    <row r="223" spans="1:11" hidden="1" x14ac:dyDescent="0.25">
      <c r="A223" t="s">
        <v>510</v>
      </c>
      <c r="B223" t="s">
        <v>551</v>
      </c>
      <c r="C223" t="s">
        <v>116</v>
      </c>
      <c r="D223" t="s">
        <v>132</v>
      </c>
      <c r="E223" t="s">
        <v>552</v>
      </c>
      <c r="F223" s="10">
        <v>41745</v>
      </c>
      <c r="G223" s="10">
        <v>41729</v>
      </c>
      <c r="H223" s="6">
        <v>221.23</v>
      </c>
      <c r="I223" t="s">
        <v>553</v>
      </c>
      <c r="J223" s="3" t="s">
        <v>7663</v>
      </c>
      <c r="K223" t="s">
        <v>554</v>
      </c>
    </row>
    <row r="224" spans="1:11" hidden="1" x14ac:dyDescent="0.25">
      <c r="A224" t="s">
        <v>510</v>
      </c>
      <c r="B224" t="s">
        <v>555</v>
      </c>
      <c r="C224" t="s">
        <v>116</v>
      </c>
      <c r="D224" t="s">
        <v>132</v>
      </c>
      <c r="E224" t="s">
        <v>552</v>
      </c>
      <c r="F224" s="10">
        <v>41744</v>
      </c>
      <c r="G224" s="10">
        <v>41744</v>
      </c>
      <c r="H224" s="6">
        <v>210.8</v>
      </c>
      <c r="I224" t="s">
        <v>553</v>
      </c>
      <c r="J224" s="3" t="s">
        <v>7663</v>
      </c>
      <c r="K224" t="s">
        <v>556</v>
      </c>
    </row>
    <row r="225" spans="1:11" hidden="1" x14ac:dyDescent="0.25">
      <c r="A225" t="s">
        <v>510</v>
      </c>
      <c r="B225" t="s">
        <v>557</v>
      </c>
      <c r="C225" t="s">
        <v>116</v>
      </c>
      <c r="D225" t="s">
        <v>132</v>
      </c>
      <c r="E225" t="s">
        <v>118</v>
      </c>
      <c r="F225" s="10">
        <v>41781</v>
      </c>
      <c r="G225" s="10">
        <v>41780</v>
      </c>
      <c r="H225" s="6">
        <v>68.11</v>
      </c>
      <c r="I225" t="s">
        <v>180</v>
      </c>
      <c r="J225" s="3" t="s">
        <v>7663</v>
      </c>
      <c r="K225" t="s">
        <v>558</v>
      </c>
    </row>
    <row r="226" spans="1:11" hidden="1" x14ac:dyDescent="0.25">
      <c r="A226" t="s">
        <v>510</v>
      </c>
      <c r="B226" t="s">
        <v>559</v>
      </c>
      <c r="C226" t="s">
        <v>116</v>
      </c>
      <c r="D226" t="s">
        <v>132</v>
      </c>
      <c r="E226" t="s">
        <v>560</v>
      </c>
      <c r="F226" s="10">
        <v>41744</v>
      </c>
      <c r="G226" s="10">
        <v>41744</v>
      </c>
      <c r="H226" s="6">
        <v>10000</v>
      </c>
      <c r="I226" t="s">
        <v>561</v>
      </c>
      <c r="J226" s="3" t="s">
        <v>7663</v>
      </c>
    </row>
    <row r="227" spans="1:11" hidden="1" x14ac:dyDescent="0.25">
      <c r="A227" t="s">
        <v>510</v>
      </c>
      <c r="B227" t="s">
        <v>562</v>
      </c>
      <c r="C227" t="s">
        <v>116</v>
      </c>
      <c r="D227" t="s">
        <v>563</v>
      </c>
      <c r="E227" t="s">
        <v>30</v>
      </c>
      <c r="F227" s="10">
        <v>41708</v>
      </c>
      <c r="G227" s="10">
        <v>41708</v>
      </c>
      <c r="H227" s="6">
        <v>300</v>
      </c>
      <c r="I227" t="s">
        <v>461</v>
      </c>
      <c r="J227" s="3" t="s">
        <v>7663</v>
      </c>
      <c r="K227" t="s">
        <v>564</v>
      </c>
    </row>
    <row r="228" spans="1:11" hidden="1" x14ac:dyDescent="0.25">
      <c r="A228" t="s">
        <v>510</v>
      </c>
      <c r="B228" t="s">
        <v>565</v>
      </c>
      <c r="C228" t="s">
        <v>47</v>
      </c>
      <c r="D228" t="s">
        <v>566</v>
      </c>
      <c r="E228" t="s">
        <v>288</v>
      </c>
      <c r="F228" s="10">
        <v>41744</v>
      </c>
      <c r="G228" s="10">
        <v>41744</v>
      </c>
      <c r="H228" s="6">
        <v>11283.35</v>
      </c>
      <c r="I228" t="s">
        <v>567</v>
      </c>
      <c r="J228" s="3" t="s">
        <v>7663</v>
      </c>
      <c r="K228" t="s">
        <v>568</v>
      </c>
    </row>
    <row r="229" spans="1:11" hidden="1" x14ac:dyDescent="0.25">
      <c r="A229" t="s">
        <v>510</v>
      </c>
      <c r="B229" t="s">
        <v>565</v>
      </c>
      <c r="C229" t="s">
        <v>47</v>
      </c>
      <c r="D229" t="s">
        <v>566</v>
      </c>
      <c r="E229" t="s">
        <v>288</v>
      </c>
      <c r="F229" s="10">
        <v>41774</v>
      </c>
      <c r="G229" s="10">
        <v>41774</v>
      </c>
      <c r="H229" s="6">
        <v>11283.35</v>
      </c>
      <c r="I229" t="s">
        <v>567</v>
      </c>
      <c r="J229" s="3" t="s">
        <v>7663</v>
      </c>
      <c r="K229" t="s">
        <v>568</v>
      </c>
    </row>
    <row r="230" spans="1:11" hidden="1" x14ac:dyDescent="0.25">
      <c r="A230" t="s">
        <v>510</v>
      </c>
      <c r="B230" t="s">
        <v>565</v>
      </c>
      <c r="C230" t="s">
        <v>47</v>
      </c>
      <c r="D230" t="s">
        <v>566</v>
      </c>
      <c r="E230" t="s">
        <v>288</v>
      </c>
      <c r="F230" s="10">
        <v>41806</v>
      </c>
      <c r="G230" s="10">
        <v>41806</v>
      </c>
      <c r="H230" s="6">
        <v>11283.35</v>
      </c>
      <c r="I230" t="s">
        <v>567</v>
      </c>
      <c r="J230" s="3" t="s">
        <v>7663</v>
      </c>
      <c r="K230" t="s">
        <v>568</v>
      </c>
    </row>
    <row r="231" spans="1:11" hidden="1" x14ac:dyDescent="0.25">
      <c r="A231" t="s">
        <v>510</v>
      </c>
      <c r="B231" t="s">
        <v>565</v>
      </c>
      <c r="C231" t="s">
        <v>47</v>
      </c>
      <c r="D231" t="s">
        <v>566</v>
      </c>
      <c r="E231" t="s">
        <v>288</v>
      </c>
      <c r="F231" s="10">
        <v>41841</v>
      </c>
      <c r="G231" s="10">
        <v>41841</v>
      </c>
      <c r="H231" s="6">
        <v>11283.35</v>
      </c>
      <c r="I231" t="s">
        <v>567</v>
      </c>
      <c r="J231" s="3" t="s">
        <v>7663</v>
      </c>
      <c r="K231" t="s">
        <v>568</v>
      </c>
    </row>
    <row r="232" spans="1:11" hidden="1" x14ac:dyDescent="0.25">
      <c r="A232" t="s">
        <v>510</v>
      </c>
      <c r="B232" t="s">
        <v>569</v>
      </c>
      <c r="C232" t="s">
        <v>116</v>
      </c>
      <c r="D232" t="s">
        <v>132</v>
      </c>
      <c r="E232" t="s">
        <v>288</v>
      </c>
      <c r="F232" s="10">
        <v>41744</v>
      </c>
      <c r="G232" s="10">
        <v>41744</v>
      </c>
      <c r="H232" s="6">
        <v>24640.080000000002</v>
      </c>
      <c r="I232" t="s">
        <v>567</v>
      </c>
      <c r="J232" s="3" t="s">
        <v>7663</v>
      </c>
      <c r="K232" t="s">
        <v>570</v>
      </c>
    </row>
    <row r="233" spans="1:11" hidden="1" x14ac:dyDescent="0.25">
      <c r="A233" t="s">
        <v>510</v>
      </c>
      <c r="B233" t="s">
        <v>571</v>
      </c>
      <c r="C233" t="s">
        <v>116</v>
      </c>
      <c r="D233" t="s">
        <v>132</v>
      </c>
      <c r="E233" t="s">
        <v>18</v>
      </c>
      <c r="F233" s="10">
        <v>41745</v>
      </c>
      <c r="G233" s="10">
        <v>41745</v>
      </c>
      <c r="H233" s="6">
        <v>70</v>
      </c>
      <c r="I233" t="s">
        <v>572</v>
      </c>
      <c r="J233" s="3" t="s">
        <v>7663</v>
      </c>
      <c r="K233" t="s">
        <v>573</v>
      </c>
    </row>
    <row r="234" spans="1:11" hidden="1" x14ac:dyDescent="0.25">
      <c r="A234" t="s">
        <v>510</v>
      </c>
      <c r="B234" t="s">
        <v>574</v>
      </c>
      <c r="C234" t="s">
        <v>32</v>
      </c>
      <c r="D234" t="s">
        <v>575</v>
      </c>
      <c r="E234" t="s">
        <v>85</v>
      </c>
      <c r="F234" s="10">
        <v>41697</v>
      </c>
      <c r="G234" s="10">
        <v>41697</v>
      </c>
      <c r="H234" s="6">
        <v>1375.56</v>
      </c>
      <c r="I234" t="s">
        <v>576</v>
      </c>
      <c r="J234" s="3" t="s">
        <v>7663</v>
      </c>
      <c r="K234" t="s">
        <v>577</v>
      </c>
    </row>
    <row r="235" spans="1:11" hidden="1" x14ac:dyDescent="0.25">
      <c r="A235" t="s">
        <v>510</v>
      </c>
      <c r="B235" t="s">
        <v>578</v>
      </c>
      <c r="C235" t="s">
        <v>32</v>
      </c>
      <c r="D235" t="s">
        <v>575</v>
      </c>
      <c r="E235" t="s">
        <v>390</v>
      </c>
      <c r="F235" s="10">
        <v>41698</v>
      </c>
      <c r="G235" s="10">
        <v>41698</v>
      </c>
      <c r="H235" s="6">
        <v>336</v>
      </c>
      <c r="I235" t="s">
        <v>579</v>
      </c>
      <c r="J235" s="3" t="s">
        <v>7663</v>
      </c>
      <c r="K235" t="s">
        <v>580</v>
      </c>
    </row>
    <row r="236" spans="1:11" hidden="1" x14ac:dyDescent="0.25">
      <c r="A236" t="s">
        <v>510</v>
      </c>
      <c r="B236" t="s">
        <v>581</v>
      </c>
      <c r="C236" t="s">
        <v>32</v>
      </c>
      <c r="D236" t="s">
        <v>575</v>
      </c>
      <c r="E236" t="s">
        <v>582</v>
      </c>
      <c r="F236" s="10">
        <v>41631</v>
      </c>
      <c r="G236" s="10">
        <v>41631</v>
      </c>
      <c r="H236" s="6">
        <v>158.08000000000001</v>
      </c>
      <c r="I236" t="s">
        <v>583</v>
      </c>
      <c r="J236" s="3" t="s">
        <v>7663</v>
      </c>
      <c r="K236" t="s">
        <v>584</v>
      </c>
    </row>
    <row r="237" spans="1:11" hidden="1" x14ac:dyDescent="0.25">
      <c r="A237" t="s">
        <v>510</v>
      </c>
      <c r="B237" t="s">
        <v>585</v>
      </c>
      <c r="C237" t="s">
        <v>32</v>
      </c>
      <c r="D237" t="s">
        <v>575</v>
      </c>
      <c r="E237" t="s">
        <v>586</v>
      </c>
      <c r="F237" s="10">
        <v>41685</v>
      </c>
      <c r="G237" s="10">
        <v>41687</v>
      </c>
      <c r="H237" s="6">
        <v>780</v>
      </c>
      <c r="I237" t="s">
        <v>143</v>
      </c>
      <c r="J237" s="3" t="s">
        <v>7663</v>
      </c>
      <c r="K237" t="s">
        <v>584</v>
      </c>
    </row>
    <row r="238" spans="1:11" hidden="1" x14ac:dyDescent="0.25">
      <c r="A238" t="s">
        <v>510</v>
      </c>
      <c r="B238" t="s">
        <v>587</v>
      </c>
      <c r="C238" t="s">
        <v>32</v>
      </c>
      <c r="D238" t="s">
        <v>575</v>
      </c>
      <c r="E238" t="s">
        <v>357</v>
      </c>
      <c r="F238" s="10">
        <v>41683</v>
      </c>
      <c r="G238" s="10">
        <v>41683</v>
      </c>
      <c r="H238" s="6">
        <v>510</v>
      </c>
      <c r="I238" t="s">
        <v>143</v>
      </c>
      <c r="J238" s="3" t="s">
        <v>7663</v>
      </c>
      <c r="K238" t="s">
        <v>584</v>
      </c>
    </row>
    <row r="239" spans="1:11" hidden="1" x14ac:dyDescent="0.25">
      <c r="A239" t="s">
        <v>510</v>
      </c>
      <c r="B239" t="s">
        <v>588</v>
      </c>
      <c r="C239" t="s">
        <v>32</v>
      </c>
      <c r="D239" t="s">
        <v>575</v>
      </c>
      <c r="E239" t="s">
        <v>153</v>
      </c>
      <c r="F239" s="10">
        <v>41684</v>
      </c>
      <c r="G239" s="10">
        <v>41684</v>
      </c>
      <c r="H239" s="6">
        <v>300</v>
      </c>
      <c r="I239" t="s">
        <v>143</v>
      </c>
      <c r="J239" s="3" t="s">
        <v>7663</v>
      </c>
      <c r="K239" t="s">
        <v>584</v>
      </c>
    </row>
    <row r="240" spans="1:11" hidden="1" x14ac:dyDescent="0.25">
      <c r="A240" t="s">
        <v>510</v>
      </c>
      <c r="B240" t="s">
        <v>589</v>
      </c>
      <c r="C240" t="s">
        <v>116</v>
      </c>
      <c r="D240" t="s">
        <v>526</v>
      </c>
      <c r="E240" t="s">
        <v>522</v>
      </c>
      <c r="F240" s="10">
        <v>41745</v>
      </c>
      <c r="G240" s="10">
        <v>41744</v>
      </c>
      <c r="H240" s="6">
        <v>56.5</v>
      </c>
      <c r="I240" t="s">
        <v>523</v>
      </c>
      <c r="J240" s="3" t="s">
        <v>7663</v>
      </c>
      <c r="K240" t="s">
        <v>590</v>
      </c>
    </row>
    <row r="241" spans="1:11" hidden="1" x14ac:dyDescent="0.25">
      <c r="A241" t="s">
        <v>510</v>
      </c>
      <c r="B241" t="s">
        <v>591</v>
      </c>
      <c r="C241" t="s">
        <v>116</v>
      </c>
      <c r="D241" t="s">
        <v>132</v>
      </c>
      <c r="E241" t="s">
        <v>34</v>
      </c>
      <c r="F241" s="10">
        <v>41753</v>
      </c>
      <c r="G241" s="10">
        <v>41753</v>
      </c>
      <c r="H241" s="6">
        <v>2800</v>
      </c>
      <c r="I241" t="s">
        <v>343</v>
      </c>
      <c r="J241" s="3" t="s">
        <v>7663</v>
      </c>
      <c r="K241" t="s">
        <v>592</v>
      </c>
    </row>
    <row r="242" spans="1:11" hidden="1" x14ac:dyDescent="0.25">
      <c r="A242" t="s">
        <v>510</v>
      </c>
      <c r="B242" t="s">
        <v>593</v>
      </c>
      <c r="C242" t="s">
        <v>116</v>
      </c>
      <c r="D242" t="s">
        <v>132</v>
      </c>
      <c r="E242" t="s">
        <v>34</v>
      </c>
      <c r="F242" s="10">
        <v>41746</v>
      </c>
      <c r="G242" s="10">
        <v>41746</v>
      </c>
      <c r="H242" s="6">
        <v>1900</v>
      </c>
      <c r="I242" t="s">
        <v>343</v>
      </c>
      <c r="J242" s="3" t="s">
        <v>7663</v>
      </c>
      <c r="K242" s="2" t="s">
        <v>594</v>
      </c>
    </row>
    <row r="243" spans="1:11" hidden="1" x14ac:dyDescent="0.25">
      <c r="A243" t="s">
        <v>510</v>
      </c>
      <c r="B243" t="s">
        <v>595</v>
      </c>
      <c r="C243" t="s">
        <v>116</v>
      </c>
      <c r="D243" t="s">
        <v>132</v>
      </c>
      <c r="E243" t="s">
        <v>527</v>
      </c>
      <c r="F243" s="10">
        <v>41744</v>
      </c>
      <c r="G243" s="10">
        <v>41744</v>
      </c>
      <c r="H243" s="6">
        <v>30</v>
      </c>
      <c r="I243" t="s">
        <v>461</v>
      </c>
      <c r="J243" s="3" t="s">
        <v>7663</v>
      </c>
      <c r="K243" s="2" t="s">
        <v>596</v>
      </c>
    </row>
    <row r="244" spans="1:11" hidden="1" x14ac:dyDescent="0.25">
      <c r="A244" t="s">
        <v>510</v>
      </c>
      <c r="B244" t="s">
        <v>595</v>
      </c>
      <c r="C244" t="s">
        <v>116</v>
      </c>
      <c r="D244" t="s">
        <v>132</v>
      </c>
      <c r="E244" t="s">
        <v>527</v>
      </c>
      <c r="F244" s="10">
        <v>41744</v>
      </c>
      <c r="G244" s="10">
        <v>41744</v>
      </c>
      <c r="H244" s="6">
        <v>500</v>
      </c>
      <c r="I244" t="s">
        <v>461</v>
      </c>
      <c r="J244" s="3" t="s">
        <v>7663</v>
      </c>
      <c r="K244" s="2" t="s">
        <v>596</v>
      </c>
    </row>
    <row r="245" spans="1:11" hidden="1" x14ac:dyDescent="0.25">
      <c r="A245" t="s">
        <v>510</v>
      </c>
      <c r="B245" t="s">
        <v>597</v>
      </c>
      <c r="C245" t="s">
        <v>116</v>
      </c>
      <c r="D245" t="s">
        <v>132</v>
      </c>
      <c r="E245" t="s">
        <v>118</v>
      </c>
      <c r="F245" s="10">
        <v>41778</v>
      </c>
      <c r="G245" s="10">
        <v>41778</v>
      </c>
      <c r="H245" s="6">
        <v>68.099999999999994</v>
      </c>
      <c r="I245" t="s">
        <v>183</v>
      </c>
      <c r="J245" s="3" t="s">
        <v>7663</v>
      </c>
      <c r="K245" t="s">
        <v>598</v>
      </c>
    </row>
    <row r="246" spans="1:11" hidden="1" x14ac:dyDescent="0.25">
      <c r="A246" t="s">
        <v>510</v>
      </c>
      <c r="B246" t="s">
        <v>599</v>
      </c>
      <c r="C246" t="s">
        <v>116</v>
      </c>
      <c r="D246" t="s">
        <v>319</v>
      </c>
      <c r="E246" t="s">
        <v>600</v>
      </c>
      <c r="F246" s="10">
        <v>41744</v>
      </c>
      <c r="G246" s="10">
        <v>41744</v>
      </c>
      <c r="H246" s="6">
        <v>2898.38</v>
      </c>
      <c r="I246" t="s">
        <v>601</v>
      </c>
      <c r="J246" s="3" t="s">
        <v>7663</v>
      </c>
      <c r="K246" t="s">
        <v>602</v>
      </c>
    </row>
    <row r="247" spans="1:11" hidden="1" x14ac:dyDescent="0.25">
      <c r="A247" t="s">
        <v>510</v>
      </c>
      <c r="B247" t="s">
        <v>603</v>
      </c>
      <c r="C247" t="s">
        <v>16</v>
      </c>
      <c r="D247" t="s">
        <v>17</v>
      </c>
      <c r="E247" t="s">
        <v>366</v>
      </c>
      <c r="F247" s="10">
        <v>41751</v>
      </c>
      <c r="G247" s="10">
        <v>41749</v>
      </c>
      <c r="H247" s="6">
        <v>467.81</v>
      </c>
      <c r="I247" t="s">
        <v>222</v>
      </c>
      <c r="J247" s="3" t="s">
        <v>7663</v>
      </c>
      <c r="K247" t="s">
        <v>604</v>
      </c>
    </row>
    <row r="248" spans="1:11" hidden="1" x14ac:dyDescent="0.25">
      <c r="A248" t="s">
        <v>510</v>
      </c>
      <c r="B248" t="s">
        <v>605</v>
      </c>
      <c r="C248" t="s">
        <v>116</v>
      </c>
      <c r="D248" t="s">
        <v>132</v>
      </c>
      <c r="E248" t="s">
        <v>548</v>
      </c>
      <c r="F248" s="10">
        <v>41744</v>
      </c>
      <c r="G248" s="10">
        <v>41744</v>
      </c>
      <c r="H248" s="6">
        <v>7000</v>
      </c>
      <c r="I248" t="s">
        <v>606</v>
      </c>
      <c r="J248" s="3" t="s">
        <v>7663</v>
      </c>
    </row>
    <row r="249" spans="1:11" hidden="1" x14ac:dyDescent="0.25">
      <c r="A249" t="s">
        <v>510</v>
      </c>
      <c r="B249" t="s">
        <v>607</v>
      </c>
      <c r="C249" t="s">
        <v>282</v>
      </c>
      <c r="D249" t="s">
        <v>608</v>
      </c>
      <c r="E249" t="s">
        <v>452</v>
      </c>
      <c r="F249" s="10">
        <v>41712</v>
      </c>
      <c r="G249" s="10">
        <v>41712</v>
      </c>
      <c r="H249" s="6">
        <v>350</v>
      </c>
      <c r="I249" t="s">
        <v>519</v>
      </c>
      <c r="J249" s="3" t="s">
        <v>7663</v>
      </c>
      <c r="K249" t="s">
        <v>609</v>
      </c>
    </row>
    <row r="250" spans="1:11" hidden="1" x14ac:dyDescent="0.25">
      <c r="A250" t="s">
        <v>510</v>
      </c>
      <c r="B250" t="s">
        <v>607</v>
      </c>
      <c r="C250" t="s">
        <v>282</v>
      </c>
      <c r="D250" t="s">
        <v>608</v>
      </c>
      <c r="E250" t="s">
        <v>81</v>
      </c>
      <c r="F250" s="10">
        <v>41712</v>
      </c>
      <c r="G250" s="10">
        <v>41712</v>
      </c>
      <c r="H250" s="6">
        <v>200</v>
      </c>
      <c r="I250" t="s">
        <v>519</v>
      </c>
      <c r="J250" s="3" t="s">
        <v>7663</v>
      </c>
      <c r="K250" t="s">
        <v>609</v>
      </c>
    </row>
    <row r="251" spans="1:11" hidden="1" x14ac:dyDescent="0.25">
      <c r="A251" t="s">
        <v>510</v>
      </c>
      <c r="B251" t="s">
        <v>607</v>
      </c>
      <c r="C251" t="s">
        <v>282</v>
      </c>
      <c r="D251" t="s">
        <v>608</v>
      </c>
      <c r="E251" t="s">
        <v>357</v>
      </c>
      <c r="F251" s="10">
        <v>41712</v>
      </c>
      <c r="G251" s="10">
        <v>41712</v>
      </c>
      <c r="H251" s="6">
        <v>2275</v>
      </c>
      <c r="I251" t="s">
        <v>519</v>
      </c>
      <c r="J251" s="3" t="s">
        <v>7663</v>
      </c>
      <c r="K251" t="s">
        <v>609</v>
      </c>
    </row>
    <row r="252" spans="1:11" hidden="1" x14ac:dyDescent="0.25">
      <c r="A252" t="s">
        <v>510</v>
      </c>
      <c r="B252" t="s">
        <v>607</v>
      </c>
      <c r="C252" t="s">
        <v>282</v>
      </c>
      <c r="D252" t="s">
        <v>608</v>
      </c>
      <c r="E252" t="s">
        <v>18</v>
      </c>
      <c r="F252" s="10">
        <v>41712</v>
      </c>
      <c r="G252" s="10">
        <v>41712</v>
      </c>
      <c r="H252" s="6">
        <v>100</v>
      </c>
      <c r="I252" t="s">
        <v>519</v>
      </c>
      <c r="J252" s="3" t="s">
        <v>7663</v>
      </c>
      <c r="K252" t="s">
        <v>609</v>
      </c>
    </row>
    <row r="253" spans="1:11" hidden="1" x14ac:dyDescent="0.25">
      <c r="A253" t="s">
        <v>510</v>
      </c>
      <c r="B253" t="s">
        <v>607</v>
      </c>
      <c r="C253" t="s">
        <v>282</v>
      </c>
      <c r="D253" t="s">
        <v>608</v>
      </c>
      <c r="E253" t="s">
        <v>85</v>
      </c>
      <c r="F253" s="10">
        <v>41712</v>
      </c>
      <c r="G253" s="10">
        <v>41712</v>
      </c>
      <c r="H253" s="6">
        <v>250</v>
      </c>
      <c r="I253" t="s">
        <v>519</v>
      </c>
      <c r="J253" s="3" t="s">
        <v>7663</v>
      </c>
      <c r="K253" t="s">
        <v>609</v>
      </c>
    </row>
    <row r="254" spans="1:11" hidden="1" x14ac:dyDescent="0.25">
      <c r="A254" t="s">
        <v>510</v>
      </c>
      <c r="B254" t="s">
        <v>610</v>
      </c>
      <c r="C254" t="s">
        <v>116</v>
      </c>
      <c r="D254" t="s">
        <v>611</v>
      </c>
      <c r="E254" t="s">
        <v>612</v>
      </c>
      <c r="F254" s="10">
        <v>41745</v>
      </c>
      <c r="G254" s="10">
        <v>41745</v>
      </c>
      <c r="H254" s="6">
        <v>500.58</v>
      </c>
      <c r="I254" t="s">
        <v>613</v>
      </c>
      <c r="J254" s="3" t="s">
        <v>7663</v>
      </c>
      <c r="K254" t="s">
        <v>614</v>
      </c>
    </row>
    <row r="255" spans="1:11" hidden="1" x14ac:dyDescent="0.25">
      <c r="A255" t="s">
        <v>510</v>
      </c>
      <c r="B255" t="s">
        <v>615</v>
      </c>
      <c r="C255" t="s">
        <v>116</v>
      </c>
      <c r="D255" t="s">
        <v>132</v>
      </c>
      <c r="E255" t="s">
        <v>49</v>
      </c>
      <c r="F255" s="10">
        <v>41744</v>
      </c>
      <c r="G255" s="10">
        <v>41744</v>
      </c>
      <c r="H255" s="6">
        <v>9000</v>
      </c>
      <c r="I255" t="s">
        <v>616</v>
      </c>
      <c r="J255" s="3" t="s">
        <v>7663</v>
      </c>
      <c r="K255" t="s">
        <v>617</v>
      </c>
    </row>
    <row r="256" spans="1:11" hidden="1" x14ac:dyDescent="0.25">
      <c r="A256" t="s">
        <v>510</v>
      </c>
      <c r="B256" t="s">
        <v>618</v>
      </c>
      <c r="C256" t="s">
        <v>116</v>
      </c>
      <c r="D256" t="s">
        <v>132</v>
      </c>
      <c r="E256" t="s">
        <v>49</v>
      </c>
      <c r="F256" s="10">
        <v>41745</v>
      </c>
      <c r="G256" s="10">
        <v>41744</v>
      </c>
      <c r="H256" s="6">
        <v>9000</v>
      </c>
      <c r="I256" t="s">
        <v>619</v>
      </c>
      <c r="J256" s="3" t="s">
        <v>7663</v>
      </c>
      <c r="K256" t="s">
        <v>620</v>
      </c>
    </row>
    <row r="257" spans="1:11" hidden="1" x14ac:dyDescent="0.25">
      <c r="A257" t="s">
        <v>510</v>
      </c>
      <c r="B257" t="s">
        <v>621</v>
      </c>
      <c r="C257" t="s">
        <v>116</v>
      </c>
      <c r="D257" t="s">
        <v>117</v>
      </c>
      <c r="E257" t="s">
        <v>622</v>
      </c>
      <c r="F257" s="10">
        <v>41754</v>
      </c>
      <c r="G257" s="10">
        <v>41754</v>
      </c>
      <c r="H257" s="6">
        <v>60</v>
      </c>
      <c r="I257" t="s">
        <v>623</v>
      </c>
      <c r="J257" s="3" t="s">
        <v>7663</v>
      </c>
      <c r="K257" t="s">
        <v>624</v>
      </c>
    </row>
    <row r="258" spans="1:11" hidden="1" x14ac:dyDescent="0.25">
      <c r="A258" t="s">
        <v>510</v>
      </c>
      <c r="B258" t="s">
        <v>625</v>
      </c>
      <c r="C258" t="s">
        <v>282</v>
      </c>
      <c r="D258" t="s">
        <v>132</v>
      </c>
      <c r="E258" t="s">
        <v>518</v>
      </c>
      <c r="F258" s="10">
        <v>41746</v>
      </c>
      <c r="G258" s="10">
        <v>41746</v>
      </c>
      <c r="H258" s="6">
        <v>1838.8</v>
      </c>
      <c r="I258" t="s">
        <v>519</v>
      </c>
      <c r="J258" s="3" t="s">
        <v>7663</v>
      </c>
      <c r="K258" t="s">
        <v>626</v>
      </c>
    </row>
    <row r="259" spans="1:11" hidden="1" x14ac:dyDescent="0.25">
      <c r="A259" t="s">
        <v>510</v>
      </c>
      <c r="B259" t="s">
        <v>627</v>
      </c>
      <c r="C259" t="s">
        <v>116</v>
      </c>
      <c r="D259" t="s">
        <v>132</v>
      </c>
      <c r="E259" t="s">
        <v>133</v>
      </c>
      <c r="F259" s="10">
        <v>41754</v>
      </c>
      <c r="G259" s="10">
        <v>41754</v>
      </c>
      <c r="H259" s="6">
        <v>511.2</v>
      </c>
      <c r="I259" t="s">
        <v>628</v>
      </c>
      <c r="J259" s="3" t="s">
        <v>7663</v>
      </c>
      <c r="K259" t="s">
        <v>629</v>
      </c>
    </row>
    <row r="260" spans="1:11" hidden="1" x14ac:dyDescent="0.25">
      <c r="A260" t="s">
        <v>510</v>
      </c>
      <c r="B260" t="s">
        <v>630</v>
      </c>
      <c r="C260" t="s">
        <v>116</v>
      </c>
      <c r="D260" t="s">
        <v>132</v>
      </c>
      <c r="E260" t="s">
        <v>133</v>
      </c>
      <c r="F260" s="10">
        <v>41753</v>
      </c>
      <c r="G260" s="10">
        <v>41753</v>
      </c>
      <c r="H260" s="6">
        <v>10.8</v>
      </c>
      <c r="I260" t="s">
        <v>360</v>
      </c>
      <c r="J260" s="3" t="s">
        <v>7663</v>
      </c>
      <c r="K260" t="s">
        <v>631</v>
      </c>
    </row>
    <row r="261" spans="1:11" hidden="1" x14ac:dyDescent="0.25">
      <c r="A261" t="s">
        <v>510</v>
      </c>
      <c r="B261" t="s">
        <v>632</v>
      </c>
      <c r="C261" t="s">
        <v>116</v>
      </c>
      <c r="D261" t="s">
        <v>132</v>
      </c>
      <c r="E261" t="s">
        <v>288</v>
      </c>
      <c r="F261" s="10">
        <v>41764</v>
      </c>
      <c r="G261" s="10">
        <v>41751</v>
      </c>
      <c r="H261" s="6">
        <v>829.67</v>
      </c>
      <c r="I261" t="s">
        <v>415</v>
      </c>
      <c r="J261" s="3" t="s">
        <v>7663</v>
      </c>
      <c r="K261" t="s">
        <v>633</v>
      </c>
    </row>
    <row r="262" spans="1:11" hidden="1" x14ac:dyDescent="0.25">
      <c r="A262" t="s">
        <v>510</v>
      </c>
      <c r="B262" t="s">
        <v>634</v>
      </c>
      <c r="C262" t="s">
        <v>116</v>
      </c>
      <c r="D262" t="s">
        <v>132</v>
      </c>
      <c r="E262" t="s">
        <v>635</v>
      </c>
      <c r="F262" s="10">
        <v>41746</v>
      </c>
      <c r="G262" s="10">
        <v>41746</v>
      </c>
      <c r="H262" s="6">
        <v>120</v>
      </c>
      <c r="I262" t="s">
        <v>636</v>
      </c>
      <c r="J262" s="3" t="s">
        <v>7663</v>
      </c>
      <c r="K262" t="s">
        <v>637</v>
      </c>
    </row>
    <row r="263" spans="1:11" hidden="1" x14ac:dyDescent="0.25">
      <c r="A263" t="s">
        <v>510</v>
      </c>
      <c r="B263" t="s">
        <v>638</v>
      </c>
      <c r="C263" t="s">
        <v>116</v>
      </c>
      <c r="D263" t="s">
        <v>245</v>
      </c>
      <c r="E263" t="s">
        <v>639</v>
      </c>
      <c r="F263" s="10">
        <v>41751</v>
      </c>
      <c r="G263" s="10">
        <v>41749</v>
      </c>
      <c r="H263" s="6">
        <v>133.97999999999999</v>
      </c>
      <c r="I263" t="s">
        <v>640</v>
      </c>
      <c r="J263" s="3" t="s">
        <v>7663</v>
      </c>
      <c r="K263" t="s">
        <v>641</v>
      </c>
    </row>
    <row r="264" spans="1:11" hidden="1" x14ac:dyDescent="0.25">
      <c r="A264" t="s">
        <v>510</v>
      </c>
      <c r="B264" t="s">
        <v>642</v>
      </c>
      <c r="C264" t="s">
        <v>116</v>
      </c>
      <c r="D264" t="s">
        <v>245</v>
      </c>
      <c r="E264" t="s">
        <v>639</v>
      </c>
      <c r="F264" s="10">
        <v>41774</v>
      </c>
      <c r="G264" s="10">
        <v>41774</v>
      </c>
      <c r="H264" s="6">
        <v>199.28</v>
      </c>
      <c r="I264" t="s">
        <v>640</v>
      </c>
      <c r="J264" s="3" t="s">
        <v>7663</v>
      </c>
      <c r="K264" t="s">
        <v>643</v>
      </c>
    </row>
    <row r="265" spans="1:11" hidden="1" x14ac:dyDescent="0.25">
      <c r="A265" t="s">
        <v>510</v>
      </c>
      <c r="B265" t="s">
        <v>644</v>
      </c>
      <c r="C265" t="s">
        <v>116</v>
      </c>
      <c r="D265" t="s">
        <v>645</v>
      </c>
      <c r="E265" t="s">
        <v>18</v>
      </c>
      <c r="F265" s="10">
        <v>41708</v>
      </c>
      <c r="G265" s="10">
        <v>41708</v>
      </c>
      <c r="H265" s="6">
        <v>520.65</v>
      </c>
      <c r="I265" t="s">
        <v>154</v>
      </c>
      <c r="J265" s="3" t="s">
        <v>7663</v>
      </c>
      <c r="K265" t="s">
        <v>646</v>
      </c>
    </row>
    <row r="266" spans="1:11" hidden="1" x14ac:dyDescent="0.25">
      <c r="A266" t="s">
        <v>510</v>
      </c>
      <c r="B266" t="s">
        <v>647</v>
      </c>
      <c r="C266" t="s">
        <v>47</v>
      </c>
      <c r="D266" t="s">
        <v>48</v>
      </c>
      <c r="E266" t="s">
        <v>49</v>
      </c>
      <c r="F266" s="10">
        <v>41745</v>
      </c>
      <c r="G266" s="10">
        <v>41745</v>
      </c>
      <c r="H266" s="6">
        <v>189.3</v>
      </c>
      <c r="I266" t="s">
        <v>648</v>
      </c>
      <c r="J266" s="3" t="s">
        <v>7663</v>
      </c>
      <c r="K266" t="s">
        <v>649</v>
      </c>
    </row>
    <row r="267" spans="1:11" hidden="1" x14ac:dyDescent="0.25">
      <c r="A267" t="s">
        <v>510</v>
      </c>
      <c r="B267" t="s">
        <v>650</v>
      </c>
      <c r="C267" t="s">
        <v>490</v>
      </c>
      <c r="D267" t="s">
        <v>651</v>
      </c>
      <c r="E267" t="s">
        <v>518</v>
      </c>
      <c r="F267" s="10">
        <v>41745</v>
      </c>
      <c r="G267" s="10">
        <v>41745</v>
      </c>
      <c r="H267" s="6">
        <v>353</v>
      </c>
      <c r="I267" t="s">
        <v>86</v>
      </c>
      <c r="J267" s="3" t="s">
        <v>7663</v>
      </c>
      <c r="K267" t="s">
        <v>652</v>
      </c>
    </row>
    <row r="268" spans="1:11" hidden="1" x14ac:dyDescent="0.25">
      <c r="A268" t="s">
        <v>510</v>
      </c>
      <c r="B268" t="s">
        <v>653</v>
      </c>
      <c r="C268" t="s">
        <v>511</v>
      </c>
      <c r="D268" t="s">
        <v>654</v>
      </c>
      <c r="E268" t="s">
        <v>486</v>
      </c>
      <c r="F268" s="10">
        <v>41745</v>
      </c>
      <c r="G268" s="10">
        <v>41745</v>
      </c>
      <c r="H268" s="6">
        <v>63.64</v>
      </c>
      <c r="I268" t="s">
        <v>303</v>
      </c>
      <c r="J268" s="3" t="s">
        <v>7663</v>
      </c>
      <c r="K268" t="s">
        <v>655</v>
      </c>
    </row>
    <row r="269" spans="1:11" hidden="1" x14ac:dyDescent="0.25">
      <c r="A269" t="s">
        <v>510</v>
      </c>
      <c r="B269" t="s">
        <v>656</v>
      </c>
      <c r="C269" t="s">
        <v>116</v>
      </c>
      <c r="D269" t="s">
        <v>132</v>
      </c>
      <c r="E269" t="s">
        <v>133</v>
      </c>
      <c r="F269" s="10">
        <v>41753</v>
      </c>
      <c r="G269" s="10">
        <v>41746</v>
      </c>
      <c r="H269" s="6">
        <v>1029.19</v>
      </c>
      <c r="I269" t="s">
        <v>533</v>
      </c>
      <c r="J269" s="3" t="s">
        <v>7663</v>
      </c>
      <c r="K269" t="s">
        <v>657</v>
      </c>
    </row>
    <row r="270" spans="1:11" hidden="1" x14ac:dyDescent="0.25">
      <c r="A270" t="s">
        <v>510</v>
      </c>
      <c r="B270" t="s">
        <v>658</v>
      </c>
      <c r="C270" t="s">
        <v>116</v>
      </c>
      <c r="D270" t="s">
        <v>132</v>
      </c>
      <c r="E270" t="s">
        <v>49</v>
      </c>
      <c r="F270" s="10">
        <v>41754</v>
      </c>
      <c r="G270" s="10">
        <v>41754</v>
      </c>
      <c r="H270" s="6">
        <v>91.32</v>
      </c>
      <c r="I270" t="s">
        <v>659</v>
      </c>
      <c r="J270" s="3" t="s">
        <v>7663</v>
      </c>
      <c r="K270" t="s">
        <v>660</v>
      </c>
    </row>
    <row r="271" spans="1:11" hidden="1" x14ac:dyDescent="0.25">
      <c r="A271" t="s">
        <v>510</v>
      </c>
      <c r="B271" t="s">
        <v>661</v>
      </c>
      <c r="C271" t="s">
        <v>116</v>
      </c>
      <c r="D271" t="s">
        <v>526</v>
      </c>
      <c r="E271" t="s">
        <v>390</v>
      </c>
      <c r="F271" s="10">
        <v>41745</v>
      </c>
      <c r="G271" s="10">
        <v>41745</v>
      </c>
      <c r="H271" s="6">
        <v>1140</v>
      </c>
      <c r="I271" t="s">
        <v>662</v>
      </c>
      <c r="J271" s="3" t="s">
        <v>7663</v>
      </c>
      <c r="K271" t="s">
        <v>663</v>
      </c>
    </row>
    <row r="272" spans="1:11" hidden="1" x14ac:dyDescent="0.25">
      <c r="A272" t="s">
        <v>510</v>
      </c>
      <c r="B272" t="s">
        <v>664</v>
      </c>
      <c r="C272" t="s">
        <v>32</v>
      </c>
      <c r="D272" t="s">
        <v>665</v>
      </c>
      <c r="E272" t="s">
        <v>18</v>
      </c>
      <c r="F272" s="10">
        <v>41708</v>
      </c>
      <c r="G272" s="10">
        <v>41708</v>
      </c>
      <c r="H272" s="6">
        <v>9120</v>
      </c>
      <c r="I272" t="s">
        <v>576</v>
      </c>
      <c r="J272" s="3" t="s">
        <v>7663</v>
      </c>
      <c r="K272" t="s">
        <v>666</v>
      </c>
    </row>
    <row r="273" spans="1:11" hidden="1" x14ac:dyDescent="0.25">
      <c r="A273" t="s">
        <v>510</v>
      </c>
      <c r="B273" t="s">
        <v>667</v>
      </c>
      <c r="C273" t="s">
        <v>511</v>
      </c>
      <c r="D273" t="s">
        <v>668</v>
      </c>
      <c r="E273" t="s">
        <v>522</v>
      </c>
      <c r="F273" s="10">
        <v>41746</v>
      </c>
      <c r="G273" s="10">
        <v>41746</v>
      </c>
      <c r="H273" s="6">
        <v>50</v>
      </c>
      <c r="I273" t="s">
        <v>523</v>
      </c>
      <c r="J273" s="3" t="s">
        <v>7663</v>
      </c>
      <c r="K273" t="s">
        <v>669</v>
      </c>
    </row>
    <row r="274" spans="1:11" hidden="1" x14ac:dyDescent="0.25">
      <c r="A274" t="s">
        <v>510</v>
      </c>
      <c r="B274" t="s">
        <v>670</v>
      </c>
      <c r="C274" t="s">
        <v>116</v>
      </c>
      <c r="D274" t="s">
        <v>319</v>
      </c>
      <c r="E274" t="s">
        <v>671</v>
      </c>
      <c r="F274" s="10">
        <v>41759</v>
      </c>
      <c r="G274" s="10">
        <v>41759</v>
      </c>
      <c r="H274" s="6">
        <v>338.71</v>
      </c>
      <c r="I274" t="s">
        <v>39</v>
      </c>
      <c r="J274" s="3" t="s">
        <v>7663</v>
      </c>
    </row>
    <row r="275" spans="1:11" hidden="1" x14ac:dyDescent="0.25">
      <c r="A275" t="s">
        <v>510</v>
      </c>
      <c r="B275" t="s">
        <v>672</v>
      </c>
      <c r="C275" t="s">
        <v>116</v>
      </c>
      <c r="D275" t="s">
        <v>319</v>
      </c>
      <c r="E275" t="s">
        <v>8</v>
      </c>
      <c r="F275" s="10">
        <v>41746</v>
      </c>
      <c r="G275" s="10">
        <v>41746</v>
      </c>
      <c r="H275" s="6">
        <v>1970</v>
      </c>
      <c r="I275" t="s">
        <v>391</v>
      </c>
      <c r="J275" s="3" t="s">
        <v>7663</v>
      </c>
      <c r="K275" t="s">
        <v>673</v>
      </c>
    </row>
    <row r="276" spans="1:11" hidden="1" x14ac:dyDescent="0.25">
      <c r="A276" t="s">
        <v>510</v>
      </c>
      <c r="B276" t="s">
        <v>674</v>
      </c>
      <c r="C276" t="s">
        <v>675</v>
      </c>
      <c r="D276" t="s">
        <v>676</v>
      </c>
      <c r="E276" t="s">
        <v>49</v>
      </c>
      <c r="F276" s="10">
        <v>41746</v>
      </c>
      <c r="G276" s="10">
        <v>41746</v>
      </c>
      <c r="H276" s="6">
        <v>1000</v>
      </c>
      <c r="I276" t="s">
        <v>677</v>
      </c>
      <c r="J276" s="3" t="s">
        <v>7663</v>
      </c>
      <c r="K276" t="s">
        <v>678</v>
      </c>
    </row>
    <row r="277" spans="1:11" hidden="1" x14ac:dyDescent="0.25">
      <c r="A277" t="s">
        <v>510</v>
      </c>
      <c r="B277" t="s">
        <v>679</v>
      </c>
      <c r="C277" t="s">
        <v>32</v>
      </c>
      <c r="D277" t="s">
        <v>575</v>
      </c>
      <c r="E277" t="s">
        <v>150</v>
      </c>
      <c r="F277" s="10">
        <v>41746</v>
      </c>
      <c r="G277" s="10">
        <v>41746</v>
      </c>
      <c r="H277" s="6">
        <v>150</v>
      </c>
      <c r="I277" t="s">
        <v>143</v>
      </c>
      <c r="J277" s="3" t="s">
        <v>7663</v>
      </c>
    </row>
    <row r="278" spans="1:11" hidden="1" x14ac:dyDescent="0.25">
      <c r="A278" t="s">
        <v>510</v>
      </c>
      <c r="B278" t="s">
        <v>680</v>
      </c>
      <c r="C278" t="s">
        <v>116</v>
      </c>
      <c r="D278" t="s">
        <v>319</v>
      </c>
      <c r="E278" t="s">
        <v>4</v>
      </c>
      <c r="F278" s="10">
        <v>41746</v>
      </c>
      <c r="G278" s="10">
        <v>41567</v>
      </c>
      <c r="H278" s="6">
        <v>750</v>
      </c>
      <c r="I278" t="s">
        <v>681</v>
      </c>
      <c r="J278" s="3" t="s">
        <v>7663</v>
      </c>
      <c r="K278" t="s">
        <v>682</v>
      </c>
    </row>
    <row r="279" spans="1:11" hidden="1" x14ac:dyDescent="0.25">
      <c r="A279" t="s">
        <v>510</v>
      </c>
      <c r="B279" t="s">
        <v>680</v>
      </c>
      <c r="C279" t="s">
        <v>116</v>
      </c>
      <c r="D279" t="s">
        <v>319</v>
      </c>
      <c r="E279" t="s">
        <v>4</v>
      </c>
      <c r="F279" s="10">
        <v>41746</v>
      </c>
      <c r="G279" s="10">
        <v>41598</v>
      </c>
      <c r="H279" s="6">
        <v>750</v>
      </c>
      <c r="I279" t="s">
        <v>681</v>
      </c>
      <c r="J279" s="3" t="s">
        <v>7663</v>
      </c>
      <c r="K279" t="s">
        <v>682</v>
      </c>
    </row>
    <row r="280" spans="1:11" hidden="1" x14ac:dyDescent="0.25">
      <c r="A280" t="s">
        <v>510</v>
      </c>
      <c r="B280" t="s">
        <v>680</v>
      </c>
      <c r="C280" t="s">
        <v>116</v>
      </c>
      <c r="D280" t="s">
        <v>319</v>
      </c>
      <c r="E280" t="s">
        <v>4</v>
      </c>
      <c r="F280" s="10">
        <v>41746</v>
      </c>
      <c r="G280" s="10">
        <v>41613</v>
      </c>
      <c r="H280" s="6">
        <v>750</v>
      </c>
      <c r="I280" t="s">
        <v>681</v>
      </c>
      <c r="J280" s="3" t="s">
        <v>7663</v>
      </c>
      <c r="K280" s="2" t="s">
        <v>682</v>
      </c>
    </row>
    <row r="281" spans="1:11" hidden="1" x14ac:dyDescent="0.25">
      <c r="A281" t="s">
        <v>510</v>
      </c>
      <c r="B281" t="s">
        <v>683</v>
      </c>
      <c r="C281" t="s">
        <v>282</v>
      </c>
      <c r="D281" t="s">
        <v>22</v>
      </c>
      <c r="E281" t="s">
        <v>67</v>
      </c>
      <c r="F281" s="10">
        <v>41753</v>
      </c>
      <c r="G281" s="10">
        <v>41746</v>
      </c>
      <c r="H281" s="6">
        <v>277.3</v>
      </c>
      <c r="I281" t="s">
        <v>684</v>
      </c>
      <c r="J281" s="3" t="s">
        <v>7663</v>
      </c>
      <c r="K281" s="2" t="s">
        <v>685</v>
      </c>
    </row>
    <row r="282" spans="1:11" hidden="1" x14ac:dyDescent="0.25">
      <c r="A282" t="s">
        <v>510</v>
      </c>
      <c r="B282" t="s">
        <v>683</v>
      </c>
      <c r="C282" t="s">
        <v>282</v>
      </c>
      <c r="D282" t="s">
        <v>22</v>
      </c>
      <c r="E282" t="s">
        <v>70</v>
      </c>
      <c r="F282" s="10">
        <v>41753</v>
      </c>
      <c r="G282" s="10">
        <v>41746</v>
      </c>
      <c r="H282" s="6">
        <v>705</v>
      </c>
      <c r="I282" t="s">
        <v>684</v>
      </c>
      <c r="J282" s="3" t="s">
        <v>7663</v>
      </c>
      <c r="K282" s="2" t="s">
        <v>685</v>
      </c>
    </row>
    <row r="283" spans="1:11" hidden="1" x14ac:dyDescent="0.25">
      <c r="A283" t="s">
        <v>510</v>
      </c>
      <c r="B283" t="s">
        <v>686</v>
      </c>
      <c r="C283" t="s">
        <v>490</v>
      </c>
      <c r="D283" t="s">
        <v>687</v>
      </c>
      <c r="E283" t="s">
        <v>688</v>
      </c>
      <c r="F283" s="10">
        <v>41746</v>
      </c>
      <c r="G283" s="10">
        <v>41746</v>
      </c>
      <c r="H283" s="6">
        <v>400</v>
      </c>
      <c r="I283" t="s">
        <v>689</v>
      </c>
      <c r="J283" s="3" t="s">
        <v>7663</v>
      </c>
      <c r="K283" t="s">
        <v>690</v>
      </c>
    </row>
    <row r="284" spans="1:11" hidden="1" x14ac:dyDescent="0.25">
      <c r="A284" t="s">
        <v>510</v>
      </c>
      <c r="B284" t="s">
        <v>691</v>
      </c>
      <c r="C284" t="s">
        <v>116</v>
      </c>
      <c r="D284" t="s">
        <v>132</v>
      </c>
      <c r="E284" t="s">
        <v>548</v>
      </c>
      <c r="F284" s="10">
        <v>41746</v>
      </c>
      <c r="G284" s="10">
        <v>41746</v>
      </c>
      <c r="H284" s="6">
        <v>6000</v>
      </c>
      <c r="I284" t="s">
        <v>606</v>
      </c>
      <c r="J284" s="3" t="s">
        <v>7663</v>
      </c>
    </row>
    <row r="285" spans="1:11" hidden="1" x14ac:dyDescent="0.25">
      <c r="A285" t="s">
        <v>510</v>
      </c>
      <c r="B285" t="s">
        <v>692</v>
      </c>
      <c r="C285" t="s">
        <v>490</v>
      </c>
      <c r="D285" t="s">
        <v>693</v>
      </c>
      <c r="E285" t="s">
        <v>688</v>
      </c>
      <c r="F285" s="10">
        <v>41761</v>
      </c>
      <c r="G285" s="10">
        <v>41746</v>
      </c>
      <c r="H285" s="6">
        <v>1100</v>
      </c>
      <c r="I285" t="s">
        <v>689</v>
      </c>
      <c r="J285" s="3" t="s">
        <v>7663</v>
      </c>
    </row>
    <row r="286" spans="1:11" hidden="1" x14ac:dyDescent="0.25">
      <c r="A286" t="s">
        <v>510</v>
      </c>
      <c r="B286" t="s">
        <v>694</v>
      </c>
      <c r="C286" t="s">
        <v>490</v>
      </c>
      <c r="D286" t="s">
        <v>695</v>
      </c>
      <c r="E286" t="s">
        <v>688</v>
      </c>
      <c r="F286" s="10">
        <v>41751</v>
      </c>
      <c r="G286" s="10">
        <v>41746</v>
      </c>
      <c r="H286" s="6">
        <v>600</v>
      </c>
      <c r="I286" t="s">
        <v>689</v>
      </c>
      <c r="J286" s="3" t="s">
        <v>7663</v>
      </c>
    </row>
    <row r="287" spans="1:11" hidden="1" x14ac:dyDescent="0.25">
      <c r="A287" t="s">
        <v>510</v>
      </c>
      <c r="B287" t="s">
        <v>696</v>
      </c>
      <c r="C287" t="s">
        <v>490</v>
      </c>
      <c r="D287" t="s">
        <v>697</v>
      </c>
      <c r="E287" t="s">
        <v>688</v>
      </c>
      <c r="F287" s="10">
        <v>41753</v>
      </c>
      <c r="G287" s="10">
        <v>41746</v>
      </c>
      <c r="H287" s="6">
        <v>750</v>
      </c>
      <c r="I287" t="s">
        <v>689</v>
      </c>
      <c r="J287" s="3" t="s">
        <v>7663</v>
      </c>
    </row>
    <row r="288" spans="1:11" hidden="1" x14ac:dyDescent="0.25">
      <c r="A288" t="s">
        <v>510</v>
      </c>
      <c r="B288" t="s">
        <v>698</v>
      </c>
      <c r="C288" t="s">
        <v>47</v>
      </c>
      <c r="D288" t="s">
        <v>699</v>
      </c>
      <c r="E288" t="s">
        <v>49</v>
      </c>
      <c r="F288" s="10">
        <v>41746</v>
      </c>
      <c r="G288" s="10">
        <v>41746</v>
      </c>
      <c r="H288" s="6">
        <v>20097.23</v>
      </c>
      <c r="I288" t="s">
        <v>700</v>
      </c>
      <c r="J288" s="3" t="s">
        <v>7663</v>
      </c>
      <c r="K288" t="s">
        <v>701</v>
      </c>
    </row>
    <row r="289" spans="1:11" hidden="1" x14ac:dyDescent="0.25">
      <c r="A289" t="s">
        <v>510</v>
      </c>
      <c r="B289" t="s">
        <v>702</v>
      </c>
      <c r="C289" t="s">
        <v>116</v>
      </c>
      <c r="D289" t="s">
        <v>245</v>
      </c>
      <c r="E289" t="s">
        <v>18</v>
      </c>
      <c r="F289" s="10">
        <v>41751</v>
      </c>
      <c r="G289" s="10">
        <v>41751</v>
      </c>
      <c r="H289" s="6">
        <v>400</v>
      </c>
      <c r="I289" t="s">
        <v>703</v>
      </c>
      <c r="J289" s="3" t="s">
        <v>7663</v>
      </c>
      <c r="K289" t="s">
        <v>704</v>
      </c>
    </row>
    <row r="290" spans="1:11" hidden="1" x14ac:dyDescent="0.25">
      <c r="A290" t="s">
        <v>510</v>
      </c>
      <c r="B290" t="s">
        <v>705</v>
      </c>
      <c r="C290" t="s">
        <v>116</v>
      </c>
      <c r="D290" t="s">
        <v>132</v>
      </c>
      <c r="E290" t="s">
        <v>18</v>
      </c>
      <c r="F290" s="10">
        <v>41746</v>
      </c>
      <c r="G290" s="10">
        <v>41746</v>
      </c>
      <c r="H290" s="6">
        <v>880.21</v>
      </c>
      <c r="I290" t="s">
        <v>706</v>
      </c>
      <c r="J290" s="3" t="s">
        <v>7672</v>
      </c>
      <c r="K290" t="s">
        <v>707</v>
      </c>
    </row>
    <row r="291" spans="1:11" hidden="1" x14ac:dyDescent="0.25">
      <c r="A291" t="s">
        <v>510</v>
      </c>
      <c r="B291" t="s">
        <v>705</v>
      </c>
      <c r="C291" t="s">
        <v>116</v>
      </c>
      <c r="D291" t="s">
        <v>132</v>
      </c>
      <c r="E291" t="s">
        <v>18</v>
      </c>
      <c r="F291" s="10">
        <v>41775</v>
      </c>
      <c r="G291" s="10">
        <v>41775</v>
      </c>
      <c r="H291" s="6">
        <v>880.21</v>
      </c>
      <c r="I291" t="s">
        <v>706</v>
      </c>
      <c r="J291" s="3" t="s">
        <v>7673</v>
      </c>
      <c r="K291" t="s">
        <v>707</v>
      </c>
    </row>
    <row r="292" spans="1:11" hidden="1" x14ac:dyDescent="0.25">
      <c r="A292" t="s">
        <v>510</v>
      </c>
      <c r="B292" s="1" t="s">
        <v>705</v>
      </c>
      <c r="C292" t="s">
        <v>116</v>
      </c>
      <c r="D292" t="s">
        <v>132</v>
      </c>
      <c r="E292" t="s">
        <v>18</v>
      </c>
      <c r="F292" s="10">
        <v>41807</v>
      </c>
      <c r="G292" s="10">
        <v>41807</v>
      </c>
      <c r="H292" s="6">
        <v>880.22</v>
      </c>
      <c r="I292" t="s">
        <v>706</v>
      </c>
      <c r="J292" s="3" t="s">
        <v>7671</v>
      </c>
      <c r="K292" t="s">
        <v>707</v>
      </c>
    </row>
    <row r="293" spans="1:11" hidden="1" x14ac:dyDescent="0.25">
      <c r="A293" t="s">
        <v>510</v>
      </c>
      <c r="B293" s="1">
        <v>41944</v>
      </c>
      <c r="C293" t="s">
        <v>116</v>
      </c>
      <c r="D293" t="s">
        <v>132</v>
      </c>
      <c r="E293" t="s">
        <v>708</v>
      </c>
      <c r="F293" s="10">
        <v>41708</v>
      </c>
      <c r="G293" s="10">
        <v>41708</v>
      </c>
      <c r="H293" s="6">
        <v>1650.45</v>
      </c>
      <c r="I293" t="s">
        <v>709</v>
      </c>
      <c r="J293" s="3" t="s">
        <v>7663</v>
      </c>
      <c r="K293" t="s">
        <v>710</v>
      </c>
    </row>
    <row r="294" spans="1:11" hidden="1" x14ac:dyDescent="0.25">
      <c r="A294" t="s">
        <v>510</v>
      </c>
      <c r="B294" t="s">
        <v>711</v>
      </c>
      <c r="C294" t="s">
        <v>16</v>
      </c>
      <c r="D294" t="s">
        <v>17</v>
      </c>
      <c r="E294" t="s">
        <v>118</v>
      </c>
      <c r="F294" s="10">
        <v>41787</v>
      </c>
      <c r="G294" s="10">
        <v>41787</v>
      </c>
      <c r="H294" s="6">
        <v>532.01</v>
      </c>
      <c r="I294" t="s">
        <v>712</v>
      </c>
      <c r="J294" s="3" t="s">
        <v>7663</v>
      </c>
      <c r="K294" t="s">
        <v>713</v>
      </c>
    </row>
    <row r="295" spans="1:11" hidden="1" x14ac:dyDescent="0.25">
      <c r="A295" t="s">
        <v>510</v>
      </c>
      <c r="B295" t="s">
        <v>714</v>
      </c>
      <c r="C295" t="s">
        <v>282</v>
      </c>
      <c r="D295" t="s">
        <v>132</v>
      </c>
      <c r="E295" t="s">
        <v>18</v>
      </c>
      <c r="F295" s="10">
        <v>41773</v>
      </c>
      <c r="G295" s="10">
        <v>41773</v>
      </c>
      <c r="H295" s="6">
        <v>2278.4499999999998</v>
      </c>
      <c r="I295" t="s">
        <v>715</v>
      </c>
      <c r="J295" s="3" t="s">
        <v>7663</v>
      </c>
      <c r="K295" t="s">
        <v>716</v>
      </c>
    </row>
    <row r="296" spans="1:11" hidden="1" x14ac:dyDescent="0.25">
      <c r="A296" t="s">
        <v>510</v>
      </c>
      <c r="B296" t="s">
        <v>717</v>
      </c>
      <c r="C296" t="s">
        <v>116</v>
      </c>
      <c r="D296" t="s">
        <v>132</v>
      </c>
      <c r="E296" t="s">
        <v>153</v>
      </c>
      <c r="F296" s="10">
        <v>41745</v>
      </c>
      <c r="G296" s="10">
        <v>41745</v>
      </c>
      <c r="H296" s="6">
        <v>1495</v>
      </c>
      <c r="I296" t="s">
        <v>718</v>
      </c>
      <c r="J296" s="3" t="s">
        <v>7663</v>
      </c>
      <c r="K296" t="s">
        <v>719</v>
      </c>
    </row>
    <row r="297" spans="1:11" hidden="1" x14ac:dyDescent="0.25">
      <c r="A297" t="s">
        <v>510</v>
      </c>
      <c r="B297" t="s">
        <v>720</v>
      </c>
      <c r="C297" t="s">
        <v>116</v>
      </c>
      <c r="D297" t="s">
        <v>132</v>
      </c>
      <c r="E297" t="s">
        <v>133</v>
      </c>
      <c r="F297" s="10">
        <v>41758</v>
      </c>
      <c r="G297" s="10">
        <v>41755</v>
      </c>
      <c r="H297" s="6">
        <v>771.82</v>
      </c>
      <c r="I297" t="s">
        <v>533</v>
      </c>
      <c r="J297" s="3" t="s">
        <v>7663</v>
      </c>
      <c r="K297" t="s">
        <v>721</v>
      </c>
    </row>
    <row r="298" spans="1:11" hidden="1" x14ac:dyDescent="0.25">
      <c r="A298" t="s">
        <v>510</v>
      </c>
      <c r="B298" t="s">
        <v>722</v>
      </c>
      <c r="C298" t="s">
        <v>116</v>
      </c>
      <c r="D298" t="s">
        <v>245</v>
      </c>
      <c r="E298" t="s">
        <v>723</v>
      </c>
      <c r="F298" s="10">
        <v>41754</v>
      </c>
      <c r="G298" s="10">
        <v>41751</v>
      </c>
      <c r="H298" s="6">
        <v>750</v>
      </c>
      <c r="I298" t="s">
        <v>724</v>
      </c>
      <c r="J298" s="3" t="s">
        <v>7663</v>
      </c>
      <c r="K298" t="s">
        <v>725</v>
      </c>
    </row>
    <row r="299" spans="1:11" hidden="1" x14ac:dyDescent="0.25">
      <c r="A299" t="s">
        <v>510</v>
      </c>
      <c r="B299" t="s">
        <v>726</v>
      </c>
      <c r="C299" t="s">
        <v>116</v>
      </c>
      <c r="D299" t="s">
        <v>245</v>
      </c>
      <c r="E299" t="s">
        <v>723</v>
      </c>
      <c r="F299" s="10">
        <v>41764</v>
      </c>
      <c r="G299" s="10">
        <v>41761</v>
      </c>
      <c r="H299" s="6">
        <v>750</v>
      </c>
      <c r="I299" t="s">
        <v>724</v>
      </c>
      <c r="J299" s="3" t="s">
        <v>7669</v>
      </c>
      <c r="K299" t="s">
        <v>727</v>
      </c>
    </row>
    <row r="300" spans="1:11" hidden="1" x14ac:dyDescent="0.25">
      <c r="A300" t="s">
        <v>510</v>
      </c>
      <c r="B300" t="s">
        <v>726</v>
      </c>
      <c r="C300" t="s">
        <v>116</v>
      </c>
      <c r="D300" t="s">
        <v>245</v>
      </c>
      <c r="E300" t="s">
        <v>723</v>
      </c>
      <c r="F300" s="10">
        <v>41779</v>
      </c>
      <c r="G300" s="10">
        <v>41775</v>
      </c>
      <c r="H300" s="6">
        <v>750</v>
      </c>
      <c r="I300" t="s">
        <v>724</v>
      </c>
      <c r="J300" s="3" t="s">
        <v>7670</v>
      </c>
      <c r="K300" t="s">
        <v>727</v>
      </c>
    </row>
    <row r="301" spans="1:11" hidden="1" x14ac:dyDescent="0.25">
      <c r="A301" t="s">
        <v>510</v>
      </c>
      <c r="B301" t="s">
        <v>726</v>
      </c>
      <c r="C301" t="s">
        <v>116</v>
      </c>
      <c r="D301" t="s">
        <v>245</v>
      </c>
      <c r="E301" t="s">
        <v>723</v>
      </c>
      <c r="F301" s="10">
        <v>41779</v>
      </c>
      <c r="G301" s="10">
        <v>41790</v>
      </c>
      <c r="H301" s="6">
        <v>750</v>
      </c>
      <c r="I301" t="s">
        <v>724</v>
      </c>
      <c r="J301" s="3" t="s">
        <v>7663</v>
      </c>
      <c r="K301" t="s">
        <v>727</v>
      </c>
    </row>
    <row r="302" spans="1:11" hidden="1" x14ac:dyDescent="0.25">
      <c r="A302" t="s">
        <v>510</v>
      </c>
      <c r="B302" t="s">
        <v>728</v>
      </c>
      <c r="C302" t="s">
        <v>511</v>
      </c>
      <c r="D302" t="s">
        <v>729</v>
      </c>
      <c r="E302" t="s">
        <v>49</v>
      </c>
      <c r="F302" s="10">
        <v>41751</v>
      </c>
      <c r="G302" s="10">
        <v>41751</v>
      </c>
      <c r="H302" s="6">
        <v>2000</v>
      </c>
      <c r="I302" t="s">
        <v>730</v>
      </c>
      <c r="J302" s="3" t="s">
        <v>7663</v>
      </c>
      <c r="K302" t="s">
        <v>731</v>
      </c>
    </row>
    <row r="303" spans="1:11" hidden="1" x14ac:dyDescent="0.25">
      <c r="A303" t="s">
        <v>510</v>
      </c>
      <c r="B303" t="s">
        <v>732</v>
      </c>
      <c r="C303" t="s">
        <v>116</v>
      </c>
      <c r="D303" t="s">
        <v>132</v>
      </c>
      <c r="E303" t="s">
        <v>133</v>
      </c>
      <c r="F303" s="10">
        <v>41751</v>
      </c>
      <c r="G303" s="10">
        <v>41751</v>
      </c>
      <c r="H303" s="6">
        <v>604.98</v>
      </c>
      <c r="I303" t="s">
        <v>533</v>
      </c>
      <c r="J303" s="3" t="s">
        <v>7663</v>
      </c>
    </row>
    <row r="304" spans="1:11" hidden="1" x14ac:dyDescent="0.25">
      <c r="A304" t="s">
        <v>510</v>
      </c>
      <c r="B304" t="s">
        <v>733</v>
      </c>
      <c r="C304" t="s">
        <v>116</v>
      </c>
      <c r="D304" t="s">
        <v>132</v>
      </c>
      <c r="E304" t="s">
        <v>85</v>
      </c>
      <c r="F304" s="10">
        <v>41752</v>
      </c>
      <c r="G304" s="10">
        <v>41752</v>
      </c>
      <c r="H304" s="6">
        <v>23.6</v>
      </c>
      <c r="I304" t="s">
        <v>572</v>
      </c>
      <c r="J304" s="3" t="s">
        <v>7663</v>
      </c>
      <c r="K304" t="s">
        <v>734</v>
      </c>
    </row>
    <row r="305" spans="1:11" hidden="1" x14ac:dyDescent="0.25">
      <c r="A305" t="s">
        <v>510</v>
      </c>
      <c r="B305" t="s">
        <v>735</v>
      </c>
      <c r="C305" t="s">
        <v>116</v>
      </c>
      <c r="D305" t="s">
        <v>245</v>
      </c>
      <c r="E305" t="s">
        <v>736</v>
      </c>
      <c r="F305" s="10">
        <v>41752</v>
      </c>
      <c r="G305" s="10">
        <v>41752</v>
      </c>
      <c r="H305" s="6">
        <v>20</v>
      </c>
      <c r="I305" t="s">
        <v>703</v>
      </c>
      <c r="J305" s="3" t="s">
        <v>7663</v>
      </c>
      <c r="K305" t="s">
        <v>737</v>
      </c>
    </row>
    <row r="306" spans="1:11" hidden="1" x14ac:dyDescent="0.25">
      <c r="A306" t="s">
        <v>510</v>
      </c>
      <c r="B306" t="s">
        <v>738</v>
      </c>
      <c r="C306" t="s">
        <v>282</v>
      </c>
      <c r="D306" t="s">
        <v>132</v>
      </c>
      <c r="E306" t="s">
        <v>18</v>
      </c>
      <c r="F306" s="10">
        <v>41751</v>
      </c>
      <c r="G306" s="10">
        <v>41751</v>
      </c>
      <c r="H306" s="6">
        <v>150</v>
      </c>
      <c r="I306" t="s">
        <v>519</v>
      </c>
      <c r="J306" s="3" t="s">
        <v>7663</v>
      </c>
      <c r="K306" t="s">
        <v>739</v>
      </c>
    </row>
    <row r="307" spans="1:11" hidden="1" x14ac:dyDescent="0.25">
      <c r="A307" t="s">
        <v>510</v>
      </c>
      <c r="B307" t="s">
        <v>740</v>
      </c>
      <c r="C307" t="s">
        <v>490</v>
      </c>
      <c r="D307" t="s">
        <v>651</v>
      </c>
      <c r="E307" t="s">
        <v>49</v>
      </c>
      <c r="F307" s="10">
        <v>41774</v>
      </c>
      <c r="G307" s="10">
        <v>41751</v>
      </c>
      <c r="H307" s="6">
        <v>1600</v>
      </c>
      <c r="I307" t="s">
        <v>689</v>
      </c>
      <c r="J307" s="3" t="s">
        <v>7663</v>
      </c>
      <c r="K307" t="s">
        <v>741</v>
      </c>
    </row>
    <row r="308" spans="1:11" hidden="1" x14ac:dyDescent="0.25">
      <c r="A308" t="s">
        <v>510</v>
      </c>
      <c r="B308" t="s">
        <v>742</v>
      </c>
      <c r="C308" t="s">
        <v>116</v>
      </c>
      <c r="D308" t="s">
        <v>132</v>
      </c>
      <c r="E308" t="s">
        <v>635</v>
      </c>
      <c r="F308" s="10">
        <v>41753</v>
      </c>
      <c r="G308" s="10">
        <v>41753</v>
      </c>
      <c r="H308" s="6">
        <v>120</v>
      </c>
      <c r="I308" t="s">
        <v>636</v>
      </c>
      <c r="J308" s="3" t="s">
        <v>7663</v>
      </c>
      <c r="K308" t="s">
        <v>743</v>
      </c>
    </row>
    <row r="309" spans="1:11" hidden="1" x14ac:dyDescent="0.25">
      <c r="A309" t="s">
        <v>510</v>
      </c>
      <c r="B309" t="s">
        <v>744</v>
      </c>
      <c r="C309" t="s">
        <v>116</v>
      </c>
      <c r="D309" t="s">
        <v>132</v>
      </c>
      <c r="E309" t="s">
        <v>133</v>
      </c>
      <c r="F309" s="10">
        <v>41754</v>
      </c>
      <c r="G309" s="10">
        <v>41754</v>
      </c>
      <c r="H309" s="6">
        <v>146.65</v>
      </c>
      <c r="I309" t="s">
        <v>628</v>
      </c>
      <c r="J309" s="3" t="s">
        <v>7663</v>
      </c>
      <c r="K309" t="s">
        <v>745</v>
      </c>
    </row>
    <row r="310" spans="1:11" hidden="1" x14ac:dyDescent="0.25">
      <c r="A310" t="s">
        <v>510</v>
      </c>
      <c r="B310" t="s">
        <v>746</v>
      </c>
      <c r="C310" t="s">
        <v>116</v>
      </c>
      <c r="D310" t="s">
        <v>132</v>
      </c>
      <c r="E310" t="s">
        <v>452</v>
      </c>
      <c r="F310" s="10">
        <v>41752</v>
      </c>
      <c r="G310" s="10">
        <v>41752</v>
      </c>
      <c r="H310" s="6">
        <v>70</v>
      </c>
      <c r="I310" t="s">
        <v>747</v>
      </c>
      <c r="J310" s="3" t="s">
        <v>7663</v>
      </c>
      <c r="K310" t="s">
        <v>748</v>
      </c>
    </row>
    <row r="311" spans="1:11" hidden="1" x14ac:dyDescent="0.25">
      <c r="A311" t="s">
        <v>510</v>
      </c>
      <c r="B311" t="s">
        <v>749</v>
      </c>
      <c r="C311" t="s">
        <v>16</v>
      </c>
      <c r="D311" t="s">
        <v>17</v>
      </c>
      <c r="E311" t="s">
        <v>150</v>
      </c>
      <c r="F311" s="10">
        <v>41761</v>
      </c>
      <c r="G311" s="10">
        <v>41757</v>
      </c>
      <c r="H311" s="6">
        <v>2543.4899999999998</v>
      </c>
      <c r="I311" t="s">
        <v>750</v>
      </c>
      <c r="J311" s="3" t="s">
        <v>7663</v>
      </c>
      <c r="K311" t="s">
        <v>751</v>
      </c>
    </row>
    <row r="312" spans="1:11" hidden="1" x14ac:dyDescent="0.25">
      <c r="A312" t="s">
        <v>510</v>
      </c>
      <c r="B312" t="s">
        <v>752</v>
      </c>
      <c r="C312" t="s">
        <v>116</v>
      </c>
      <c r="D312" t="s">
        <v>319</v>
      </c>
      <c r="E312" t="s">
        <v>753</v>
      </c>
      <c r="F312" s="10">
        <v>41758</v>
      </c>
      <c r="G312" s="10">
        <v>41759</v>
      </c>
      <c r="H312" s="6">
        <v>429</v>
      </c>
      <c r="I312" t="s">
        <v>9</v>
      </c>
      <c r="J312" s="3" t="s">
        <v>7663</v>
      </c>
      <c r="K312" t="s">
        <v>754</v>
      </c>
    </row>
    <row r="313" spans="1:11" hidden="1" x14ac:dyDescent="0.25">
      <c r="A313" t="s">
        <v>510</v>
      </c>
      <c r="B313" t="s">
        <v>758</v>
      </c>
      <c r="C313" t="s">
        <v>116</v>
      </c>
      <c r="D313" t="s">
        <v>132</v>
      </c>
      <c r="E313" t="s">
        <v>49</v>
      </c>
      <c r="F313" s="10">
        <v>41759</v>
      </c>
      <c r="G313" s="10">
        <v>41759</v>
      </c>
      <c r="H313" s="6">
        <v>1800</v>
      </c>
      <c r="I313" t="s">
        <v>759</v>
      </c>
      <c r="J313" s="3" t="s">
        <v>7663</v>
      </c>
      <c r="K313" t="s">
        <v>760</v>
      </c>
    </row>
    <row r="314" spans="1:11" hidden="1" x14ac:dyDescent="0.25">
      <c r="A314" t="s">
        <v>510</v>
      </c>
      <c r="B314" t="s">
        <v>761</v>
      </c>
      <c r="C314" t="s">
        <v>116</v>
      </c>
      <c r="D314" t="s">
        <v>132</v>
      </c>
      <c r="E314" t="s">
        <v>49</v>
      </c>
      <c r="F314" s="10">
        <v>41781</v>
      </c>
      <c r="G314" s="10">
        <v>41779</v>
      </c>
      <c r="H314" s="6">
        <v>1807.35</v>
      </c>
      <c r="I314" t="s">
        <v>759</v>
      </c>
      <c r="J314" s="3" t="s">
        <v>7663</v>
      </c>
      <c r="K314" t="s">
        <v>762</v>
      </c>
    </row>
    <row r="315" spans="1:11" hidden="1" x14ac:dyDescent="0.25">
      <c r="A315" t="s">
        <v>510</v>
      </c>
      <c r="B315" t="s">
        <v>763</v>
      </c>
      <c r="C315" t="s">
        <v>116</v>
      </c>
      <c r="D315" t="s">
        <v>132</v>
      </c>
      <c r="E315" t="s">
        <v>49</v>
      </c>
      <c r="F315" s="10">
        <v>41800</v>
      </c>
      <c r="G315" s="10">
        <v>41800</v>
      </c>
      <c r="H315" s="6">
        <v>1800</v>
      </c>
      <c r="I315" t="s">
        <v>759</v>
      </c>
      <c r="J315" s="3" t="s">
        <v>7663</v>
      </c>
      <c r="K315" t="s">
        <v>764</v>
      </c>
    </row>
    <row r="316" spans="1:11" hidden="1" x14ac:dyDescent="0.25">
      <c r="A316" t="s">
        <v>510</v>
      </c>
      <c r="B316" t="s">
        <v>765</v>
      </c>
      <c r="C316" t="s">
        <v>116</v>
      </c>
      <c r="D316" t="s">
        <v>132</v>
      </c>
      <c r="E316" t="s">
        <v>548</v>
      </c>
      <c r="F316" s="10">
        <v>41752</v>
      </c>
      <c r="G316" s="10">
        <v>41752</v>
      </c>
      <c r="H316" s="6">
        <v>5000</v>
      </c>
      <c r="I316" t="s">
        <v>606</v>
      </c>
      <c r="J316" s="3" t="s">
        <v>7663</v>
      </c>
    </row>
    <row r="317" spans="1:11" hidden="1" x14ac:dyDescent="0.25">
      <c r="A317" t="s">
        <v>510</v>
      </c>
      <c r="B317" t="s">
        <v>766</v>
      </c>
      <c r="C317" t="s">
        <v>116</v>
      </c>
      <c r="D317" t="s">
        <v>132</v>
      </c>
      <c r="E317" t="s">
        <v>49</v>
      </c>
      <c r="F317" s="10">
        <v>41820</v>
      </c>
      <c r="G317" s="10">
        <v>41820</v>
      </c>
      <c r="H317" s="6">
        <v>1800</v>
      </c>
      <c r="I317" t="s">
        <v>759</v>
      </c>
      <c r="J317" s="3" t="s">
        <v>7663</v>
      </c>
      <c r="K317" t="s">
        <v>767</v>
      </c>
    </row>
    <row r="318" spans="1:11" hidden="1" x14ac:dyDescent="0.25">
      <c r="A318" t="s">
        <v>510</v>
      </c>
      <c r="B318" t="s">
        <v>768</v>
      </c>
      <c r="C318" t="s">
        <v>116</v>
      </c>
      <c r="D318" t="s">
        <v>132</v>
      </c>
      <c r="E318" t="s">
        <v>288</v>
      </c>
      <c r="F318" s="10">
        <v>41758</v>
      </c>
      <c r="G318" s="10">
        <v>41755</v>
      </c>
      <c r="H318" s="6">
        <v>758.59</v>
      </c>
      <c r="I318" t="s">
        <v>769</v>
      </c>
      <c r="J318" s="3" t="s">
        <v>7666</v>
      </c>
      <c r="K318" t="s">
        <v>770</v>
      </c>
    </row>
    <row r="319" spans="1:11" hidden="1" x14ac:dyDescent="0.25">
      <c r="A319" t="s">
        <v>510</v>
      </c>
      <c r="B319" t="s">
        <v>768</v>
      </c>
      <c r="C319" t="s">
        <v>116</v>
      </c>
      <c r="D319" t="s">
        <v>132</v>
      </c>
      <c r="E319" t="s">
        <v>288</v>
      </c>
      <c r="F319" s="10">
        <v>41785</v>
      </c>
      <c r="G319" s="10">
        <v>41785</v>
      </c>
      <c r="H319" s="6">
        <v>758.59</v>
      </c>
      <c r="I319" t="s">
        <v>769</v>
      </c>
      <c r="J319" s="3" t="s">
        <v>7667</v>
      </c>
      <c r="K319" t="s">
        <v>770</v>
      </c>
    </row>
    <row r="320" spans="1:11" hidden="1" x14ac:dyDescent="0.25">
      <c r="A320" t="s">
        <v>510</v>
      </c>
      <c r="B320" t="s">
        <v>768</v>
      </c>
      <c r="C320" t="s">
        <v>116</v>
      </c>
      <c r="D320" t="s">
        <v>132</v>
      </c>
      <c r="E320" t="s">
        <v>288</v>
      </c>
      <c r="F320" s="10">
        <v>41816</v>
      </c>
      <c r="G320" s="10">
        <v>41816</v>
      </c>
      <c r="H320" s="6">
        <v>758.59</v>
      </c>
      <c r="I320" t="s">
        <v>769</v>
      </c>
      <c r="J320" s="3" t="s">
        <v>7668</v>
      </c>
      <c r="K320" t="s">
        <v>770</v>
      </c>
    </row>
    <row r="321" spans="1:11" hidden="1" x14ac:dyDescent="0.25">
      <c r="A321" t="s">
        <v>510</v>
      </c>
      <c r="B321" t="s">
        <v>768</v>
      </c>
      <c r="C321" t="s">
        <v>116</v>
      </c>
      <c r="D321" t="s">
        <v>132</v>
      </c>
      <c r="E321" t="s">
        <v>288</v>
      </c>
      <c r="F321" s="10">
        <v>41849</v>
      </c>
      <c r="G321" s="10">
        <v>41846</v>
      </c>
      <c r="H321" s="6">
        <v>758.59</v>
      </c>
      <c r="I321" t="s">
        <v>769</v>
      </c>
      <c r="J321" s="3" t="s">
        <v>7664</v>
      </c>
      <c r="K321" t="s">
        <v>770</v>
      </c>
    </row>
    <row r="322" spans="1:11" hidden="1" x14ac:dyDescent="0.25">
      <c r="A322" t="s">
        <v>510</v>
      </c>
      <c r="B322" t="s">
        <v>768</v>
      </c>
      <c r="C322" t="s">
        <v>116</v>
      </c>
      <c r="D322" t="s">
        <v>132</v>
      </c>
      <c r="E322" t="s">
        <v>288</v>
      </c>
      <c r="F322" s="10">
        <v>41877</v>
      </c>
      <c r="G322" s="10">
        <v>41877</v>
      </c>
      <c r="H322" s="6">
        <v>758.59</v>
      </c>
      <c r="I322" t="s">
        <v>769</v>
      </c>
      <c r="J322" s="3" t="s">
        <v>7665</v>
      </c>
      <c r="K322" t="s">
        <v>770</v>
      </c>
    </row>
    <row r="323" spans="1:11" hidden="1" x14ac:dyDescent="0.25">
      <c r="A323" t="s">
        <v>510</v>
      </c>
      <c r="B323" t="s">
        <v>771</v>
      </c>
      <c r="C323" t="s">
        <v>116</v>
      </c>
      <c r="D323" t="s">
        <v>132</v>
      </c>
      <c r="E323" t="s">
        <v>288</v>
      </c>
      <c r="F323" s="10">
        <v>41758</v>
      </c>
      <c r="G323" s="10">
        <v>41756</v>
      </c>
      <c r="H323" s="6">
        <v>281.60000000000002</v>
      </c>
      <c r="I323" t="s">
        <v>769</v>
      </c>
      <c r="J323" s="3" t="s">
        <v>7666</v>
      </c>
      <c r="K323" t="s">
        <v>770</v>
      </c>
    </row>
    <row r="324" spans="1:11" hidden="1" x14ac:dyDescent="0.25">
      <c r="A324" t="s">
        <v>510</v>
      </c>
      <c r="B324" t="s">
        <v>771</v>
      </c>
      <c r="C324" t="s">
        <v>116</v>
      </c>
      <c r="D324" t="s">
        <v>132</v>
      </c>
      <c r="E324" t="s">
        <v>288</v>
      </c>
      <c r="F324" s="10">
        <v>41786</v>
      </c>
      <c r="G324" s="10">
        <v>41786</v>
      </c>
      <c r="H324" s="6">
        <v>281.60000000000002</v>
      </c>
      <c r="I324" t="s">
        <v>769</v>
      </c>
      <c r="J324" s="3" t="s">
        <v>7667</v>
      </c>
      <c r="K324" t="s">
        <v>770</v>
      </c>
    </row>
    <row r="325" spans="1:11" hidden="1" x14ac:dyDescent="0.25">
      <c r="A325" t="s">
        <v>510</v>
      </c>
      <c r="B325" t="s">
        <v>771</v>
      </c>
      <c r="C325" t="s">
        <v>116</v>
      </c>
      <c r="D325" t="s">
        <v>132</v>
      </c>
      <c r="E325" t="s">
        <v>288</v>
      </c>
      <c r="F325" s="10">
        <v>41817</v>
      </c>
      <c r="G325" s="10">
        <v>41817</v>
      </c>
      <c r="H325" s="6">
        <v>281.60000000000002</v>
      </c>
      <c r="I325" t="s">
        <v>769</v>
      </c>
      <c r="J325" s="3" t="s">
        <v>7668</v>
      </c>
      <c r="K325" t="s">
        <v>770</v>
      </c>
    </row>
    <row r="326" spans="1:11" hidden="1" x14ac:dyDescent="0.25">
      <c r="A326" t="s">
        <v>510</v>
      </c>
      <c r="B326" t="s">
        <v>771</v>
      </c>
      <c r="C326" t="s">
        <v>116</v>
      </c>
      <c r="D326" t="s">
        <v>132</v>
      </c>
      <c r="E326" t="s">
        <v>288</v>
      </c>
      <c r="F326" s="10">
        <v>41848</v>
      </c>
      <c r="G326" s="10">
        <v>41848</v>
      </c>
      <c r="H326" s="6">
        <v>281.60000000000002</v>
      </c>
      <c r="I326" t="s">
        <v>769</v>
      </c>
      <c r="J326" s="3" t="s">
        <v>7664</v>
      </c>
      <c r="K326" t="s">
        <v>770</v>
      </c>
    </row>
    <row r="327" spans="1:11" hidden="1" x14ac:dyDescent="0.25">
      <c r="A327" t="s">
        <v>510</v>
      </c>
      <c r="B327" t="s">
        <v>771</v>
      </c>
      <c r="C327" t="s">
        <v>116</v>
      </c>
      <c r="D327" t="s">
        <v>132</v>
      </c>
      <c r="E327" t="s">
        <v>288</v>
      </c>
      <c r="F327" s="10">
        <v>41878</v>
      </c>
      <c r="G327" s="10">
        <v>41878</v>
      </c>
      <c r="H327" s="6">
        <v>276.81</v>
      </c>
      <c r="I327" t="s">
        <v>769</v>
      </c>
      <c r="J327" s="3" t="s">
        <v>7665</v>
      </c>
      <c r="K327" t="s">
        <v>770</v>
      </c>
    </row>
    <row r="328" spans="1:11" hidden="1" x14ac:dyDescent="0.25">
      <c r="A328" t="s">
        <v>510</v>
      </c>
      <c r="B328" t="s">
        <v>772</v>
      </c>
      <c r="C328" t="s">
        <v>116</v>
      </c>
      <c r="D328" t="s">
        <v>132</v>
      </c>
      <c r="E328" t="s">
        <v>133</v>
      </c>
      <c r="F328" s="10">
        <v>41754</v>
      </c>
      <c r="G328" s="10">
        <v>41754</v>
      </c>
      <c r="H328" s="6">
        <v>32.57</v>
      </c>
      <c r="I328" t="s">
        <v>773</v>
      </c>
      <c r="J328" s="3" t="s">
        <v>7663</v>
      </c>
      <c r="K328" t="s">
        <v>774</v>
      </c>
    </row>
    <row r="329" spans="1:11" hidden="1" x14ac:dyDescent="0.25">
      <c r="A329" t="s">
        <v>510</v>
      </c>
      <c r="B329" t="s">
        <v>775</v>
      </c>
      <c r="C329" t="s">
        <v>47</v>
      </c>
      <c r="D329" t="s">
        <v>776</v>
      </c>
      <c r="E329" t="s">
        <v>612</v>
      </c>
      <c r="F329" s="10">
        <v>41772</v>
      </c>
      <c r="G329" s="10">
        <v>41771</v>
      </c>
      <c r="H329" s="6">
        <v>178.29</v>
      </c>
      <c r="I329" t="s">
        <v>613</v>
      </c>
      <c r="J329" s="3" t="s">
        <v>7663</v>
      </c>
      <c r="K329" t="s">
        <v>777</v>
      </c>
    </row>
    <row r="330" spans="1:11" hidden="1" x14ac:dyDescent="0.25">
      <c r="A330" t="s">
        <v>510</v>
      </c>
      <c r="B330" t="s">
        <v>778</v>
      </c>
      <c r="C330" t="s">
        <v>2</v>
      </c>
      <c r="D330" t="s">
        <v>22</v>
      </c>
      <c r="E330" t="s">
        <v>612</v>
      </c>
      <c r="F330" s="10">
        <v>41778</v>
      </c>
      <c r="G330" s="10">
        <v>41778</v>
      </c>
      <c r="H330" s="6">
        <v>112.6</v>
      </c>
      <c r="I330" t="s">
        <v>613</v>
      </c>
      <c r="J330" s="3" t="s">
        <v>7663</v>
      </c>
      <c r="K330" t="s">
        <v>779</v>
      </c>
    </row>
    <row r="331" spans="1:11" hidden="1" x14ac:dyDescent="0.25">
      <c r="A331" t="s">
        <v>510</v>
      </c>
      <c r="B331" t="s">
        <v>780</v>
      </c>
      <c r="C331" t="s">
        <v>116</v>
      </c>
      <c r="D331" t="s">
        <v>132</v>
      </c>
      <c r="E331" t="s">
        <v>49</v>
      </c>
      <c r="F331" s="10">
        <v>41753</v>
      </c>
      <c r="G331" s="10">
        <v>41753</v>
      </c>
      <c r="H331" s="6">
        <v>464</v>
      </c>
      <c r="I331" t="s">
        <v>781</v>
      </c>
      <c r="J331" s="3" t="s">
        <v>7663</v>
      </c>
      <c r="K331" t="s">
        <v>782</v>
      </c>
    </row>
    <row r="332" spans="1:11" hidden="1" x14ac:dyDescent="0.25">
      <c r="A332" t="s">
        <v>510</v>
      </c>
      <c r="B332" t="s">
        <v>783</v>
      </c>
      <c r="C332" t="s">
        <v>116</v>
      </c>
      <c r="D332" t="s">
        <v>132</v>
      </c>
      <c r="E332" t="s">
        <v>784</v>
      </c>
      <c r="F332" s="10">
        <v>41759</v>
      </c>
      <c r="G332" s="10">
        <v>41759</v>
      </c>
      <c r="H332" s="6">
        <v>674.38</v>
      </c>
      <c r="I332" t="s">
        <v>785</v>
      </c>
      <c r="J332" s="3" t="s">
        <v>7663</v>
      </c>
      <c r="K332" t="s">
        <v>786</v>
      </c>
    </row>
    <row r="333" spans="1:11" hidden="1" x14ac:dyDescent="0.25">
      <c r="A333" t="s">
        <v>510</v>
      </c>
      <c r="B333" t="s">
        <v>783</v>
      </c>
      <c r="C333" t="s">
        <v>116</v>
      </c>
      <c r="D333" t="s">
        <v>132</v>
      </c>
      <c r="E333" t="s">
        <v>552</v>
      </c>
      <c r="F333" s="10">
        <v>41759</v>
      </c>
      <c r="G333" s="10">
        <v>41759</v>
      </c>
      <c r="H333" s="6">
        <v>175.19</v>
      </c>
      <c r="I333" t="s">
        <v>785</v>
      </c>
      <c r="J333" s="3" t="s">
        <v>7663</v>
      </c>
      <c r="K333" t="s">
        <v>786</v>
      </c>
    </row>
    <row r="334" spans="1:11" hidden="1" x14ac:dyDescent="0.25">
      <c r="A334" t="s">
        <v>510</v>
      </c>
      <c r="B334" t="s">
        <v>787</v>
      </c>
      <c r="C334" t="s">
        <v>116</v>
      </c>
      <c r="D334" t="s">
        <v>132</v>
      </c>
      <c r="E334" t="s">
        <v>63</v>
      </c>
      <c r="F334" s="10">
        <v>41764</v>
      </c>
      <c r="G334" s="10">
        <v>41764</v>
      </c>
      <c r="H334" s="6">
        <v>850</v>
      </c>
      <c r="I334" t="s">
        <v>785</v>
      </c>
      <c r="J334" s="3" t="s">
        <v>7663</v>
      </c>
      <c r="K334" t="s">
        <v>788</v>
      </c>
    </row>
    <row r="335" spans="1:11" hidden="1" x14ac:dyDescent="0.25">
      <c r="A335" t="s">
        <v>510</v>
      </c>
      <c r="B335" t="s">
        <v>789</v>
      </c>
      <c r="C335" t="s">
        <v>116</v>
      </c>
      <c r="D335" t="s">
        <v>132</v>
      </c>
      <c r="E335" t="s">
        <v>784</v>
      </c>
      <c r="F335" s="10">
        <v>41759</v>
      </c>
      <c r="G335" s="10">
        <v>41759</v>
      </c>
      <c r="H335" s="6">
        <v>421.49</v>
      </c>
      <c r="I335" t="s">
        <v>785</v>
      </c>
      <c r="J335" s="3" t="s">
        <v>7663</v>
      </c>
      <c r="K335" t="s">
        <v>790</v>
      </c>
    </row>
    <row r="336" spans="1:11" hidden="1" x14ac:dyDescent="0.25">
      <c r="A336" t="s">
        <v>510</v>
      </c>
      <c r="B336" t="s">
        <v>789</v>
      </c>
      <c r="C336" t="s">
        <v>116</v>
      </c>
      <c r="D336" t="s">
        <v>132</v>
      </c>
      <c r="E336" t="s">
        <v>552</v>
      </c>
      <c r="F336" s="10">
        <v>41759</v>
      </c>
      <c r="G336" s="10">
        <v>41759</v>
      </c>
      <c r="H336" s="6">
        <v>71.41</v>
      </c>
      <c r="I336" t="s">
        <v>785</v>
      </c>
      <c r="J336" s="3" t="s">
        <v>7663</v>
      </c>
      <c r="K336" t="s">
        <v>790</v>
      </c>
    </row>
    <row r="337" spans="1:11" hidden="1" x14ac:dyDescent="0.25">
      <c r="A337" t="s">
        <v>510</v>
      </c>
      <c r="B337" t="s">
        <v>791</v>
      </c>
      <c r="C337" t="s">
        <v>116</v>
      </c>
      <c r="D337" t="s">
        <v>132</v>
      </c>
      <c r="E337" t="s">
        <v>784</v>
      </c>
      <c r="F337" s="10">
        <v>41759</v>
      </c>
      <c r="G337" s="10">
        <v>41759</v>
      </c>
      <c r="H337" s="6">
        <v>421.49</v>
      </c>
      <c r="I337" t="s">
        <v>785</v>
      </c>
      <c r="J337" s="3" t="s">
        <v>7663</v>
      </c>
      <c r="K337" t="s">
        <v>792</v>
      </c>
    </row>
    <row r="338" spans="1:11" hidden="1" x14ac:dyDescent="0.25">
      <c r="A338" t="s">
        <v>510</v>
      </c>
      <c r="B338" t="s">
        <v>791</v>
      </c>
      <c r="C338" t="s">
        <v>116</v>
      </c>
      <c r="D338" t="s">
        <v>132</v>
      </c>
      <c r="E338" t="s">
        <v>552</v>
      </c>
      <c r="F338" s="10">
        <v>41759</v>
      </c>
      <c r="G338" s="10">
        <v>41759</v>
      </c>
      <c r="H338" s="6">
        <v>71.41</v>
      </c>
      <c r="I338" t="s">
        <v>785</v>
      </c>
      <c r="J338" s="3" t="s">
        <v>7663</v>
      </c>
      <c r="K338" t="s">
        <v>792</v>
      </c>
    </row>
    <row r="339" spans="1:11" hidden="1" x14ac:dyDescent="0.25">
      <c r="A339" t="s">
        <v>510</v>
      </c>
      <c r="B339" t="s">
        <v>793</v>
      </c>
      <c r="C339" t="s">
        <v>116</v>
      </c>
      <c r="D339" t="s">
        <v>132</v>
      </c>
      <c r="E339" t="s">
        <v>784</v>
      </c>
      <c r="F339" s="10">
        <v>41759</v>
      </c>
      <c r="G339" s="10">
        <v>41759</v>
      </c>
      <c r="H339" s="6">
        <v>421.49</v>
      </c>
      <c r="I339" t="s">
        <v>785</v>
      </c>
      <c r="J339" s="3" t="s">
        <v>7663</v>
      </c>
      <c r="K339" t="s">
        <v>792</v>
      </c>
    </row>
    <row r="340" spans="1:11" hidden="1" x14ac:dyDescent="0.25">
      <c r="A340" t="s">
        <v>510</v>
      </c>
      <c r="B340" t="s">
        <v>793</v>
      </c>
      <c r="C340" t="s">
        <v>116</v>
      </c>
      <c r="D340" t="s">
        <v>132</v>
      </c>
      <c r="E340" t="s">
        <v>552</v>
      </c>
      <c r="F340" s="10">
        <v>41759</v>
      </c>
      <c r="G340" s="10">
        <v>41759</v>
      </c>
      <c r="H340" s="6">
        <v>71.41</v>
      </c>
      <c r="I340" t="s">
        <v>785</v>
      </c>
      <c r="J340" s="3" t="s">
        <v>7663</v>
      </c>
      <c r="K340" t="s">
        <v>792</v>
      </c>
    </row>
    <row r="341" spans="1:11" hidden="1" x14ac:dyDescent="0.25">
      <c r="A341" t="s">
        <v>510</v>
      </c>
      <c r="B341" t="s">
        <v>794</v>
      </c>
      <c r="C341" t="s">
        <v>116</v>
      </c>
      <c r="D341" t="s">
        <v>132</v>
      </c>
      <c r="E341" t="s">
        <v>784</v>
      </c>
      <c r="F341" s="10">
        <v>41759</v>
      </c>
      <c r="G341" s="10">
        <v>41759</v>
      </c>
      <c r="H341" s="6">
        <v>421.49</v>
      </c>
      <c r="I341" t="s">
        <v>785</v>
      </c>
      <c r="J341" s="3" t="s">
        <v>7663</v>
      </c>
      <c r="K341" t="s">
        <v>795</v>
      </c>
    </row>
    <row r="342" spans="1:11" hidden="1" x14ac:dyDescent="0.25">
      <c r="A342" t="s">
        <v>510</v>
      </c>
      <c r="B342" t="s">
        <v>794</v>
      </c>
      <c r="C342" t="s">
        <v>116</v>
      </c>
      <c r="D342" t="s">
        <v>132</v>
      </c>
      <c r="E342" t="s">
        <v>552</v>
      </c>
      <c r="F342" s="10">
        <v>41759</v>
      </c>
      <c r="G342" s="10">
        <v>41759</v>
      </c>
      <c r="H342" s="6">
        <v>76.989999999999995</v>
      </c>
      <c r="I342" t="s">
        <v>785</v>
      </c>
      <c r="J342" s="3" t="s">
        <v>7663</v>
      </c>
      <c r="K342" t="s">
        <v>795</v>
      </c>
    </row>
    <row r="343" spans="1:11" hidden="1" x14ac:dyDescent="0.25">
      <c r="A343" t="s">
        <v>510</v>
      </c>
      <c r="B343" t="s">
        <v>796</v>
      </c>
      <c r="C343" t="s">
        <v>116</v>
      </c>
      <c r="D343" t="s">
        <v>132</v>
      </c>
      <c r="E343" t="s">
        <v>63</v>
      </c>
      <c r="F343" s="10">
        <v>41764</v>
      </c>
      <c r="G343" s="10">
        <v>41764</v>
      </c>
      <c r="H343" s="6">
        <v>1700</v>
      </c>
      <c r="I343" t="s">
        <v>785</v>
      </c>
      <c r="J343" s="3" t="s">
        <v>7663</v>
      </c>
      <c r="K343" t="s">
        <v>797</v>
      </c>
    </row>
    <row r="344" spans="1:11" hidden="1" x14ac:dyDescent="0.25">
      <c r="A344" t="s">
        <v>510</v>
      </c>
      <c r="B344" t="s">
        <v>798</v>
      </c>
      <c r="C344" t="s">
        <v>116</v>
      </c>
      <c r="D344" t="s">
        <v>132</v>
      </c>
      <c r="E344" t="s">
        <v>49</v>
      </c>
      <c r="F344" s="10">
        <v>41753</v>
      </c>
      <c r="G344" s="10">
        <v>41753</v>
      </c>
      <c r="H344" s="6">
        <v>580</v>
      </c>
      <c r="I344" t="s">
        <v>781</v>
      </c>
      <c r="J344" s="3" t="s">
        <v>7663</v>
      </c>
      <c r="K344" t="s">
        <v>799</v>
      </c>
    </row>
    <row r="345" spans="1:11" hidden="1" x14ac:dyDescent="0.25">
      <c r="A345" t="s">
        <v>510</v>
      </c>
      <c r="B345" t="s">
        <v>800</v>
      </c>
      <c r="C345" t="s">
        <v>116</v>
      </c>
      <c r="D345" t="s">
        <v>132</v>
      </c>
      <c r="E345" t="s">
        <v>548</v>
      </c>
      <c r="F345" s="10">
        <v>41753</v>
      </c>
      <c r="G345" s="10">
        <v>41753</v>
      </c>
      <c r="H345" s="6">
        <v>6396</v>
      </c>
      <c r="I345" t="s">
        <v>549</v>
      </c>
      <c r="J345" s="3" t="s">
        <v>7663</v>
      </c>
      <c r="K345" t="s">
        <v>801</v>
      </c>
    </row>
    <row r="346" spans="1:11" hidden="1" x14ac:dyDescent="0.25">
      <c r="A346" t="s">
        <v>510</v>
      </c>
      <c r="B346" t="s">
        <v>802</v>
      </c>
      <c r="C346" t="s">
        <v>116</v>
      </c>
      <c r="D346" t="s">
        <v>132</v>
      </c>
      <c r="E346" t="s">
        <v>548</v>
      </c>
      <c r="F346" s="10">
        <v>41753</v>
      </c>
      <c r="G346" s="10">
        <v>41753</v>
      </c>
      <c r="H346" s="6">
        <v>150</v>
      </c>
      <c r="I346" t="s">
        <v>803</v>
      </c>
      <c r="J346" s="3" t="s">
        <v>7663</v>
      </c>
    </row>
    <row r="347" spans="1:11" hidden="1" x14ac:dyDescent="0.25">
      <c r="A347" t="s">
        <v>510</v>
      </c>
      <c r="B347" t="s">
        <v>804</v>
      </c>
      <c r="C347" t="s">
        <v>116</v>
      </c>
      <c r="D347" t="s">
        <v>132</v>
      </c>
      <c r="E347" t="s">
        <v>548</v>
      </c>
      <c r="F347" s="10">
        <v>41753</v>
      </c>
      <c r="G347" s="10">
        <v>41753</v>
      </c>
      <c r="H347" s="6">
        <v>5061</v>
      </c>
      <c r="I347" t="s">
        <v>805</v>
      </c>
      <c r="J347" s="3" t="s">
        <v>7663</v>
      </c>
      <c r="K347" t="s">
        <v>806</v>
      </c>
    </row>
    <row r="348" spans="1:11" hidden="1" x14ac:dyDescent="0.25">
      <c r="A348" t="s">
        <v>510</v>
      </c>
      <c r="B348" t="s">
        <v>807</v>
      </c>
      <c r="C348" t="s">
        <v>116</v>
      </c>
      <c r="D348" t="s">
        <v>132</v>
      </c>
      <c r="E348" t="s">
        <v>133</v>
      </c>
      <c r="F348" s="10">
        <v>41757</v>
      </c>
      <c r="G348" s="10">
        <v>41755</v>
      </c>
      <c r="H348" s="6">
        <v>191.65</v>
      </c>
      <c r="I348" t="s">
        <v>533</v>
      </c>
      <c r="J348" s="3" t="s">
        <v>7663</v>
      </c>
      <c r="K348" t="s">
        <v>808</v>
      </c>
    </row>
    <row r="349" spans="1:11" hidden="1" x14ac:dyDescent="0.25">
      <c r="A349" t="s">
        <v>510</v>
      </c>
      <c r="B349" t="s">
        <v>809</v>
      </c>
      <c r="C349" t="s">
        <v>116</v>
      </c>
      <c r="D349" t="s">
        <v>132</v>
      </c>
      <c r="E349" t="s">
        <v>246</v>
      </c>
      <c r="F349" s="10">
        <v>41757</v>
      </c>
      <c r="G349" s="10">
        <v>41755</v>
      </c>
      <c r="H349" s="6">
        <v>80.16</v>
      </c>
      <c r="I349" t="s">
        <v>533</v>
      </c>
      <c r="J349" s="3" t="s">
        <v>7663</v>
      </c>
      <c r="K349" t="s">
        <v>810</v>
      </c>
    </row>
    <row r="350" spans="1:11" hidden="1" x14ac:dyDescent="0.25">
      <c r="A350" t="s">
        <v>510</v>
      </c>
      <c r="B350" t="s">
        <v>811</v>
      </c>
      <c r="C350" t="s">
        <v>116</v>
      </c>
      <c r="D350" t="s">
        <v>245</v>
      </c>
      <c r="E350" t="s">
        <v>18</v>
      </c>
      <c r="F350" s="10">
        <v>41754</v>
      </c>
      <c r="G350" s="10">
        <v>41754</v>
      </c>
      <c r="H350" s="6">
        <v>35.6</v>
      </c>
      <c r="I350" t="s">
        <v>391</v>
      </c>
      <c r="J350" s="3" t="s">
        <v>7663</v>
      </c>
      <c r="K350" t="s">
        <v>812</v>
      </c>
    </row>
    <row r="351" spans="1:11" hidden="1" x14ac:dyDescent="0.25">
      <c r="A351" t="s">
        <v>510</v>
      </c>
      <c r="B351" t="s">
        <v>811</v>
      </c>
      <c r="C351" t="s">
        <v>116</v>
      </c>
      <c r="D351" t="s">
        <v>245</v>
      </c>
      <c r="E351" t="s">
        <v>30</v>
      </c>
      <c r="F351" s="10">
        <v>41754</v>
      </c>
      <c r="G351" s="10">
        <v>41754</v>
      </c>
      <c r="H351" s="6">
        <v>54</v>
      </c>
      <c r="I351" t="s">
        <v>391</v>
      </c>
      <c r="J351" s="3" t="s">
        <v>7663</v>
      </c>
      <c r="K351" t="s">
        <v>812</v>
      </c>
    </row>
    <row r="352" spans="1:11" hidden="1" x14ac:dyDescent="0.25">
      <c r="A352" t="s">
        <v>510</v>
      </c>
      <c r="B352" t="s">
        <v>813</v>
      </c>
      <c r="C352" t="s">
        <v>116</v>
      </c>
      <c r="D352" t="s">
        <v>132</v>
      </c>
      <c r="E352" t="s">
        <v>612</v>
      </c>
      <c r="F352" s="10">
        <v>41753</v>
      </c>
      <c r="G352" s="10">
        <v>41753</v>
      </c>
      <c r="H352" s="6">
        <v>101.17</v>
      </c>
      <c r="I352" t="s">
        <v>613</v>
      </c>
      <c r="J352" s="3" t="s">
        <v>7663</v>
      </c>
      <c r="K352" t="s">
        <v>814</v>
      </c>
    </row>
    <row r="353" spans="1:11" hidden="1" x14ac:dyDescent="0.25">
      <c r="A353" t="s">
        <v>510</v>
      </c>
      <c r="B353" t="s">
        <v>815</v>
      </c>
      <c r="C353" t="s">
        <v>116</v>
      </c>
      <c r="D353" t="s">
        <v>132</v>
      </c>
      <c r="E353" t="s">
        <v>612</v>
      </c>
      <c r="F353" s="10">
        <v>41753</v>
      </c>
      <c r="G353" s="10">
        <v>41753</v>
      </c>
      <c r="H353" s="6">
        <v>135.68</v>
      </c>
      <c r="I353" t="s">
        <v>613</v>
      </c>
      <c r="J353" s="3" t="s">
        <v>7663</v>
      </c>
      <c r="K353" t="s">
        <v>816</v>
      </c>
    </row>
    <row r="354" spans="1:11" hidden="1" x14ac:dyDescent="0.25">
      <c r="A354" t="s">
        <v>510</v>
      </c>
      <c r="B354" t="s">
        <v>817</v>
      </c>
      <c r="C354" t="s">
        <v>116</v>
      </c>
      <c r="D354" t="s">
        <v>245</v>
      </c>
      <c r="E354" t="s">
        <v>18</v>
      </c>
      <c r="F354" s="10">
        <v>41754</v>
      </c>
      <c r="G354" s="10">
        <v>41754</v>
      </c>
      <c r="H354" s="6">
        <v>43.5</v>
      </c>
      <c r="I354" t="s">
        <v>391</v>
      </c>
      <c r="J354" s="3" t="s">
        <v>7663</v>
      </c>
      <c r="K354" t="s">
        <v>818</v>
      </c>
    </row>
    <row r="355" spans="1:11" hidden="1" x14ac:dyDescent="0.25">
      <c r="A355" t="s">
        <v>510</v>
      </c>
      <c r="B355" t="s">
        <v>819</v>
      </c>
      <c r="C355" t="s">
        <v>116</v>
      </c>
      <c r="D355" t="s">
        <v>132</v>
      </c>
      <c r="E355" t="s">
        <v>34</v>
      </c>
      <c r="F355" s="10">
        <v>41759</v>
      </c>
      <c r="G355" s="10">
        <v>41759</v>
      </c>
      <c r="H355" s="6">
        <v>2900</v>
      </c>
      <c r="I355" t="s">
        <v>343</v>
      </c>
      <c r="J355" s="3" t="s">
        <v>7663</v>
      </c>
      <c r="K355" t="s">
        <v>820</v>
      </c>
    </row>
    <row r="356" spans="1:11" hidden="1" x14ac:dyDescent="0.25">
      <c r="A356" t="s">
        <v>510</v>
      </c>
      <c r="B356" t="s">
        <v>821</v>
      </c>
      <c r="C356" t="s">
        <v>116</v>
      </c>
      <c r="D356" t="s">
        <v>132</v>
      </c>
      <c r="E356" t="s">
        <v>49</v>
      </c>
      <c r="F356" s="10">
        <v>41754</v>
      </c>
      <c r="G356" s="10">
        <v>41754</v>
      </c>
      <c r="H356" s="6">
        <v>116</v>
      </c>
      <c r="I356" t="s">
        <v>781</v>
      </c>
      <c r="J356" s="3" t="s">
        <v>7663</v>
      </c>
      <c r="K356" t="s">
        <v>822</v>
      </c>
    </row>
    <row r="357" spans="1:11" hidden="1" x14ac:dyDescent="0.25">
      <c r="A357" t="s">
        <v>510</v>
      </c>
      <c r="B357" t="s">
        <v>823</v>
      </c>
      <c r="C357" t="s">
        <v>116</v>
      </c>
      <c r="D357" t="s">
        <v>132</v>
      </c>
      <c r="E357" t="s">
        <v>390</v>
      </c>
      <c r="F357" s="10">
        <v>41772</v>
      </c>
      <c r="G357" s="10">
        <v>41767</v>
      </c>
      <c r="H357" s="6">
        <v>1060.72</v>
      </c>
      <c r="I357" t="s">
        <v>824</v>
      </c>
      <c r="J357" s="3" t="s">
        <v>7663</v>
      </c>
      <c r="K357" t="s">
        <v>825</v>
      </c>
    </row>
    <row r="358" spans="1:11" hidden="1" x14ac:dyDescent="0.25">
      <c r="A358" t="s">
        <v>510</v>
      </c>
      <c r="B358" t="s">
        <v>826</v>
      </c>
      <c r="C358" t="s">
        <v>116</v>
      </c>
      <c r="D358" t="s">
        <v>132</v>
      </c>
      <c r="E358" t="s">
        <v>67</v>
      </c>
      <c r="F358" s="10">
        <v>41758</v>
      </c>
      <c r="G358" s="10">
        <v>41757</v>
      </c>
      <c r="H358" s="6">
        <v>4771.8</v>
      </c>
      <c r="I358" t="s">
        <v>827</v>
      </c>
      <c r="J358" s="3" t="s">
        <v>7663</v>
      </c>
      <c r="K358" t="s">
        <v>828</v>
      </c>
    </row>
    <row r="359" spans="1:11" hidden="1" x14ac:dyDescent="0.25">
      <c r="A359" t="s">
        <v>510</v>
      </c>
      <c r="B359" t="s">
        <v>829</v>
      </c>
      <c r="C359" t="s">
        <v>116</v>
      </c>
      <c r="D359" t="s">
        <v>132</v>
      </c>
      <c r="E359" t="s">
        <v>518</v>
      </c>
      <c r="F359" s="10">
        <v>41754</v>
      </c>
      <c r="G359" s="10">
        <v>41754</v>
      </c>
      <c r="H359" s="6">
        <v>100</v>
      </c>
      <c r="I359" t="s">
        <v>830</v>
      </c>
      <c r="J359" s="3" t="s">
        <v>7663</v>
      </c>
      <c r="K359" t="s">
        <v>831</v>
      </c>
    </row>
    <row r="360" spans="1:11" hidden="1" x14ac:dyDescent="0.25">
      <c r="A360" t="s">
        <v>510</v>
      </c>
      <c r="B360" t="s">
        <v>832</v>
      </c>
      <c r="C360" t="s">
        <v>116</v>
      </c>
      <c r="D360" t="s">
        <v>132</v>
      </c>
      <c r="E360" t="s">
        <v>390</v>
      </c>
      <c r="F360" s="10">
        <v>41754</v>
      </c>
      <c r="G360" s="10">
        <v>41754</v>
      </c>
      <c r="H360" s="6">
        <v>75.84</v>
      </c>
      <c r="I360" t="s">
        <v>833</v>
      </c>
      <c r="J360" s="3" t="s">
        <v>7663</v>
      </c>
      <c r="K360" t="s">
        <v>834</v>
      </c>
    </row>
    <row r="361" spans="1:11" hidden="1" x14ac:dyDescent="0.25">
      <c r="A361" t="s">
        <v>510</v>
      </c>
      <c r="B361" t="s">
        <v>835</v>
      </c>
      <c r="C361" t="s">
        <v>116</v>
      </c>
      <c r="D361" t="s">
        <v>132</v>
      </c>
      <c r="E361" t="s">
        <v>612</v>
      </c>
      <c r="F361" s="10">
        <v>41773</v>
      </c>
      <c r="G361" s="10">
        <v>41773</v>
      </c>
      <c r="H361" s="6">
        <v>89.14</v>
      </c>
      <c r="I361" t="s">
        <v>613</v>
      </c>
      <c r="J361" s="3" t="s">
        <v>7663</v>
      </c>
      <c r="K361" t="s">
        <v>836</v>
      </c>
    </row>
    <row r="362" spans="1:11" hidden="1" x14ac:dyDescent="0.25">
      <c r="A362" t="s">
        <v>510</v>
      </c>
      <c r="B362" t="s">
        <v>837</v>
      </c>
      <c r="C362" t="s">
        <v>116</v>
      </c>
      <c r="D362" t="s">
        <v>132</v>
      </c>
      <c r="E362" t="s">
        <v>49</v>
      </c>
      <c r="F362" s="10">
        <v>41764</v>
      </c>
      <c r="G362" s="10">
        <v>41762</v>
      </c>
      <c r="H362" s="6">
        <v>234.2</v>
      </c>
      <c r="I362" t="s">
        <v>628</v>
      </c>
      <c r="J362" s="3" t="s">
        <v>7663</v>
      </c>
      <c r="K362" t="s">
        <v>838</v>
      </c>
    </row>
    <row r="363" spans="1:11" hidden="1" x14ac:dyDescent="0.25">
      <c r="A363" t="s">
        <v>510</v>
      </c>
      <c r="B363" t="s">
        <v>839</v>
      </c>
      <c r="C363" t="s">
        <v>32</v>
      </c>
      <c r="D363" t="s">
        <v>840</v>
      </c>
      <c r="E363" t="s">
        <v>49</v>
      </c>
      <c r="F363" s="10">
        <v>41708</v>
      </c>
      <c r="G363" s="10">
        <v>41708</v>
      </c>
      <c r="H363" s="6">
        <v>1250</v>
      </c>
      <c r="I363" t="s">
        <v>841</v>
      </c>
      <c r="J363" s="3" t="s">
        <v>7663</v>
      </c>
      <c r="K363" t="s">
        <v>842</v>
      </c>
    </row>
    <row r="364" spans="1:11" hidden="1" x14ac:dyDescent="0.25">
      <c r="A364" t="s">
        <v>510</v>
      </c>
      <c r="B364" t="s">
        <v>843</v>
      </c>
      <c r="C364" t="s">
        <v>116</v>
      </c>
      <c r="D364" t="s">
        <v>132</v>
      </c>
      <c r="E364" t="s">
        <v>612</v>
      </c>
      <c r="F364" s="10">
        <v>41773</v>
      </c>
      <c r="G364" s="10">
        <v>41773</v>
      </c>
      <c r="H364" s="6">
        <v>122.6</v>
      </c>
      <c r="I364" t="s">
        <v>613</v>
      </c>
      <c r="J364" s="3" t="s">
        <v>7663</v>
      </c>
      <c r="K364" t="s">
        <v>844</v>
      </c>
    </row>
    <row r="365" spans="1:11" hidden="1" x14ac:dyDescent="0.25">
      <c r="A365" t="s">
        <v>510</v>
      </c>
      <c r="B365" t="s">
        <v>845</v>
      </c>
      <c r="C365" t="s">
        <v>116</v>
      </c>
      <c r="D365" t="s">
        <v>526</v>
      </c>
      <c r="E365" t="s">
        <v>522</v>
      </c>
      <c r="F365" s="10">
        <v>41754</v>
      </c>
      <c r="G365" s="10">
        <v>41754</v>
      </c>
      <c r="H365" s="6">
        <v>100</v>
      </c>
      <c r="I365" t="s">
        <v>846</v>
      </c>
      <c r="J365" s="3" t="s">
        <v>7663</v>
      </c>
      <c r="K365" t="s">
        <v>847</v>
      </c>
    </row>
    <row r="366" spans="1:11" hidden="1" x14ac:dyDescent="0.25">
      <c r="A366" t="s">
        <v>510</v>
      </c>
      <c r="B366" t="s">
        <v>848</v>
      </c>
      <c r="C366" t="s">
        <v>116</v>
      </c>
      <c r="D366" t="s">
        <v>132</v>
      </c>
      <c r="E366" t="s">
        <v>34</v>
      </c>
      <c r="F366" s="10">
        <v>41754</v>
      </c>
      <c r="G366" s="10">
        <v>41754</v>
      </c>
      <c r="H366" s="6">
        <v>1700</v>
      </c>
      <c r="I366" t="s">
        <v>849</v>
      </c>
      <c r="J366" s="3" t="s">
        <v>7663</v>
      </c>
      <c r="K366" t="s">
        <v>850</v>
      </c>
    </row>
    <row r="367" spans="1:11" hidden="1" x14ac:dyDescent="0.25">
      <c r="A367" t="s">
        <v>510</v>
      </c>
      <c r="B367" t="s">
        <v>851</v>
      </c>
      <c r="C367" t="s">
        <v>116</v>
      </c>
      <c r="D367" t="s">
        <v>132</v>
      </c>
      <c r="E367" t="s">
        <v>548</v>
      </c>
      <c r="F367" s="10">
        <v>41754</v>
      </c>
      <c r="G367" s="10">
        <v>41754</v>
      </c>
      <c r="H367" s="6">
        <v>5000</v>
      </c>
      <c r="I367" t="s">
        <v>606</v>
      </c>
      <c r="J367" s="3" t="s">
        <v>7663</v>
      </c>
    </row>
    <row r="368" spans="1:11" hidden="1" x14ac:dyDescent="0.25">
      <c r="A368" t="s">
        <v>510</v>
      </c>
      <c r="B368" t="s">
        <v>852</v>
      </c>
      <c r="C368" t="s">
        <v>116</v>
      </c>
      <c r="D368" t="s">
        <v>132</v>
      </c>
      <c r="E368" t="s">
        <v>548</v>
      </c>
      <c r="F368" s="10">
        <v>41754</v>
      </c>
      <c r="G368" s="10">
        <v>41754</v>
      </c>
      <c r="H368" s="6">
        <v>130</v>
      </c>
      <c r="I368" t="s">
        <v>803</v>
      </c>
      <c r="J368" s="3" t="s">
        <v>7663</v>
      </c>
    </row>
    <row r="369" spans="1:11" hidden="1" x14ac:dyDescent="0.25">
      <c r="A369" t="s">
        <v>510</v>
      </c>
      <c r="B369" t="s">
        <v>853</v>
      </c>
      <c r="C369" t="s">
        <v>116</v>
      </c>
      <c r="D369" t="s">
        <v>854</v>
      </c>
      <c r="E369" t="s">
        <v>18</v>
      </c>
      <c r="F369" s="10">
        <v>41758</v>
      </c>
      <c r="G369" s="10">
        <v>41757</v>
      </c>
      <c r="H369" s="6">
        <v>678.71</v>
      </c>
      <c r="I369" t="s">
        <v>855</v>
      </c>
      <c r="J369" s="3" t="s">
        <v>7663</v>
      </c>
      <c r="K369" t="s">
        <v>856</v>
      </c>
    </row>
    <row r="370" spans="1:11" hidden="1" x14ac:dyDescent="0.25">
      <c r="A370" t="s">
        <v>510</v>
      </c>
      <c r="B370" t="s">
        <v>857</v>
      </c>
      <c r="C370" t="s">
        <v>116</v>
      </c>
      <c r="D370" t="s">
        <v>132</v>
      </c>
      <c r="E370" t="s">
        <v>118</v>
      </c>
      <c r="F370" s="10">
        <v>41796</v>
      </c>
      <c r="G370" s="10">
        <v>41792</v>
      </c>
      <c r="H370" s="6">
        <v>68.099999999999994</v>
      </c>
      <c r="I370" t="s">
        <v>183</v>
      </c>
      <c r="J370" s="3" t="s">
        <v>7663</v>
      </c>
      <c r="K370" t="s">
        <v>858</v>
      </c>
    </row>
    <row r="371" spans="1:11" hidden="1" x14ac:dyDescent="0.25">
      <c r="A371" t="s">
        <v>510</v>
      </c>
      <c r="B371" t="s">
        <v>859</v>
      </c>
      <c r="C371" t="s">
        <v>116</v>
      </c>
      <c r="D371" t="s">
        <v>132</v>
      </c>
      <c r="E371" t="s">
        <v>49</v>
      </c>
      <c r="F371" s="10">
        <v>41718</v>
      </c>
      <c r="G371" s="10">
        <v>41718</v>
      </c>
      <c r="H371" s="6">
        <v>643.4</v>
      </c>
      <c r="I371" t="s">
        <v>860</v>
      </c>
      <c r="J371" s="3" t="s">
        <v>7663</v>
      </c>
      <c r="K371" t="s">
        <v>861</v>
      </c>
    </row>
    <row r="372" spans="1:11" hidden="1" x14ac:dyDescent="0.25">
      <c r="A372" t="s">
        <v>510</v>
      </c>
      <c r="B372" t="s">
        <v>862</v>
      </c>
      <c r="C372" t="s">
        <v>282</v>
      </c>
      <c r="D372" t="s">
        <v>132</v>
      </c>
      <c r="E372" t="s">
        <v>357</v>
      </c>
      <c r="F372" s="10">
        <v>41754</v>
      </c>
      <c r="G372" s="10">
        <v>41754</v>
      </c>
      <c r="H372" s="6">
        <v>800</v>
      </c>
      <c r="I372" t="s">
        <v>519</v>
      </c>
      <c r="J372" s="3" t="s">
        <v>7663</v>
      </c>
      <c r="K372" t="s">
        <v>863</v>
      </c>
    </row>
    <row r="373" spans="1:11" hidden="1" x14ac:dyDescent="0.25">
      <c r="A373" t="s">
        <v>510</v>
      </c>
      <c r="B373" t="s">
        <v>864</v>
      </c>
      <c r="C373" t="s">
        <v>511</v>
      </c>
      <c r="D373" t="s">
        <v>729</v>
      </c>
      <c r="E373" t="s">
        <v>49</v>
      </c>
      <c r="F373" s="10">
        <v>41754</v>
      </c>
      <c r="G373" s="10">
        <v>41754</v>
      </c>
      <c r="H373" s="6">
        <v>1307.3499999999999</v>
      </c>
      <c r="I373" t="s">
        <v>730</v>
      </c>
      <c r="J373" s="3" t="s">
        <v>7663</v>
      </c>
      <c r="K373" t="s">
        <v>865</v>
      </c>
    </row>
    <row r="374" spans="1:11" hidden="1" x14ac:dyDescent="0.25">
      <c r="A374" t="s">
        <v>510</v>
      </c>
      <c r="B374" t="s">
        <v>866</v>
      </c>
      <c r="C374" t="s">
        <v>116</v>
      </c>
      <c r="D374" t="s">
        <v>132</v>
      </c>
      <c r="E374" t="s">
        <v>49</v>
      </c>
      <c r="F374" s="10">
        <v>41764</v>
      </c>
      <c r="G374" s="10">
        <v>41762</v>
      </c>
      <c r="H374" s="6">
        <v>137.5</v>
      </c>
      <c r="I374" t="s">
        <v>628</v>
      </c>
      <c r="J374" s="3" t="s">
        <v>7663</v>
      </c>
      <c r="K374" t="s">
        <v>867</v>
      </c>
    </row>
    <row r="375" spans="1:11" hidden="1" x14ac:dyDescent="0.25">
      <c r="A375" t="s">
        <v>510</v>
      </c>
      <c r="B375" t="s">
        <v>868</v>
      </c>
      <c r="C375" t="s">
        <v>116</v>
      </c>
      <c r="D375" t="s">
        <v>132</v>
      </c>
      <c r="E375" t="s">
        <v>85</v>
      </c>
      <c r="F375" s="10">
        <v>41754</v>
      </c>
      <c r="G375" s="10">
        <v>41754</v>
      </c>
      <c r="H375" s="6">
        <v>200</v>
      </c>
      <c r="I375" t="s">
        <v>572</v>
      </c>
      <c r="J375" s="3" t="s">
        <v>7663</v>
      </c>
      <c r="K375" t="s">
        <v>869</v>
      </c>
    </row>
    <row r="376" spans="1:11" hidden="1" x14ac:dyDescent="0.25">
      <c r="A376" t="s">
        <v>510</v>
      </c>
      <c r="B376" t="s">
        <v>868</v>
      </c>
      <c r="C376" t="s">
        <v>116</v>
      </c>
      <c r="D376" t="s">
        <v>132</v>
      </c>
      <c r="E376" t="s">
        <v>85</v>
      </c>
      <c r="F376" s="10">
        <v>41757</v>
      </c>
      <c r="G376" s="10">
        <v>41757</v>
      </c>
      <c r="H376" s="6">
        <v>500</v>
      </c>
      <c r="I376" t="s">
        <v>572</v>
      </c>
      <c r="J376" s="3" t="s">
        <v>7663</v>
      </c>
      <c r="K376" t="s">
        <v>869</v>
      </c>
    </row>
    <row r="377" spans="1:11" hidden="1" x14ac:dyDescent="0.25">
      <c r="A377" t="s">
        <v>510</v>
      </c>
      <c r="B377" t="s">
        <v>870</v>
      </c>
      <c r="C377" t="s">
        <v>116</v>
      </c>
      <c r="D377" t="s">
        <v>132</v>
      </c>
      <c r="E377" t="s">
        <v>49</v>
      </c>
      <c r="F377" s="10">
        <v>41718</v>
      </c>
      <c r="G377" s="10">
        <v>41718</v>
      </c>
      <c r="H377" s="6">
        <v>845.25</v>
      </c>
      <c r="I377" t="s">
        <v>860</v>
      </c>
      <c r="J377" s="3" t="s">
        <v>7663</v>
      </c>
      <c r="K377" t="s">
        <v>871</v>
      </c>
    </row>
    <row r="378" spans="1:11" hidden="1" x14ac:dyDescent="0.25">
      <c r="A378" t="s">
        <v>510</v>
      </c>
      <c r="B378" t="s">
        <v>872</v>
      </c>
      <c r="C378" t="s">
        <v>116</v>
      </c>
      <c r="D378" t="s">
        <v>132</v>
      </c>
      <c r="E378" t="s">
        <v>34</v>
      </c>
      <c r="F378" s="10">
        <v>41708</v>
      </c>
      <c r="G378" s="10">
        <v>41708</v>
      </c>
      <c r="H378" s="6">
        <v>1150</v>
      </c>
      <c r="I378" t="s">
        <v>873</v>
      </c>
      <c r="J378" s="3" t="s">
        <v>7663</v>
      </c>
      <c r="K378" t="s">
        <v>874</v>
      </c>
    </row>
    <row r="379" spans="1:11" hidden="1" x14ac:dyDescent="0.25">
      <c r="A379" t="s">
        <v>510</v>
      </c>
      <c r="B379" t="s">
        <v>875</v>
      </c>
      <c r="C379" t="s">
        <v>32</v>
      </c>
      <c r="D379" t="s">
        <v>267</v>
      </c>
      <c r="E379" t="s">
        <v>876</v>
      </c>
      <c r="F379" s="10">
        <v>41757</v>
      </c>
      <c r="G379" s="10">
        <v>41757</v>
      </c>
      <c r="H379" s="6">
        <v>650</v>
      </c>
      <c r="I379" t="s">
        <v>198</v>
      </c>
      <c r="J379" s="3" t="s">
        <v>7663</v>
      </c>
      <c r="K379" t="s">
        <v>877</v>
      </c>
    </row>
    <row r="380" spans="1:11" hidden="1" x14ac:dyDescent="0.25">
      <c r="A380" t="s">
        <v>510</v>
      </c>
      <c r="B380" t="s">
        <v>878</v>
      </c>
      <c r="C380" t="s">
        <v>511</v>
      </c>
      <c r="D380" t="s">
        <v>665</v>
      </c>
      <c r="E380" t="s">
        <v>49</v>
      </c>
      <c r="F380" s="10">
        <v>41761</v>
      </c>
      <c r="G380" s="10">
        <v>41758</v>
      </c>
      <c r="H380" s="6">
        <v>10000</v>
      </c>
      <c r="I380" t="s">
        <v>497</v>
      </c>
      <c r="J380" s="3" t="s">
        <v>7663</v>
      </c>
      <c r="K380" t="s">
        <v>879</v>
      </c>
    </row>
    <row r="381" spans="1:11" hidden="1" x14ac:dyDescent="0.25">
      <c r="A381" t="s">
        <v>510</v>
      </c>
      <c r="B381" t="s">
        <v>880</v>
      </c>
      <c r="C381" t="s">
        <v>116</v>
      </c>
      <c r="D381" t="s">
        <v>132</v>
      </c>
      <c r="E381" t="s">
        <v>34</v>
      </c>
      <c r="F381" s="10">
        <v>41708</v>
      </c>
      <c r="G381" s="10">
        <v>41708</v>
      </c>
      <c r="H381" s="6">
        <v>1100</v>
      </c>
      <c r="I381" t="s">
        <v>881</v>
      </c>
      <c r="J381" s="3" t="s">
        <v>7663</v>
      </c>
      <c r="K381" t="s">
        <v>882</v>
      </c>
    </row>
    <row r="382" spans="1:11" hidden="1" x14ac:dyDescent="0.25">
      <c r="A382" t="s">
        <v>510</v>
      </c>
      <c r="B382" t="s">
        <v>883</v>
      </c>
      <c r="C382" t="s">
        <v>116</v>
      </c>
      <c r="D382" t="s">
        <v>117</v>
      </c>
      <c r="E382" t="s">
        <v>884</v>
      </c>
      <c r="F382" s="10">
        <v>41746</v>
      </c>
      <c r="G382" s="10">
        <v>41746</v>
      </c>
      <c r="H382" s="6">
        <v>1172.96</v>
      </c>
      <c r="I382" t="s">
        <v>885</v>
      </c>
      <c r="J382" s="3" t="s">
        <v>7663</v>
      </c>
      <c r="K382" t="s">
        <v>886</v>
      </c>
    </row>
    <row r="383" spans="1:11" hidden="1" x14ac:dyDescent="0.25">
      <c r="A383" t="s">
        <v>510</v>
      </c>
      <c r="B383" t="s">
        <v>887</v>
      </c>
      <c r="C383" t="s">
        <v>116</v>
      </c>
      <c r="D383" t="s">
        <v>132</v>
      </c>
      <c r="E383" t="s">
        <v>23</v>
      </c>
      <c r="F383" s="10">
        <v>41711</v>
      </c>
      <c r="G383" s="10">
        <v>41711</v>
      </c>
      <c r="H383" s="6">
        <v>15250</v>
      </c>
      <c r="I383" t="s">
        <v>888</v>
      </c>
      <c r="J383" s="3" t="s">
        <v>7663</v>
      </c>
      <c r="K383" t="s">
        <v>889</v>
      </c>
    </row>
    <row r="384" spans="1:11" hidden="1" x14ac:dyDescent="0.25">
      <c r="A384" t="s">
        <v>510</v>
      </c>
      <c r="B384" t="s">
        <v>890</v>
      </c>
      <c r="C384" t="s">
        <v>116</v>
      </c>
      <c r="D384" t="s">
        <v>117</v>
      </c>
      <c r="E384" t="s">
        <v>884</v>
      </c>
      <c r="F384" s="10">
        <v>41716</v>
      </c>
      <c r="G384" s="10">
        <v>41717</v>
      </c>
      <c r="H384" s="6">
        <v>1182.33</v>
      </c>
      <c r="I384" t="s">
        <v>885</v>
      </c>
      <c r="J384" s="3" t="s">
        <v>7663</v>
      </c>
      <c r="K384" t="s">
        <v>891</v>
      </c>
    </row>
    <row r="385" spans="1:11" hidden="1" x14ac:dyDescent="0.25">
      <c r="A385" t="s">
        <v>510</v>
      </c>
      <c r="B385" t="s">
        <v>892</v>
      </c>
      <c r="C385" t="s">
        <v>536</v>
      </c>
      <c r="D385" t="s">
        <v>537</v>
      </c>
      <c r="E385" t="s">
        <v>49</v>
      </c>
      <c r="F385" s="10">
        <v>41758</v>
      </c>
      <c r="G385" s="10">
        <v>41758</v>
      </c>
      <c r="H385" s="6">
        <v>1500</v>
      </c>
      <c r="I385" t="s">
        <v>893</v>
      </c>
      <c r="J385" s="3" t="s">
        <v>7663</v>
      </c>
      <c r="K385" t="s">
        <v>894</v>
      </c>
    </row>
    <row r="386" spans="1:11" hidden="1" x14ac:dyDescent="0.25">
      <c r="A386" t="s">
        <v>510</v>
      </c>
      <c r="B386" t="s">
        <v>895</v>
      </c>
      <c r="C386" t="s">
        <v>116</v>
      </c>
      <c r="D386" t="s">
        <v>132</v>
      </c>
      <c r="E386" t="s">
        <v>34</v>
      </c>
      <c r="F386" s="10">
        <v>41708</v>
      </c>
      <c r="G386" s="10">
        <v>41708</v>
      </c>
      <c r="H386" s="6">
        <v>150</v>
      </c>
      <c r="I386" t="s">
        <v>896</v>
      </c>
      <c r="J386" s="3" t="s">
        <v>7663</v>
      </c>
      <c r="K386" t="s">
        <v>897</v>
      </c>
    </row>
    <row r="387" spans="1:11" hidden="1" x14ac:dyDescent="0.25">
      <c r="A387" t="s">
        <v>510</v>
      </c>
      <c r="B387" t="s">
        <v>895</v>
      </c>
      <c r="C387" t="s">
        <v>116</v>
      </c>
      <c r="D387" t="s">
        <v>132</v>
      </c>
      <c r="E387" t="s">
        <v>34</v>
      </c>
      <c r="F387" s="10">
        <v>41708</v>
      </c>
      <c r="G387" s="10">
        <v>41708</v>
      </c>
      <c r="H387" s="6">
        <v>250</v>
      </c>
      <c r="I387" t="s">
        <v>896</v>
      </c>
      <c r="J387" s="3" t="s">
        <v>7663</v>
      </c>
      <c r="K387" t="s">
        <v>897</v>
      </c>
    </row>
    <row r="388" spans="1:11" hidden="1" x14ac:dyDescent="0.25">
      <c r="A388" t="s">
        <v>510</v>
      </c>
      <c r="B388" t="s">
        <v>898</v>
      </c>
      <c r="C388" t="s">
        <v>116</v>
      </c>
      <c r="D388" t="s">
        <v>132</v>
      </c>
      <c r="E388" t="s">
        <v>560</v>
      </c>
      <c r="F388" s="10">
        <v>41758</v>
      </c>
      <c r="G388" s="10">
        <v>41758</v>
      </c>
      <c r="H388" s="6">
        <v>15000</v>
      </c>
      <c r="I388" t="s">
        <v>561</v>
      </c>
      <c r="J388" s="3" t="s">
        <v>7663</v>
      </c>
    </row>
    <row r="389" spans="1:11" hidden="1" x14ac:dyDescent="0.25">
      <c r="A389" t="s">
        <v>510</v>
      </c>
      <c r="B389" t="s">
        <v>899</v>
      </c>
      <c r="C389" t="s">
        <v>116</v>
      </c>
      <c r="D389" t="s">
        <v>132</v>
      </c>
      <c r="E389" t="s">
        <v>49</v>
      </c>
      <c r="F389" s="10">
        <v>41758</v>
      </c>
      <c r="G389" s="10">
        <v>41758</v>
      </c>
      <c r="H389" s="6">
        <v>2000</v>
      </c>
      <c r="I389" t="s">
        <v>849</v>
      </c>
      <c r="J389" s="3" t="s">
        <v>7663</v>
      </c>
    </row>
    <row r="390" spans="1:11" hidden="1" x14ac:dyDescent="0.25">
      <c r="A390" t="s">
        <v>510</v>
      </c>
      <c r="B390" t="s">
        <v>900</v>
      </c>
      <c r="C390" t="s">
        <v>116</v>
      </c>
      <c r="D390" t="s">
        <v>132</v>
      </c>
      <c r="E390" t="s">
        <v>49</v>
      </c>
      <c r="F390" s="10">
        <v>41758</v>
      </c>
      <c r="G390" s="10">
        <v>41758</v>
      </c>
      <c r="H390" s="6">
        <v>6000</v>
      </c>
      <c r="I390" t="s">
        <v>805</v>
      </c>
      <c r="J390" s="3" t="s">
        <v>7663</v>
      </c>
    </row>
    <row r="391" spans="1:11" hidden="1" x14ac:dyDescent="0.25">
      <c r="A391" t="s">
        <v>510</v>
      </c>
      <c r="B391" t="s">
        <v>901</v>
      </c>
      <c r="C391" t="s">
        <v>32</v>
      </c>
      <c r="D391" t="s">
        <v>902</v>
      </c>
      <c r="E391" t="s">
        <v>49</v>
      </c>
      <c r="F391" s="10">
        <v>41705</v>
      </c>
      <c r="G391" s="10">
        <v>41705</v>
      </c>
      <c r="H391" s="6">
        <v>53500</v>
      </c>
      <c r="I391" t="s">
        <v>903</v>
      </c>
      <c r="J391" s="3" t="s">
        <v>7663</v>
      </c>
      <c r="K391" t="s">
        <v>904</v>
      </c>
    </row>
    <row r="392" spans="1:11" hidden="1" x14ac:dyDescent="0.25">
      <c r="A392" t="s">
        <v>510</v>
      </c>
      <c r="B392" t="s">
        <v>905</v>
      </c>
      <c r="C392" t="s">
        <v>32</v>
      </c>
      <c r="D392" t="s">
        <v>906</v>
      </c>
      <c r="E392" t="s">
        <v>49</v>
      </c>
      <c r="F392" s="10">
        <v>41690</v>
      </c>
      <c r="G392" s="10">
        <v>41690</v>
      </c>
      <c r="H392" s="6">
        <v>61670</v>
      </c>
      <c r="I392" t="s">
        <v>903</v>
      </c>
      <c r="J392" s="3" t="s">
        <v>7663</v>
      </c>
      <c r="K392" t="s">
        <v>904</v>
      </c>
    </row>
    <row r="393" spans="1:11" hidden="1" x14ac:dyDescent="0.25">
      <c r="A393" t="s">
        <v>510</v>
      </c>
      <c r="B393" t="s">
        <v>907</v>
      </c>
      <c r="C393" t="s">
        <v>116</v>
      </c>
      <c r="D393" t="s">
        <v>132</v>
      </c>
      <c r="E393" t="s">
        <v>548</v>
      </c>
      <c r="F393" s="10">
        <v>41758</v>
      </c>
      <c r="G393" s="10">
        <v>41758</v>
      </c>
      <c r="H393" s="6">
        <v>5000</v>
      </c>
      <c r="I393" t="s">
        <v>606</v>
      </c>
      <c r="J393" s="3" t="s">
        <v>7663</v>
      </c>
    </row>
    <row r="394" spans="1:11" hidden="1" x14ac:dyDescent="0.25">
      <c r="A394" t="s">
        <v>510</v>
      </c>
      <c r="B394" t="s">
        <v>908</v>
      </c>
      <c r="C394" t="s">
        <v>16</v>
      </c>
      <c r="D394" t="s">
        <v>17</v>
      </c>
      <c r="E394" t="s">
        <v>34</v>
      </c>
      <c r="F394" s="10">
        <v>41758</v>
      </c>
      <c r="G394" s="10">
        <v>41758</v>
      </c>
      <c r="H394" s="6">
        <v>1825</v>
      </c>
      <c r="I394" t="s">
        <v>909</v>
      </c>
      <c r="J394" s="3" t="s">
        <v>7663</v>
      </c>
    </row>
    <row r="395" spans="1:11" hidden="1" x14ac:dyDescent="0.25">
      <c r="A395" t="s">
        <v>510</v>
      </c>
      <c r="B395" t="s">
        <v>910</v>
      </c>
      <c r="C395" t="s">
        <v>32</v>
      </c>
      <c r="D395" t="s">
        <v>911</v>
      </c>
      <c r="E395" t="s">
        <v>49</v>
      </c>
      <c r="F395" s="10">
        <v>41716</v>
      </c>
      <c r="G395" s="10">
        <v>41716</v>
      </c>
      <c r="H395" s="6">
        <v>90000</v>
      </c>
      <c r="I395" t="s">
        <v>903</v>
      </c>
      <c r="J395" s="3" t="s">
        <v>7663</v>
      </c>
      <c r="K395" t="s">
        <v>904</v>
      </c>
    </row>
    <row r="396" spans="1:11" hidden="1" x14ac:dyDescent="0.25">
      <c r="A396" t="s">
        <v>510</v>
      </c>
      <c r="B396" t="s">
        <v>912</v>
      </c>
      <c r="C396" t="s">
        <v>16</v>
      </c>
      <c r="D396" t="s">
        <v>17</v>
      </c>
      <c r="E396" t="s">
        <v>18</v>
      </c>
      <c r="F396" s="10">
        <v>41761</v>
      </c>
      <c r="G396" s="10">
        <v>41761</v>
      </c>
      <c r="H396" s="6">
        <v>600</v>
      </c>
      <c r="I396" t="s">
        <v>913</v>
      </c>
      <c r="J396" s="3" t="s">
        <v>7663</v>
      </c>
      <c r="K396" t="s">
        <v>914</v>
      </c>
    </row>
    <row r="397" spans="1:11" hidden="1" x14ac:dyDescent="0.25">
      <c r="A397" t="s">
        <v>510</v>
      </c>
      <c r="B397" t="s">
        <v>915</v>
      </c>
      <c r="C397" t="s">
        <v>116</v>
      </c>
      <c r="D397" t="s">
        <v>132</v>
      </c>
      <c r="E397" t="s">
        <v>34</v>
      </c>
      <c r="F397" s="10">
        <v>41708</v>
      </c>
      <c r="G397" s="10">
        <v>41708</v>
      </c>
      <c r="H397" s="6">
        <v>225</v>
      </c>
      <c r="I397" t="s">
        <v>909</v>
      </c>
      <c r="J397" s="3" t="s">
        <v>7663</v>
      </c>
      <c r="K397" t="s">
        <v>916</v>
      </c>
    </row>
    <row r="398" spans="1:11" hidden="1" x14ac:dyDescent="0.25">
      <c r="A398" t="s">
        <v>510</v>
      </c>
      <c r="B398" t="s">
        <v>915</v>
      </c>
      <c r="C398" t="s">
        <v>116</v>
      </c>
      <c r="D398" t="s">
        <v>132</v>
      </c>
      <c r="E398" t="s">
        <v>34</v>
      </c>
      <c r="F398" s="10">
        <v>41708</v>
      </c>
      <c r="G398" s="10">
        <v>41708</v>
      </c>
      <c r="H398" s="6">
        <v>450</v>
      </c>
      <c r="I398" t="s">
        <v>909</v>
      </c>
      <c r="J398" s="3" t="s">
        <v>7663</v>
      </c>
      <c r="K398" t="s">
        <v>916</v>
      </c>
    </row>
    <row r="399" spans="1:11" hidden="1" x14ac:dyDescent="0.25">
      <c r="A399" t="s">
        <v>510</v>
      </c>
      <c r="B399" t="s">
        <v>917</v>
      </c>
      <c r="C399" t="s">
        <v>16</v>
      </c>
      <c r="D399" t="s">
        <v>17</v>
      </c>
      <c r="E399" t="s">
        <v>18</v>
      </c>
      <c r="F399" s="10">
        <v>41761</v>
      </c>
      <c r="G399" s="10">
        <v>41759</v>
      </c>
      <c r="H399" s="6">
        <v>946</v>
      </c>
      <c r="I399" t="s">
        <v>913</v>
      </c>
      <c r="J399" s="3" t="s">
        <v>7663</v>
      </c>
      <c r="K399" t="s">
        <v>918</v>
      </c>
    </row>
    <row r="400" spans="1:11" hidden="1" x14ac:dyDescent="0.25">
      <c r="A400" t="s">
        <v>510</v>
      </c>
      <c r="B400" t="s">
        <v>919</v>
      </c>
      <c r="C400" t="s">
        <v>32</v>
      </c>
      <c r="D400" t="s">
        <v>911</v>
      </c>
      <c r="E400" t="s">
        <v>49</v>
      </c>
      <c r="F400" s="10">
        <v>41716</v>
      </c>
      <c r="G400" s="10">
        <v>41716</v>
      </c>
      <c r="H400" s="6">
        <v>94000</v>
      </c>
      <c r="I400" t="s">
        <v>920</v>
      </c>
      <c r="J400" s="3" t="s">
        <v>7663</v>
      </c>
      <c r="K400" t="s">
        <v>921</v>
      </c>
    </row>
    <row r="401" spans="1:11" hidden="1" x14ac:dyDescent="0.25">
      <c r="A401" t="s">
        <v>510</v>
      </c>
      <c r="B401" t="s">
        <v>922</v>
      </c>
      <c r="C401" t="s">
        <v>32</v>
      </c>
      <c r="D401" t="s">
        <v>911</v>
      </c>
      <c r="E401" t="s">
        <v>49</v>
      </c>
      <c r="F401" s="10">
        <v>41716</v>
      </c>
      <c r="G401" s="10">
        <v>41716</v>
      </c>
      <c r="H401" s="6">
        <v>98500</v>
      </c>
      <c r="I401" t="s">
        <v>923</v>
      </c>
      <c r="J401" s="3" t="s">
        <v>7663</v>
      </c>
      <c r="K401" t="s">
        <v>924</v>
      </c>
    </row>
    <row r="402" spans="1:11" hidden="1" x14ac:dyDescent="0.25">
      <c r="A402" t="s">
        <v>510</v>
      </c>
      <c r="B402" t="s">
        <v>925</v>
      </c>
      <c r="C402" t="s">
        <v>32</v>
      </c>
      <c r="D402" t="s">
        <v>911</v>
      </c>
      <c r="E402" t="s">
        <v>49</v>
      </c>
      <c r="F402" s="10">
        <v>41716</v>
      </c>
      <c r="G402" s="10">
        <v>41716</v>
      </c>
      <c r="H402" s="6">
        <v>21600</v>
      </c>
      <c r="I402" t="s">
        <v>549</v>
      </c>
      <c r="J402" s="3" t="s">
        <v>7663</v>
      </c>
      <c r="K402" t="s">
        <v>926</v>
      </c>
    </row>
    <row r="403" spans="1:11" hidden="1" x14ac:dyDescent="0.25">
      <c r="A403" t="s">
        <v>510</v>
      </c>
      <c r="B403" t="s">
        <v>927</v>
      </c>
      <c r="C403" t="s">
        <v>32</v>
      </c>
      <c r="D403" t="s">
        <v>911</v>
      </c>
      <c r="E403" t="s">
        <v>49</v>
      </c>
      <c r="F403" s="10">
        <v>41716</v>
      </c>
      <c r="G403" s="10">
        <v>41716</v>
      </c>
      <c r="H403" s="6">
        <v>93000</v>
      </c>
      <c r="I403" t="s">
        <v>928</v>
      </c>
      <c r="J403" s="3" t="s">
        <v>7663</v>
      </c>
      <c r="K403" t="s">
        <v>926</v>
      </c>
    </row>
    <row r="404" spans="1:11" hidden="1" x14ac:dyDescent="0.25">
      <c r="A404" t="s">
        <v>510</v>
      </c>
      <c r="B404" t="s">
        <v>929</v>
      </c>
      <c r="C404" t="s">
        <v>32</v>
      </c>
      <c r="D404" t="s">
        <v>911</v>
      </c>
      <c r="E404" t="s">
        <v>49</v>
      </c>
      <c r="F404" s="10">
        <v>41717</v>
      </c>
      <c r="G404" s="10">
        <v>41717</v>
      </c>
      <c r="H404" s="6">
        <v>96500</v>
      </c>
      <c r="I404" t="s">
        <v>923</v>
      </c>
      <c r="J404" s="3" t="s">
        <v>7663</v>
      </c>
      <c r="K404" t="s">
        <v>926</v>
      </c>
    </row>
    <row r="405" spans="1:11" hidden="1" x14ac:dyDescent="0.25">
      <c r="A405" t="s">
        <v>510</v>
      </c>
      <c r="B405" t="s">
        <v>930</v>
      </c>
      <c r="C405" t="s">
        <v>32</v>
      </c>
      <c r="D405" t="s">
        <v>911</v>
      </c>
      <c r="E405" t="s">
        <v>49</v>
      </c>
      <c r="F405" s="10">
        <v>41717</v>
      </c>
      <c r="G405" s="10">
        <v>41717</v>
      </c>
      <c r="H405" s="6">
        <v>1365</v>
      </c>
      <c r="I405" t="s">
        <v>928</v>
      </c>
      <c r="J405" s="3" t="s">
        <v>7663</v>
      </c>
      <c r="K405" t="s">
        <v>926</v>
      </c>
    </row>
    <row r="406" spans="1:11" hidden="1" x14ac:dyDescent="0.25">
      <c r="A406" t="s">
        <v>510</v>
      </c>
      <c r="B406" t="s">
        <v>931</v>
      </c>
      <c r="C406" t="s">
        <v>32</v>
      </c>
      <c r="D406" t="s">
        <v>911</v>
      </c>
      <c r="E406" t="s">
        <v>49</v>
      </c>
      <c r="F406" s="10">
        <v>41717</v>
      </c>
      <c r="G406" s="10">
        <v>41717</v>
      </c>
      <c r="H406" s="6">
        <v>74035</v>
      </c>
      <c r="I406" t="s">
        <v>932</v>
      </c>
      <c r="J406" s="3" t="s">
        <v>7663</v>
      </c>
      <c r="K406" t="s">
        <v>926</v>
      </c>
    </row>
    <row r="407" spans="1:11" hidden="1" x14ac:dyDescent="0.25">
      <c r="A407" t="s">
        <v>510</v>
      </c>
      <c r="B407" t="s">
        <v>933</v>
      </c>
      <c r="C407" t="s">
        <v>32</v>
      </c>
      <c r="D407" t="s">
        <v>911</v>
      </c>
      <c r="E407" t="s">
        <v>49</v>
      </c>
      <c r="F407" s="10">
        <v>41717</v>
      </c>
      <c r="G407" s="10">
        <v>41717</v>
      </c>
      <c r="H407" s="6">
        <v>74035</v>
      </c>
      <c r="I407" t="s">
        <v>932</v>
      </c>
      <c r="J407" s="3" t="s">
        <v>7663</v>
      </c>
      <c r="K407" t="s">
        <v>926</v>
      </c>
    </row>
    <row r="408" spans="1:11" hidden="1" x14ac:dyDescent="0.25">
      <c r="A408" t="s">
        <v>510</v>
      </c>
      <c r="B408" t="s">
        <v>934</v>
      </c>
      <c r="C408" t="s">
        <v>32</v>
      </c>
      <c r="D408" t="s">
        <v>911</v>
      </c>
      <c r="E408" t="s">
        <v>49</v>
      </c>
      <c r="F408" s="10">
        <v>41717</v>
      </c>
      <c r="G408" s="10">
        <v>41717</v>
      </c>
      <c r="H408" s="6">
        <v>56000</v>
      </c>
      <c r="I408" t="s">
        <v>920</v>
      </c>
      <c r="J408" s="3" t="s">
        <v>7663</v>
      </c>
      <c r="K408" t="s">
        <v>926</v>
      </c>
    </row>
    <row r="409" spans="1:11" hidden="1" x14ac:dyDescent="0.25">
      <c r="A409" t="s">
        <v>510</v>
      </c>
      <c r="B409" t="s">
        <v>935</v>
      </c>
      <c r="C409" t="s">
        <v>32</v>
      </c>
      <c r="D409" t="s">
        <v>911</v>
      </c>
      <c r="E409" t="s">
        <v>49</v>
      </c>
      <c r="F409" s="10">
        <v>41718</v>
      </c>
      <c r="G409" s="10">
        <v>41718</v>
      </c>
      <c r="H409" s="6">
        <v>31000</v>
      </c>
      <c r="I409" t="s">
        <v>932</v>
      </c>
      <c r="J409" s="3" t="s">
        <v>7663</v>
      </c>
      <c r="K409" t="s">
        <v>926</v>
      </c>
    </row>
    <row r="410" spans="1:11" hidden="1" x14ac:dyDescent="0.25">
      <c r="A410" t="s">
        <v>510</v>
      </c>
      <c r="B410" t="s">
        <v>936</v>
      </c>
      <c r="C410" t="s">
        <v>32</v>
      </c>
      <c r="D410" t="s">
        <v>906</v>
      </c>
      <c r="E410" t="s">
        <v>49</v>
      </c>
      <c r="F410" s="10">
        <v>41716</v>
      </c>
      <c r="G410" s="10">
        <v>41716</v>
      </c>
      <c r="H410" s="6">
        <v>78000</v>
      </c>
      <c r="I410" t="s">
        <v>937</v>
      </c>
      <c r="J410" s="3" t="s">
        <v>7663</v>
      </c>
      <c r="K410" t="s">
        <v>926</v>
      </c>
    </row>
    <row r="411" spans="1:11" hidden="1" x14ac:dyDescent="0.25">
      <c r="A411" t="s">
        <v>510</v>
      </c>
      <c r="B411" t="s">
        <v>938</v>
      </c>
      <c r="C411" t="s">
        <v>32</v>
      </c>
      <c r="D411" t="s">
        <v>906</v>
      </c>
      <c r="E411" t="s">
        <v>49</v>
      </c>
      <c r="F411" s="10">
        <v>41716</v>
      </c>
      <c r="G411" s="10">
        <v>41716</v>
      </c>
      <c r="H411" s="6">
        <v>20000</v>
      </c>
      <c r="I411" t="s">
        <v>939</v>
      </c>
      <c r="J411" s="3" t="s">
        <v>7663</v>
      </c>
      <c r="K411" t="s">
        <v>926</v>
      </c>
    </row>
    <row r="412" spans="1:11" hidden="1" x14ac:dyDescent="0.25">
      <c r="A412" t="s">
        <v>510</v>
      </c>
      <c r="B412" t="s">
        <v>940</v>
      </c>
      <c r="C412" t="s">
        <v>32</v>
      </c>
      <c r="D412" t="s">
        <v>906</v>
      </c>
      <c r="E412" t="s">
        <v>49</v>
      </c>
      <c r="F412" s="10">
        <v>41716</v>
      </c>
      <c r="G412" s="10">
        <v>41716</v>
      </c>
      <c r="H412" s="6">
        <v>50000</v>
      </c>
      <c r="I412" t="s">
        <v>941</v>
      </c>
      <c r="J412" s="3" t="s">
        <v>7663</v>
      </c>
      <c r="K412" t="s">
        <v>926</v>
      </c>
    </row>
    <row r="413" spans="1:11" hidden="1" x14ac:dyDescent="0.25">
      <c r="A413" t="s">
        <v>510</v>
      </c>
      <c r="B413" t="s">
        <v>942</v>
      </c>
      <c r="C413" t="s">
        <v>32</v>
      </c>
      <c r="D413" t="s">
        <v>906</v>
      </c>
      <c r="E413" t="s">
        <v>49</v>
      </c>
      <c r="F413" s="10">
        <v>41716</v>
      </c>
      <c r="G413" s="10">
        <v>41716</v>
      </c>
      <c r="H413" s="6">
        <v>21560</v>
      </c>
      <c r="I413" t="s">
        <v>928</v>
      </c>
      <c r="J413" s="3" t="s">
        <v>7663</v>
      </c>
      <c r="K413" t="s">
        <v>926</v>
      </c>
    </row>
    <row r="414" spans="1:11" hidden="1" x14ac:dyDescent="0.25">
      <c r="A414" t="s">
        <v>510</v>
      </c>
      <c r="B414" t="s">
        <v>943</v>
      </c>
      <c r="C414" t="s">
        <v>32</v>
      </c>
      <c r="D414" t="s">
        <v>906</v>
      </c>
      <c r="E414" t="s">
        <v>49</v>
      </c>
      <c r="F414" s="10">
        <v>41717</v>
      </c>
      <c r="G414" s="10">
        <v>41717</v>
      </c>
      <c r="H414" s="6">
        <v>42000</v>
      </c>
      <c r="I414" t="s">
        <v>928</v>
      </c>
      <c r="J414" s="3" t="s">
        <v>7663</v>
      </c>
      <c r="K414" t="s">
        <v>926</v>
      </c>
    </row>
    <row r="415" spans="1:11" hidden="1" x14ac:dyDescent="0.25">
      <c r="A415" t="s">
        <v>510</v>
      </c>
      <c r="B415" t="s">
        <v>944</v>
      </c>
      <c r="C415" t="s">
        <v>32</v>
      </c>
      <c r="D415" t="s">
        <v>906</v>
      </c>
      <c r="E415" t="s">
        <v>49</v>
      </c>
      <c r="F415" s="10">
        <v>41690</v>
      </c>
      <c r="G415" s="10">
        <v>41690</v>
      </c>
      <c r="H415" s="6">
        <v>97000</v>
      </c>
      <c r="I415" t="s">
        <v>928</v>
      </c>
      <c r="J415" s="3" t="s">
        <v>7663</v>
      </c>
      <c r="K415" t="s">
        <v>926</v>
      </c>
    </row>
    <row r="416" spans="1:11" hidden="1" x14ac:dyDescent="0.25">
      <c r="A416" t="s">
        <v>510</v>
      </c>
      <c r="B416" t="s">
        <v>945</v>
      </c>
      <c r="C416" t="s">
        <v>32</v>
      </c>
      <c r="D416" t="s">
        <v>902</v>
      </c>
      <c r="E416" t="s">
        <v>49</v>
      </c>
      <c r="F416" s="10">
        <v>41705</v>
      </c>
      <c r="G416" s="10">
        <v>41705</v>
      </c>
      <c r="H416" s="6">
        <v>37000</v>
      </c>
      <c r="I416" t="s">
        <v>932</v>
      </c>
      <c r="J416" s="3" t="s">
        <v>7663</v>
      </c>
      <c r="K416" t="s">
        <v>926</v>
      </c>
    </row>
    <row r="417" spans="1:11" hidden="1" x14ac:dyDescent="0.25">
      <c r="A417" t="s">
        <v>510</v>
      </c>
      <c r="B417" t="s">
        <v>946</v>
      </c>
      <c r="C417" t="s">
        <v>755</v>
      </c>
      <c r="D417" t="s">
        <v>947</v>
      </c>
      <c r="E417" t="s">
        <v>49</v>
      </c>
      <c r="F417" s="10">
        <v>41708</v>
      </c>
      <c r="G417" s="10">
        <v>41708</v>
      </c>
      <c r="H417" s="6">
        <v>3000</v>
      </c>
      <c r="I417" t="s">
        <v>948</v>
      </c>
      <c r="J417" s="3" t="s">
        <v>7663</v>
      </c>
      <c r="K417" t="s">
        <v>949</v>
      </c>
    </row>
    <row r="418" spans="1:11" hidden="1" x14ac:dyDescent="0.25">
      <c r="A418" t="s">
        <v>510</v>
      </c>
      <c r="B418" t="s">
        <v>950</v>
      </c>
      <c r="C418" t="s">
        <v>116</v>
      </c>
      <c r="D418" t="s">
        <v>608</v>
      </c>
      <c r="E418" t="s">
        <v>518</v>
      </c>
      <c r="F418" s="10">
        <v>41759</v>
      </c>
      <c r="G418" s="10">
        <v>41759</v>
      </c>
      <c r="H418" s="6">
        <v>44.9</v>
      </c>
      <c r="I418" t="s">
        <v>523</v>
      </c>
      <c r="J418" s="3" t="s">
        <v>7663</v>
      </c>
      <c r="K418" t="s">
        <v>951</v>
      </c>
    </row>
    <row r="419" spans="1:11" hidden="1" x14ac:dyDescent="0.25">
      <c r="A419" t="s">
        <v>510</v>
      </c>
      <c r="B419" t="s">
        <v>952</v>
      </c>
      <c r="C419" t="s">
        <v>32</v>
      </c>
      <c r="D419" t="s">
        <v>902</v>
      </c>
      <c r="E419" t="s">
        <v>49</v>
      </c>
      <c r="F419" s="10">
        <v>41705</v>
      </c>
      <c r="G419" s="10">
        <v>41705</v>
      </c>
      <c r="H419" s="6">
        <v>25000</v>
      </c>
      <c r="I419" t="s">
        <v>953</v>
      </c>
      <c r="J419" s="3" t="s">
        <v>7663</v>
      </c>
      <c r="K419" t="s">
        <v>926</v>
      </c>
    </row>
    <row r="420" spans="1:11" hidden="1" x14ac:dyDescent="0.25">
      <c r="A420" t="s">
        <v>510</v>
      </c>
      <c r="B420" t="s">
        <v>954</v>
      </c>
      <c r="C420" t="s">
        <v>32</v>
      </c>
      <c r="D420" t="s">
        <v>906</v>
      </c>
      <c r="E420" t="s">
        <v>49</v>
      </c>
      <c r="F420" s="10">
        <v>41705</v>
      </c>
      <c r="G420" s="10">
        <v>41736</v>
      </c>
      <c r="H420" s="6">
        <v>96500</v>
      </c>
      <c r="I420" t="s">
        <v>928</v>
      </c>
      <c r="J420" s="3" t="s">
        <v>7663</v>
      </c>
      <c r="K420" t="s">
        <v>926</v>
      </c>
    </row>
    <row r="421" spans="1:11" hidden="1" x14ac:dyDescent="0.25">
      <c r="A421" t="s">
        <v>510</v>
      </c>
      <c r="B421" t="s">
        <v>955</v>
      </c>
      <c r="C421" t="s">
        <v>32</v>
      </c>
      <c r="D421" t="s">
        <v>906</v>
      </c>
      <c r="E421" t="s">
        <v>49</v>
      </c>
      <c r="F421" s="10">
        <v>41705</v>
      </c>
      <c r="G421" s="10">
        <v>41705</v>
      </c>
      <c r="H421" s="6">
        <v>97000</v>
      </c>
      <c r="I421" t="s">
        <v>928</v>
      </c>
      <c r="J421" s="3" t="s">
        <v>7663</v>
      </c>
      <c r="K421" t="s">
        <v>926</v>
      </c>
    </row>
    <row r="422" spans="1:11" hidden="1" x14ac:dyDescent="0.25">
      <c r="A422" t="s">
        <v>510</v>
      </c>
      <c r="B422" t="s">
        <v>956</v>
      </c>
      <c r="C422" t="s">
        <v>32</v>
      </c>
      <c r="D422" t="s">
        <v>906</v>
      </c>
      <c r="E422" t="s">
        <v>49</v>
      </c>
      <c r="F422" s="10">
        <v>41708</v>
      </c>
      <c r="G422" s="10">
        <v>41708</v>
      </c>
      <c r="H422" s="6">
        <v>5000</v>
      </c>
      <c r="I422" t="s">
        <v>903</v>
      </c>
      <c r="J422" s="3" t="s">
        <v>7663</v>
      </c>
      <c r="K422" t="s">
        <v>924</v>
      </c>
    </row>
    <row r="423" spans="1:11" hidden="1" x14ac:dyDescent="0.25">
      <c r="A423" t="s">
        <v>510</v>
      </c>
      <c r="B423" t="s">
        <v>957</v>
      </c>
      <c r="C423" t="s">
        <v>32</v>
      </c>
      <c r="D423" t="s">
        <v>906</v>
      </c>
      <c r="E423" t="s">
        <v>49</v>
      </c>
      <c r="F423" s="10">
        <v>41708</v>
      </c>
      <c r="G423" s="10">
        <v>41708</v>
      </c>
      <c r="H423" s="6">
        <v>36900</v>
      </c>
      <c r="I423" t="s">
        <v>903</v>
      </c>
      <c r="J423" s="3" t="s">
        <v>7663</v>
      </c>
      <c r="K423" t="s">
        <v>926</v>
      </c>
    </row>
    <row r="424" spans="1:11" hidden="1" x14ac:dyDescent="0.25">
      <c r="A424" t="s">
        <v>510</v>
      </c>
      <c r="B424" t="s">
        <v>958</v>
      </c>
      <c r="C424" t="s">
        <v>32</v>
      </c>
      <c r="D424" t="s">
        <v>906</v>
      </c>
      <c r="E424" t="s">
        <v>49</v>
      </c>
      <c r="F424" s="10">
        <v>41708</v>
      </c>
      <c r="G424" s="10">
        <v>41708</v>
      </c>
      <c r="H424" s="6">
        <v>33000</v>
      </c>
      <c r="I424" t="s">
        <v>939</v>
      </c>
      <c r="J424" s="3" t="s">
        <v>7663</v>
      </c>
      <c r="K424" t="s">
        <v>926</v>
      </c>
    </row>
    <row r="425" spans="1:11" hidden="1" x14ac:dyDescent="0.25">
      <c r="A425" t="s">
        <v>510</v>
      </c>
      <c r="B425" t="s">
        <v>959</v>
      </c>
      <c r="C425" t="s">
        <v>32</v>
      </c>
      <c r="D425" t="s">
        <v>906</v>
      </c>
      <c r="E425" t="s">
        <v>49</v>
      </c>
      <c r="F425" s="10">
        <v>41708</v>
      </c>
      <c r="G425" s="10">
        <v>41708</v>
      </c>
      <c r="H425" s="6">
        <v>50000</v>
      </c>
      <c r="I425" t="s">
        <v>960</v>
      </c>
      <c r="J425" s="3" t="s">
        <v>7663</v>
      </c>
      <c r="K425" t="s">
        <v>926</v>
      </c>
    </row>
    <row r="426" spans="1:11" hidden="1" x14ac:dyDescent="0.25">
      <c r="A426" t="s">
        <v>510</v>
      </c>
      <c r="B426" t="s">
        <v>961</v>
      </c>
      <c r="C426" t="s">
        <v>511</v>
      </c>
      <c r="D426" t="s">
        <v>512</v>
      </c>
      <c r="E426" t="s">
        <v>81</v>
      </c>
      <c r="F426" s="10">
        <v>41745</v>
      </c>
      <c r="G426" s="10">
        <v>41736</v>
      </c>
      <c r="H426" s="6">
        <v>5766.66</v>
      </c>
      <c r="I426" t="s">
        <v>962</v>
      </c>
      <c r="J426" s="3" t="s">
        <v>7663</v>
      </c>
      <c r="K426" t="s">
        <v>963</v>
      </c>
    </row>
    <row r="427" spans="1:11" hidden="1" x14ac:dyDescent="0.25">
      <c r="A427" t="s">
        <v>510</v>
      </c>
      <c r="B427" t="s">
        <v>961</v>
      </c>
      <c r="C427" t="s">
        <v>511</v>
      </c>
      <c r="D427" t="s">
        <v>512</v>
      </c>
      <c r="E427" t="s">
        <v>81</v>
      </c>
      <c r="F427" s="10">
        <v>41746</v>
      </c>
      <c r="G427" s="10">
        <v>41746</v>
      </c>
      <c r="H427" s="6">
        <v>3000</v>
      </c>
      <c r="I427" t="s">
        <v>962</v>
      </c>
      <c r="J427" s="3" t="s">
        <v>7663</v>
      </c>
      <c r="K427" t="s">
        <v>963</v>
      </c>
    </row>
    <row r="428" spans="1:11" hidden="1" x14ac:dyDescent="0.25">
      <c r="A428" t="s">
        <v>510</v>
      </c>
      <c r="B428" t="s">
        <v>961</v>
      </c>
      <c r="C428" t="s">
        <v>511</v>
      </c>
      <c r="D428" t="s">
        <v>512</v>
      </c>
      <c r="E428" t="s">
        <v>81</v>
      </c>
      <c r="F428" s="10">
        <v>41753</v>
      </c>
      <c r="G428" s="10">
        <v>41753</v>
      </c>
      <c r="H428" s="6">
        <v>2000</v>
      </c>
      <c r="I428" t="s">
        <v>962</v>
      </c>
      <c r="J428" s="3" t="s">
        <v>7663</v>
      </c>
      <c r="K428" t="s">
        <v>963</v>
      </c>
    </row>
    <row r="429" spans="1:11" hidden="1" x14ac:dyDescent="0.25">
      <c r="A429" t="s">
        <v>510</v>
      </c>
      <c r="B429" t="s">
        <v>961</v>
      </c>
      <c r="C429" t="s">
        <v>511</v>
      </c>
      <c r="D429" t="s">
        <v>512</v>
      </c>
      <c r="E429" t="s">
        <v>81</v>
      </c>
      <c r="F429" s="10">
        <v>41758</v>
      </c>
      <c r="G429" s="10">
        <v>41758</v>
      </c>
      <c r="H429" s="6">
        <v>2000</v>
      </c>
      <c r="I429" t="s">
        <v>962</v>
      </c>
      <c r="J429" s="3" t="s">
        <v>7663</v>
      </c>
      <c r="K429" t="s">
        <v>963</v>
      </c>
    </row>
    <row r="430" spans="1:11" hidden="1" x14ac:dyDescent="0.25">
      <c r="A430" t="s">
        <v>510</v>
      </c>
      <c r="B430" t="s">
        <v>961</v>
      </c>
      <c r="C430" t="s">
        <v>511</v>
      </c>
      <c r="D430" t="s">
        <v>512</v>
      </c>
      <c r="E430" t="s">
        <v>81</v>
      </c>
      <c r="F430" s="10">
        <v>41772</v>
      </c>
      <c r="G430" s="10">
        <v>41773</v>
      </c>
      <c r="H430" s="6">
        <v>1000</v>
      </c>
      <c r="I430" t="s">
        <v>962</v>
      </c>
      <c r="J430" s="3" t="s">
        <v>7663</v>
      </c>
      <c r="K430" t="s">
        <v>963</v>
      </c>
    </row>
    <row r="431" spans="1:11" hidden="1" x14ac:dyDescent="0.25">
      <c r="A431" t="s">
        <v>510</v>
      </c>
      <c r="B431" t="s">
        <v>961</v>
      </c>
      <c r="C431" t="s">
        <v>511</v>
      </c>
      <c r="D431" t="s">
        <v>512</v>
      </c>
      <c r="E431" t="s">
        <v>81</v>
      </c>
      <c r="F431" s="10">
        <v>41773</v>
      </c>
      <c r="G431" s="10">
        <v>41773</v>
      </c>
      <c r="H431" s="6">
        <v>1000</v>
      </c>
      <c r="I431" t="s">
        <v>962</v>
      </c>
      <c r="J431" s="3" t="s">
        <v>7663</v>
      </c>
      <c r="K431" t="s">
        <v>963</v>
      </c>
    </row>
    <row r="432" spans="1:11" hidden="1" x14ac:dyDescent="0.25">
      <c r="A432" t="s">
        <v>510</v>
      </c>
      <c r="B432" t="s">
        <v>961</v>
      </c>
      <c r="C432" t="s">
        <v>511</v>
      </c>
      <c r="D432" t="s">
        <v>512</v>
      </c>
      <c r="E432" t="s">
        <v>81</v>
      </c>
      <c r="F432" s="10">
        <v>41774</v>
      </c>
      <c r="G432" s="10">
        <v>41774</v>
      </c>
      <c r="H432" s="6">
        <v>1000</v>
      </c>
      <c r="I432" t="s">
        <v>962</v>
      </c>
      <c r="J432" s="3" t="s">
        <v>7663</v>
      </c>
      <c r="K432" t="s">
        <v>963</v>
      </c>
    </row>
    <row r="433" spans="1:11" hidden="1" x14ac:dyDescent="0.25">
      <c r="A433" t="s">
        <v>510</v>
      </c>
      <c r="B433" t="s">
        <v>964</v>
      </c>
      <c r="C433" t="s">
        <v>490</v>
      </c>
      <c r="D433" t="s">
        <v>965</v>
      </c>
      <c r="E433" t="s">
        <v>357</v>
      </c>
      <c r="F433" s="10">
        <v>41708</v>
      </c>
      <c r="G433" s="10">
        <v>41708</v>
      </c>
      <c r="H433" s="6">
        <v>700</v>
      </c>
      <c r="I433" t="s">
        <v>966</v>
      </c>
      <c r="J433" s="3" t="s">
        <v>7663</v>
      </c>
    </row>
    <row r="434" spans="1:11" hidden="1" x14ac:dyDescent="0.25">
      <c r="A434" t="s">
        <v>510</v>
      </c>
      <c r="B434" t="s">
        <v>967</v>
      </c>
      <c r="C434" t="s">
        <v>116</v>
      </c>
      <c r="D434" t="s">
        <v>132</v>
      </c>
      <c r="E434" t="s">
        <v>635</v>
      </c>
      <c r="F434" s="10">
        <v>41761</v>
      </c>
      <c r="G434" s="10">
        <v>41760</v>
      </c>
      <c r="H434" s="6">
        <v>120</v>
      </c>
      <c r="I434" t="s">
        <v>636</v>
      </c>
      <c r="J434" s="3" t="s">
        <v>7663</v>
      </c>
      <c r="K434" t="s">
        <v>968</v>
      </c>
    </row>
    <row r="435" spans="1:11" hidden="1" x14ac:dyDescent="0.25">
      <c r="A435" t="s">
        <v>510</v>
      </c>
      <c r="B435" t="s">
        <v>969</v>
      </c>
      <c r="C435" t="s">
        <v>116</v>
      </c>
      <c r="D435" t="s">
        <v>319</v>
      </c>
      <c r="E435" t="s">
        <v>75</v>
      </c>
      <c r="F435" s="10">
        <v>41759</v>
      </c>
      <c r="G435" s="10">
        <v>41759</v>
      </c>
      <c r="H435" s="6">
        <v>1880.79</v>
      </c>
      <c r="I435" t="s">
        <v>76</v>
      </c>
      <c r="J435" s="3" t="s">
        <v>7663</v>
      </c>
      <c r="K435" t="s">
        <v>970</v>
      </c>
    </row>
    <row r="436" spans="1:11" hidden="1" x14ac:dyDescent="0.25">
      <c r="A436" t="s">
        <v>510</v>
      </c>
      <c r="B436" t="s">
        <v>971</v>
      </c>
      <c r="C436" t="s">
        <v>2</v>
      </c>
      <c r="D436" t="s">
        <v>22</v>
      </c>
      <c r="E436" t="s">
        <v>972</v>
      </c>
      <c r="F436" s="10">
        <v>41759</v>
      </c>
      <c r="G436" s="10">
        <v>41759</v>
      </c>
      <c r="H436" s="6">
        <v>2109.1</v>
      </c>
      <c r="I436" t="s">
        <v>973</v>
      </c>
      <c r="J436" s="3" t="s">
        <v>7663</v>
      </c>
    </row>
    <row r="437" spans="1:11" hidden="1" x14ac:dyDescent="0.25">
      <c r="A437" t="s">
        <v>510</v>
      </c>
      <c r="B437" t="s">
        <v>974</v>
      </c>
      <c r="C437" t="s">
        <v>116</v>
      </c>
      <c r="D437" t="s">
        <v>319</v>
      </c>
      <c r="E437" t="s">
        <v>975</v>
      </c>
      <c r="F437" s="10">
        <v>41759</v>
      </c>
      <c r="G437" s="10">
        <v>41759</v>
      </c>
      <c r="H437" s="6">
        <v>710.72</v>
      </c>
      <c r="I437" t="s">
        <v>76</v>
      </c>
      <c r="J437" s="3" t="s">
        <v>7663</v>
      </c>
      <c r="K437" t="s">
        <v>976</v>
      </c>
    </row>
    <row r="438" spans="1:11" hidden="1" x14ac:dyDescent="0.25">
      <c r="A438" t="s">
        <v>510</v>
      </c>
      <c r="B438" t="s">
        <v>977</v>
      </c>
      <c r="C438" t="s">
        <v>47</v>
      </c>
      <c r="D438" t="s">
        <v>978</v>
      </c>
      <c r="E438" t="s">
        <v>34</v>
      </c>
      <c r="F438" s="10">
        <v>41759</v>
      </c>
      <c r="G438" s="10">
        <v>41759</v>
      </c>
      <c r="H438" s="6">
        <v>200</v>
      </c>
      <c r="I438" t="s">
        <v>979</v>
      </c>
      <c r="J438" s="3" t="s">
        <v>7663</v>
      </c>
      <c r="K438" t="s">
        <v>980</v>
      </c>
    </row>
    <row r="439" spans="1:11" hidden="1" x14ac:dyDescent="0.25">
      <c r="A439" t="s">
        <v>510</v>
      </c>
      <c r="B439" t="s">
        <v>981</v>
      </c>
      <c r="C439" t="s">
        <v>32</v>
      </c>
      <c r="D439" t="s">
        <v>902</v>
      </c>
      <c r="E439" t="s">
        <v>49</v>
      </c>
      <c r="F439" s="10">
        <v>41708</v>
      </c>
      <c r="G439" s="10">
        <v>41708</v>
      </c>
      <c r="H439" s="6">
        <v>25500</v>
      </c>
      <c r="I439" t="s">
        <v>928</v>
      </c>
      <c r="J439" s="3" t="s">
        <v>7663</v>
      </c>
      <c r="K439" t="s">
        <v>982</v>
      </c>
    </row>
    <row r="440" spans="1:11" hidden="1" x14ac:dyDescent="0.25">
      <c r="A440" t="s">
        <v>510</v>
      </c>
      <c r="B440" t="s">
        <v>983</v>
      </c>
      <c r="C440" t="s">
        <v>32</v>
      </c>
      <c r="D440" t="s">
        <v>902</v>
      </c>
      <c r="E440" t="s">
        <v>49</v>
      </c>
      <c r="F440" s="10">
        <v>41709</v>
      </c>
      <c r="G440" s="10">
        <v>41709</v>
      </c>
      <c r="H440" s="6">
        <v>69500</v>
      </c>
      <c r="I440" t="s">
        <v>928</v>
      </c>
      <c r="J440" s="3" t="s">
        <v>7663</v>
      </c>
      <c r="K440" t="s">
        <v>982</v>
      </c>
    </row>
    <row r="441" spans="1:11" hidden="1" x14ac:dyDescent="0.25">
      <c r="A441" t="s">
        <v>510</v>
      </c>
      <c r="B441" t="s">
        <v>984</v>
      </c>
      <c r="C441" t="s">
        <v>32</v>
      </c>
      <c r="D441" t="s">
        <v>902</v>
      </c>
      <c r="E441" t="s">
        <v>49</v>
      </c>
      <c r="F441" s="10">
        <v>41709</v>
      </c>
      <c r="G441" s="10">
        <v>41709</v>
      </c>
      <c r="H441" s="6">
        <v>72000</v>
      </c>
      <c r="I441" t="s">
        <v>903</v>
      </c>
      <c r="J441" s="3" t="s">
        <v>7663</v>
      </c>
      <c r="K441" t="s">
        <v>982</v>
      </c>
    </row>
    <row r="442" spans="1:11" hidden="1" x14ac:dyDescent="0.25">
      <c r="A442" t="s">
        <v>510</v>
      </c>
      <c r="B442" t="s">
        <v>985</v>
      </c>
      <c r="C442" t="s">
        <v>32</v>
      </c>
      <c r="D442" t="s">
        <v>902</v>
      </c>
      <c r="E442" t="s">
        <v>49</v>
      </c>
      <c r="F442" s="10">
        <v>41709</v>
      </c>
      <c r="G442" s="10">
        <v>41709</v>
      </c>
      <c r="H442" s="6">
        <v>59000</v>
      </c>
      <c r="I442" t="s">
        <v>932</v>
      </c>
      <c r="J442" s="3" t="s">
        <v>7663</v>
      </c>
      <c r="K442" t="s">
        <v>982</v>
      </c>
    </row>
    <row r="443" spans="1:11" hidden="1" x14ac:dyDescent="0.25">
      <c r="A443" t="s">
        <v>510</v>
      </c>
      <c r="B443" t="s">
        <v>986</v>
      </c>
      <c r="C443" t="s">
        <v>32</v>
      </c>
      <c r="D443" t="s">
        <v>902</v>
      </c>
      <c r="E443" t="s">
        <v>49</v>
      </c>
      <c r="F443" s="10">
        <v>41682</v>
      </c>
      <c r="G443" s="10">
        <v>41682</v>
      </c>
      <c r="H443" s="6">
        <v>96000</v>
      </c>
      <c r="I443" t="s">
        <v>987</v>
      </c>
      <c r="J443" s="3" t="s">
        <v>7663</v>
      </c>
      <c r="K443" t="s">
        <v>988</v>
      </c>
    </row>
    <row r="444" spans="1:11" hidden="1" x14ac:dyDescent="0.25">
      <c r="A444" t="s">
        <v>510</v>
      </c>
      <c r="B444" t="s">
        <v>989</v>
      </c>
      <c r="C444" t="s">
        <v>32</v>
      </c>
      <c r="D444" t="s">
        <v>902</v>
      </c>
      <c r="E444" t="s">
        <v>49</v>
      </c>
      <c r="F444" s="10">
        <v>41717</v>
      </c>
      <c r="G444" s="10">
        <v>41717</v>
      </c>
      <c r="H444" s="6">
        <v>30000</v>
      </c>
      <c r="I444" t="s">
        <v>928</v>
      </c>
      <c r="J444" s="3" t="s">
        <v>7663</v>
      </c>
      <c r="K444" t="s">
        <v>982</v>
      </c>
    </row>
    <row r="445" spans="1:11" hidden="1" x14ac:dyDescent="0.25">
      <c r="A445" t="s">
        <v>510</v>
      </c>
      <c r="B445" t="s">
        <v>990</v>
      </c>
      <c r="C445" t="s">
        <v>32</v>
      </c>
      <c r="D445" t="s">
        <v>902</v>
      </c>
      <c r="E445" t="s">
        <v>49</v>
      </c>
      <c r="F445" s="10">
        <v>41682</v>
      </c>
      <c r="G445" s="10">
        <v>41682</v>
      </c>
      <c r="H445" s="6">
        <v>96500</v>
      </c>
      <c r="I445" t="s">
        <v>923</v>
      </c>
      <c r="J445" s="3" t="s">
        <v>7663</v>
      </c>
      <c r="K445" t="s">
        <v>926</v>
      </c>
    </row>
    <row r="446" spans="1:11" hidden="1" x14ac:dyDescent="0.25">
      <c r="A446" t="s">
        <v>510</v>
      </c>
      <c r="B446" t="s">
        <v>991</v>
      </c>
      <c r="C446" t="s">
        <v>32</v>
      </c>
      <c r="D446" t="s">
        <v>902</v>
      </c>
      <c r="E446" t="s">
        <v>49</v>
      </c>
      <c r="F446" s="10">
        <v>41717</v>
      </c>
      <c r="G446" s="10">
        <v>41717</v>
      </c>
      <c r="H446" s="6">
        <v>74705</v>
      </c>
      <c r="I446" t="s">
        <v>903</v>
      </c>
      <c r="J446" s="3" t="s">
        <v>7663</v>
      </c>
      <c r="K446" t="s">
        <v>982</v>
      </c>
    </row>
    <row r="447" spans="1:11" hidden="1" x14ac:dyDescent="0.25">
      <c r="A447" t="s">
        <v>510</v>
      </c>
      <c r="B447" t="s">
        <v>992</v>
      </c>
      <c r="C447" t="s">
        <v>32</v>
      </c>
      <c r="D447" t="s">
        <v>902</v>
      </c>
      <c r="E447" t="s">
        <v>49</v>
      </c>
      <c r="F447" s="10">
        <v>41682</v>
      </c>
      <c r="G447" s="10">
        <v>41682</v>
      </c>
      <c r="H447" s="6">
        <v>100000</v>
      </c>
      <c r="I447" t="s">
        <v>928</v>
      </c>
      <c r="J447" s="3" t="s">
        <v>7663</v>
      </c>
      <c r="K447" t="s">
        <v>926</v>
      </c>
    </row>
    <row r="448" spans="1:11" hidden="1" x14ac:dyDescent="0.25">
      <c r="A448" t="s">
        <v>510</v>
      </c>
      <c r="B448" t="s">
        <v>993</v>
      </c>
      <c r="C448" t="s">
        <v>32</v>
      </c>
      <c r="D448" t="s">
        <v>902</v>
      </c>
      <c r="E448" t="s">
        <v>49</v>
      </c>
      <c r="F448" s="10">
        <v>41742</v>
      </c>
      <c r="G448" s="10">
        <v>41683</v>
      </c>
      <c r="H448" s="6">
        <v>53500</v>
      </c>
      <c r="I448" t="s">
        <v>923</v>
      </c>
      <c r="J448" s="3" t="s">
        <v>7663</v>
      </c>
      <c r="K448" t="s">
        <v>926</v>
      </c>
    </row>
    <row r="449" spans="1:11" hidden="1" x14ac:dyDescent="0.25">
      <c r="A449" t="s">
        <v>510</v>
      </c>
      <c r="B449" t="s">
        <v>994</v>
      </c>
      <c r="C449" t="s">
        <v>32</v>
      </c>
      <c r="D449" t="s">
        <v>902</v>
      </c>
      <c r="E449" t="s">
        <v>49</v>
      </c>
      <c r="F449" s="10">
        <v>41683</v>
      </c>
      <c r="G449" s="10">
        <v>41683</v>
      </c>
      <c r="H449" s="6">
        <v>35000</v>
      </c>
      <c r="I449" t="s">
        <v>939</v>
      </c>
      <c r="J449" s="3" t="s">
        <v>7663</v>
      </c>
      <c r="K449" t="s">
        <v>926</v>
      </c>
    </row>
    <row r="450" spans="1:11" hidden="1" x14ac:dyDescent="0.25">
      <c r="A450" t="s">
        <v>510</v>
      </c>
      <c r="B450" t="s">
        <v>995</v>
      </c>
      <c r="C450" t="s">
        <v>32</v>
      </c>
      <c r="D450" t="s">
        <v>902</v>
      </c>
      <c r="E450" t="s">
        <v>49</v>
      </c>
      <c r="F450" s="10">
        <v>41683</v>
      </c>
      <c r="G450" s="10">
        <v>41683</v>
      </c>
      <c r="H450" s="6">
        <v>60000</v>
      </c>
      <c r="I450" t="s">
        <v>903</v>
      </c>
      <c r="J450" s="3" t="s">
        <v>7663</v>
      </c>
      <c r="K450" t="s">
        <v>926</v>
      </c>
    </row>
    <row r="451" spans="1:11" hidden="1" x14ac:dyDescent="0.25">
      <c r="A451" t="s">
        <v>510</v>
      </c>
      <c r="B451" t="s">
        <v>996</v>
      </c>
      <c r="C451" t="s">
        <v>32</v>
      </c>
      <c r="D451" t="s">
        <v>902</v>
      </c>
      <c r="E451" t="s">
        <v>49</v>
      </c>
      <c r="F451" s="10">
        <v>41683</v>
      </c>
      <c r="G451" s="10">
        <v>41683</v>
      </c>
      <c r="H451" s="6">
        <v>20650</v>
      </c>
      <c r="I451" t="s">
        <v>997</v>
      </c>
      <c r="J451" s="3" t="s">
        <v>7663</v>
      </c>
      <c r="K451" t="s">
        <v>926</v>
      </c>
    </row>
    <row r="452" spans="1:11" hidden="1" x14ac:dyDescent="0.25">
      <c r="A452" t="s">
        <v>510</v>
      </c>
      <c r="B452" t="s">
        <v>998</v>
      </c>
      <c r="C452" t="s">
        <v>116</v>
      </c>
      <c r="D452" t="s">
        <v>132</v>
      </c>
      <c r="E452" t="s">
        <v>106</v>
      </c>
      <c r="F452" s="10">
        <v>41709</v>
      </c>
      <c r="G452" s="10">
        <v>41709</v>
      </c>
      <c r="H452" s="6">
        <v>16.96</v>
      </c>
      <c r="I452" t="s">
        <v>107</v>
      </c>
      <c r="J452" s="3" t="s">
        <v>7663</v>
      </c>
      <c r="K452" t="s">
        <v>999</v>
      </c>
    </row>
    <row r="453" spans="1:11" hidden="1" x14ac:dyDescent="0.25">
      <c r="A453" t="s">
        <v>510</v>
      </c>
      <c r="B453" t="s">
        <v>1000</v>
      </c>
      <c r="C453" t="s">
        <v>32</v>
      </c>
      <c r="D453" t="s">
        <v>902</v>
      </c>
      <c r="E453" t="s">
        <v>49</v>
      </c>
      <c r="F453" s="10">
        <v>41683</v>
      </c>
      <c r="G453" s="10">
        <v>41683</v>
      </c>
      <c r="H453" s="6">
        <v>31565</v>
      </c>
      <c r="I453" t="s">
        <v>1001</v>
      </c>
      <c r="J453" s="3" t="s">
        <v>7663</v>
      </c>
      <c r="K453" t="s">
        <v>926</v>
      </c>
    </row>
    <row r="454" spans="1:11" hidden="1" x14ac:dyDescent="0.25">
      <c r="A454" t="s">
        <v>510</v>
      </c>
      <c r="B454" t="s">
        <v>1002</v>
      </c>
      <c r="C454" t="s">
        <v>32</v>
      </c>
      <c r="D454" t="s">
        <v>902</v>
      </c>
      <c r="E454" t="s">
        <v>49</v>
      </c>
      <c r="F454" s="10">
        <v>41683</v>
      </c>
      <c r="G454" s="10">
        <v>41683</v>
      </c>
      <c r="H454" s="6">
        <v>40600</v>
      </c>
      <c r="I454" t="s">
        <v>928</v>
      </c>
      <c r="J454" s="3" t="s">
        <v>7663</v>
      </c>
      <c r="K454" t="s">
        <v>926</v>
      </c>
    </row>
    <row r="455" spans="1:11" hidden="1" x14ac:dyDescent="0.25">
      <c r="A455" t="s">
        <v>510</v>
      </c>
      <c r="B455" t="s">
        <v>1003</v>
      </c>
      <c r="C455" t="s">
        <v>32</v>
      </c>
      <c r="D455" t="s">
        <v>902</v>
      </c>
      <c r="E455" t="s">
        <v>49</v>
      </c>
      <c r="F455" s="10">
        <v>41683</v>
      </c>
      <c r="G455" s="10">
        <v>41683</v>
      </c>
      <c r="H455" s="6">
        <v>97200</v>
      </c>
      <c r="I455" t="s">
        <v>920</v>
      </c>
      <c r="J455" s="3" t="s">
        <v>7663</v>
      </c>
      <c r="K455" t="s">
        <v>926</v>
      </c>
    </row>
    <row r="456" spans="1:11" hidden="1" x14ac:dyDescent="0.25">
      <c r="A456" t="s">
        <v>510</v>
      </c>
      <c r="B456" t="s">
        <v>1004</v>
      </c>
      <c r="C456" t="s">
        <v>32</v>
      </c>
      <c r="D456" t="s">
        <v>902</v>
      </c>
      <c r="E456" t="s">
        <v>49</v>
      </c>
      <c r="F456" s="10">
        <v>41683</v>
      </c>
      <c r="G456" s="10">
        <v>41683</v>
      </c>
      <c r="H456" s="6">
        <v>40600</v>
      </c>
      <c r="I456" t="s">
        <v>928</v>
      </c>
      <c r="J456" s="3" t="s">
        <v>7663</v>
      </c>
      <c r="K456" t="s">
        <v>926</v>
      </c>
    </row>
    <row r="457" spans="1:11" hidden="1" x14ac:dyDescent="0.25">
      <c r="A457" t="s">
        <v>510</v>
      </c>
      <c r="B457" t="s">
        <v>1005</v>
      </c>
      <c r="C457" t="s">
        <v>32</v>
      </c>
      <c r="D457" t="s">
        <v>902</v>
      </c>
      <c r="E457" t="s">
        <v>49</v>
      </c>
      <c r="F457" s="10">
        <v>41684</v>
      </c>
      <c r="G457" s="10">
        <v>41684</v>
      </c>
      <c r="H457" s="6">
        <v>98300</v>
      </c>
      <c r="I457" t="s">
        <v>920</v>
      </c>
      <c r="J457" s="3" t="s">
        <v>7663</v>
      </c>
      <c r="K457" t="s">
        <v>926</v>
      </c>
    </row>
    <row r="458" spans="1:11" hidden="1" x14ac:dyDescent="0.25">
      <c r="A458" t="s">
        <v>510</v>
      </c>
      <c r="B458" t="s">
        <v>1006</v>
      </c>
      <c r="C458" t="s">
        <v>32</v>
      </c>
      <c r="D458" t="s">
        <v>902</v>
      </c>
      <c r="E458" t="s">
        <v>49</v>
      </c>
      <c r="F458" s="10">
        <v>41684</v>
      </c>
      <c r="G458" s="10">
        <v>41684</v>
      </c>
      <c r="H458" s="6">
        <v>50000</v>
      </c>
      <c r="I458" t="s">
        <v>1007</v>
      </c>
      <c r="J458" s="3" t="s">
        <v>7663</v>
      </c>
      <c r="K458" t="s">
        <v>926</v>
      </c>
    </row>
    <row r="459" spans="1:11" hidden="1" x14ac:dyDescent="0.25">
      <c r="A459" t="s">
        <v>510</v>
      </c>
      <c r="B459" t="s">
        <v>1008</v>
      </c>
      <c r="C459" t="s">
        <v>116</v>
      </c>
      <c r="D459" t="s">
        <v>319</v>
      </c>
      <c r="E459" t="s">
        <v>288</v>
      </c>
      <c r="F459" s="10">
        <v>41759</v>
      </c>
      <c r="G459" s="10">
        <v>41759</v>
      </c>
      <c r="H459" s="6">
        <v>700</v>
      </c>
      <c r="I459" t="s">
        <v>1009</v>
      </c>
      <c r="J459" s="3" t="s">
        <v>7675</v>
      </c>
      <c r="K459" t="s">
        <v>1010</v>
      </c>
    </row>
    <row r="460" spans="1:11" hidden="1" x14ac:dyDescent="0.25">
      <c r="A460" t="s">
        <v>510</v>
      </c>
      <c r="B460" t="s">
        <v>1008</v>
      </c>
      <c r="C460" t="s">
        <v>116</v>
      </c>
      <c r="D460" t="s">
        <v>319</v>
      </c>
      <c r="E460" t="s">
        <v>288</v>
      </c>
      <c r="F460" s="10">
        <v>41789</v>
      </c>
      <c r="G460" s="10">
        <v>41789</v>
      </c>
      <c r="H460" s="6">
        <v>700</v>
      </c>
      <c r="I460" t="s">
        <v>1009</v>
      </c>
      <c r="J460" s="3" t="s">
        <v>7676</v>
      </c>
      <c r="K460" t="s">
        <v>1010</v>
      </c>
    </row>
    <row r="461" spans="1:11" hidden="1" x14ac:dyDescent="0.25">
      <c r="A461" t="s">
        <v>510</v>
      </c>
      <c r="B461" t="s">
        <v>1008</v>
      </c>
      <c r="C461" t="s">
        <v>116</v>
      </c>
      <c r="D461" t="s">
        <v>319</v>
      </c>
      <c r="E461" t="s">
        <v>288</v>
      </c>
      <c r="F461" s="10">
        <v>41814</v>
      </c>
      <c r="G461" s="10">
        <v>41820</v>
      </c>
      <c r="H461" s="6">
        <v>700</v>
      </c>
      <c r="I461" t="s">
        <v>1009</v>
      </c>
      <c r="J461" s="3" t="s">
        <v>7677</v>
      </c>
      <c r="K461" t="s">
        <v>1010</v>
      </c>
    </row>
    <row r="462" spans="1:11" hidden="1" x14ac:dyDescent="0.25">
      <c r="A462" t="s">
        <v>510</v>
      </c>
      <c r="B462" t="s">
        <v>1008</v>
      </c>
      <c r="C462" t="s">
        <v>116</v>
      </c>
      <c r="D462" t="s">
        <v>319</v>
      </c>
      <c r="E462" t="s">
        <v>288</v>
      </c>
      <c r="F462" s="10">
        <v>41850</v>
      </c>
      <c r="G462" s="10">
        <v>41850</v>
      </c>
      <c r="H462" s="6">
        <v>700</v>
      </c>
      <c r="I462" t="s">
        <v>1009</v>
      </c>
      <c r="J462" s="3" t="s">
        <v>7678</v>
      </c>
      <c r="K462" t="s">
        <v>1010</v>
      </c>
    </row>
    <row r="463" spans="1:11" hidden="1" x14ac:dyDescent="0.25">
      <c r="A463" t="s">
        <v>510</v>
      </c>
      <c r="B463" t="s">
        <v>1008</v>
      </c>
      <c r="C463" t="s">
        <v>116</v>
      </c>
      <c r="D463" t="s">
        <v>319</v>
      </c>
      <c r="E463" t="s">
        <v>288</v>
      </c>
      <c r="F463" s="10">
        <v>41880</v>
      </c>
      <c r="G463" s="10">
        <v>41881</v>
      </c>
      <c r="H463" s="6">
        <v>700</v>
      </c>
      <c r="I463" t="s">
        <v>1009</v>
      </c>
      <c r="J463" s="3" t="s">
        <v>7679</v>
      </c>
      <c r="K463" t="s">
        <v>1010</v>
      </c>
    </row>
    <row r="464" spans="1:11" hidden="1" x14ac:dyDescent="0.25">
      <c r="A464" t="s">
        <v>510</v>
      </c>
      <c r="B464" t="s">
        <v>1008</v>
      </c>
      <c r="C464" t="s">
        <v>116</v>
      </c>
      <c r="D464" t="s">
        <v>319</v>
      </c>
      <c r="E464" t="s">
        <v>288</v>
      </c>
      <c r="F464" s="10">
        <v>41912</v>
      </c>
      <c r="G464" s="10">
        <v>41912</v>
      </c>
      <c r="H464" s="6">
        <v>700</v>
      </c>
      <c r="I464" t="s">
        <v>1009</v>
      </c>
      <c r="J464" s="3" t="s">
        <v>7680</v>
      </c>
      <c r="K464" t="s">
        <v>1010</v>
      </c>
    </row>
    <row r="465" spans="1:11" hidden="1" x14ac:dyDescent="0.25">
      <c r="A465" t="s">
        <v>510</v>
      </c>
      <c r="B465" t="s">
        <v>1011</v>
      </c>
      <c r="C465" t="s">
        <v>116</v>
      </c>
      <c r="D465" t="s">
        <v>132</v>
      </c>
      <c r="E465" t="s">
        <v>133</v>
      </c>
      <c r="F465" s="10">
        <v>41764</v>
      </c>
      <c r="G465" s="10">
        <v>41762</v>
      </c>
      <c r="H465" s="6">
        <v>172.74</v>
      </c>
      <c r="I465" t="s">
        <v>628</v>
      </c>
      <c r="J465" s="3" t="s">
        <v>7663</v>
      </c>
      <c r="K465" t="s">
        <v>1012</v>
      </c>
    </row>
    <row r="466" spans="1:11" hidden="1" x14ac:dyDescent="0.25">
      <c r="A466" t="s">
        <v>510</v>
      </c>
      <c r="B466" t="s">
        <v>1013</v>
      </c>
      <c r="C466" t="s">
        <v>32</v>
      </c>
      <c r="D466" t="s">
        <v>902</v>
      </c>
      <c r="E466" t="s">
        <v>49</v>
      </c>
      <c r="F466" s="10">
        <v>41684</v>
      </c>
      <c r="G466" s="10">
        <v>41684</v>
      </c>
      <c r="H466" s="6">
        <v>30000</v>
      </c>
      <c r="I466" t="s">
        <v>1014</v>
      </c>
      <c r="J466" s="3" t="s">
        <v>7663</v>
      </c>
      <c r="K466" t="s">
        <v>926</v>
      </c>
    </row>
    <row r="467" spans="1:11" hidden="1" x14ac:dyDescent="0.25">
      <c r="A467" t="s">
        <v>510</v>
      </c>
      <c r="B467" t="s">
        <v>1015</v>
      </c>
      <c r="C467" t="s">
        <v>116</v>
      </c>
      <c r="D467" t="s">
        <v>132</v>
      </c>
      <c r="E467" t="s">
        <v>133</v>
      </c>
      <c r="F467" s="10">
        <v>41764</v>
      </c>
      <c r="G467" s="10">
        <v>41762</v>
      </c>
      <c r="H467" s="6">
        <v>106.4</v>
      </c>
      <c r="I467" t="s">
        <v>628</v>
      </c>
      <c r="J467" s="3" t="s">
        <v>7663</v>
      </c>
      <c r="K467" t="s">
        <v>1016</v>
      </c>
    </row>
    <row r="468" spans="1:11" hidden="1" x14ac:dyDescent="0.25">
      <c r="A468" t="s">
        <v>510</v>
      </c>
      <c r="B468" t="s">
        <v>1017</v>
      </c>
      <c r="C468" t="s">
        <v>32</v>
      </c>
      <c r="D468" t="s">
        <v>902</v>
      </c>
      <c r="E468" t="s">
        <v>49</v>
      </c>
      <c r="F468" s="10">
        <v>41684</v>
      </c>
      <c r="G468" s="10">
        <v>41684</v>
      </c>
      <c r="H468" s="6">
        <v>21403</v>
      </c>
      <c r="I468" t="s">
        <v>1018</v>
      </c>
      <c r="J468" s="3" t="s">
        <v>7663</v>
      </c>
      <c r="K468" t="s">
        <v>926</v>
      </c>
    </row>
    <row r="469" spans="1:11" hidden="1" x14ac:dyDescent="0.25">
      <c r="A469" t="s">
        <v>510</v>
      </c>
      <c r="B469" t="s">
        <v>1019</v>
      </c>
      <c r="C469" t="s">
        <v>32</v>
      </c>
      <c r="D469" t="s">
        <v>902</v>
      </c>
      <c r="E469" t="s">
        <v>49</v>
      </c>
      <c r="F469" s="10">
        <v>41684</v>
      </c>
      <c r="G469" s="10">
        <v>41684</v>
      </c>
      <c r="H469" s="6">
        <v>90000</v>
      </c>
      <c r="I469" t="s">
        <v>903</v>
      </c>
      <c r="J469" s="3" t="s">
        <v>7663</v>
      </c>
      <c r="K469" t="s">
        <v>926</v>
      </c>
    </row>
    <row r="470" spans="1:11" hidden="1" x14ac:dyDescent="0.25">
      <c r="A470" t="s">
        <v>510</v>
      </c>
      <c r="B470" t="s">
        <v>1020</v>
      </c>
      <c r="C470" t="s">
        <v>32</v>
      </c>
      <c r="D470" t="s">
        <v>902</v>
      </c>
      <c r="E470" t="s">
        <v>49</v>
      </c>
      <c r="F470" s="10">
        <v>41687</v>
      </c>
      <c r="G470" s="10">
        <v>41687</v>
      </c>
      <c r="H470" s="6">
        <v>35200</v>
      </c>
      <c r="I470" t="s">
        <v>932</v>
      </c>
      <c r="J470" s="3" t="s">
        <v>7663</v>
      </c>
      <c r="K470" t="s">
        <v>926</v>
      </c>
    </row>
    <row r="471" spans="1:11" hidden="1" x14ac:dyDescent="0.25">
      <c r="A471" t="s">
        <v>510</v>
      </c>
      <c r="B471" t="s">
        <v>1021</v>
      </c>
      <c r="C471" t="s">
        <v>32</v>
      </c>
      <c r="D471" t="s">
        <v>902</v>
      </c>
      <c r="E471" t="s">
        <v>49</v>
      </c>
      <c r="F471" s="10">
        <v>41687</v>
      </c>
      <c r="G471" s="10">
        <v>41687</v>
      </c>
      <c r="H471" s="6">
        <v>89000</v>
      </c>
      <c r="I471" t="s">
        <v>903</v>
      </c>
      <c r="J471" s="3" t="s">
        <v>7663</v>
      </c>
      <c r="K471" t="s">
        <v>926</v>
      </c>
    </row>
    <row r="472" spans="1:11" hidden="1" x14ac:dyDescent="0.25">
      <c r="A472" t="s">
        <v>510</v>
      </c>
      <c r="B472" t="s">
        <v>1022</v>
      </c>
      <c r="C472" t="s">
        <v>32</v>
      </c>
      <c r="D472" t="s">
        <v>902</v>
      </c>
      <c r="E472" t="s">
        <v>49</v>
      </c>
      <c r="F472" s="10">
        <v>41687</v>
      </c>
      <c r="G472" s="10">
        <v>41687</v>
      </c>
      <c r="H472" s="6">
        <v>96000</v>
      </c>
      <c r="I472" t="s">
        <v>928</v>
      </c>
      <c r="J472" s="3" t="s">
        <v>7663</v>
      </c>
      <c r="K472" t="s">
        <v>926</v>
      </c>
    </row>
    <row r="473" spans="1:11" hidden="1" x14ac:dyDescent="0.25">
      <c r="A473" t="s">
        <v>510</v>
      </c>
      <c r="B473" t="s">
        <v>1023</v>
      </c>
      <c r="C473" t="s">
        <v>32</v>
      </c>
      <c r="D473" t="s">
        <v>902</v>
      </c>
      <c r="E473" t="s">
        <v>49</v>
      </c>
      <c r="F473" s="10">
        <v>41687</v>
      </c>
      <c r="G473" s="10">
        <v>41687</v>
      </c>
      <c r="H473" s="6">
        <v>30000</v>
      </c>
      <c r="I473" t="s">
        <v>1024</v>
      </c>
      <c r="J473" s="3" t="s">
        <v>7663</v>
      </c>
      <c r="K473" t="s">
        <v>926</v>
      </c>
    </row>
    <row r="474" spans="1:11" hidden="1" x14ac:dyDescent="0.25">
      <c r="A474" t="s">
        <v>510</v>
      </c>
      <c r="B474" t="s">
        <v>1025</v>
      </c>
      <c r="C474" t="s">
        <v>116</v>
      </c>
      <c r="D474" t="s">
        <v>132</v>
      </c>
      <c r="E474" t="s">
        <v>133</v>
      </c>
      <c r="F474" s="10">
        <v>41764</v>
      </c>
      <c r="G474" s="10">
        <v>41762</v>
      </c>
      <c r="H474" s="6">
        <v>77.400000000000006</v>
      </c>
      <c r="I474" t="s">
        <v>628</v>
      </c>
      <c r="J474" s="3" t="s">
        <v>7663</v>
      </c>
      <c r="K474" t="s">
        <v>1026</v>
      </c>
    </row>
    <row r="475" spans="1:11" hidden="1" x14ac:dyDescent="0.25">
      <c r="A475" t="s">
        <v>510</v>
      </c>
      <c r="B475" t="s">
        <v>1027</v>
      </c>
      <c r="C475" t="s">
        <v>116</v>
      </c>
      <c r="D475" t="s">
        <v>132</v>
      </c>
      <c r="E475" t="s">
        <v>106</v>
      </c>
      <c r="F475" s="10">
        <v>41711</v>
      </c>
      <c r="G475" s="10">
        <v>41711</v>
      </c>
      <c r="H475" s="6">
        <v>727.51</v>
      </c>
      <c r="I475" t="s">
        <v>107</v>
      </c>
      <c r="J475" s="3" t="s">
        <v>7663</v>
      </c>
    </row>
    <row r="476" spans="1:11" hidden="1" x14ac:dyDescent="0.25">
      <c r="A476" t="s">
        <v>510</v>
      </c>
      <c r="B476" t="s">
        <v>1028</v>
      </c>
      <c r="C476" t="s">
        <v>116</v>
      </c>
      <c r="D476" t="s">
        <v>132</v>
      </c>
      <c r="E476" t="s">
        <v>708</v>
      </c>
      <c r="F476" s="10">
        <v>41774</v>
      </c>
      <c r="G476" s="10">
        <v>41768</v>
      </c>
      <c r="H476" s="6">
        <v>2555.9</v>
      </c>
      <c r="I476" t="s">
        <v>709</v>
      </c>
      <c r="J476" s="3" t="s">
        <v>7663</v>
      </c>
      <c r="K476" t="s">
        <v>1029</v>
      </c>
    </row>
    <row r="477" spans="1:11" hidden="1" x14ac:dyDescent="0.25">
      <c r="A477" t="s">
        <v>510</v>
      </c>
      <c r="B477" t="s">
        <v>1030</v>
      </c>
      <c r="C477" t="s">
        <v>116</v>
      </c>
      <c r="D477" t="s">
        <v>245</v>
      </c>
      <c r="E477" t="s">
        <v>736</v>
      </c>
      <c r="F477" s="10">
        <v>41761</v>
      </c>
      <c r="G477" s="10">
        <v>41761</v>
      </c>
      <c r="H477" s="6">
        <v>47.5</v>
      </c>
      <c r="I477" t="s">
        <v>391</v>
      </c>
      <c r="J477" s="3" t="s">
        <v>7663</v>
      </c>
      <c r="K477" t="s">
        <v>1031</v>
      </c>
    </row>
    <row r="478" spans="1:11" hidden="1" x14ac:dyDescent="0.25">
      <c r="A478" t="s">
        <v>510</v>
      </c>
      <c r="B478" t="s">
        <v>1030</v>
      </c>
      <c r="C478" t="s">
        <v>116</v>
      </c>
      <c r="D478" t="s">
        <v>245</v>
      </c>
      <c r="E478" t="s">
        <v>30</v>
      </c>
      <c r="F478" s="10">
        <v>41761</v>
      </c>
      <c r="G478" s="10">
        <v>41761</v>
      </c>
      <c r="H478" s="6">
        <v>22.1</v>
      </c>
      <c r="I478" t="s">
        <v>391</v>
      </c>
      <c r="J478" s="3" t="s">
        <v>7663</v>
      </c>
      <c r="K478" t="s">
        <v>1031</v>
      </c>
    </row>
    <row r="479" spans="1:11" hidden="1" x14ac:dyDescent="0.25">
      <c r="A479" t="s">
        <v>510</v>
      </c>
      <c r="B479" t="s">
        <v>1032</v>
      </c>
      <c r="C479" t="s">
        <v>116</v>
      </c>
      <c r="D479" t="s">
        <v>245</v>
      </c>
      <c r="E479" t="s">
        <v>18</v>
      </c>
      <c r="F479" s="10">
        <v>41761</v>
      </c>
      <c r="G479" s="10">
        <v>41761</v>
      </c>
      <c r="H479" s="6">
        <v>150</v>
      </c>
      <c r="I479" t="s">
        <v>703</v>
      </c>
      <c r="J479" s="3" t="s">
        <v>7663</v>
      </c>
      <c r="K479" t="s">
        <v>1033</v>
      </c>
    </row>
    <row r="480" spans="1:11" hidden="1" x14ac:dyDescent="0.25">
      <c r="A480" t="s">
        <v>510</v>
      </c>
      <c r="B480" t="s">
        <v>1034</v>
      </c>
      <c r="C480" t="s">
        <v>32</v>
      </c>
      <c r="D480" t="s">
        <v>1035</v>
      </c>
      <c r="E480" t="s">
        <v>81</v>
      </c>
      <c r="F480" s="10">
        <v>41730</v>
      </c>
      <c r="G480" s="10">
        <v>41709</v>
      </c>
      <c r="H480" s="6">
        <v>1865</v>
      </c>
      <c r="I480" t="s">
        <v>1036</v>
      </c>
      <c r="J480" s="3" t="s">
        <v>7663</v>
      </c>
      <c r="K480" t="s">
        <v>1037</v>
      </c>
    </row>
    <row r="481" spans="1:11" hidden="1" x14ac:dyDescent="0.25">
      <c r="A481" t="s">
        <v>510</v>
      </c>
      <c r="B481" t="s">
        <v>1038</v>
      </c>
      <c r="C481" t="s">
        <v>116</v>
      </c>
      <c r="D481" t="s">
        <v>132</v>
      </c>
      <c r="E481" t="s">
        <v>49</v>
      </c>
      <c r="F481" s="10">
        <v>41761</v>
      </c>
      <c r="G481" s="10">
        <v>41761</v>
      </c>
      <c r="H481" s="6">
        <v>14619</v>
      </c>
      <c r="I481" t="s">
        <v>289</v>
      </c>
      <c r="J481" s="3" t="s">
        <v>7663</v>
      </c>
    </row>
    <row r="482" spans="1:11" hidden="1" x14ac:dyDescent="0.25">
      <c r="A482" t="s">
        <v>510</v>
      </c>
      <c r="B482" t="s">
        <v>1039</v>
      </c>
      <c r="C482" t="s">
        <v>116</v>
      </c>
      <c r="D482" t="s">
        <v>132</v>
      </c>
      <c r="E482" t="s">
        <v>708</v>
      </c>
      <c r="F482" s="10">
        <v>41796</v>
      </c>
      <c r="G482" s="10">
        <v>41781</v>
      </c>
      <c r="H482" s="6">
        <v>2070.75</v>
      </c>
      <c r="I482" t="s">
        <v>709</v>
      </c>
      <c r="J482" s="3" t="s">
        <v>7663</v>
      </c>
      <c r="K482" t="s">
        <v>1040</v>
      </c>
    </row>
    <row r="483" spans="1:11" hidden="1" x14ac:dyDescent="0.25">
      <c r="A483" t="s">
        <v>510</v>
      </c>
      <c r="B483" t="s">
        <v>1041</v>
      </c>
      <c r="C483" t="s">
        <v>675</v>
      </c>
      <c r="D483" t="s">
        <v>1042</v>
      </c>
      <c r="E483" t="s">
        <v>49</v>
      </c>
      <c r="F483" s="10">
        <v>41708</v>
      </c>
      <c r="G483" s="10">
        <v>41708</v>
      </c>
      <c r="H483" s="6">
        <v>2500</v>
      </c>
      <c r="I483" t="s">
        <v>86</v>
      </c>
      <c r="J483" s="3" t="s">
        <v>7663</v>
      </c>
    </row>
    <row r="484" spans="1:11" hidden="1" x14ac:dyDescent="0.25">
      <c r="A484" t="s">
        <v>510</v>
      </c>
      <c r="B484" t="s">
        <v>1043</v>
      </c>
      <c r="C484" t="s">
        <v>47</v>
      </c>
      <c r="D484" t="s">
        <v>699</v>
      </c>
      <c r="E484" t="s">
        <v>18</v>
      </c>
      <c r="F484" s="10">
        <v>41761</v>
      </c>
      <c r="G484" s="10">
        <v>41761</v>
      </c>
      <c r="H484" s="6">
        <v>8000</v>
      </c>
      <c r="I484" t="s">
        <v>700</v>
      </c>
      <c r="J484" s="3" t="s">
        <v>7663</v>
      </c>
      <c r="K484" t="s">
        <v>1044</v>
      </c>
    </row>
    <row r="485" spans="1:11" hidden="1" x14ac:dyDescent="0.25">
      <c r="A485" t="s">
        <v>510</v>
      </c>
      <c r="B485" t="s">
        <v>1045</v>
      </c>
      <c r="C485" t="s">
        <v>116</v>
      </c>
      <c r="D485" t="s">
        <v>132</v>
      </c>
      <c r="E485" t="s">
        <v>153</v>
      </c>
      <c r="F485" s="10">
        <v>41772</v>
      </c>
      <c r="G485" s="10">
        <v>41769</v>
      </c>
      <c r="H485" s="6">
        <v>605.04</v>
      </c>
      <c r="I485" t="s">
        <v>1046</v>
      </c>
      <c r="J485" s="3" t="s">
        <v>7663</v>
      </c>
      <c r="K485" t="s">
        <v>1047</v>
      </c>
    </row>
    <row r="486" spans="1:11" hidden="1" x14ac:dyDescent="0.25">
      <c r="A486" t="s">
        <v>510</v>
      </c>
      <c r="B486" t="s">
        <v>1048</v>
      </c>
      <c r="C486" t="s">
        <v>116</v>
      </c>
      <c r="D486" t="s">
        <v>132</v>
      </c>
      <c r="E486" t="s">
        <v>1049</v>
      </c>
      <c r="F486" s="10">
        <v>41766</v>
      </c>
      <c r="G486" s="10">
        <v>41766</v>
      </c>
      <c r="H486" s="6">
        <v>230</v>
      </c>
      <c r="I486" t="s">
        <v>1050</v>
      </c>
      <c r="J486" s="3" t="s">
        <v>7663</v>
      </c>
      <c r="K486" t="s">
        <v>1051</v>
      </c>
    </row>
    <row r="487" spans="1:11" hidden="1" x14ac:dyDescent="0.25">
      <c r="A487" t="s">
        <v>510</v>
      </c>
      <c r="B487" t="s">
        <v>1052</v>
      </c>
      <c r="C487" t="s">
        <v>2</v>
      </c>
      <c r="D487" t="s">
        <v>117</v>
      </c>
      <c r="E487" t="s">
        <v>288</v>
      </c>
      <c r="F487" s="10">
        <v>41709</v>
      </c>
      <c r="G487" s="10">
        <v>41709</v>
      </c>
      <c r="H487" s="6">
        <v>1175</v>
      </c>
      <c r="I487" t="s">
        <v>1053</v>
      </c>
      <c r="J487" s="3" t="s">
        <v>7663</v>
      </c>
      <c r="K487" t="s">
        <v>1054</v>
      </c>
    </row>
    <row r="488" spans="1:11" hidden="1" x14ac:dyDescent="0.25">
      <c r="A488" t="s">
        <v>510</v>
      </c>
      <c r="B488" t="s">
        <v>1055</v>
      </c>
      <c r="C488" t="s">
        <v>116</v>
      </c>
      <c r="D488" t="s">
        <v>132</v>
      </c>
      <c r="E488" t="s">
        <v>153</v>
      </c>
      <c r="F488" s="10">
        <v>41772</v>
      </c>
      <c r="G488" s="10">
        <v>41769</v>
      </c>
      <c r="H488" s="6">
        <v>847.5</v>
      </c>
      <c r="I488" t="s">
        <v>659</v>
      </c>
      <c r="J488" s="3" t="s">
        <v>7663</v>
      </c>
      <c r="K488" t="s">
        <v>1056</v>
      </c>
    </row>
    <row r="489" spans="1:11" hidden="1" x14ac:dyDescent="0.25">
      <c r="A489" t="s">
        <v>510</v>
      </c>
      <c r="B489" t="s">
        <v>1057</v>
      </c>
      <c r="C489" t="s">
        <v>16</v>
      </c>
      <c r="D489" t="s">
        <v>17</v>
      </c>
      <c r="E489" t="s">
        <v>34</v>
      </c>
      <c r="F489" s="10">
        <v>41766</v>
      </c>
      <c r="G489" s="10">
        <v>41766</v>
      </c>
      <c r="H489" s="6">
        <v>4000</v>
      </c>
      <c r="I489" t="s">
        <v>849</v>
      </c>
      <c r="J489" s="3" t="s">
        <v>7663</v>
      </c>
      <c r="K489" t="s">
        <v>1058</v>
      </c>
    </row>
    <row r="490" spans="1:11" hidden="1" x14ac:dyDescent="0.25">
      <c r="A490" t="s">
        <v>510</v>
      </c>
      <c r="B490" t="s">
        <v>1059</v>
      </c>
      <c r="C490" t="s">
        <v>116</v>
      </c>
      <c r="D490" t="s">
        <v>319</v>
      </c>
      <c r="E490" t="s">
        <v>1060</v>
      </c>
      <c r="F490" s="10">
        <v>41718</v>
      </c>
      <c r="G490" s="10">
        <v>41718</v>
      </c>
      <c r="H490" s="6">
        <v>296.95999999999998</v>
      </c>
      <c r="I490" t="s">
        <v>76</v>
      </c>
      <c r="J490" s="3" t="s">
        <v>7663</v>
      </c>
      <c r="K490" t="s">
        <v>1061</v>
      </c>
    </row>
    <row r="491" spans="1:11" hidden="1" x14ac:dyDescent="0.25">
      <c r="A491" t="s">
        <v>510</v>
      </c>
      <c r="B491" t="s">
        <v>1062</v>
      </c>
      <c r="C491" t="s">
        <v>32</v>
      </c>
      <c r="D491" t="s">
        <v>267</v>
      </c>
      <c r="E491" t="s">
        <v>49</v>
      </c>
      <c r="F491" s="10">
        <v>41801</v>
      </c>
      <c r="G491" s="10">
        <v>41799</v>
      </c>
      <c r="H491" s="6">
        <v>2400</v>
      </c>
      <c r="I491" t="s">
        <v>497</v>
      </c>
      <c r="J491" s="3" t="s">
        <v>7681</v>
      </c>
      <c r="K491" t="s">
        <v>1063</v>
      </c>
    </row>
    <row r="492" spans="1:11" hidden="1" x14ac:dyDescent="0.25">
      <c r="A492" t="s">
        <v>510</v>
      </c>
      <c r="B492" t="s">
        <v>1062</v>
      </c>
      <c r="C492" t="s">
        <v>32</v>
      </c>
      <c r="D492" t="s">
        <v>267</v>
      </c>
      <c r="E492" t="s">
        <v>49</v>
      </c>
      <c r="F492" s="10">
        <v>41828</v>
      </c>
      <c r="G492" s="10">
        <v>41828</v>
      </c>
      <c r="H492" s="6">
        <v>2400</v>
      </c>
      <c r="I492" t="s">
        <v>497</v>
      </c>
      <c r="J492" s="3" t="s">
        <v>7682</v>
      </c>
      <c r="K492" t="s">
        <v>1063</v>
      </c>
    </row>
    <row r="493" spans="1:11" hidden="1" x14ac:dyDescent="0.25">
      <c r="A493" t="s">
        <v>510</v>
      </c>
      <c r="B493" t="s">
        <v>1062</v>
      </c>
      <c r="C493" t="s">
        <v>32</v>
      </c>
      <c r="D493" t="s">
        <v>267</v>
      </c>
      <c r="E493" t="s">
        <v>49</v>
      </c>
      <c r="F493" s="10">
        <v>41859</v>
      </c>
      <c r="G493" s="10">
        <v>41859</v>
      </c>
      <c r="H493" s="6">
        <v>2400</v>
      </c>
      <c r="I493" t="s">
        <v>497</v>
      </c>
      <c r="J493" s="3" t="s">
        <v>7683</v>
      </c>
      <c r="K493" t="s">
        <v>1063</v>
      </c>
    </row>
    <row r="494" spans="1:11" hidden="1" x14ac:dyDescent="0.25">
      <c r="A494" t="s">
        <v>510</v>
      </c>
      <c r="B494" t="s">
        <v>1062</v>
      </c>
      <c r="C494" t="s">
        <v>32</v>
      </c>
      <c r="D494" t="s">
        <v>267</v>
      </c>
      <c r="E494" t="s">
        <v>49</v>
      </c>
      <c r="F494" s="10">
        <v>41900</v>
      </c>
      <c r="G494" s="10">
        <v>41890</v>
      </c>
      <c r="H494" s="6">
        <v>2400</v>
      </c>
      <c r="I494" t="s">
        <v>497</v>
      </c>
      <c r="J494" s="3" t="s">
        <v>7684</v>
      </c>
      <c r="K494" t="s">
        <v>1063</v>
      </c>
    </row>
    <row r="495" spans="1:11" hidden="1" x14ac:dyDescent="0.25">
      <c r="A495" t="s">
        <v>510</v>
      </c>
      <c r="B495" t="s">
        <v>1064</v>
      </c>
      <c r="C495" t="s">
        <v>116</v>
      </c>
      <c r="D495" t="s">
        <v>494</v>
      </c>
      <c r="E495" t="s">
        <v>94</v>
      </c>
      <c r="F495" s="10">
        <v>41764</v>
      </c>
      <c r="G495" s="10">
        <v>41764</v>
      </c>
      <c r="H495" s="6">
        <v>68.7</v>
      </c>
      <c r="I495" t="s">
        <v>1065</v>
      </c>
      <c r="J495" s="3" t="s">
        <v>7663</v>
      </c>
      <c r="K495" t="s">
        <v>1066</v>
      </c>
    </row>
    <row r="496" spans="1:11" hidden="1" x14ac:dyDescent="0.25">
      <c r="A496" t="s">
        <v>510</v>
      </c>
      <c r="B496" t="s">
        <v>1067</v>
      </c>
      <c r="C496" t="s">
        <v>116</v>
      </c>
      <c r="D496" t="s">
        <v>494</v>
      </c>
      <c r="E496" t="s">
        <v>94</v>
      </c>
      <c r="F496" s="10">
        <v>41764</v>
      </c>
      <c r="G496" s="10">
        <v>41764</v>
      </c>
      <c r="H496" s="6">
        <v>68.7</v>
      </c>
      <c r="I496" t="s">
        <v>1068</v>
      </c>
      <c r="J496" s="3" t="s">
        <v>7663</v>
      </c>
      <c r="K496" t="s">
        <v>1069</v>
      </c>
    </row>
    <row r="497" spans="1:11" hidden="1" x14ac:dyDescent="0.25">
      <c r="A497" t="s">
        <v>510</v>
      </c>
      <c r="B497" t="s">
        <v>1070</v>
      </c>
      <c r="C497" t="s">
        <v>116</v>
      </c>
      <c r="D497" t="s">
        <v>494</v>
      </c>
      <c r="E497" t="s">
        <v>94</v>
      </c>
      <c r="F497" s="10">
        <v>41764</v>
      </c>
      <c r="G497" s="10">
        <v>41764</v>
      </c>
      <c r="H497" s="6">
        <v>169.7</v>
      </c>
      <c r="I497" t="s">
        <v>1071</v>
      </c>
      <c r="J497" s="3" t="s">
        <v>7663</v>
      </c>
      <c r="K497" t="s">
        <v>1072</v>
      </c>
    </row>
    <row r="498" spans="1:11" hidden="1" x14ac:dyDescent="0.25">
      <c r="A498" t="s">
        <v>510</v>
      </c>
      <c r="B498" t="s">
        <v>1073</v>
      </c>
      <c r="C498" t="s">
        <v>116</v>
      </c>
      <c r="D498" t="s">
        <v>494</v>
      </c>
      <c r="E498" t="s">
        <v>94</v>
      </c>
      <c r="F498" s="10">
        <v>41764</v>
      </c>
      <c r="G498" s="10">
        <v>41764</v>
      </c>
      <c r="H498" s="6">
        <v>169.7</v>
      </c>
      <c r="I498" t="s">
        <v>966</v>
      </c>
      <c r="J498" s="3" t="s">
        <v>7663</v>
      </c>
      <c r="K498" t="s">
        <v>1074</v>
      </c>
    </row>
    <row r="499" spans="1:11" hidden="1" x14ac:dyDescent="0.25">
      <c r="A499" t="s">
        <v>510</v>
      </c>
      <c r="B499" t="s">
        <v>1075</v>
      </c>
      <c r="C499" t="s">
        <v>116</v>
      </c>
      <c r="D499" t="s">
        <v>494</v>
      </c>
      <c r="E499" t="s">
        <v>94</v>
      </c>
      <c r="F499" s="10">
        <v>41764</v>
      </c>
      <c r="G499" s="10">
        <v>41764</v>
      </c>
      <c r="H499" s="6">
        <v>169.7</v>
      </c>
      <c r="I499" t="s">
        <v>86</v>
      </c>
      <c r="J499" s="3" t="s">
        <v>7663</v>
      </c>
      <c r="K499" t="s">
        <v>1076</v>
      </c>
    </row>
    <row r="500" spans="1:11" hidden="1" x14ac:dyDescent="0.25">
      <c r="A500" t="s">
        <v>510</v>
      </c>
      <c r="B500" t="s">
        <v>1077</v>
      </c>
      <c r="C500" t="s">
        <v>490</v>
      </c>
      <c r="D500" t="s">
        <v>1078</v>
      </c>
      <c r="E500" t="s">
        <v>34</v>
      </c>
      <c r="F500" s="10">
        <v>41764</v>
      </c>
      <c r="G500" s="10">
        <v>41764</v>
      </c>
      <c r="H500" s="6">
        <v>900</v>
      </c>
      <c r="I500" t="s">
        <v>909</v>
      </c>
      <c r="J500" s="3" t="s">
        <v>7663</v>
      </c>
      <c r="K500" t="s">
        <v>1079</v>
      </c>
    </row>
    <row r="501" spans="1:11" hidden="1" x14ac:dyDescent="0.25">
      <c r="A501" t="s">
        <v>510</v>
      </c>
      <c r="B501" t="s">
        <v>1080</v>
      </c>
      <c r="C501" t="s">
        <v>116</v>
      </c>
      <c r="D501" t="s">
        <v>1081</v>
      </c>
      <c r="E501" t="s">
        <v>81</v>
      </c>
      <c r="F501" s="10">
        <v>41705</v>
      </c>
      <c r="G501" s="10">
        <v>41705</v>
      </c>
      <c r="H501" s="6">
        <v>150.63999999999999</v>
      </c>
      <c r="I501" t="s">
        <v>860</v>
      </c>
      <c r="J501" s="3" t="s">
        <v>7663</v>
      </c>
      <c r="K501" t="s">
        <v>1082</v>
      </c>
    </row>
    <row r="502" spans="1:11" hidden="1" x14ac:dyDescent="0.25">
      <c r="A502" t="s">
        <v>510</v>
      </c>
      <c r="B502" t="s">
        <v>1083</v>
      </c>
      <c r="C502" t="s">
        <v>116</v>
      </c>
      <c r="D502" t="s">
        <v>319</v>
      </c>
      <c r="E502" t="s">
        <v>1060</v>
      </c>
      <c r="F502" s="10">
        <v>41718</v>
      </c>
      <c r="G502" s="10">
        <v>41718</v>
      </c>
      <c r="H502" s="6">
        <v>49.82</v>
      </c>
      <c r="I502" t="s">
        <v>1084</v>
      </c>
      <c r="J502" s="3" t="s">
        <v>7663</v>
      </c>
      <c r="K502" t="s">
        <v>1085</v>
      </c>
    </row>
    <row r="503" spans="1:11" hidden="1" x14ac:dyDescent="0.25">
      <c r="A503" t="s">
        <v>510</v>
      </c>
      <c r="B503" t="s">
        <v>1086</v>
      </c>
      <c r="C503" t="s">
        <v>32</v>
      </c>
      <c r="D503" t="s">
        <v>902</v>
      </c>
      <c r="E503" t="s">
        <v>49</v>
      </c>
      <c r="F503" s="10">
        <v>41759</v>
      </c>
      <c r="G503" s="10">
        <v>41759</v>
      </c>
      <c r="H503" s="6">
        <v>50000</v>
      </c>
      <c r="I503" t="s">
        <v>1087</v>
      </c>
      <c r="J503" s="3" t="s">
        <v>7663</v>
      </c>
      <c r="K503" t="s">
        <v>926</v>
      </c>
    </row>
    <row r="504" spans="1:11" hidden="1" x14ac:dyDescent="0.25">
      <c r="A504" t="s">
        <v>510</v>
      </c>
      <c r="B504" t="s">
        <v>1088</v>
      </c>
      <c r="C504" t="s">
        <v>32</v>
      </c>
      <c r="D504" t="s">
        <v>902</v>
      </c>
      <c r="E504" t="s">
        <v>49</v>
      </c>
      <c r="F504" s="10">
        <v>41759</v>
      </c>
      <c r="G504" s="10">
        <v>41759</v>
      </c>
      <c r="H504" s="6">
        <v>80000</v>
      </c>
      <c r="I504" t="s">
        <v>903</v>
      </c>
      <c r="J504" s="3" t="s">
        <v>7663</v>
      </c>
      <c r="K504" t="s">
        <v>926</v>
      </c>
    </row>
    <row r="505" spans="1:11" hidden="1" x14ac:dyDescent="0.25">
      <c r="A505" t="s">
        <v>510</v>
      </c>
      <c r="B505" t="s">
        <v>1089</v>
      </c>
      <c r="C505" t="s">
        <v>116</v>
      </c>
      <c r="D505" t="s">
        <v>132</v>
      </c>
      <c r="E505" t="s">
        <v>394</v>
      </c>
      <c r="F505" s="10">
        <v>41764</v>
      </c>
      <c r="G505" s="10">
        <v>41764</v>
      </c>
      <c r="H505" s="6">
        <v>70.83</v>
      </c>
      <c r="I505" t="s">
        <v>1090</v>
      </c>
      <c r="J505" s="3" t="s">
        <v>7663</v>
      </c>
      <c r="K505" t="s">
        <v>1091</v>
      </c>
    </row>
    <row r="506" spans="1:11" hidden="1" x14ac:dyDescent="0.25">
      <c r="A506" t="s">
        <v>510</v>
      </c>
      <c r="B506" t="s">
        <v>1092</v>
      </c>
      <c r="C506" t="s">
        <v>116</v>
      </c>
      <c r="D506" t="s">
        <v>132</v>
      </c>
      <c r="E506" t="s">
        <v>63</v>
      </c>
      <c r="F506" s="10">
        <v>41774</v>
      </c>
      <c r="G506" s="10">
        <v>41774</v>
      </c>
      <c r="H506" s="6">
        <v>850</v>
      </c>
      <c r="I506" t="s">
        <v>785</v>
      </c>
      <c r="J506" s="3" t="s">
        <v>7663</v>
      </c>
      <c r="K506" t="s">
        <v>1093</v>
      </c>
    </row>
    <row r="507" spans="1:11" hidden="1" x14ac:dyDescent="0.25">
      <c r="A507" t="s">
        <v>510</v>
      </c>
      <c r="B507" t="s">
        <v>1094</v>
      </c>
      <c r="C507" t="s">
        <v>32</v>
      </c>
      <c r="D507" t="s">
        <v>902</v>
      </c>
      <c r="E507" t="s">
        <v>49</v>
      </c>
      <c r="F507" s="10">
        <v>41759</v>
      </c>
      <c r="G507" s="10">
        <v>41759</v>
      </c>
      <c r="H507" s="6">
        <v>50000</v>
      </c>
      <c r="I507" t="s">
        <v>1095</v>
      </c>
      <c r="J507" s="3" t="s">
        <v>7663</v>
      </c>
      <c r="K507" t="s">
        <v>926</v>
      </c>
    </row>
    <row r="508" spans="1:11" hidden="1" x14ac:dyDescent="0.25">
      <c r="A508" t="s">
        <v>510</v>
      </c>
      <c r="B508" t="s">
        <v>1096</v>
      </c>
      <c r="C508" t="s">
        <v>490</v>
      </c>
      <c r="D508" t="s">
        <v>693</v>
      </c>
      <c r="E508" t="s">
        <v>34</v>
      </c>
      <c r="F508" s="10">
        <v>41764</v>
      </c>
      <c r="G508" s="10">
        <v>41764</v>
      </c>
      <c r="H508" s="6">
        <v>450</v>
      </c>
      <c r="I508" t="s">
        <v>909</v>
      </c>
      <c r="J508" s="3" t="s">
        <v>7663</v>
      </c>
      <c r="K508" t="s">
        <v>1097</v>
      </c>
    </row>
    <row r="509" spans="1:11" hidden="1" x14ac:dyDescent="0.25">
      <c r="A509" t="s">
        <v>510</v>
      </c>
      <c r="B509" t="s">
        <v>1098</v>
      </c>
      <c r="C509" t="s">
        <v>116</v>
      </c>
      <c r="D509" t="s">
        <v>132</v>
      </c>
      <c r="E509" t="s">
        <v>63</v>
      </c>
      <c r="F509" s="10">
        <v>41774</v>
      </c>
      <c r="G509" s="10">
        <v>41774</v>
      </c>
      <c r="H509" s="6">
        <v>800</v>
      </c>
      <c r="I509" t="s">
        <v>785</v>
      </c>
      <c r="J509" s="3" t="s">
        <v>7663</v>
      </c>
      <c r="K509" t="s">
        <v>1099</v>
      </c>
    </row>
    <row r="510" spans="1:11" hidden="1" x14ac:dyDescent="0.25">
      <c r="A510" t="s">
        <v>510</v>
      </c>
      <c r="B510" t="s">
        <v>1100</v>
      </c>
      <c r="C510" t="s">
        <v>32</v>
      </c>
      <c r="D510" t="s">
        <v>902</v>
      </c>
      <c r="E510" t="s">
        <v>49</v>
      </c>
      <c r="F510" s="10">
        <v>41759</v>
      </c>
      <c r="G510" s="10">
        <v>41759</v>
      </c>
      <c r="H510" s="6">
        <v>50000</v>
      </c>
      <c r="I510" t="s">
        <v>1101</v>
      </c>
      <c r="J510" s="3" t="s">
        <v>7663</v>
      </c>
      <c r="K510" t="s">
        <v>926</v>
      </c>
    </row>
    <row r="511" spans="1:11" hidden="1" x14ac:dyDescent="0.25">
      <c r="A511" t="s">
        <v>510</v>
      </c>
      <c r="B511" t="s">
        <v>1102</v>
      </c>
      <c r="C511" t="s">
        <v>32</v>
      </c>
      <c r="D511" t="s">
        <v>902</v>
      </c>
      <c r="E511" t="s">
        <v>49</v>
      </c>
      <c r="F511" s="10">
        <v>41761</v>
      </c>
      <c r="G511" s="10">
        <v>41761</v>
      </c>
      <c r="H511" s="6">
        <v>30000</v>
      </c>
      <c r="I511" t="s">
        <v>1103</v>
      </c>
      <c r="J511" s="3" t="s">
        <v>7663</v>
      </c>
      <c r="K511" t="s">
        <v>926</v>
      </c>
    </row>
    <row r="512" spans="1:11" hidden="1" x14ac:dyDescent="0.25">
      <c r="A512" t="s">
        <v>510</v>
      </c>
      <c r="B512" t="s">
        <v>1104</v>
      </c>
      <c r="C512" t="s">
        <v>116</v>
      </c>
      <c r="D512" t="s">
        <v>854</v>
      </c>
      <c r="E512" t="s">
        <v>452</v>
      </c>
      <c r="F512" s="10">
        <v>41772</v>
      </c>
      <c r="G512" s="10">
        <v>41767</v>
      </c>
      <c r="H512" s="6">
        <v>1817.65</v>
      </c>
      <c r="I512" t="s">
        <v>750</v>
      </c>
      <c r="J512" s="3" t="s">
        <v>7663</v>
      </c>
      <c r="K512" t="s">
        <v>1105</v>
      </c>
    </row>
    <row r="513" spans="1:11" hidden="1" x14ac:dyDescent="0.25">
      <c r="A513" t="s">
        <v>510</v>
      </c>
      <c r="B513" t="s">
        <v>1106</v>
      </c>
      <c r="C513" t="s">
        <v>116</v>
      </c>
      <c r="D513" t="s">
        <v>132</v>
      </c>
      <c r="E513" t="s">
        <v>288</v>
      </c>
      <c r="F513" s="10">
        <v>41708</v>
      </c>
      <c r="G513" s="10">
        <v>41708</v>
      </c>
      <c r="H513" s="6">
        <v>18000</v>
      </c>
      <c r="I513" t="s">
        <v>606</v>
      </c>
      <c r="J513" s="3" t="s">
        <v>7663</v>
      </c>
    </row>
    <row r="514" spans="1:11" hidden="1" x14ac:dyDescent="0.25">
      <c r="A514" t="s">
        <v>510</v>
      </c>
      <c r="B514" t="s">
        <v>1107</v>
      </c>
      <c r="C514" t="s">
        <v>16</v>
      </c>
      <c r="D514" t="s">
        <v>17</v>
      </c>
      <c r="E514" t="s">
        <v>34</v>
      </c>
      <c r="F514" s="10">
        <v>41766</v>
      </c>
      <c r="G514" s="10">
        <v>41765</v>
      </c>
      <c r="H514" s="6">
        <v>450</v>
      </c>
      <c r="I514" t="s">
        <v>1065</v>
      </c>
      <c r="J514" s="3" t="s">
        <v>7663</v>
      </c>
      <c r="K514" t="s">
        <v>1108</v>
      </c>
    </row>
    <row r="515" spans="1:11" hidden="1" x14ac:dyDescent="0.25">
      <c r="A515" t="s">
        <v>510</v>
      </c>
      <c r="B515" t="s">
        <v>1109</v>
      </c>
      <c r="C515" t="s">
        <v>675</v>
      </c>
      <c r="D515" t="s">
        <v>676</v>
      </c>
      <c r="E515" t="s">
        <v>49</v>
      </c>
      <c r="F515" s="10">
        <v>41765</v>
      </c>
      <c r="G515" s="10">
        <v>41765</v>
      </c>
      <c r="H515" s="6">
        <v>1000</v>
      </c>
      <c r="I515" t="s">
        <v>677</v>
      </c>
      <c r="J515" s="3" t="s">
        <v>7663</v>
      </c>
      <c r="K515" t="s">
        <v>1110</v>
      </c>
    </row>
    <row r="516" spans="1:11" hidden="1" x14ac:dyDescent="0.25">
      <c r="A516" t="s">
        <v>510</v>
      </c>
      <c r="B516" t="s">
        <v>1111</v>
      </c>
      <c r="C516" t="s">
        <v>116</v>
      </c>
      <c r="D516" t="s">
        <v>854</v>
      </c>
      <c r="E516" t="s">
        <v>612</v>
      </c>
      <c r="F516" s="10">
        <v>41782</v>
      </c>
      <c r="G516" s="10">
        <v>41782</v>
      </c>
      <c r="H516" s="6">
        <v>557.51</v>
      </c>
      <c r="I516" t="s">
        <v>613</v>
      </c>
      <c r="J516" s="3" t="s">
        <v>7663</v>
      </c>
      <c r="K516" t="s">
        <v>1112</v>
      </c>
    </row>
    <row r="517" spans="1:11" hidden="1" x14ac:dyDescent="0.25">
      <c r="A517" t="s">
        <v>510</v>
      </c>
      <c r="B517" t="s">
        <v>1113</v>
      </c>
      <c r="C517" t="s">
        <v>32</v>
      </c>
      <c r="D517" t="s">
        <v>902</v>
      </c>
      <c r="E517" t="s">
        <v>49</v>
      </c>
      <c r="F517" s="10">
        <v>41761</v>
      </c>
      <c r="G517" s="10">
        <v>41761</v>
      </c>
      <c r="H517" s="6">
        <v>50128</v>
      </c>
      <c r="I517" t="s">
        <v>903</v>
      </c>
      <c r="J517" s="3" t="s">
        <v>7663</v>
      </c>
      <c r="K517" t="s">
        <v>926</v>
      </c>
    </row>
    <row r="518" spans="1:11" hidden="1" x14ac:dyDescent="0.25">
      <c r="A518" t="s">
        <v>510</v>
      </c>
      <c r="B518" t="s">
        <v>1114</v>
      </c>
      <c r="C518" t="s">
        <v>116</v>
      </c>
      <c r="D518" t="s">
        <v>132</v>
      </c>
      <c r="E518" t="s">
        <v>106</v>
      </c>
      <c r="F518" s="10">
        <v>41767</v>
      </c>
      <c r="G518" s="10">
        <v>41767</v>
      </c>
      <c r="H518" s="6">
        <v>147</v>
      </c>
      <c r="I518" t="s">
        <v>107</v>
      </c>
      <c r="J518" s="3" t="s">
        <v>7663</v>
      </c>
      <c r="K518" t="s">
        <v>1115</v>
      </c>
    </row>
    <row r="519" spans="1:11" hidden="1" x14ac:dyDescent="0.25">
      <c r="A519" t="s">
        <v>510</v>
      </c>
      <c r="B519" t="s">
        <v>1116</v>
      </c>
      <c r="C519" t="s">
        <v>116</v>
      </c>
      <c r="D519" t="s">
        <v>132</v>
      </c>
      <c r="E519" t="s">
        <v>106</v>
      </c>
      <c r="F519" s="10">
        <v>41767</v>
      </c>
      <c r="G519" s="10">
        <v>41767</v>
      </c>
      <c r="H519" s="6">
        <v>117.04</v>
      </c>
      <c r="I519" t="s">
        <v>107</v>
      </c>
      <c r="J519" s="3" t="s">
        <v>7663</v>
      </c>
      <c r="K519" t="s">
        <v>1117</v>
      </c>
    </row>
    <row r="520" spans="1:11" hidden="1" x14ac:dyDescent="0.25">
      <c r="A520" t="s">
        <v>510</v>
      </c>
      <c r="B520" t="s">
        <v>1118</v>
      </c>
      <c r="C520" t="s">
        <v>32</v>
      </c>
      <c r="D520" t="s">
        <v>902</v>
      </c>
      <c r="E520" t="s">
        <v>49</v>
      </c>
      <c r="F520" s="10">
        <v>41759</v>
      </c>
      <c r="G520" s="10">
        <v>41759</v>
      </c>
      <c r="H520" s="6">
        <v>50000</v>
      </c>
      <c r="I520" t="s">
        <v>1119</v>
      </c>
      <c r="J520" s="3" t="s">
        <v>7663</v>
      </c>
      <c r="K520" t="s">
        <v>926</v>
      </c>
    </row>
    <row r="521" spans="1:11" hidden="1" x14ac:dyDescent="0.25">
      <c r="A521" t="s">
        <v>510</v>
      </c>
      <c r="B521" t="s">
        <v>1120</v>
      </c>
      <c r="C521" t="s">
        <v>116</v>
      </c>
      <c r="D521" t="s">
        <v>132</v>
      </c>
      <c r="E521" t="s">
        <v>106</v>
      </c>
      <c r="F521" s="10">
        <v>41767</v>
      </c>
      <c r="G521" s="10">
        <v>41767</v>
      </c>
      <c r="H521" s="6">
        <v>545.03</v>
      </c>
      <c r="I521" t="s">
        <v>107</v>
      </c>
      <c r="J521" s="3" t="s">
        <v>7663</v>
      </c>
      <c r="K521" t="s">
        <v>1121</v>
      </c>
    </row>
    <row r="522" spans="1:11" hidden="1" x14ac:dyDescent="0.25">
      <c r="A522" t="s">
        <v>510</v>
      </c>
      <c r="B522" t="s">
        <v>1122</v>
      </c>
      <c r="C522" t="s">
        <v>116</v>
      </c>
      <c r="D522" t="s">
        <v>132</v>
      </c>
      <c r="E522" t="s">
        <v>70</v>
      </c>
      <c r="F522" s="10">
        <v>41766</v>
      </c>
      <c r="G522" s="10">
        <v>41766</v>
      </c>
      <c r="H522" s="6">
        <v>100</v>
      </c>
      <c r="I522" t="s">
        <v>1123</v>
      </c>
      <c r="J522" s="3" t="s">
        <v>7663</v>
      </c>
      <c r="K522" t="s">
        <v>1124</v>
      </c>
    </row>
    <row r="523" spans="1:11" hidden="1" x14ac:dyDescent="0.25">
      <c r="A523" t="s">
        <v>510</v>
      </c>
      <c r="B523" t="s">
        <v>1125</v>
      </c>
      <c r="C523" t="s">
        <v>116</v>
      </c>
      <c r="D523" t="s">
        <v>132</v>
      </c>
      <c r="E523" t="s">
        <v>518</v>
      </c>
      <c r="F523" s="10">
        <v>41764</v>
      </c>
      <c r="G523" s="10">
        <v>41764</v>
      </c>
      <c r="H523" s="6">
        <v>30</v>
      </c>
      <c r="I523" t="s">
        <v>461</v>
      </c>
      <c r="J523" s="3" t="s">
        <v>7663</v>
      </c>
      <c r="K523" t="s">
        <v>1126</v>
      </c>
    </row>
    <row r="524" spans="1:11" hidden="1" x14ac:dyDescent="0.25">
      <c r="A524" t="s">
        <v>510</v>
      </c>
      <c r="B524" t="s">
        <v>1127</v>
      </c>
      <c r="C524" t="s">
        <v>116</v>
      </c>
      <c r="D524" t="s">
        <v>132</v>
      </c>
      <c r="E524" t="s">
        <v>1128</v>
      </c>
      <c r="F524" s="10">
        <v>41774</v>
      </c>
      <c r="G524" s="10">
        <v>41771</v>
      </c>
      <c r="H524" s="6">
        <v>1700.45</v>
      </c>
      <c r="I524" t="s">
        <v>1129</v>
      </c>
      <c r="J524" s="3" t="s">
        <v>7663</v>
      </c>
      <c r="K524" t="s">
        <v>1130</v>
      </c>
    </row>
    <row r="525" spans="1:11" hidden="1" x14ac:dyDescent="0.25">
      <c r="A525" t="s">
        <v>510</v>
      </c>
      <c r="B525" t="s">
        <v>1131</v>
      </c>
      <c r="C525" t="s">
        <v>116</v>
      </c>
      <c r="D525" t="s">
        <v>132</v>
      </c>
      <c r="E525" t="s">
        <v>1049</v>
      </c>
      <c r="F525" s="10">
        <v>41767</v>
      </c>
      <c r="G525" s="10">
        <v>41768</v>
      </c>
      <c r="H525" s="6">
        <v>230</v>
      </c>
      <c r="I525" t="s">
        <v>1132</v>
      </c>
      <c r="J525" s="3" t="s">
        <v>7663</v>
      </c>
      <c r="K525" t="s">
        <v>1133</v>
      </c>
    </row>
    <row r="526" spans="1:11" hidden="1" x14ac:dyDescent="0.25">
      <c r="A526" t="s">
        <v>510</v>
      </c>
      <c r="B526" t="s">
        <v>1134</v>
      </c>
      <c r="C526" t="s">
        <v>116</v>
      </c>
      <c r="D526" t="s">
        <v>132</v>
      </c>
      <c r="E526" t="s">
        <v>1135</v>
      </c>
      <c r="F526" s="10">
        <v>41779</v>
      </c>
      <c r="G526" s="10">
        <v>41779</v>
      </c>
      <c r="H526" s="6">
        <v>1230.8</v>
      </c>
      <c r="I526" t="s">
        <v>1136</v>
      </c>
      <c r="J526" s="3" t="s">
        <v>7663</v>
      </c>
      <c r="K526" t="s">
        <v>1137</v>
      </c>
    </row>
    <row r="527" spans="1:11" hidden="1" x14ac:dyDescent="0.25">
      <c r="A527" t="s">
        <v>510</v>
      </c>
      <c r="B527" t="s">
        <v>1138</v>
      </c>
      <c r="C527" t="s">
        <v>490</v>
      </c>
      <c r="D527" t="s">
        <v>693</v>
      </c>
      <c r="E527" t="s">
        <v>34</v>
      </c>
      <c r="F527" s="10">
        <v>41766</v>
      </c>
      <c r="G527" s="10">
        <v>41765</v>
      </c>
      <c r="H527" s="6">
        <v>225</v>
      </c>
      <c r="I527" t="s">
        <v>909</v>
      </c>
      <c r="J527" s="3" t="s">
        <v>7663</v>
      </c>
      <c r="K527" t="s">
        <v>1139</v>
      </c>
    </row>
    <row r="528" spans="1:11" hidden="1" x14ac:dyDescent="0.25">
      <c r="A528" t="s">
        <v>510</v>
      </c>
      <c r="B528" t="s">
        <v>1140</v>
      </c>
      <c r="C528" t="s">
        <v>490</v>
      </c>
      <c r="D528" t="s">
        <v>687</v>
      </c>
      <c r="E528" t="s">
        <v>34</v>
      </c>
      <c r="F528" s="10">
        <v>41766</v>
      </c>
      <c r="G528" s="10">
        <v>41765</v>
      </c>
      <c r="H528" s="6">
        <v>450</v>
      </c>
      <c r="I528" t="s">
        <v>909</v>
      </c>
      <c r="J528" s="3" t="s">
        <v>7663</v>
      </c>
      <c r="K528" t="s">
        <v>1141</v>
      </c>
    </row>
    <row r="529" spans="1:11" hidden="1" x14ac:dyDescent="0.25">
      <c r="A529" t="s">
        <v>510</v>
      </c>
      <c r="B529" t="s">
        <v>1142</v>
      </c>
      <c r="C529" t="s">
        <v>490</v>
      </c>
      <c r="D529" t="s">
        <v>687</v>
      </c>
      <c r="E529" t="s">
        <v>34</v>
      </c>
      <c r="F529" s="10">
        <v>41766</v>
      </c>
      <c r="G529" s="10">
        <v>41765</v>
      </c>
      <c r="H529" s="6">
        <v>250</v>
      </c>
      <c r="I529" t="s">
        <v>909</v>
      </c>
      <c r="J529" s="3" t="s">
        <v>7663</v>
      </c>
      <c r="K529" t="s">
        <v>1141</v>
      </c>
    </row>
    <row r="530" spans="1:11" hidden="1" x14ac:dyDescent="0.25">
      <c r="A530" t="s">
        <v>510</v>
      </c>
      <c r="B530" t="s">
        <v>1143</v>
      </c>
      <c r="C530" t="s">
        <v>490</v>
      </c>
      <c r="D530" t="s">
        <v>687</v>
      </c>
      <c r="E530" t="s">
        <v>34</v>
      </c>
      <c r="F530" s="10">
        <v>41766</v>
      </c>
      <c r="G530" s="10">
        <v>41765</v>
      </c>
      <c r="H530" s="6">
        <v>450</v>
      </c>
      <c r="I530" t="s">
        <v>909</v>
      </c>
      <c r="J530" s="3" t="s">
        <v>7663</v>
      </c>
      <c r="K530" t="s">
        <v>1144</v>
      </c>
    </row>
    <row r="531" spans="1:11" hidden="1" x14ac:dyDescent="0.25">
      <c r="A531" t="s">
        <v>510</v>
      </c>
      <c r="B531" t="s">
        <v>1145</v>
      </c>
      <c r="C531" t="s">
        <v>116</v>
      </c>
      <c r="D531" t="s">
        <v>132</v>
      </c>
      <c r="E531" t="s">
        <v>884</v>
      </c>
      <c r="F531" s="10">
        <v>41770</v>
      </c>
      <c r="G531" s="10">
        <v>41770</v>
      </c>
      <c r="H531" s="6">
        <v>1175</v>
      </c>
      <c r="I531" t="s">
        <v>1146</v>
      </c>
      <c r="J531" s="3" t="s">
        <v>7663</v>
      </c>
      <c r="K531" t="s">
        <v>1147</v>
      </c>
    </row>
    <row r="532" spans="1:11" hidden="1" x14ac:dyDescent="0.25">
      <c r="A532" t="s">
        <v>510</v>
      </c>
      <c r="B532" t="s">
        <v>1148</v>
      </c>
      <c r="C532" t="s">
        <v>511</v>
      </c>
      <c r="D532" t="s">
        <v>665</v>
      </c>
      <c r="E532" t="s">
        <v>49</v>
      </c>
      <c r="F532" s="10">
        <v>41773</v>
      </c>
      <c r="G532" s="10">
        <v>41768</v>
      </c>
      <c r="H532" s="6">
        <v>10000</v>
      </c>
      <c r="I532" t="s">
        <v>497</v>
      </c>
      <c r="J532" s="3" t="s">
        <v>7663</v>
      </c>
      <c r="K532" t="s">
        <v>1149</v>
      </c>
    </row>
    <row r="533" spans="1:11" hidden="1" x14ac:dyDescent="0.25">
      <c r="A533" t="s">
        <v>510</v>
      </c>
      <c r="B533" t="s">
        <v>1150</v>
      </c>
      <c r="C533" t="s">
        <v>282</v>
      </c>
      <c r="D533" t="s">
        <v>132</v>
      </c>
      <c r="E533" t="s">
        <v>552</v>
      </c>
      <c r="F533" s="10">
        <v>41774</v>
      </c>
      <c r="G533" s="10">
        <v>41774</v>
      </c>
      <c r="H533" s="6">
        <v>114.76</v>
      </c>
      <c r="I533" t="s">
        <v>553</v>
      </c>
      <c r="J533" s="3" t="s">
        <v>7663</v>
      </c>
      <c r="K533" t="s">
        <v>1151</v>
      </c>
    </row>
    <row r="534" spans="1:11" hidden="1" x14ac:dyDescent="0.25">
      <c r="A534" t="s">
        <v>510</v>
      </c>
      <c r="B534" t="s">
        <v>1152</v>
      </c>
      <c r="C534" t="s">
        <v>282</v>
      </c>
      <c r="D534" t="s">
        <v>132</v>
      </c>
      <c r="E534" t="s">
        <v>552</v>
      </c>
      <c r="F534" s="10">
        <v>41774</v>
      </c>
      <c r="G534" s="10">
        <v>41774</v>
      </c>
      <c r="H534" s="6">
        <v>100.41</v>
      </c>
      <c r="I534" t="s">
        <v>553</v>
      </c>
      <c r="J534" s="3" t="s">
        <v>7663</v>
      </c>
      <c r="K534" t="s">
        <v>1153</v>
      </c>
    </row>
    <row r="535" spans="1:11" hidden="1" x14ac:dyDescent="0.25">
      <c r="A535" t="s">
        <v>510</v>
      </c>
      <c r="B535" t="s">
        <v>1154</v>
      </c>
      <c r="C535" t="s">
        <v>116</v>
      </c>
      <c r="D535" t="s">
        <v>132</v>
      </c>
      <c r="E535" t="s">
        <v>390</v>
      </c>
      <c r="F535" s="10">
        <v>41774</v>
      </c>
      <c r="G535" s="10">
        <v>41774</v>
      </c>
      <c r="H535" s="6">
        <v>400</v>
      </c>
      <c r="I535" t="s">
        <v>1155</v>
      </c>
      <c r="J535" s="3" t="s">
        <v>7663</v>
      </c>
      <c r="K535" t="s">
        <v>1156</v>
      </c>
    </row>
    <row r="536" spans="1:11" hidden="1" x14ac:dyDescent="0.25">
      <c r="A536" t="s">
        <v>510</v>
      </c>
      <c r="B536" t="s">
        <v>1157</v>
      </c>
      <c r="C536" t="s">
        <v>116</v>
      </c>
      <c r="D536" t="s">
        <v>132</v>
      </c>
      <c r="E536" t="s">
        <v>552</v>
      </c>
      <c r="F536" s="10">
        <v>41774</v>
      </c>
      <c r="G536" s="10">
        <v>41774</v>
      </c>
      <c r="H536" s="6">
        <v>210.8</v>
      </c>
      <c r="I536" t="s">
        <v>553</v>
      </c>
      <c r="J536" s="3" t="s">
        <v>7663</v>
      </c>
      <c r="K536" t="s">
        <v>1158</v>
      </c>
    </row>
    <row r="537" spans="1:11" hidden="1" x14ac:dyDescent="0.25">
      <c r="A537" t="s">
        <v>510</v>
      </c>
      <c r="B537" t="s">
        <v>1159</v>
      </c>
      <c r="C537" t="s">
        <v>490</v>
      </c>
      <c r="D537" t="s">
        <v>1160</v>
      </c>
      <c r="E537" t="s">
        <v>34</v>
      </c>
      <c r="F537" s="10">
        <v>41766</v>
      </c>
      <c r="G537" s="10">
        <v>41765</v>
      </c>
      <c r="H537" s="6">
        <v>250</v>
      </c>
      <c r="I537" t="s">
        <v>909</v>
      </c>
      <c r="J537" s="3" t="s">
        <v>7663</v>
      </c>
      <c r="K537" t="s">
        <v>1161</v>
      </c>
    </row>
    <row r="538" spans="1:11" hidden="1" x14ac:dyDescent="0.25">
      <c r="A538" t="s">
        <v>510</v>
      </c>
      <c r="B538" t="s">
        <v>1162</v>
      </c>
      <c r="C538" t="s">
        <v>490</v>
      </c>
      <c r="D538" t="s">
        <v>697</v>
      </c>
      <c r="E538" t="s">
        <v>34</v>
      </c>
      <c r="F538" s="10">
        <v>41766</v>
      </c>
      <c r="G538" s="10">
        <v>41765</v>
      </c>
      <c r="H538" s="6">
        <v>450</v>
      </c>
      <c r="I538" t="s">
        <v>909</v>
      </c>
      <c r="J538" s="3" t="s">
        <v>7663</v>
      </c>
      <c r="K538" t="s">
        <v>1163</v>
      </c>
    </row>
    <row r="539" spans="1:11" hidden="1" x14ac:dyDescent="0.25">
      <c r="A539" t="s">
        <v>510</v>
      </c>
      <c r="B539" t="s">
        <v>1164</v>
      </c>
      <c r="C539" t="s">
        <v>116</v>
      </c>
      <c r="D539" t="s">
        <v>132</v>
      </c>
      <c r="E539" t="s">
        <v>23</v>
      </c>
      <c r="F539" s="10">
        <v>41782</v>
      </c>
      <c r="G539" s="10">
        <v>41775</v>
      </c>
      <c r="H539" s="6">
        <v>853.84</v>
      </c>
      <c r="I539" t="s">
        <v>1165</v>
      </c>
      <c r="J539" s="3" t="s">
        <v>7663</v>
      </c>
      <c r="K539" t="s">
        <v>1166</v>
      </c>
    </row>
    <row r="540" spans="1:11" hidden="1" x14ac:dyDescent="0.25">
      <c r="A540" t="s">
        <v>510</v>
      </c>
      <c r="B540" t="s">
        <v>1167</v>
      </c>
      <c r="C540" t="s">
        <v>116</v>
      </c>
      <c r="D540" t="s">
        <v>132</v>
      </c>
      <c r="E540" t="s">
        <v>288</v>
      </c>
      <c r="F540" s="10">
        <v>41781</v>
      </c>
      <c r="G540" s="10">
        <v>41781</v>
      </c>
      <c r="H540" s="6">
        <v>785.21</v>
      </c>
      <c r="I540" t="s">
        <v>415</v>
      </c>
      <c r="J540" s="3" t="s">
        <v>7663</v>
      </c>
      <c r="K540" t="s">
        <v>1168</v>
      </c>
    </row>
    <row r="541" spans="1:11" hidden="1" x14ac:dyDescent="0.25">
      <c r="A541" t="s">
        <v>510</v>
      </c>
      <c r="B541" t="s">
        <v>1169</v>
      </c>
      <c r="C541" t="s">
        <v>116</v>
      </c>
      <c r="D541" t="s">
        <v>132</v>
      </c>
      <c r="E541" t="s">
        <v>635</v>
      </c>
      <c r="F541" s="10">
        <v>41767</v>
      </c>
      <c r="G541" s="10">
        <v>41767</v>
      </c>
      <c r="H541" s="6">
        <v>120</v>
      </c>
      <c r="I541" t="s">
        <v>636</v>
      </c>
      <c r="J541" s="3" t="s">
        <v>7663</v>
      </c>
      <c r="K541" t="s">
        <v>1170</v>
      </c>
    </row>
    <row r="542" spans="1:11" hidden="1" x14ac:dyDescent="0.25">
      <c r="A542" t="s">
        <v>510</v>
      </c>
      <c r="B542" t="s">
        <v>1171</v>
      </c>
      <c r="C542" t="s">
        <v>47</v>
      </c>
      <c r="D542" t="s">
        <v>1172</v>
      </c>
      <c r="E542" t="s">
        <v>288</v>
      </c>
      <c r="F542" s="10">
        <v>41796</v>
      </c>
      <c r="G542" s="10">
        <v>41796</v>
      </c>
      <c r="H542" s="6">
        <v>9613.7999999999993</v>
      </c>
      <c r="I542" t="s">
        <v>24</v>
      </c>
      <c r="J542" s="3" t="s">
        <v>7663</v>
      </c>
      <c r="K542" t="s">
        <v>1173</v>
      </c>
    </row>
    <row r="543" spans="1:11" hidden="1" x14ac:dyDescent="0.25">
      <c r="A543" t="s">
        <v>510</v>
      </c>
      <c r="B543" t="s">
        <v>1171</v>
      </c>
      <c r="C543" t="s">
        <v>47</v>
      </c>
      <c r="D543" t="s">
        <v>1172</v>
      </c>
      <c r="E543" t="s">
        <v>49</v>
      </c>
      <c r="F543" s="10">
        <v>41709</v>
      </c>
      <c r="G543" s="10">
        <v>41709</v>
      </c>
      <c r="H543" s="6">
        <v>5204.91</v>
      </c>
      <c r="I543" t="s">
        <v>24</v>
      </c>
      <c r="J543" s="3" t="s">
        <v>7663</v>
      </c>
      <c r="K543" t="s">
        <v>1173</v>
      </c>
    </row>
    <row r="544" spans="1:11" hidden="1" x14ac:dyDescent="0.25">
      <c r="A544" t="s">
        <v>510</v>
      </c>
      <c r="B544" t="s">
        <v>1171</v>
      </c>
      <c r="C544" t="s">
        <v>47</v>
      </c>
      <c r="D544" t="s">
        <v>1172</v>
      </c>
      <c r="E544" t="s">
        <v>49</v>
      </c>
      <c r="F544" s="10">
        <v>41736</v>
      </c>
      <c r="G544" s="10">
        <v>41736</v>
      </c>
      <c r="H544" s="6">
        <v>9613.7999999999993</v>
      </c>
      <c r="I544" t="s">
        <v>24</v>
      </c>
      <c r="J544" s="3" t="s">
        <v>7663</v>
      </c>
      <c r="K544" t="s">
        <v>1173</v>
      </c>
    </row>
    <row r="545" spans="1:11" hidden="1" x14ac:dyDescent="0.25">
      <c r="A545" t="s">
        <v>510</v>
      </c>
      <c r="B545" t="s">
        <v>1171</v>
      </c>
      <c r="C545" t="s">
        <v>47</v>
      </c>
      <c r="D545" t="s">
        <v>1172</v>
      </c>
      <c r="E545" t="s">
        <v>49</v>
      </c>
      <c r="F545" s="10">
        <v>41772</v>
      </c>
      <c r="G545" s="10">
        <v>41772</v>
      </c>
      <c r="H545" s="6">
        <v>9693.91</v>
      </c>
      <c r="I545" t="s">
        <v>24</v>
      </c>
      <c r="J545" s="3" t="s">
        <v>7663</v>
      </c>
      <c r="K545" t="s">
        <v>1173</v>
      </c>
    </row>
    <row r="546" spans="1:11" hidden="1" x14ac:dyDescent="0.25">
      <c r="A546" t="s">
        <v>510</v>
      </c>
      <c r="B546" t="s">
        <v>1171</v>
      </c>
      <c r="C546" t="s">
        <v>47</v>
      </c>
      <c r="D546" t="s">
        <v>1172</v>
      </c>
      <c r="E546" t="s">
        <v>49</v>
      </c>
      <c r="F546" s="10">
        <v>41827</v>
      </c>
      <c r="G546" s="10">
        <v>41827</v>
      </c>
      <c r="H546" s="6">
        <v>9613</v>
      </c>
      <c r="I546" t="s">
        <v>24</v>
      </c>
      <c r="J546" s="3" t="s">
        <v>7663</v>
      </c>
      <c r="K546" t="s">
        <v>1173</v>
      </c>
    </row>
    <row r="547" spans="1:11" hidden="1" x14ac:dyDescent="0.25">
      <c r="A547" t="s">
        <v>510</v>
      </c>
      <c r="B547" t="s">
        <v>1174</v>
      </c>
      <c r="C547" t="s">
        <v>282</v>
      </c>
      <c r="D547" t="s">
        <v>132</v>
      </c>
      <c r="E547" t="s">
        <v>452</v>
      </c>
      <c r="F547" s="10">
        <v>41765</v>
      </c>
      <c r="G547" s="10">
        <v>41765</v>
      </c>
      <c r="H547" s="6">
        <v>350</v>
      </c>
      <c r="I547" t="s">
        <v>519</v>
      </c>
      <c r="J547" s="3" t="s">
        <v>7663</v>
      </c>
      <c r="K547" t="s">
        <v>1175</v>
      </c>
    </row>
    <row r="548" spans="1:11" hidden="1" x14ac:dyDescent="0.25">
      <c r="A548" t="s">
        <v>510</v>
      </c>
      <c r="B548" t="s">
        <v>1174</v>
      </c>
      <c r="C548" t="s">
        <v>282</v>
      </c>
      <c r="D548" t="s">
        <v>132</v>
      </c>
      <c r="E548" t="s">
        <v>357</v>
      </c>
      <c r="F548" s="10">
        <v>41765</v>
      </c>
      <c r="G548" s="10">
        <v>41765</v>
      </c>
      <c r="H548" s="6">
        <v>490</v>
      </c>
      <c r="I548" t="s">
        <v>519</v>
      </c>
      <c r="J548" s="3" t="s">
        <v>7663</v>
      </c>
      <c r="K548" t="s">
        <v>1175</v>
      </c>
    </row>
    <row r="549" spans="1:11" hidden="1" x14ac:dyDescent="0.25">
      <c r="A549" t="s">
        <v>510</v>
      </c>
      <c r="B549" t="s">
        <v>1174</v>
      </c>
      <c r="C549" t="s">
        <v>282</v>
      </c>
      <c r="D549" t="s">
        <v>132</v>
      </c>
      <c r="E549" t="s">
        <v>518</v>
      </c>
      <c r="F549" s="10">
        <v>41765</v>
      </c>
      <c r="G549" s="10">
        <v>41765</v>
      </c>
      <c r="H549" s="6">
        <v>32.869999999999997</v>
      </c>
      <c r="I549" t="s">
        <v>519</v>
      </c>
      <c r="J549" s="3" t="s">
        <v>7663</v>
      </c>
      <c r="K549" t="s">
        <v>1175</v>
      </c>
    </row>
    <row r="550" spans="1:11" hidden="1" x14ac:dyDescent="0.25">
      <c r="A550" t="s">
        <v>510</v>
      </c>
      <c r="B550" t="s">
        <v>1176</v>
      </c>
      <c r="C550" t="s">
        <v>32</v>
      </c>
      <c r="D550" t="s">
        <v>1177</v>
      </c>
      <c r="E550" t="s">
        <v>34</v>
      </c>
      <c r="F550" s="10">
        <v>41772</v>
      </c>
      <c r="G550" s="10">
        <v>41766</v>
      </c>
      <c r="H550" s="6">
        <v>500</v>
      </c>
      <c r="I550" t="s">
        <v>1178</v>
      </c>
      <c r="J550" s="3" t="s">
        <v>7663</v>
      </c>
      <c r="K550" t="s">
        <v>1179</v>
      </c>
    </row>
    <row r="551" spans="1:11" hidden="1" x14ac:dyDescent="0.25">
      <c r="A551" t="s">
        <v>510</v>
      </c>
      <c r="B551" t="s">
        <v>1180</v>
      </c>
      <c r="C551" t="s">
        <v>116</v>
      </c>
      <c r="D551" t="s">
        <v>132</v>
      </c>
      <c r="E551" t="s">
        <v>106</v>
      </c>
      <c r="F551" s="10">
        <v>41767</v>
      </c>
      <c r="G551" s="10">
        <v>41767</v>
      </c>
      <c r="H551" s="6">
        <v>23.75</v>
      </c>
      <c r="I551" t="s">
        <v>107</v>
      </c>
      <c r="J551" s="3" t="s">
        <v>7663</v>
      </c>
      <c r="K551" t="s">
        <v>1181</v>
      </c>
    </row>
    <row r="552" spans="1:11" hidden="1" x14ac:dyDescent="0.25">
      <c r="A552" t="s">
        <v>510</v>
      </c>
      <c r="B552" t="s">
        <v>1182</v>
      </c>
      <c r="C552" t="s">
        <v>116</v>
      </c>
      <c r="D552" t="s">
        <v>319</v>
      </c>
      <c r="E552" t="s">
        <v>261</v>
      </c>
      <c r="F552" s="10">
        <v>41766</v>
      </c>
      <c r="G552" s="10">
        <v>41766</v>
      </c>
      <c r="H552" s="6">
        <v>1458.42</v>
      </c>
      <c r="I552" t="s">
        <v>13</v>
      </c>
      <c r="J552" s="3" t="s">
        <v>7663</v>
      </c>
      <c r="K552" t="s">
        <v>1183</v>
      </c>
    </row>
    <row r="553" spans="1:11" hidden="1" x14ac:dyDescent="0.25">
      <c r="A553" t="s">
        <v>510</v>
      </c>
      <c r="B553" t="s">
        <v>1184</v>
      </c>
      <c r="C553" t="s">
        <v>116</v>
      </c>
      <c r="D553" t="s">
        <v>319</v>
      </c>
      <c r="E553" t="s">
        <v>43</v>
      </c>
      <c r="F553" s="10">
        <v>41779</v>
      </c>
      <c r="G553" s="10">
        <v>41779</v>
      </c>
      <c r="H553" s="6">
        <v>3141.55</v>
      </c>
      <c r="I553" t="s">
        <v>44</v>
      </c>
      <c r="J553" s="3" t="s">
        <v>7663</v>
      </c>
      <c r="K553" t="s">
        <v>1185</v>
      </c>
    </row>
    <row r="554" spans="1:11" hidden="1" x14ac:dyDescent="0.25">
      <c r="A554" t="s">
        <v>510</v>
      </c>
      <c r="B554" t="s">
        <v>1186</v>
      </c>
      <c r="C554" t="s">
        <v>116</v>
      </c>
      <c r="D554" t="s">
        <v>132</v>
      </c>
      <c r="E554" t="s">
        <v>884</v>
      </c>
      <c r="F554" s="10">
        <v>41766</v>
      </c>
      <c r="G554" s="10">
        <v>41766</v>
      </c>
      <c r="H554" s="6">
        <v>3625</v>
      </c>
      <c r="I554" t="s">
        <v>198</v>
      </c>
      <c r="J554" s="3" t="s">
        <v>7663</v>
      </c>
      <c r="K554" t="s">
        <v>1187</v>
      </c>
    </row>
    <row r="555" spans="1:11" hidden="1" x14ac:dyDescent="0.25">
      <c r="A555" t="s">
        <v>510</v>
      </c>
      <c r="B555" t="s">
        <v>1186</v>
      </c>
      <c r="C555" t="s">
        <v>116</v>
      </c>
      <c r="D555" t="s">
        <v>132</v>
      </c>
      <c r="E555" t="s">
        <v>884</v>
      </c>
      <c r="F555" s="10">
        <v>41796</v>
      </c>
      <c r="G555" s="10">
        <v>41796</v>
      </c>
      <c r="H555" s="6">
        <v>3625</v>
      </c>
      <c r="I555" t="s">
        <v>198</v>
      </c>
      <c r="J555" s="3" t="s">
        <v>7687</v>
      </c>
      <c r="K555" t="s">
        <v>1187</v>
      </c>
    </row>
    <row r="556" spans="1:11" hidden="1" x14ac:dyDescent="0.25">
      <c r="A556" t="s">
        <v>510</v>
      </c>
      <c r="B556" t="s">
        <v>1186</v>
      </c>
      <c r="C556" t="s">
        <v>116</v>
      </c>
      <c r="D556" t="s">
        <v>132</v>
      </c>
      <c r="E556" t="s">
        <v>884</v>
      </c>
      <c r="F556" s="10">
        <v>41824</v>
      </c>
      <c r="G556" s="10">
        <v>41827</v>
      </c>
      <c r="H556" s="6">
        <v>3625</v>
      </c>
      <c r="I556" t="s">
        <v>198</v>
      </c>
      <c r="J556" s="3" t="s">
        <v>7688</v>
      </c>
      <c r="K556" t="s">
        <v>1187</v>
      </c>
    </row>
    <row r="557" spans="1:11" hidden="1" x14ac:dyDescent="0.25">
      <c r="A557" t="s">
        <v>510</v>
      </c>
      <c r="B557" t="s">
        <v>1186</v>
      </c>
      <c r="C557" t="s">
        <v>116</v>
      </c>
      <c r="D557" t="s">
        <v>132</v>
      </c>
      <c r="E557" t="s">
        <v>884</v>
      </c>
      <c r="F557" s="10">
        <v>41880</v>
      </c>
      <c r="G557" s="10">
        <v>41858</v>
      </c>
      <c r="H557" s="6">
        <v>3625</v>
      </c>
      <c r="I557" t="s">
        <v>198</v>
      </c>
      <c r="J557" s="3" t="s">
        <v>7689</v>
      </c>
      <c r="K557" t="s">
        <v>1187</v>
      </c>
    </row>
    <row r="558" spans="1:11" hidden="1" x14ac:dyDescent="0.25">
      <c r="A558" t="s">
        <v>510</v>
      </c>
      <c r="B558" t="s">
        <v>1186</v>
      </c>
      <c r="C558" t="s">
        <v>116</v>
      </c>
      <c r="D558" t="s">
        <v>132</v>
      </c>
      <c r="E558" t="s">
        <v>884</v>
      </c>
      <c r="F558" s="10">
        <v>41914</v>
      </c>
      <c r="G558" s="10">
        <v>41887</v>
      </c>
      <c r="H558" s="6">
        <v>3625</v>
      </c>
      <c r="I558" t="s">
        <v>198</v>
      </c>
      <c r="J558" s="3" t="s">
        <v>7690</v>
      </c>
      <c r="K558" t="s">
        <v>1187</v>
      </c>
    </row>
    <row r="559" spans="1:11" hidden="1" x14ac:dyDescent="0.25">
      <c r="A559" t="s">
        <v>510</v>
      </c>
      <c r="B559" t="s">
        <v>1186</v>
      </c>
      <c r="C559" t="s">
        <v>116</v>
      </c>
      <c r="D559" t="s">
        <v>132</v>
      </c>
      <c r="E559" t="s">
        <v>884</v>
      </c>
      <c r="F559" s="10">
        <v>41919</v>
      </c>
      <c r="G559" s="10">
        <v>41919</v>
      </c>
      <c r="H559" s="6">
        <v>3625</v>
      </c>
      <c r="I559" t="s">
        <v>198</v>
      </c>
      <c r="J559" s="3" t="s">
        <v>7691</v>
      </c>
      <c r="K559" t="s">
        <v>1187</v>
      </c>
    </row>
    <row r="560" spans="1:11" hidden="1" x14ac:dyDescent="0.25">
      <c r="A560" t="s">
        <v>510</v>
      </c>
      <c r="B560" t="s">
        <v>1188</v>
      </c>
      <c r="C560" t="s">
        <v>116</v>
      </c>
      <c r="D560" t="s">
        <v>526</v>
      </c>
      <c r="E560" t="s">
        <v>527</v>
      </c>
      <c r="F560" s="10">
        <v>41766</v>
      </c>
      <c r="G560" s="10">
        <v>41766</v>
      </c>
      <c r="H560" s="6">
        <v>600</v>
      </c>
      <c r="I560" t="s">
        <v>461</v>
      </c>
      <c r="J560" s="3" t="s">
        <v>7663</v>
      </c>
      <c r="K560" t="s">
        <v>1189</v>
      </c>
    </row>
    <row r="561" spans="1:11" hidden="1" x14ac:dyDescent="0.25">
      <c r="A561" t="s">
        <v>510</v>
      </c>
      <c r="B561" t="s">
        <v>1190</v>
      </c>
      <c r="C561" t="s">
        <v>16</v>
      </c>
      <c r="D561" t="s">
        <v>17</v>
      </c>
      <c r="E561" t="s">
        <v>1191</v>
      </c>
      <c r="F561" s="10">
        <v>41766</v>
      </c>
      <c r="G561" s="10">
        <v>41766</v>
      </c>
      <c r="H561" s="6">
        <v>30</v>
      </c>
      <c r="I561" t="s">
        <v>1192</v>
      </c>
      <c r="J561" s="3" t="s">
        <v>7663</v>
      </c>
      <c r="K561" t="s">
        <v>1193</v>
      </c>
    </row>
    <row r="562" spans="1:11" hidden="1" x14ac:dyDescent="0.25">
      <c r="A562" t="s">
        <v>510</v>
      </c>
      <c r="B562" t="s">
        <v>1194</v>
      </c>
      <c r="C562" t="s">
        <v>116</v>
      </c>
      <c r="D562" t="s">
        <v>132</v>
      </c>
      <c r="E562" t="s">
        <v>522</v>
      </c>
      <c r="F562" s="10">
        <v>41767</v>
      </c>
      <c r="G562" s="10">
        <v>41767</v>
      </c>
      <c r="H562" s="6">
        <v>250</v>
      </c>
      <c r="I562" t="s">
        <v>198</v>
      </c>
      <c r="J562" s="3" t="s">
        <v>7663</v>
      </c>
      <c r="K562" t="s">
        <v>1195</v>
      </c>
    </row>
    <row r="563" spans="1:11" hidden="1" x14ac:dyDescent="0.25">
      <c r="A563" t="s">
        <v>510</v>
      </c>
      <c r="B563" t="s">
        <v>1196</v>
      </c>
      <c r="C563" t="s">
        <v>116</v>
      </c>
      <c r="D563" t="s">
        <v>319</v>
      </c>
      <c r="E563" t="s">
        <v>753</v>
      </c>
      <c r="F563" s="10">
        <v>41772</v>
      </c>
      <c r="G563" s="10">
        <v>41767</v>
      </c>
      <c r="H563" s="6">
        <v>1237.8399999999999</v>
      </c>
      <c r="I563" t="s">
        <v>1071</v>
      </c>
      <c r="J563" s="3" t="s">
        <v>7663</v>
      </c>
      <c r="K563" t="s">
        <v>1197</v>
      </c>
    </row>
    <row r="564" spans="1:11" hidden="1" x14ac:dyDescent="0.25">
      <c r="A564" t="s">
        <v>510</v>
      </c>
      <c r="B564" t="s">
        <v>1198</v>
      </c>
      <c r="C564" t="s">
        <v>116</v>
      </c>
      <c r="D564" t="s">
        <v>319</v>
      </c>
      <c r="E564" t="s">
        <v>753</v>
      </c>
      <c r="F564" s="10">
        <v>41772</v>
      </c>
      <c r="G564" s="10">
        <v>41767</v>
      </c>
      <c r="H564" s="6">
        <v>1259.0899999999999</v>
      </c>
      <c r="I564" t="s">
        <v>966</v>
      </c>
      <c r="J564" s="3" t="s">
        <v>7663</v>
      </c>
      <c r="K564" t="s">
        <v>1199</v>
      </c>
    </row>
    <row r="565" spans="1:11" hidden="1" x14ac:dyDescent="0.25">
      <c r="A565" t="s">
        <v>510</v>
      </c>
      <c r="B565" t="s">
        <v>1200</v>
      </c>
      <c r="C565" t="s">
        <v>47</v>
      </c>
      <c r="D565" t="s">
        <v>48</v>
      </c>
      <c r="E565" t="s">
        <v>522</v>
      </c>
      <c r="F565" s="10">
        <v>41767</v>
      </c>
      <c r="G565" s="10">
        <v>41767</v>
      </c>
      <c r="H565" s="6">
        <v>200</v>
      </c>
      <c r="I565" t="s">
        <v>412</v>
      </c>
      <c r="J565" s="3" t="s">
        <v>7663</v>
      </c>
      <c r="K565" t="s">
        <v>1201</v>
      </c>
    </row>
    <row r="566" spans="1:11" hidden="1" x14ac:dyDescent="0.25">
      <c r="A566" t="s">
        <v>510</v>
      </c>
      <c r="B566" t="s">
        <v>1202</v>
      </c>
      <c r="C566" t="s">
        <v>47</v>
      </c>
      <c r="D566" t="s">
        <v>48</v>
      </c>
      <c r="E566" t="s">
        <v>522</v>
      </c>
      <c r="F566" s="10">
        <v>41767</v>
      </c>
      <c r="G566" s="10">
        <v>41767</v>
      </c>
      <c r="H566" s="6">
        <v>200</v>
      </c>
      <c r="I566" t="s">
        <v>412</v>
      </c>
      <c r="J566" s="3" t="s">
        <v>7663</v>
      </c>
      <c r="K566" t="s">
        <v>1203</v>
      </c>
    </row>
    <row r="567" spans="1:11" hidden="1" x14ac:dyDescent="0.25">
      <c r="A567" t="s">
        <v>510</v>
      </c>
      <c r="B567" t="s">
        <v>1204</v>
      </c>
      <c r="C567" t="s">
        <v>116</v>
      </c>
      <c r="D567" t="s">
        <v>319</v>
      </c>
      <c r="E567" t="s">
        <v>1191</v>
      </c>
      <c r="F567" s="10">
        <v>41772</v>
      </c>
      <c r="G567" s="10">
        <v>41767</v>
      </c>
      <c r="H567" s="6">
        <v>3754.4</v>
      </c>
      <c r="I567" t="s">
        <v>827</v>
      </c>
      <c r="J567" s="3" t="s">
        <v>7663</v>
      </c>
      <c r="K567" t="s">
        <v>828</v>
      </c>
    </row>
    <row r="568" spans="1:11" hidden="1" x14ac:dyDescent="0.25">
      <c r="A568" t="s">
        <v>510</v>
      </c>
      <c r="B568" t="s">
        <v>1205</v>
      </c>
      <c r="C568" t="s">
        <v>282</v>
      </c>
      <c r="D568" t="s">
        <v>608</v>
      </c>
      <c r="E568" t="s">
        <v>49</v>
      </c>
      <c r="F568" s="10">
        <v>41710</v>
      </c>
      <c r="G568" s="10">
        <v>41710</v>
      </c>
      <c r="H568" s="6">
        <v>2120</v>
      </c>
      <c r="I568" t="s">
        <v>1206</v>
      </c>
      <c r="J568" s="3" t="s">
        <v>7663</v>
      </c>
      <c r="K568" t="s">
        <v>1207</v>
      </c>
    </row>
    <row r="569" spans="1:11" hidden="1" x14ac:dyDescent="0.25">
      <c r="A569" t="s">
        <v>510</v>
      </c>
      <c r="B569" t="s">
        <v>1208</v>
      </c>
      <c r="C569" t="s">
        <v>16</v>
      </c>
      <c r="D569" t="s">
        <v>17</v>
      </c>
      <c r="E569" t="s">
        <v>1191</v>
      </c>
      <c r="F569" s="10">
        <v>41772</v>
      </c>
      <c r="G569" s="10">
        <v>41768</v>
      </c>
      <c r="H569" s="6">
        <v>40</v>
      </c>
      <c r="I569" t="s">
        <v>1192</v>
      </c>
      <c r="J569" s="3" t="s">
        <v>7663</v>
      </c>
      <c r="K569" t="s">
        <v>1209</v>
      </c>
    </row>
    <row r="570" spans="1:11" hidden="1" x14ac:dyDescent="0.25">
      <c r="A570" t="s">
        <v>510</v>
      </c>
      <c r="B570" t="s">
        <v>1210</v>
      </c>
      <c r="C570" t="s">
        <v>116</v>
      </c>
      <c r="D570" t="s">
        <v>319</v>
      </c>
      <c r="E570" t="s">
        <v>1191</v>
      </c>
      <c r="F570" s="10">
        <v>41772</v>
      </c>
      <c r="G570" s="10">
        <v>41768</v>
      </c>
      <c r="H570" s="6">
        <v>120</v>
      </c>
      <c r="I570" t="s">
        <v>143</v>
      </c>
      <c r="J570" s="3" t="s">
        <v>7663</v>
      </c>
      <c r="K570" t="s">
        <v>1211</v>
      </c>
    </row>
    <row r="571" spans="1:11" hidden="1" x14ac:dyDescent="0.25">
      <c r="A571" t="s">
        <v>510</v>
      </c>
      <c r="B571" t="s">
        <v>1212</v>
      </c>
      <c r="C571" t="s">
        <v>16</v>
      </c>
      <c r="D571" t="s">
        <v>17</v>
      </c>
      <c r="E571" t="s">
        <v>34</v>
      </c>
      <c r="F571" s="10">
        <v>41772</v>
      </c>
      <c r="G571" s="10">
        <v>41768</v>
      </c>
      <c r="H571" s="6">
        <v>500</v>
      </c>
      <c r="I571" t="s">
        <v>873</v>
      </c>
      <c r="J571" s="3" t="s">
        <v>7663</v>
      </c>
      <c r="K571" t="s">
        <v>1213</v>
      </c>
    </row>
    <row r="572" spans="1:11" hidden="1" x14ac:dyDescent="0.25">
      <c r="A572" t="s">
        <v>510</v>
      </c>
      <c r="B572" t="s">
        <v>1214</v>
      </c>
      <c r="C572" t="s">
        <v>116</v>
      </c>
      <c r="D572" t="s">
        <v>319</v>
      </c>
      <c r="E572" t="s">
        <v>671</v>
      </c>
      <c r="F572" s="10">
        <v>41785</v>
      </c>
      <c r="G572" s="10">
        <v>41784</v>
      </c>
      <c r="H572" s="6">
        <v>240</v>
      </c>
      <c r="I572" t="s">
        <v>1215</v>
      </c>
      <c r="J572" s="3" t="s">
        <v>7663</v>
      </c>
      <c r="K572" t="s">
        <v>1216</v>
      </c>
    </row>
    <row r="573" spans="1:11" hidden="1" x14ac:dyDescent="0.25">
      <c r="A573" t="s">
        <v>510</v>
      </c>
      <c r="B573" t="s">
        <v>1217</v>
      </c>
      <c r="C573" t="s">
        <v>116</v>
      </c>
      <c r="D573" t="s">
        <v>132</v>
      </c>
      <c r="E573" t="s">
        <v>49</v>
      </c>
      <c r="F573" s="10">
        <v>41772</v>
      </c>
      <c r="G573" s="10">
        <v>41771</v>
      </c>
      <c r="H573" s="6">
        <v>237</v>
      </c>
      <c r="I573" t="s">
        <v>1218</v>
      </c>
      <c r="J573" s="3" t="s">
        <v>7663</v>
      </c>
      <c r="K573" t="s">
        <v>1219</v>
      </c>
    </row>
    <row r="574" spans="1:11" hidden="1" x14ac:dyDescent="0.25">
      <c r="A574" t="s">
        <v>510</v>
      </c>
      <c r="B574" t="s">
        <v>1220</v>
      </c>
      <c r="C574" t="s">
        <v>116</v>
      </c>
      <c r="D574" t="s">
        <v>245</v>
      </c>
      <c r="E574" t="s">
        <v>390</v>
      </c>
      <c r="F574" s="10">
        <v>41772</v>
      </c>
      <c r="G574" s="10">
        <v>41769</v>
      </c>
      <c r="H574" s="6">
        <v>277.27999999999997</v>
      </c>
      <c r="I574" t="s">
        <v>391</v>
      </c>
      <c r="J574" s="3" t="s">
        <v>7663</v>
      </c>
      <c r="K574" t="s">
        <v>1221</v>
      </c>
    </row>
    <row r="575" spans="1:11" hidden="1" x14ac:dyDescent="0.25">
      <c r="A575" t="s">
        <v>510</v>
      </c>
      <c r="B575" t="s">
        <v>1222</v>
      </c>
      <c r="C575" t="s">
        <v>511</v>
      </c>
      <c r="D575" t="s">
        <v>1223</v>
      </c>
      <c r="E575" t="s">
        <v>49</v>
      </c>
      <c r="F575" s="10">
        <v>41806</v>
      </c>
      <c r="G575" s="10">
        <v>41806</v>
      </c>
      <c r="H575" s="6">
        <v>1400</v>
      </c>
      <c r="I575" t="s">
        <v>1224</v>
      </c>
      <c r="J575" s="3" t="s">
        <v>7663</v>
      </c>
      <c r="K575" t="s">
        <v>1225</v>
      </c>
    </row>
    <row r="576" spans="1:11" hidden="1" x14ac:dyDescent="0.25">
      <c r="A576" t="s">
        <v>510</v>
      </c>
      <c r="B576" t="s">
        <v>1226</v>
      </c>
      <c r="C576" t="s">
        <v>116</v>
      </c>
      <c r="D576" t="s">
        <v>319</v>
      </c>
      <c r="E576" t="s">
        <v>8</v>
      </c>
      <c r="F576" s="10">
        <v>41780</v>
      </c>
      <c r="G576" s="10">
        <v>41780</v>
      </c>
      <c r="H576" s="6">
        <v>2081.3000000000002</v>
      </c>
      <c r="I576" t="s">
        <v>1227</v>
      </c>
      <c r="J576" s="3" t="s">
        <v>7663</v>
      </c>
      <c r="K576" t="s">
        <v>1228</v>
      </c>
    </row>
    <row r="577" spans="1:11" hidden="1" x14ac:dyDescent="0.25">
      <c r="A577" t="s">
        <v>510</v>
      </c>
      <c r="B577" t="s">
        <v>1229</v>
      </c>
      <c r="C577" t="s">
        <v>116</v>
      </c>
      <c r="D577" t="s">
        <v>132</v>
      </c>
      <c r="E577" t="s">
        <v>18</v>
      </c>
      <c r="F577" s="10">
        <v>41771</v>
      </c>
      <c r="G577" s="10">
        <v>41771</v>
      </c>
      <c r="H577" s="6">
        <v>100</v>
      </c>
      <c r="I577" t="s">
        <v>572</v>
      </c>
      <c r="J577" s="3" t="s">
        <v>7663</v>
      </c>
      <c r="K577" t="s">
        <v>1230</v>
      </c>
    </row>
    <row r="578" spans="1:11" hidden="1" x14ac:dyDescent="0.25">
      <c r="A578" t="s">
        <v>510</v>
      </c>
      <c r="B578" t="s">
        <v>1231</v>
      </c>
      <c r="C578" t="s">
        <v>16</v>
      </c>
      <c r="D578" t="s">
        <v>17</v>
      </c>
      <c r="E578" t="s">
        <v>366</v>
      </c>
      <c r="F578" s="10">
        <v>41781</v>
      </c>
      <c r="G578" s="10">
        <v>41779</v>
      </c>
      <c r="H578" s="6">
        <v>603.19000000000005</v>
      </c>
      <c r="I578" t="s">
        <v>222</v>
      </c>
      <c r="J578" s="3" t="s">
        <v>7663</v>
      </c>
      <c r="K578" t="s">
        <v>1232</v>
      </c>
    </row>
    <row r="579" spans="1:11" hidden="1" x14ac:dyDescent="0.25">
      <c r="A579" t="s">
        <v>510</v>
      </c>
      <c r="B579" t="s">
        <v>1233</v>
      </c>
      <c r="C579" t="s">
        <v>490</v>
      </c>
      <c r="D579" t="s">
        <v>697</v>
      </c>
      <c r="E579" t="s">
        <v>688</v>
      </c>
      <c r="F579" s="10">
        <v>41716</v>
      </c>
      <c r="G579" s="10">
        <v>41709</v>
      </c>
      <c r="H579" s="6">
        <v>750</v>
      </c>
      <c r="I579" t="s">
        <v>689</v>
      </c>
      <c r="J579" s="3" t="s">
        <v>7663</v>
      </c>
    </row>
    <row r="580" spans="1:11" hidden="1" x14ac:dyDescent="0.25">
      <c r="A580" t="s">
        <v>510</v>
      </c>
      <c r="B580" t="s">
        <v>1234</v>
      </c>
      <c r="C580" t="s">
        <v>116</v>
      </c>
      <c r="D580" t="s">
        <v>132</v>
      </c>
      <c r="E580" t="s">
        <v>133</v>
      </c>
      <c r="F580" s="10">
        <v>41780</v>
      </c>
      <c r="G580" s="10">
        <v>41779</v>
      </c>
      <c r="H580" s="6">
        <v>566.08000000000004</v>
      </c>
      <c r="I580" t="s">
        <v>134</v>
      </c>
      <c r="J580" s="3" t="s">
        <v>7663</v>
      </c>
      <c r="K580" t="s">
        <v>1235</v>
      </c>
    </row>
    <row r="581" spans="1:11" hidden="1" x14ac:dyDescent="0.25">
      <c r="A581" t="s">
        <v>510</v>
      </c>
      <c r="B581" t="s">
        <v>1236</v>
      </c>
      <c r="C581" t="s">
        <v>116</v>
      </c>
      <c r="D581" t="s">
        <v>526</v>
      </c>
      <c r="E581" t="s">
        <v>142</v>
      </c>
      <c r="F581" s="10">
        <v>41772</v>
      </c>
      <c r="G581" s="10">
        <v>41772</v>
      </c>
      <c r="H581" s="6">
        <v>90</v>
      </c>
      <c r="I581" t="s">
        <v>523</v>
      </c>
      <c r="J581" s="3" t="s">
        <v>7663</v>
      </c>
      <c r="K581" t="s">
        <v>1237</v>
      </c>
    </row>
    <row r="582" spans="1:11" hidden="1" x14ac:dyDescent="0.25">
      <c r="A582" t="s">
        <v>510</v>
      </c>
      <c r="B582" t="s">
        <v>1238</v>
      </c>
      <c r="C582" t="s">
        <v>116</v>
      </c>
      <c r="D582" t="s">
        <v>132</v>
      </c>
      <c r="E582" t="s">
        <v>63</v>
      </c>
      <c r="F582" s="10">
        <v>41795</v>
      </c>
      <c r="G582" s="10">
        <v>41795</v>
      </c>
      <c r="H582" s="6">
        <v>1700</v>
      </c>
      <c r="I582" t="s">
        <v>785</v>
      </c>
      <c r="J582" s="3" t="s">
        <v>7663</v>
      </c>
      <c r="K582" t="s">
        <v>1239</v>
      </c>
    </row>
    <row r="583" spans="1:11" hidden="1" x14ac:dyDescent="0.25">
      <c r="A583" t="s">
        <v>510</v>
      </c>
      <c r="B583" t="s">
        <v>1240</v>
      </c>
      <c r="C583" t="s">
        <v>16</v>
      </c>
      <c r="D583" t="s">
        <v>17</v>
      </c>
      <c r="E583" t="s">
        <v>34</v>
      </c>
      <c r="F583" s="10">
        <v>41780</v>
      </c>
      <c r="G583" s="10">
        <v>41780</v>
      </c>
      <c r="H583" s="6">
        <v>700</v>
      </c>
      <c r="I583" t="s">
        <v>1241</v>
      </c>
      <c r="J583" s="3" t="s">
        <v>7663</v>
      </c>
      <c r="K583" t="s">
        <v>1242</v>
      </c>
    </row>
    <row r="584" spans="1:11" hidden="1" x14ac:dyDescent="0.25">
      <c r="A584" t="s">
        <v>510</v>
      </c>
      <c r="B584" t="s">
        <v>1243</v>
      </c>
      <c r="C584" t="s">
        <v>32</v>
      </c>
      <c r="D584" t="s">
        <v>267</v>
      </c>
      <c r="E584" t="s">
        <v>288</v>
      </c>
      <c r="F584" s="10">
        <v>41772</v>
      </c>
      <c r="G584" s="10">
        <v>41772</v>
      </c>
      <c r="H584" s="6">
        <v>190</v>
      </c>
      <c r="I584" t="s">
        <v>86</v>
      </c>
      <c r="J584" s="3" t="s">
        <v>7663</v>
      </c>
      <c r="K584" t="s">
        <v>1244</v>
      </c>
    </row>
    <row r="585" spans="1:11" hidden="1" x14ac:dyDescent="0.25">
      <c r="A585" t="s">
        <v>510</v>
      </c>
      <c r="B585" t="s">
        <v>1245</v>
      </c>
      <c r="C585" t="s">
        <v>16</v>
      </c>
      <c r="D585" t="s">
        <v>17</v>
      </c>
      <c r="E585" t="s">
        <v>34</v>
      </c>
      <c r="F585" s="10">
        <v>41772</v>
      </c>
      <c r="G585" s="10">
        <v>41772</v>
      </c>
      <c r="H585" s="6">
        <v>100</v>
      </c>
      <c r="I585" t="s">
        <v>1065</v>
      </c>
      <c r="J585" s="3" t="s">
        <v>7663</v>
      </c>
      <c r="K585" t="s">
        <v>1246</v>
      </c>
    </row>
    <row r="586" spans="1:11" hidden="1" x14ac:dyDescent="0.25">
      <c r="A586" t="s">
        <v>510</v>
      </c>
      <c r="B586" t="s">
        <v>1247</v>
      </c>
      <c r="C586" t="s">
        <v>490</v>
      </c>
      <c r="D586" t="s">
        <v>1248</v>
      </c>
      <c r="E586" t="s">
        <v>688</v>
      </c>
      <c r="F586" s="10">
        <v>41716</v>
      </c>
      <c r="G586" s="10">
        <v>41709</v>
      </c>
      <c r="H586" s="6">
        <v>900</v>
      </c>
      <c r="I586" t="s">
        <v>689</v>
      </c>
      <c r="J586" s="3" t="s">
        <v>7663</v>
      </c>
    </row>
    <row r="587" spans="1:11" hidden="1" x14ac:dyDescent="0.25">
      <c r="A587" t="s">
        <v>510</v>
      </c>
      <c r="B587" t="s">
        <v>1249</v>
      </c>
      <c r="C587" t="s">
        <v>116</v>
      </c>
      <c r="D587" t="s">
        <v>319</v>
      </c>
      <c r="E587" t="s">
        <v>142</v>
      </c>
      <c r="F587" s="10">
        <v>41773</v>
      </c>
      <c r="G587" s="10">
        <v>41773</v>
      </c>
      <c r="H587" s="6">
        <v>800</v>
      </c>
      <c r="I587" t="s">
        <v>193</v>
      </c>
      <c r="J587" s="3" t="s">
        <v>7663</v>
      </c>
      <c r="K587" t="s">
        <v>1250</v>
      </c>
    </row>
    <row r="588" spans="1:11" hidden="1" x14ac:dyDescent="0.25">
      <c r="A588" t="s">
        <v>510</v>
      </c>
      <c r="B588" t="s">
        <v>1251</v>
      </c>
      <c r="C588" t="s">
        <v>116</v>
      </c>
      <c r="D588" t="s">
        <v>526</v>
      </c>
      <c r="E588" t="s">
        <v>518</v>
      </c>
      <c r="F588" s="10">
        <v>41773</v>
      </c>
      <c r="G588" s="10">
        <v>41773</v>
      </c>
      <c r="H588" s="6">
        <v>232.6</v>
      </c>
      <c r="I588" t="s">
        <v>523</v>
      </c>
      <c r="J588" s="3" t="s">
        <v>7663</v>
      </c>
      <c r="K588" t="s">
        <v>1252</v>
      </c>
    </row>
    <row r="589" spans="1:11" hidden="1" x14ac:dyDescent="0.25">
      <c r="A589" t="s">
        <v>510</v>
      </c>
      <c r="B589" t="s">
        <v>1253</v>
      </c>
      <c r="C589" t="s">
        <v>116</v>
      </c>
      <c r="D589" t="s">
        <v>132</v>
      </c>
      <c r="E589" t="s">
        <v>18</v>
      </c>
      <c r="F589" s="10">
        <v>41773</v>
      </c>
      <c r="G589" s="10">
        <v>41773</v>
      </c>
      <c r="H589" s="6">
        <v>200</v>
      </c>
      <c r="I589" t="s">
        <v>572</v>
      </c>
      <c r="J589" s="3" t="s">
        <v>7663</v>
      </c>
      <c r="K589" t="s">
        <v>1254</v>
      </c>
    </row>
    <row r="590" spans="1:11" hidden="1" x14ac:dyDescent="0.25">
      <c r="A590" t="s">
        <v>510</v>
      </c>
      <c r="B590" t="s">
        <v>1253</v>
      </c>
      <c r="C590" t="s">
        <v>116</v>
      </c>
      <c r="D590" t="s">
        <v>132</v>
      </c>
      <c r="E590" t="s">
        <v>18</v>
      </c>
      <c r="F590" s="10">
        <v>41778</v>
      </c>
      <c r="G590" s="10">
        <v>41778</v>
      </c>
      <c r="H590" s="6">
        <v>200</v>
      </c>
      <c r="I590" t="s">
        <v>572</v>
      </c>
      <c r="J590" s="3" t="s">
        <v>7663</v>
      </c>
      <c r="K590" t="s">
        <v>1254</v>
      </c>
    </row>
    <row r="591" spans="1:11" hidden="1" x14ac:dyDescent="0.25">
      <c r="A591" t="s">
        <v>510</v>
      </c>
      <c r="B591" t="s">
        <v>1255</v>
      </c>
      <c r="C591" t="s">
        <v>116</v>
      </c>
      <c r="D591" t="s">
        <v>132</v>
      </c>
      <c r="E591" t="s">
        <v>18</v>
      </c>
      <c r="F591" s="10">
        <v>41710</v>
      </c>
      <c r="G591" s="10">
        <v>41710</v>
      </c>
      <c r="H591" s="6">
        <v>400</v>
      </c>
      <c r="I591" t="s">
        <v>706</v>
      </c>
      <c r="J591" s="3" t="s">
        <v>7663</v>
      </c>
      <c r="K591" t="s">
        <v>1256</v>
      </c>
    </row>
    <row r="592" spans="1:11" hidden="1" x14ac:dyDescent="0.25">
      <c r="A592" t="s">
        <v>510</v>
      </c>
      <c r="B592" t="s">
        <v>1257</v>
      </c>
      <c r="C592" t="s">
        <v>116</v>
      </c>
      <c r="D592" t="s">
        <v>132</v>
      </c>
      <c r="E592" t="s">
        <v>106</v>
      </c>
      <c r="F592" s="10">
        <v>41773</v>
      </c>
      <c r="G592" s="10">
        <v>41773</v>
      </c>
      <c r="H592" s="6">
        <v>183.56</v>
      </c>
      <c r="I592" t="s">
        <v>107</v>
      </c>
      <c r="J592" s="3" t="s">
        <v>7663</v>
      </c>
      <c r="K592" t="s">
        <v>1258</v>
      </c>
    </row>
    <row r="593" spans="1:11" hidden="1" x14ac:dyDescent="0.25">
      <c r="A593" t="s">
        <v>510</v>
      </c>
      <c r="B593" t="s">
        <v>1259</v>
      </c>
      <c r="C593" t="s">
        <v>116</v>
      </c>
      <c r="D593" t="s">
        <v>132</v>
      </c>
      <c r="E593" t="s">
        <v>189</v>
      </c>
      <c r="F593" s="10">
        <v>41773</v>
      </c>
      <c r="G593" s="10">
        <v>41773</v>
      </c>
      <c r="H593" s="6">
        <v>338.76</v>
      </c>
      <c r="I593" t="s">
        <v>1260</v>
      </c>
      <c r="J593" s="3" t="s">
        <v>7663</v>
      </c>
      <c r="K593" t="s">
        <v>1261</v>
      </c>
    </row>
    <row r="594" spans="1:11" hidden="1" x14ac:dyDescent="0.25">
      <c r="A594" t="s">
        <v>510</v>
      </c>
      <c r="B594" t="s">
        <v>1262</v>
      </c>
      <c r="C594" t="s">
        <v>32</v>
      </c>
      <c r="D594" t="s">
        <v>575</v>
      </c>
      <c r="E594" t="s">
        <v>1191</v>
      </c>
      <c r="F594" s="10">
        <v>41773</v>
      </c>
      <c r="G594" s="10">
        <v>41773</v>
      </c>
      <c r="H594" s="6">
        <v>40</v>
      </c>
      <c r="I594" t="s">
        <v>91</v>
      </c>
      <c r="J594" s="3" t="s">
        <v>7663</v>
      </c>
    </row>
    <row r="595" spans="1:11" hidden="1" x14ac:dyDescent="0.25">
      <c r="A595" t="s">
        <v>510</v>
      </c>
      <c r="B595" t="s">
        <v>1262</v>
      </c>
      <c r="C595" t="s">
        <v>32</v>
      </c>
      <c r="D595" t="s">
        <v>575</v>
      </c>
      <c r="E595" t="s">
        <v>150</v>
      </c>
      <c r="F595" s="10">
        <v>41773</v>
      </c>
      <c r="G595" s="10">
        <v>41773</v>
      </c>
      <c r="H595" s="6">
        <v>140</v>
      </c>
      <c r="I595" t="s">
        <v>91</v>
      </c>
      <c r="J595" s="3" t="s">
        <v>7663</v>
      </c>
    </row>
    <row r="596" spans="1:11" hidden="1" x14ac:dyDescent="0.25">
      <c r="A596" t="s">
        <v>510</v>
      </c>
      <c r="B596" t="s">
        <v>1262</v>
      </c>
      <c r="C596" t="s">
        <v>32</v>
      </c>
      <c r="D596" t="s">
        <v>575</v>
      </c>
      <c r="E596" t="s">
        <v>1263</v>
      </c>
      <c r="F596" s="10">
        <v>41773</v>
      </c>
      <c r="G596" s="10">
        <v>41773</v>
      </c>
      <c r="H596" s="6">
        <v>120</v>
      </c>
      <c r="I596" t="s">
        <v>91</v>
      </c>
      <c r="J596" s="3" t="s">
        <v>7663</v>
      </c>
    </row>
    <row r="597" spans="1:11" hidden="1" x14ac:dyDescent="0.25">
      <c r="A597" t="s">
        <v>510</v>
      </c>
      <c r="B597" t="s">
        <v>1264</v>
      </c>
      <c r="C597" t="s">
        <v>116</v>
      </c>
      <c r="D597" t="s">
        <v>132</v>
      </c>
      <c r="E597" t="s">
        <v>548</v>
      </c>
      <c r="F597" s="10">
        <v>41773</v>
      </c>
      <c r="G597" s="10">
        <v>41773</v>
      </c>
      <c r="H597" s="6">
        <v>10000</v>
      </c>
      <c r="I597" t="s">
        <v>606</v>
      </c>
      <c r="J597" s="3" t="s">
        <v>7663</v>
      </c>
    </row>
    <row r="598" spans="1:11" hidden="1" x14ac:dyDescent="0.25">
      <c r="A598" t="s">
        <v>510</v>
      </c>
      <c r="B598" t="s">
        <v>1265</v>
      </c>
      <c r="C598" t="s">
        <v>116</v>
      </c>
      <c r="D598" t="s">
        <v>319</v>
      </c>
      <c r="E598" t="s">
        <v>70</v>
      </c>
      <c r="F598" s="10">
        <v>41709</v>
      </c>
      <c r="G598" s="10">
        <v>41709</v>
      </c>
      <c r="H598" s="6">
        <v>228</v>
      </c>
      <c r="I598" t="s">
        <v>830</v>
      </c>
      <c r="J598" s="3" t="s">
        <v>7663</v>
      </c>
      <c r="K598" t="s">
        <v>1266</v>
      </c>
    </row>
    <row r="599" spans="1:11" hidden="1" x14ac:dyDescent="0.25">
      <c r="A599" t="s">
        <v>510</v>
      </c>
      <c r="B599" t="s">
        <v>1267</v>
      </c>
      <c r="C599" t="s">
        <v>47</v>
      </c>
      <c r="D599" t="s">
        <v>699</v>
      </c>
      <c r="E599" t="s">
        <v>49</v>
      </c>
      <c r="F599" s="10">
        <v>41774</v>
      </c>
      <c r="G599" s="10">
        <v>41774</v>
      </c>
      <c r="H599" s="6">
        <v>1375</v>
      </c>
      <c r="I599" t="s">
        <v>1268</v>
      </c>
      <c r="J599" s="3" t="s">
        <v>7663</v>
      </c>
      <c r="K599" t="s">
        <v>1269</v>
      </c>
    </row>
    <row r="600" spans="1:11" hidden="1" x14ac:dyDescent="0.25">
      <c r="A600" t="s">
        <v>510</v>
      </c>
      <c r="B600" t="s">
        <v>1270</v>
      </c>
      <c r="C600" t="s">
        <v>116</v>
      </c>
      <c r="D600" t="s">
        <v>132</v>
      </c>
      <c r="E600" t="s">
        <v>49</v>
      </c>
      <c r="F600" s="10">
        <v>41781</v>
      </c>
      <c r="G600" s="10">
        <v>41780</v>
      </c>
      <c r="H600" s="6">
        <v>12.55</v>
      </c>
      <c r="I600" t="s">
        <v>107</v>
      </c>
      <c r="J600" s="3" t="s">
        <v>7663</v>
      </c>
      <c r="K600" t="s">
        <v>1271</v>
      </c>
    </row>
    <row r="601" spans="1:11" hidden="1" x14ac:dyDescent="0.25">
      <c r="A601" t="s">
        <v>510</v>
      </c>
      <c r="B601" t="s">
        <v>1272</v>
      </c>
      <c r="C601" t="s">
        <v>116</v>
      </c>
      <c r="D601" t="s">
        <v>132</v>
      </c>
      <c r="E601" t="s">
        <v>49</v>
      </c>
      <c r="F601" s="10">
        <v>41785</v>
      </c>
      <c r="G601" s="10">
        <v>41783</v>
      </c>
      <c r="H601" s="6">
        <v>52.34</v>
      </c>
      <c r="I601" t="s">
        <v>360</v>
      </c>
      <c r="J601" s="3" t="s">
        <v>7663</v>
      </c>
      <c r="K601" t="s">
        <v>631</v>
      </c>
    </row>
    <row r="602" spans="1:11" hidden="1" x14ac:dyDescent="0.25">
      <c r="A602" t="s">
        <v>510</v>
      </c>
      <c r="B602" t="s">
        <v>1273</v>
      </c>
      <c r="C602" t="s">
        <v>116</v>
      </c>
      <c r="D602" t="s">
        <v>563</v>
      </c>
      <c r="E602" t="s">
        <v>527</v>
      </c>
      <c r="F602" s="10">
        <v>41706</v>
      </c>
      <c r="G602" s="10">
        <v>41706</v>
      </c>
      <c r="H602" s="6">
        <v>570</v>
      </c>
      <c r="I602" t="s">
        <v>461</v>
      </c>
      <c r="J602" s="3" t="s">
        <v>7663</v>
      </c>
      <c r="K602" t="s">
        <v>1274</v>
      </c>
    </row>
    <row r="603" spans="1:11" hidden="1" x14ac:dyDescent="0.25">
      <c r="A603" t="s">
        <v>510</v>
      </c>
      <c r="B603" t="s">
        <v>1275</v>
      </c>
      <c r="C603" t="s">
        <v>116</v>
      </c>
      <c r="D603" t="s">
        <v>132</v>
      </c>
      <c r="E603" t="s">
        <v>560</v>
      </c>
      <c r="F603" s="10">
        <v>41773</v>
      </c>
      <c r="G603" s="10">
        <v>41773</v>
      </c>
      <c r="H603" s="6">
        <v>5302</v>
      </c>
      <c r="I603" t="s">
        <v>561</v>
      </c>
      <c r="J603" s="3" t="s">
        <v>7663</v>
      </c>
    </row>
    <row r="604" spans="1:11" hidden="1" x14ac:dyDescent="0.25">
      <c r="A604" t="s">
        <v>510</v>
      </c>
      <c r="B604" t="s">
        <v>1276</v>
      </c>
      <c r="C604" t="s">
        <v>116</v>
      </c>
      <c r="D604" t="s">
        <v>132</v>
      </c>
      <c r="E604" t="s">
        <v>452</v>
      </c>
      <c r="F604" s="10">
        <v>41773</v>
      </c>
      <c r="G604" s="10">
        <v>41773</v>
      </c>
      <c r="H604" s="6">
        <v>150</v>
      </c>
      <c r="I604" t="s">
        <v>198</v>
      </c>
      <c r="J604" s="3" t="s">
        <v>7663</v>
      </c>
      <c r="K604" t="s">
        <v>1277</v>
      </c>
    </row>
    <row r="605" spans="1:11" hidden="1" x14ac:dyDescent="0.25">
      <c r="A605" t="s">
        <v>510</v>
      </c>
      <c r="B605" t="s">
        <v>1276</v>
      </c>
      <c r="C605" t="s">
        <v>116</v>
      </c>
      <c r="D605" t="s">
        <v>132</v>
      </c>
      <c r="E605" t="s">
        <v>1263</v>
      </c>
      <c r="F605" s="10">
        <v>41773</v>
      </c>
      <c r="G605" s="10">
        <v>41773</v>
      </c>
      <c r="H605" s="6">
        <v>200</v>
      </c>
      <c r="I605" t="s">
        <v>198</v>
      </c>
      <c r="J605" s="3" t="s">
        <v>7663</v>
      </c>
      <c r="K605" t="s">
        <v>1277</v>
      </c>
    </row>
    <row r="606" spans="1:11" hidden="1" x14ac:dyDescent="0.25">
      <c r="A606" t="s">
        <v>510</v>
      </c>
      <c r="B606" t="s">
        <v>1276</v>
      </c>
      <c r="C606" t="s">
        <v>116</v>
      </c>
      <c r="D606" t="s">
        <v>132</v>
      </c>
      <c r="E606" t="s">
        <v>67</v>
      </c>
      <c r="F606" s="10">
        <v>41773</v>
      </c>
      <c r="G606" s="10">
        <v>41773</v>
      </c>
      <c r="H606" s="6">
        <v>120</v>
      </c>
      <c r="I606" t="s">
        <v>198</v>
      </c>
      <c r="J606" s="3" t="s">
        <v>7663</v>
      </c>
      <c r="K606" t="s">
        <v>1277</v>
      </c>
    </row>
    <row r="607" spans="1:11" hidden="1" x14ac:dyDescent="0.25">
      <c r="A607" t="s">
        <v>510</v>
      </c>
      <c r="B607" t="s">
        <v>1276</v>
      </c>
      <c r="C607" t="s">
        <v>116</v>
      </c>
      <c r="D607" t="s">
        <v>132</v>
      </c>
      <c r="E607" t="s">
        <v>366</v>
      </c>
      <c r="F607" s="10">
        <v>41773</v>
      </c>
      <c r="G607" s="10">
        <v>41773</v>
      </c>
      <c r="H607" s="6">
        <v>50</v>
      </c>
      <c r="I607" t="s">
        <v>198</v>
      </c>
      <c r="J607" s="3" t="s">
        <v>7663</v>
      </c>
      <c r="K607" t="s">
        <v>1277</v>
      </c>
    </row>
    <row r="608" spans="1:11" hidden="1" x14ac:dyDescent="0.25">
      <c r="A608" t="s">
        <v>510</v>
      </c>
      <c r="B608" t="s">
        <v>1276</v>
      </c>
      <c r="C608" t="s">
        <v>116</v>
      </c>
      <c r="D608" t="s">
        <v>132</v>
      </c>
      <c r="E608" t="s">
        <v>366</v>
      </c>
      <c r="F608" s="10">
        <v>41773</v>
      </c>
      <c r="G608" s="10">
        <v>41773</v>
      </c>
      <c r="H608" s="6">
        <v>120</v>
      </c>
      <c r="I608" t="s">
        <v>198</v>
      </c>
      <c r="J608" s="3" t="s">
        <v>7663</v>
      </c>
      <c r="K608" t="s">
        <v>1277</v>
      </c>
    </row>
    <row r="609" spans="1:11" hidden="1" x14ac:dyDescent="0.25">
      <c r="A609" t="s">
        <v>510</v>
      </c>
      <c r="B609" t="s">
        <v>1278</v>
      </c>
      <c r="C609" t="s">
        <v>282</v>
      </c>
      <c r="D609" t="s">
        <v>132</v>
      </c>
      <c r="E609" t="s">
        <v>106</v>
      </c>
      <c r="F609" s="10">
        <v>41774</v>
      </c>
      <c r="G609" s="10">
        <v>41774</v>
      </c>
      <c r="H609" s="6">
        <v>76.069999999999993</v>
      </c>
      <c r="I609" t="s">
        <v>1279</v>
      </c>
      <c r="J609" s="3" t="s">
        <v>7663</v>
      </c>
      <c r="K609" t="s">
        <v>1280</v>
      </c>
    </row>
    <row r="610" spans="1:11" hidden="1" x14ac:dyDescent="0.25">
      <c r="A610" t="s">
        <v>510</v>
      </c>
      <c r="B610" t="s">
        <v>1281</v>
      </c>
      <c r="C610" t="s">
        <v>282</v>
      </c>
      <c r="D610" t="s">
        <v>132</v>
      </c>
      <c r="E610" t="s">
        <v>106</v>
      </c>
      <c r="F610" s="10">
        <v>41774</v>
      </c>
      <c r="G610" s="10">
        <v>41774</v>
      </c>
      <c r="H610" s="6">
        <v>57.73</v>
      </c>
      <c r="I610" t="s">
        <v>1279</v>
      </c>
      <c r="J610" s="3" t="s">
        <v>7663</v>
      </c>
      <c r="K610" t="s">
        <v>1282</v>
      </c>
    </row>
    <row r="611" spans="1:11" hidden="1" x14ac:dyDescent="0.25">
      <c r="A611" t="s">
        <v>510</v>
      </c>
      <c r="B611" t="s">
        <v>1283</v>
      </c>
      <c r="C611" t="s">
        <v>282</v>
      </c>
      <c r="D611" t="s">
        <v>132</v>
      </c>
      <c r="E611" t="s">
        <v>518</v>
      </c>
      <c r="F611" s="10">
        <v>41774</v>
      </c>
      <c r="G611" s="10">
        <v>41774</v>
      </c>
      <c r="H611" s="6">
        <v>1475</v>
      </c>
      <c r="I611" t="s">
        <v>519</v>
      </c>
      <c r="J611" s="3" t="s">
        <v>7663</v>
      </c>
      <c r="K611" t="s">
        <v>1284</v>
      </c>
    </row>
    <row r="612" spans="1:11" hidden="1" x14ac:dyDescent="0.25">
      <c r="A612" t="s">
        <v>510</v>
      </c>
      <c r="B612" t="s">
        <v>1285</v>
      </c>
      <c r="C612" t="s">
        <v>490</v>
      </c>
      <c r="D612" t="s">
        <v>693</v>
      </c>
      <c r="E612" t="s">
        <v>586</v>
      </c>
      <c r="F612" s="10">
        <v>41773</v>
      </c>
      <c r="G612" s="10">
        <v>41773</v>
      </c>
      <c r="H612" s="6">
        <v>2800</v>
      </c>
      <c r="I612" t="s">
        <v>1286</v>
      </c>
      <c r="J612" s="3" t="s">
        <v>7663</v>
      </c>
      <c r="K612" t="s">
        <v>1287</v>
      </c>
    </row>
    <row r="613" spans="1:11" hidden="1" x14ac:dyDescent="0.25">
      <c r="A613" t="s">
        <v>510</v>
      </c>
      <c r="B613" t="s">
        <v>1285</v>
      </c>
      <c r="C613" t="s">
        <v>490</v>
      </c>
      <c r="D613" t="s">
        <v>693</v>
      </c>
      <c r="E613" t="s">
        <v>586</v>
      </c>
      <c r="F613" s="10">
        <v>41775</v>
      </c>
      <c r="G613" s="10">
        <v>41775</v>
      </c>
      <c r="H613" s="6">
        <v>3000</v>
      </c>
      <c r="I613" t="s">
        <v>1286</v>
      </c>
      <c r="J613" s="3" t="s">
        <v>7663</v>
      </c>
      <c r="K613" t="s">
        <v>1287</v>
      </c>
    </row>
    <row r="614" spans="1:11" hidden="1" x14ac:dyDescent="0.25">
      <c r="A614" t="s">
        <v>510</v>
      </c>
      <c r="B614" t="s">
        <v>1288</v>
      </c>
      <c r="C614" t="s">
        <v>116</v>
      </c>
      <c r="D614" t="s">
        <v>319</v>
      </c>
      <c r="E614" t="s">
        <v>261</v>
      </c>
      <c r="F614" s="10">
        <v>41712</v>
      </c>
      <c r="G614" s="10">
        <v>41712</v>
      </c>
      <c r="H614" s="6">
        <v>1020.09</v>
      </c>
      <c r="I614" t="s">
        <v>13</v>
      </c>
      <c r="J614" s="3" t="s">
        <v>7663</v>
      </c>
      <c r="K614" t="s">
        <v>1289</v>
      </c>
    </row>
    <row r="615" spans="1:11" hidden="1" x14ac:dyDescent="0.25">
      <c r="A615" t="s">
        <v>510</v>
      </c>
      <c r="B615" t="s">
        <v>1290</v>
      </c>
      <c r="C615" t="s">
        <v>116</v>
      </c>
      <c r="D615" t="s">
        <v>132</v>
      </c>
      <c r="E615" t="s">
        <v>49</v>
      </c>
      <c r="F615" s="10">
        <v>41778</v>
      </c>
      <c r="G615" s="10">
        <v>41778</v>
      </c>
      <c r="H615" s="6">
        <v>1101.25</v>
      </c>
      <c r="I615" t="s">
        <v>1291</v>
      </c>
      <c r="J615" s="3" t="s">
        <v>7670</v>
      </c>
      <c r="K615" t="s">
        <v>1292</v>
      </c>
    </row>
    <row r="616" spans="1:11" hidden="1" x14ac:dyDescent="0.25">
      <c r="A616" t="s">
        <v>510</v>
      </c>
      <c r="B616" t="s">
        <v>1290</v>
      </c>
      <c r="C616" t="s">
        <v>116</v>
      </c>
      <c r="D616" t="s">
        <v>132</v>
      </c>
      <c r="E616" t="s">
        <v>49</v>
      </c>
      <c r="F616" s="10">
        <v>41792</v>
      </c>
      <c r="G616" s="10">
        <v>41792</v>
      </c>
      <c r="H616" s="6">
        <v>1101.25</v>
      </c>
      <c r="I616" t="s">
        <v>1291</v>
      </c>
      <c r="J616" s="3" t="s">
        <v>7669</v>
      </c>
      <c r="K616" t="s">
        <v>1292</v>
      </c>
    </row>
    <row r="617" spans="1:11" hidden="1" x14ac:dyDescent="0.25">
      <c r="A617" t="s">
        <v>510</v>
      </c>
      <c r="B617" t="s">
        <v>1293</v>
      </c>
      <c r="C617" t="s">
        <v>116</v>
      </c>
      <c r="D617" t="s">
        <v>132</v>
      </c>
      <c r="E617" t="s">
        <v>1294</v>
      </c>
      <c r="F617" s="10">
        <v>41774</v>
      </c>
      <c r="G617" s="10">
        <v>41774</v>
      </c>
      <c r="H617" s="6">
        <v>1500</v>
      </c>
      <c r="I617" t="s">
        <v>1295</v>
      </c>
      <c r="J617" s="3" t="s">
        <v>7663</v>
      </c>
    </row>
    <row r="618" spans="1:11" hidden="1" x14ac:dyDescent="0.25">
      <c r="A618" t="s">
        <v>510</v>
      </c>
      <c r="B618" t="s">
        <v>1296</v>
      </c>
      <c r="C618" t="s">
        <v>116</v>
      </c>
      <c r="D618" t="s">
        <v>132</v>
      </c>
      <c r="E618" t="s">
        <v>18</v>
      </c>
      <c r="F618" s="10">
        <v>41774</v>
      </c>
      <c r="G618" s="10">
        <v>41775</v>
      </c>
      <c r="H618" s="6">
        <v>1609.83</v>
      </c>
      <c r="I618" t="s">
        <v>706</v>
      </c>
      <c r="J618" s="3" t="s">
        <v>7672</v>
      </c>
      <c r="K618" t="s">
        <v>1297</v>
      </c>
    </row>
    <row r="619" spans="1:11" hidden="1" x14ac:dyDescent="0.25">
      <c r="A619" t="s">
        <v>510</v>
      </c>
      <c r="B619" t="s">
        <v>1296</v>
      </c>
      <c r="C619" t="s">
        <v>116</v>
      </c>
      <c r="D619" t="s">
        <v>132</v>
      </c>
      <c r="E619" t="s">
        <v>18</v>
      </c>
      <c r="F619" s="10">
        <v>41806</v>
      </c>
      <c r="G619" s="10">
        <v>41806</v>
      </c>
      <c r="H619" s="6">
        <v>804.92</v>
      </c>
      <c r="I619" t="s">
        <v>706</v>
      </c>
      <c r="J619" s="3" t="s">
        <v>7673</v>
      </c>
      <c r="K619" t="s">
        <v>1297</v>
      </c>
    </row>
    <row r="620" spans="1:11" hidden="1" x14ac:dyDescent="0.25">
      <c r="A620" t="s">
        <v>510</v>
      </c>
      <c r="B620" t="s">
        <v>1296</v>
      </c>
      <c r="C620" t="s">
        <v>116</v>
      </c>
      <c r="D620" t="s">
        <v>132</v>
      </c>
      <c r="E620" t="s">
        <v>18</v>
      </c>
      <c r="F620" s="10">
        <v>41836</v>
      </c>
      <c r="G620" s="10">
        <v>41836</v>
      </c>
      <c r="H620" s="6">
        <v>804.91</v>
      </c>
      <c r="I620" t="s">
        <v>706</v>
      </c>
      <c r="J620" s="3" t="s">
        <v>7671</v>
      </c>
      <c r="K620" t="s">
        <v>1297</v>
      </c>
    </row>
    <row r="621" spans="1:11" hidden="1" x14ac:dyDescent="0.25">
      <c r="A621" t="s">
        <v>510</v>
      </c>
      <c r="B621" t="s">
        <v>1298</v>
      </c>
      <c r="C621" t="s">
        <v>116</v>
      </c>
      <c r="D621" t="s">
        <v>132</v>
      </c>
      <c r="E621" t="s">
        <v>133</v>
      </c>
      <c r="F621" s="10">
        <v>41785</v>
      </c>
      <c r="G621" s="10">
        <v>41784</v>
      </c>
      <c r="H621" s="6">
        <v>546.76</v>
      </c>
      <c r="I621" t="s">
        <v>628</v>
      </c>
      <c r="J621" s="3" t="s">
        <v>7663</v>
      </c>
      <c r="K621" t="s">
        <v>1299</v>
      </c>
    </row>
    <row r="622" spans="1:11" hidden="1" x14ac:dyDescent="0.25">
      <c r="A622" t="s">
        <v>510</v>
      </c>
      <c r="B622" t="s">
        <v>1300</v>
      </c>
      <c r="C622" t="s">
        <v>16</v>
      </c>
      <c r="D622" t="s">
        <v>17</v>
      </c>
      <c r="E622" t="s">
        <v>118</v>
      </c>
      <c r="F622" s="10">
        <v>41722</v>
      </c>
      <c r="G622" s="10">
        <v>41722</v>
      </c>
      <c r="H622" s="6">
        <v>85.13</v>
      </c>
      <c r="I622" t="s">
        <v>180</v>
      </c>
      <c r="J622" s="3" t="s">
        <v>7663</v>
      </c>
      <c r="K622" t="s">
        <v>1301</v>
      </c>
    </row>
    <row r="623" spans="1:11" hidden="1" x14ac:dyDescent="0.25">
      <c r="A623" t="s">
        <v>510</v>
      </c>
      <c r="B623" t="s">
        <v>1302</v>
      </c>
      <c r="C623" t="s">
        <v>47</v>
      </c>
      <c r="D623" t="s">
        <v>699</v>
      </c>
      <c r="E623" t="s">
        <v>49</v>
      </c>
      <c r="F623" s="10">
        <v>41774</v>
      </c>
      <c r="G623" s="10">
        <v>41774</v>
      </c>
      <c r="H623" s="6">
        <v>27657.79</v>
      </c>
      <c r="I623" t="s">
        <v>700</v>
      </c>
      <c r="J623" s="3" t="s">
        <v>7663</v>
      </c>
      <c r="K623" t="s">
        <v>1303</v>
      </c>
    </row>
    <row r="624" spans="1:11" hidden="1" x14ac:dyDescent="0.25">
      <c r="A624" t="s">
        <v>510</v>
      </c>
      <c r="B624" t="s">
        <v>1304</v>
      </c>
      <c r="C624" t="s">
        <v>47</v>
      </c>
      <c r="D624" t="s">
        <v>699</v>
      </c>
      <c r="E624" t="s">
        <v>18</v>
      </c>
      <c r="F624" s="10">
        <v>41774</v>
      </c>
      <c r="G624" s="10">
        <v>41774</v>
      </c>
      <c r="H624" s="6">
        <v>8000</v>
      </c>
      <c r="I624" t="s">
        <v>700</v>
      </c>
      <c r="J624" s="3" t="s">
        <v>7663</v>
      </c>
      <c r="K624" t="s">
        <v>1305</v>
      </c>
    </row>
    <row r="625" spans="1:11" hidden="1" x14ac:dyDescent="0.25">
      <c r="A625" t="s">
        <v>510</v>
      </c>
      <c r="B625" t="s">
        <v>1306</v>
      </c>
      <c r="C625" t="s">
        <v>116</v>
      </c>
      <c r="D625" t="s">
        <v>132</v>
      </c>
      <c r="E625" t="s">
        <v>635</v>
      </c>
      <c r="F625" s="10">
        <v>41775</v>
      </c>
      <c r="G625" s="10">
        <v>41775</v>
      </c>
      <c r="H625" s="6">
        <v>120</v>
      </c>
      <c r="I625" t="s">
        <v>636</v>
      </c>
      <c r="J625" s="3" t="s">
        <v>7663</v>
      </c>
      <c r="K625" t="s">
        <v>1307</v>
      </c>
    </row>
    <row r="626" spans="1:11" hidden="1" x14ac:dyDescent="0.25">
      <c r="A626" t="s">
        <v>510</v>
      </c>
      <c r="B626" t="s">
        <v>1308</v>
      </c>
      <c r="C626" t="s">
        <v>32</v>
      </c>
      <c r="D626" t="s">
        <v>1035</v>
      </c>
      <c r="E626" t="s">
        <v>49</v>
      </c>
      <c r="F626" s="10">
        <v>41709</v>
      </c>
      <c r="G626" s="10">
        <v>41709</v>
      </c>
      <c r="H626" s="6">
        <v>300</v>
      </c>
      <c r="I626" t="s">
        <v>1309</v>
      </c>
      <c r="J626" s="3" t="s">
        <v>7663</v>
      </c>
      <c r="K626" t="s">
        <v>1310</v>
      </c>
    </row>
    <row r="627" spans="1:11" hidden="1" x14ac:dyDescent="0.25">
      <c r="A627" t="s">
        <v>510</v>
      </c>
      <c r="B627" t="s">
        <v>1311</v>
      </c>
      <c r="C627" t="s">
        <v>116</v>
      </c>
      <c r="D627" t="s">
        <v>319</v>
      </c>
      <c r="E627" t="s">
        <v>75</v>
      </c>
      <c r="F627" s="10">
        <v>41779</v>
      </c>
      <c r="G627" s="10">
        <v>41779</v>
      </c>
      <c r="H627" s="6">
        <v>296.95999999999998</v>
      </c>
      <c r="I627" t="s">
        <v>76</v>
      </c>
      <c r="J627" s="3" t="s">
        <v>7663</v>
      </c>
      <c r="K627" t="s">
        <v>1312</v>
      </c>
    </row>
    <row r="628" spans="1:11" hidden="1" x14ac:dyDescent="0.25">
      <c r="A628" t="s">
        <v>510</v>
      </c>
      <c r="B628" t="s">
        <v>1313</v>
      </c>
      <c r="C628" t="s">
        <v>47</v>
      </c>
      <c r="D628" t="s">
        <v>1314</v>
      </c>
      <c r="E628" t="s">
        <v>49</v>
      </c>
      <c r="F628" s="10">
        <v>41814</v>
      </c>
      <c r="G628" s="10">
        <v>41778</v>
      </c>
      <c r="H628" s="6">
        <v>2880</v>
      </c>
      <c r="I628" t="s">
        <v>1315</v>
      </c>
      <c r="J628" s="3" t="s">
        <v>7663</v>
      </c>
      <c r="K628" t="s">
        <v>1316</v>
      </c>
    </row>
    <row r="629" spans="1:11" hidden="1" x14ac:dyDescent="0.25">
      <c r="A629" t="s">
        <v>510</v>
      </c>
      <c r="B629" t="s">
        <v>1317</v>
      </c>
      <c r="C629" t="s">
        <v>16</v>
      </c>
      <c r="D629" t="s">
        <v>17</v>
      </c>
      <c r="E629" t="s">
        <v>18</v>
      </c>
      <c r="F629" s="10">
        <v>41775</v>
      </c>
      <c r="G629" s="10">
        <v>41775</v>
      </c>
      <c r="H629" s="6">
        <v>1040</v>
      </c>
      <c r="I629" t="s">
        <v>1318</v>
      </c>
      <c r="J629" s="3" t="s">
        <v>7663</v>
      </c>
      <c r="K629" t="s">
        <v>1319</v>
      </c>
    </row>
    <row r="630" spans="1:11" hidden="1" x14ac:dyDescent="0.25">
      <c r="A630" t="s">
        <v>510</v>
      </c>
      <c r="B630" t="s">
        <v>1320</v>
      </c>
      <c r="C630" t="s">
        <v>116</v>
      </c>
      <c r="D630" t="s">
        <v>132</v>
      </c>
      <c r="E630" t="s">
        <v>49</v>
      </c>
      <c r="F630" s="10">
        <v>41775</v>
      </c>
      <c r="G630" s="10">
        <v>41775</v>
      </c>
      <c r="H630" s="6">
        <v>200</v>
      </c>
      <c r="I630" t="s">
        <v>519</v>
      </c>
      <c r="J630" s="3" t="s">
        <v>7663</v>
      </c>
      <c r="K630" t="s">
        <v>1321</v>
      </c>
    </row>
    <row r="631" spans="1:11" hidden="1" x14ac:dyDescent="0.25">
      <c r="A631" t="s">
        <v>510</v>
      </c>
      <c r="B631" t="s">
        <v>1322</v>
      </c>
      <c r="C631" t="s">
        <v>116</v>
      </c>
      <c r="D631" t="s">
        <v>132</v>
      </c>
      <c r="E631" t="s">
        <v>1294</v>
      </c>
      <c r="F631" s="10">
        <v>41775</v>
      </c>
      <c r="G631" s="10">
        <v>41775</v>
      </c>
      <c r="H631" s="6">
        <v>1000</v>
      </c>
      <c r="I631" t="s">
        <v>805</v>
      </c>
      <c r="J631" s="3" t="s">
        <v>7663</v>
      </c>
      <c r="K631" t="s">
        <v>1323</v>
      </c>
    </row>
    <row r="632" spans="1:11" hidden="1" x14ac:dyDescent="0.25">
      <c r="A632" t="s">
        <v>510</v>
      </c>
      <c r="B632" t="s">
        <v>1324</v>
      </c>
      <c r="C632" t="s">
        <v>116</v>
      </c>
      <c r="D632" t="s">
        <v>132</v>
      </c>
      <c r="E632" t="s">
        <v>548</v>
      </c>
      <c r="F632" s="10">
        <v>41775</v>
      </c>
      <c r="G632" s="10">
        <v>41775</v>
      </c>
      <c r="H632" s="6">
        <v>7000</v>
      </c>
      <c r="I632" t="s">
        <v>606</v>
      </c>
      <c r="J632" s="3" t="s">
        <v>7663</v>
      </c>
    </row>
    <row r="633" spans="1:11" hidden="1" x14ac:dyDescent="0.25">
      <c r="A633" t="s">
        <v>510</v>
      </c>
      <c r="B633" t="s">
        <v>1325</v>
      </c>
      <c r="C633" t="s">
        <v>116</v>
      </c>
      <c r="D633" t="s">
        <v>319</v>
      </c>
      <c r="E633" t="s">
        <v>43</v>
      </c>
      <c r="F633" s="10">
        <v>41717</v>
      </c>
      <c r="G633" s="10">
        <v>41717</v>
      </c>
      <c r="H633" s="6">
        <v>775.51</v>
      </c>
      <c r="I633" t="s">
        <v>44</v>
      </c>
      <c r="J633" s="3" t="s">
        <v>7663</v>
      </c>
      <c r="K633" t="s">
        <v>467</v>
      </c>
    </row>
    <row r="634" spans="1:11" hidden="1" x14ac:dyDescent="0.25">
      <c r="A634" t="s">
        <v>510</v>
      </c>
      <c r="B634" t="s">
        <v>1326</v>
      </c>
      <c r="C634" t="s">
        <v>116</v>
      </c>
      <c r="D634" t="s">
        <v>132</v>
      </c>
      <c r="E634" t="s">
        <v>133</v>
      </c>
      <c r="F634" s="10">
        <v>41785</v>
      </c>
      <c r="G634" s="10">
        <v>41784</v>
      </c>
      <c r="H634" s="6">
        <v>146.80000000000001</v>
      </c>
      <c r="I634" t="s">
        <v>628</v>
      </c>
      <c r="J634" s="3" t="s">
        <v>7663</v>
      </c>
      <c r="K634" t="s">
        <v>1327</v>
      </c>
    </row>
    <row r="635" spans="1:11" hidden="1" x14ac:dyDescent="0.25">
      <c r="A635" t="s">
        <v>510</v>
      </c>
      <c r="B635" t="s">
        <v>1328</v>
      </c>
      <c r="C635" t="s">
        <v>116</v>
      </c>
      <c r="D635" t="s">
        <v>132</v>
      </c>
      <c r="E635" t="s">
        <v>81</v>
      </c>
      <c r="F635" s="10">
        <v>41781</v>
      </c>
      <c r="G635" s="10">
        <v>41781</v>
      </c>
      <c r="H635" s="6">
        <v>222.56</v>
      </c>
      <c r="I635" t="s">
        <v>1329</v>
      </c>
      <c r="J635" s="3" t="s">
        <v>7692</v>
      </c>
      <c r="K635" t="s">
        <v>1330</v>
      </c>
    </row>
    <row r="636" spans="1:11" hidden="1" x14ac:dyDescent="0.25">
      <c r="A636" t="s">
        <v>510</v>
      </c>
      <c r="B636" t="s">
        <v>1328</v>
      </c>
      <c r="C636" t="s">
        <v>116</v>
      </c>
      <c r="D636" t="s">
        <v>132</v>
      </c>
      <c r="E636" t="s">
        <v>81</v>
      </c>
      <c r="F636" s="10">
        <v>41813</v>
      </c>
      <c r="G636" s="10">
        <v>41812</v>
      </c>
      <c r="H636" s="6">
        <v>222.56</v>
      </c>
      <c r="I636" t="s">
        <v>1329</v>
      </c>
      <c r="J636" s="3" t="s">
        <v>7693</v>
      </c>
      <c r="K636" t="s">
        <v>1330</v>
      </c>
    </row>
    <row r="637" spans="1:11" hidden="1" x14ac:dyDescent="0.25">
      <c r="A637" t="s">
        <v>510</v>
      </c>
      <c r="B637" t="s">
        <v>1328</v>
      </c>
      <c r="C637" t="s">
        <v>116</v>
      </c>
      <c r="D637" t="s">
        <v>132</v>
      </c>
      <c r="E637" t="s">
        <v>81</v>
      </c>
      <c r="F637" s="10">
        <v>41842</v>
      </c>
      <c r="G637" s="10">
        <v>41842</v>
      </c>
      <c r="H637" s="6">
        <v>222.56</v>
      </c>
      <c r="I637" t="s">
        <v>1329</v>
      </c>
      <c r="J637" s="3" t="s">
        <v>7694</v>
      </c>
      <c r="K637" t="s">
        <v>1330</v>
      </c>
    </row>
    <row r="638" spans="1:11" hidden="1" x14ac:dyDescent="0.25">
      <c r="A638" t="s">
        <v>510</v>
      </c>
      <c r="B638" t="s">
        <v>1328</v>
      </c>
      <c r="C638" t="s">
        <v>116</v>
      </c>
      <c r="D638" t="s">
        <v>132</v>
      </c>
      <c r="E638" t="s">
        <v>81</v>
      </c>
      <c r="F638" s="10">
        <v>41898</v>
      </c>
      <c r="G638" s="10">
        <v>41873</v>
      </c>
      <c r="H638" s="6">
        <v>222.56</v>
      </c>
      <c r="I638" t="s">
        <v>1329</v>
      </c>
      <c r="J638" s="3" t="s">
        <v>7695</v>
      </c>
      <c r="K638" t="s">
        <v>1330</v>
      </c>
    </row>
    <row r="639" spans="1:11" hidden="1" x14ac:dyDescent="0.25">
      <c r="A639" t="s">
        <v>510</v>
      </c>
      <c r="B639" t="s">
        <v>1328</v>
      </c>
      <c r="C639" t="s">
        <v>116</v>
      </c>
      <c r="D639" t="s">
        <v>132</v>
      </c>
      <c r="E639" t="s">
        <v>81</v>
      </c>
      <c r="F639" s="10">
        <v>41904</v>
      </c>
      <c r="G639" s="10">
        <v>41904</v>
      </c>
      <c r="H639" s="6">
        <v>222.56</v>
      </c>
      <c r="I639" t="s">
        <v>1329</v>
      </c>
      <c r="J639" s="3" t="s">
        <v>7696</v>
      </c>
      <c r="K639" t="s">
        <v>1330</v>
      </c>
    </row>
    <row r="640" spans="1:11" hidden="1" x14ac:dyDescent="0.25">
      <c r="A640" t="s">
        <v>510</v>
      </c>
      <c r="B640" t="s">
        <v>1331</v>
      </c>
      <c r="C640" t="s">
        <v>116</v>
      </c>
      <c r="D640" t="s">
        <v>319</v>
      </c>
      <c r="E640" t="s">
        <v>261</v>
      </c>
      <c r="F640" s="10">
        <v>41781</v>
      </c>
      <c r="G640" s="10">
        <v>41781</v>
      </c>
      <c r="H640" s="6">
        <v>347.13</v>
      </c>
      <c r="I640" t="s">
        <v>13</v>
      </c>
      <c r="J640" s="3" t="s">
        <v>7663</v>
      </c>
      <c r="K640" t="s">
        <v>1332</v>
      </c>
    </row>
    <row r="641" spans="1:11" hidden="1" x14ac:dyDescent="0.25">
      <c r="A641" t="s">
        <v>510</v>
      </c>
      <c r="B641" t="s">
        <v>1333</v>
      </c>
      <c r="C641" t="s">
        <v>116</v>
      </c>
      <c r="D641" t="s">
        <v>132</v>
      </c>
      <c r="E641" t="s">
        <v>133</v>
      </c>
      <c r="F641" s="10">
        <v>41786</v>
      </c>
      <c r="G641" s="10">
        <v>41782</v>
      </c>
      <c r="H641" s="6">
        <v>1969.13</v>
      </c>
      <c r="I641" t="s">
        <v>533</v>
      </c>
      <c r="J641" s="3" t="s">
        <v>7663</v>
      </c>
      <c r="K641" t="s">
        <v>1334</v>
      </c>
    </row>
    <row r="642" spans="1:11" hidden="1" x14ac:dyDescent="0.25">
      <c r="A642" t="s">
        <v>510</v>
      </c>
      <c r="B642" t="s">
        <v>1335</v>
      </c>
      <c r="C642" t="s">
        <v>116</v>
      </c>
      <c r="D642" t="s">
        <v>132</v>
      </c>
      <c r="E642" t="s">
        <v>106</v>
      </c>
      <c r="F642" s="10">
        <v>41709</v>
      </c>
      <c r="G642" s="10">
        <v>41709</v>
      </c>
      <c r="H642" s="6">
        <v>145.06</v>
      </c>
      <c r="I642" t="s">
        <v>107</v>
      </c>
      <c r="J642" s="3" t="s">
        <v>7663</v>
      </c>
      <c r="K642" t="s">
        <v>1336</v>
      </c>
    </row>
    <row r="643" spans="1:11" hidden="1" x14ac:dyDescent="0.25">
      <c r="A643" t="s">
        <v>510</v>
      </c>
      <c r="B643" t="s">
        <v>1337</v>
      </c>
      <c r="C643" t="s">
        <v>116</v>
      </c>
      <c r="D643" t="s">
        <v>117</v>
      </c>
      <c r="E643" t="s">
        <v>884</v>
      </c>
      <c r="F643" s="10">
        <v>41778</v>
      </c>
      <c r="G643" s="10">
        <v>41778</v>
      </c>
      <c r="H643" s="6">
        <v>4000</v>
      </c>
      <c r="I643" t="s">
        <v>1338</v>
      </c>
      <c r="J643" s="3" t="s">
        <v>7663</v>
      </c>
      <c r="K643" t="s">
        <v>1339</v>
      </c>
    </row>
    <row r="644" spans="1:11" hidden="1" x14ac:dyDescent="0.25">
      <c r="A644" t="s">
        <v>510</v>
      </c>
      <c r="B644" t="s">
        <v>1340</v>
      </c>
      <c r="C644" t="s">
        <v>116</v>
      </c>
      <c r="D644" t="s">
        <v>132</v>
      </c>
      <c r="E644" t="s">
        <v>85</v>
      </c>
      <c r="F644" s="10">
        <v>41778</v>
      </c>
      <c r="G644" s="10">
        <v>41778</v>
      </c>
      <c r="H644" s="6">
        <v>340</v>
      </c>
      <c r="I644" t="s">
        <v>91</v>
      </c>
      <c r="J644" s="3" t="s">
        <v>7663</v>
      </c>
      <c r="K644" t="s">
        <v>1341</v>
      </c>
    </row>
    <row r="645" spans="1:11" hidden="1" x14ac:dyDescent="0.25">
      <c r="A645" t="s">
        <v>510</v>
      </c>
      <c r="B645" t="s">
        <v>1342</v>
      </c>
      <c r="C645" t="s">
        <v>32</v>
      </c>
      <c r="D645" t="s">
        <v>575</v>
      </c>
      <c r="E645" t="s">
        <v>1191</v>
      </c>
      <c r="F645" s="10">
        <v>41778</v>
      </c>
      <c r="G645" s="10">
        <v>41778</v>
      </c>
      <c r="H645" s="6">
        <v>60</v>
      </c>
      <c r="I645" t="s">
        <v>91</v>
      </c>
      <c r="J645" s="3" t="s">
        <v>7663</v>
      </c>
    </row>
    <row r="646" spans="1:11" hidden="1" x14ac:dyDescent="0.25">
      <c r="A646" t="s">
        <v>510</v>
      </c>
      <c r="B646" t="s">
        <v>1342</v>
      </c>
      <c r="C646" t="s">
        <v>32</v>
      </c>
      <c r="D646" t="s">
        <v>575</v>
      </c>
      <c r="E646" t="s">
        <v>357</v>
      </c>
      <c r="F646" s="10">
        <v>41778</v>
      </c>
      <c r="G646" s="10">
        <v>41778</v>
      </c>
      <c r="H646" s="6">
        <v>120</v>
      </c>
      <c r="I646" t="s">
        <v>91</v>
      </c>
      <c r="J646" s="3" t="s">
        <v>7663</v>
      </c>
    </row>
    <row r="647" spans="1:11" hidden="1" x14ac:dyDescent="0.25">
      <c r="A647" t="s">
        <v>510</v>
      </c>
      <c r="B647" t="s">
        <v>1342</v>
      </c>
      <c r="C647" t="s">
        <v>32</v>
      </c>
      <c r="D647" t="s">
        <v>575</v>
      </c>
      <c r="E647" t="s">
        <v>518</v>
      </c>
      <c r="F647" s="10">
        <v>41778</v>
      </c>
      <c r="G647" s="10">
        <v>41778</v>
      </c>
      <c r="H647" s="6">
        <v>74</v>
      </c>
      <c r="I647" t="s">
        <v>91</v>
      </c>
      <c r="J647" s="3" t="s">
        <v>7663</v>
      </c>
    </row>
    <row r="648" spans="1:11" hidden="1" x14ac:dyDescent="0.25">
      <c r="A648" t="s">
        <v>510</v>
      </c>
      <c r="B648" t="s">
        <v>1343</v>
      </c>
      <c r="C648" t="s">
        <v>116</v>
      </c>
      <c r="D648" t="s">
        <v>526</v>
      </c>
      <c r="E648" t="s">
        <v>527</v>
      </c>
      <c r="F648" s="10">
        <v>41778</v>
      </c>
      <c r="G648" s="10">
        <v>41778</v>
      </c>
      <c r="H648" s="6">
        <v>1081.0899999999999</v>
      </c>
      <c r="I648" t="s">
        <v>412</v>
      </c>
      <c r="J648" s="3" t="s">
        <v>7663</v>
      </c>
      <c r="K648" t="s">
        <v>1344</v>
      </c>
    </row>
    <row r="649" spans="1:11" hidden="1" x14ac:dyDescent="0.25">
      <c r="A649" t="s">
        <v>510</v>
      </c>
      <c r="B649" t="s">
        <v>1345</v>
      </c>
      <c r="C649" t="s">
        <v>116</v>
      </c>
      <c r="D649" t="s">
        <v>132</v>
      </c>
      <c r="E649" t="s">
        <v>49</v>
      </c>
      <c r="F649" s="10">
        <v>41775</v>
      </c>
      <c r="G649" s="10">
        <v>41780</v>
      </c>
      <c r="H649" s="6">
        <v>260</v>
      </c>
      <c r="I649" t="s">
        <v>1346</v>
      </c>
      <c r="J649" s="3" t="s">
        <v>7663</v>
      </c>
      <c r="K649" t="s">
        <v>1347</v>
      </c>
    </row>
    <row r="650" spans="1:11" hidden="1" x14ac:dyDescent="0.25">
      <c r="A650" t="s">
        <v>510</v>
      </c>
      <c r="B650" t="s">
        <v>1348</v>
      </c>
      <c r="C650" t="s">
        <v>116</v>
      </c>
      <c r="D650" t="s">
        <v>132</v>
      </c>
      <c r="E650" t="s">
        <v>884</v>
      </c>
      <c r="F650" s="10">
        <v>41759</v>
      </c>
      <c r="G650" s="10">
        <v>41778</v>
      </c>
      <c r="H650" s="6">
        <v>133.77000000000001</v>
      </c>
      <c r="I650" t="s">
        <v>1349</v>
      </c>
      <c r="J650" s="3" t="s">
        <v>7663</v>
      </c>
      <c r="K650" t="s">
        <v>1350</v>
      </c>
    </row>
    <row r="651" spans="1:11" hidden="1" x14ac:dyDescent="0.25">
      <c r="A651" t="s">
        <v>510</v>
      </c>
      <c r="B651" t="s">
        <v>1351</v>
      </c>
      <c r="C651" t="s">
        <v>116</v>
      </c>
      <c r="D651" t="s">
        <v>132</v>
      </c>
      <c r="E651" t="s">
        <v>1294</v>
      </c>
      <c r="F651" s="10">
        <v>41778</v>
      </c>
      <c r="G651" s="10">
        <v>41778</v>
      </c>
      <c r="H651" s="6">
        <v>8896</v>
      </c>
      <c r="I651" t="s">
        <v>1352</v>
      </c>
      <c r="J651" s="3" t="s">
        <v>7663</v>
      </c>
    </row>
    <row r="652" spans="1:11" hidden="1" x14ac:dyDescent="0.25">
      <c r="A652" t="s">
        <v>510</v>
      </c>
      <c r="B652" t="s">
        <v>1353</v>
      </c>
      <c r="C652" t="s">
        <v>282</v>
      </c>
      <c r="D652" t="s">
        <v>1354</v>
      </c>
      <c r="E652" t="s">
        <v>150</v>
      </c>
      <c r="F652" s="10">
        <v>41710</v>
      </c>
      <c r="G652" s="10">
        <v>41710</v>
      </c>
      <c r="H652" s="6">
        <v>70</v>
      </c>
      <c r="I652" t="s">
        <v>747</v>
      </c>
      <c r="J652" s="3" t="s">
        <v>7663</v>
      </c>
      <c r="K652" t="s">
        <v>1355</v>
      </c>
    </row>
    <row r="653" spans="1:11" hidden="1" x14ac:dyDescent="0.25">
      <c r="A653" t="s">
        <v>510</v>
      </c>
      <c r="B653" t="s">
        <v>1356</v>
      </c>
      <c r="C653" t="s">
        <v>511</v>
      </c>
      <c r="D653" t="s">
        <v>665</v>
      </c>
      <c r="E653" t="s">
        <v>49</v>
      </c>
      <c r="F653" s="10">
        <v>41799</v>
      </c>
      <c r="G653" s="10">
        <v>41799</v>
      </c>
      <c r="H653" s="6">
        <v>10000</v>
      </c>
      <c r="I653" t="s">
        <v>497</v>
      </c>
      <c r="J653" s="3" t="s">
        <v>7663</v>
      </c>
      <c r="K653" t="s">
        <v>1357</v>
      </c>
    </row>
    <row r="654" spans="1:11" hidden="1" x14ac:dyDescent="0.25">
      <c r="A654" t="s">
        <v>510</v>
      </c>
      <c r="B654" t="s">
        <v>1358</v>
      </c>
      <c r="C654" t="s">
        <v>511</v>
      </c>
      <c r="D654" t="s">
        <v>665</v>
      </c>
      <c r="E654" t="s">
        <v>49</v>
      </c>
      <c r="F654" s="10">
        <v>41834</v>
      </c>
      <c r="G654" s="10">
        <v>41829</v>
      </c>
      <c r="H654" s="6">
        <v>10000</v>
      </c>
      <c r="I654" t="s">
        <v>497</v>
      </c>
      <c r="J654" s="3" t="s">
        <v>7663</v>
      </c>
      <c r="K654" t="s">
        <v>1359</v>
      </c>
    </row>
    <row r="655" spans="1:11" hidden="1" x14ac:dyDescent="0.25">
      <c r="A655" t="s">
        <v>510</v>
      </c>
      <c r="B655" t="s">
        <v>1360</v>
      </c>
      <c r="C655" t="s">
        <v>511</v>
      </c>
      <c r="D655" t="s">
        <v>665</v>
      </c>
      <c r="E655" t="s">
        <v>49</v>
      </c>
      <c r="F655" s="10">
        <v>41871</v>
      </c>
      <c r="G655" s="10">
        <v>41861</v>
      </c>
      <c r="H655" s="6">
        <v>5000</v>
      </c>
      <c r="I655" t="s">
        <v>497</v>
      </c>
      <c r="J655" s="3" t="s">
        <v>7669</v>
      </c>
      <c r="K655" t="s">
        <v>1361</v>
      </c>
    </row>
    <row r="656" spans="1:11" hidden="1" x14ac:dyDescent="0.25">
      <c r="A656" t="s">
        <v>510</v>
      </c>
      <c r="B656" t="s">
        <v>1360</v>
      </c>
      <c r="C656" t="s">
        <v>511</v>
      </c>
      <c r="D656" t="s">
        <v>665</v>
      </c>
      <c r="E656" t="s">
        <v>49</v>
      </c>
      <c r="F656" s="10">
        <v>41872</v>
      </c>
      <c r="G656" s="10">
        <v>41861</v>
      </c>
      <c r="H656" s="6">
        <v>5000</v>
      </c>
      <c r="I656" t="s">
        <v>497</v>
      </c>
      <c r="J656" s="3" t="s">
        <v>7670</v>
      </c>
      <c r="K656" t="s">
        <v>1361</v>
      </c>
    </row>
    <row r="657" spans="1:11" hidden="1" x14ac:dyDescent="0.25">
      <c r="A657" t="s">
        <v>510</v>
      </c>
      <c r="B657" t="s">
        <v>1362</v>
      </c>
      <c r="C657" t="s">
        <v>675</v>
      </c>
      <c r="D657" t="s">
        <v>676</v>
      </c>
      <c r="E657" t="s">
        <v>49</v>
      </c>
      <c r="F657" s="10">
        <v>41781</v>
      </c>
      <c r="G657" s="10">
        <v>41780</v>
      </c>
      <c r="H657" s="6">
        <v>1000</v>
      </c>
      <c r="I657" t="s">
        <v>677</v>
      </c>
      <c r="J657" s="3" t="s">
        <v>7663</v>
      </c>
      <c r="K657" t="s">
        <v>1363</v>
      </c>
    </row>
    <row r="658" spans="1:11" hidden="1" x14ac:dyDescent="0.25">
      <c r="A658" t="s">
        <v>510</v>
      </c>
      <c r="B658" t="s">
        <v>1362</v>
      </c>
      <c r="C658" t="s">
        <v>675</v>
      </c>
      <c r="D658" t="s">
        <v>676</v>
      </c>
      <c r="E658" t="s">
        <v>49</v>
      </c>
      <c r="F658" s="10">
        <v>41785</v>
      </c>
      <c r="G658" s="10">
        <v>41785</v>
      </c>
      <c r="H658" s="6">
        <v>1000</v>
      </c>
      <c r="I658" t="s">
        <v>677</v>
      </c>
      <c r="J658" s="3" t="s">
        <v>7669</v>
      </c>
      <c r="K658" t="s">
        <v>1363</v>
      </c>
    </row>
    <row r="659" spans="1:11" hidden="1" x14ac:dyDescent="0.25">
      <c r="A659" t="s">
        <v>510</v>
      </c>
      <c r="B659" t="s">
        <v>1362</v>
      </c>
      <c r="C659" t="s">
        <v>675</v>
      </c>
      <c r="D659" t="s">
        <v>676</v>
      </c>
      <c r="E659" t="s">
        <v>49</v>
      </c>
      <c r="F659" s="10">
        <v>41792</v>
      </c>
      <c r="G659" s="10">
        <v>41792</v>
      </c>
      <c r="H659" s="6">
        <v>1000</v>
      </c>
      <c r="I659" t="s">
        <v>677</v>
      </c>
      <c r="J659" s="3" t="s">
        <v>7672</v>
      </c>
      <c r="K659" t="s">
        <v>1363</v>
      </c>
    </row>
    <row r="660" spans="1:11" hidden="1" x14ac:dyDescent="0.25">
      <c r="A660" t="s">
        <v>510</v>
      </c>
      <c r="B660" t="s">
        <v>1362</v>
      </c>
      <c r="C660" t="s">
        <v>675</v>
      </c>
      <c r="D660" t="s">
        <v>676</v>
      </c>
      <c r="E660" t="s">
        <v>49</v>
      </c>
      <c r="F660" s="10">
        <v>41814</v>
      </c>
      <c r="G660" s="10">
        <v>41814</v>
      </c>
      <c r="H660" s="6">
        <v>5000</v>
      </c>
      <c r="I660" t="s">
        <v>677</v>
      </c>
      <c r="J660" s="3" t="s">
        <v>7697</v>
      </c>
      <c r="K660" t="s">
        <v>1363</v>
      </c>
    </row>
    <row r="661" spans="1:11" hidden="1" x14ac:dyDescent="0.25">
      <c r="A661" t="s">
        <v>510</v>
      </c>
      <c r="B661" t="s">
        <v>1362</v>
      </c>
      <c r="C661" t="s">
        <v>675</v>
      </c>
      <c r="D661" t="s">
        <v>676</v>
      </c>
      <c r="E661" t="s">
        <v>49</v>
      </c>
      <c r="F661" s="10">
        <v>41834</v>
      </c>
      <c r="G661" s="10">
        <v>41820</v>
      </c>
      <c r="H661" s="6">
        <v>3000</v>
      </c>
      <c r="I661" t="s">
        <v>677</v>
      </c>
      <c r="J661" s="3" t="s">
        <v>7698</v>
      </c>
      <c r="K661" t="s">
        <v>1363</v>
      </c>
    </row>
    <row r="662" spans="1:11" hidden="1" x14ac:dyDescent="0.25">
      <c r="A662" t="s">
        <v>510</v>
      </c>
      <c r="B662" t="s">
        <v>1362</v>
      </c>
      <c r="C662" t="s">
        <v>675</v>
      </c>
      <c r="D662" t="s">
        <v>676</v>
      </c>
      <c r="E662" t="s">
        <v>49</v>
      </c>
      <c r="F662" s="10">
        <v>41841</v>
      </c>
      <c r="G662" s="10">
        <v>41841</v>
      </c>
      <c r="H662" s="6">
        <v>1500</v>
      </c>
      <c r="I662" t="s">
        <v>677</v>
      </c>
      <c r="J662" s="3" t="s">
        <v>7699</v>
      </c>
      <c r="K662" t="s">
        <v>1363</v>
      </c>
    </row>
    <row r="663" spans="1:11" hidden="1" x14ac:dyDescent="0.25">
      <c r="A663" t="s">
        <v>510</v>
      </c>
      <c r="B663" t="s">
        <v>1362</v>
      </c>
      <c r="C663" t="s">
        <v>675</v>
      </c>
      <c r="D663" t="s">
        <v>676</v>
      </c>
      <c r="E663" t="s">
        <v>49</v>
      </c>
      <c r="F663" s="10">
        <v>41849</v>
      </c>
      <c r="G663" s="10">
        <v>41849</v>
      </c>
      <c r="H663" s="6">
        <v>1500</v>
      </c>
      <c r="I663" t="s">
        <v>677</v>
      </c>
      <c r="J663" s="3" t="s">
        <v>7700</v>
      </c>
      <c r="K663" t="s">
        <v>1363</v>
      </c>
    </row>
    <row r="664" spans="1:11" hidden="1" x14ac:dyDescent="0.25">
      <c r="A664" t="s">
        <v>510</v>
      </c>
      <c r="B664" t="s">
        <v>1362</v>
      </c>
      <c r="C664" t="s">
        <v>675</v>
      </c>
      <c r="D664" t="s">
        <v>676</v>
      </c>
      <c r="E664" t="s">
        <v>49</v>
      </c>
      <c r="F664" s="10">
        <v>41855</v>
      </c>
      <c r="G664" s="10">
        <v>41855</v>
      </c>
      <c r="H664" s="6">
        <v>1500</v>
      </c>
      <c r="I664" t="s">
        <v>677</v>
      </c>
      <c r="J664" s="3" t="s">
        <v>7701</v>
      </c>
      <c r="K664" t="s">
        <v>1363</v>
      </c>
    </row>
    <row r="665" spans="1:11" hidden="1" x14ac:dyDescent="0.25">
      <c r="A665" t="s">
        <v>510</v>
      </c>
      <c r="B665" t="s">
        <v>1362</v>
      </c>
      <c r="C665" t="s">
        <v>675</v>
      </c>
      <c r="D665" t="s">
        <v>676</v>
      </c>
      <c r="E665" t="s">
        <v>49</v>
      </c>
      <c r="F665" s="10">
        <v>41862</v>
      </c>
      <c r="G665" s="10">
        <v>41862</v>
      </c>
      <c r="H665" s="6">
        <v>1500</v>
      </c>
      <c r="I665" t="s">
        <v>677</v>
      </c>
      <c r="J665" s="3" t="s">
        <v>7702</v>
      </c>
      <c r="K665" t="s">
        <v>1363</v>
      </c>
    </row>
    <row r="666" spans="1:11" hidden="1" x14ac:dyDescent="0.25">
      <c r="A666" t="s">
        <v>510</v>
      </c>
      <c r="B666" t="s">
        <v>1362</v>
      </c>
      <c r="C666" t="s">
        <v>675</v>
      </c>
      <c r="D666" t="s">
        <v>676</v>
      </c>
      <c r="E666" t="s">
        <v>49</v>
      </c>
      <c r="F666" s="10">
        <v>41869</v>
      </c>
      <c r="G666" s="10">
        <v>41869</v>
      </c>
      <c r="H666" s="6">
        <v>1500</v>
      </c>
      <c r="I666" t="s">
        <v>677</v>
      </c>
      <c r="J666" s="3" t="s">
        <v>7703</v>
      </c>
      <c r="K666" t="s">
        <v>1363</v>
      </c>
    </row>
    <row r="667" spans="1:11" hidden="1" x14ac:dyDescent="0.25">
      <c r="A667" t="s">
        <v>510</v>
      </c>
      <c r="B667" t="s">
        <v>1362</v>
      </c>
      <c r="C667" t="s">
        <v>675</v>
      </c>
      <c r="D667" t="s">
        <v>676</v>
      </c>
      <c r="E667" t="s">
        <v>49</v>
      </c>
      <c r="F667" s="10">
        <v>41876</v>
      </c>
      <c r="G667" s="10">
        <v>41876</v>
      </c>
      <c r="H667" s="6">
        <v>1500</v>
      </c>
      <c r="I667" t="s">
        <v>677</v>
      </c>
      <c r="J667" s="3" t="s">
        <v>7704</v>
      </c>
      <c r="K667" t="s">
        <v>1363</v>
      </c>
    </row>
    <row r="668" spans="1:11" hidden="1" x14ac:dyDescent="0.25">
      <c r="A668" t="s">
        <v>510</v>
      </c>
      <c r="B668" t="s">
        <v>1364</v>
      </c>
      <c r="C668" t="s">
        <v>116</v>
      </c>
      <c r="D668" t="s">
        <v>245</v>
      </c>
      <c r="E668" t="s">
        <v>246</v>
      </c>
      <c r="F668" s="10">
        <v>41779</v>
      </c>
      <c r="G668" s="10">
        <v>41779</v>
      </c>
      <c r="H668" s="6">
        <v>179.4</v>
      </c>
      <c r="I668" t="s">
        <v>640</v>
      </c>
      <c r="J668" s="3" t="s">
        <v>7663</v>
      </c>
      <c r="K668" t="s">
        <v>1365</v>
      </c>
    </row>
    <row r="669" spans="1:11" hidden="1" x14ac:dyDescent="0.25">
      <c r="A669" t="s">
        <v>510</v>
      </c>
      <c r="B669" t="s">
        <v>1366</v>
      </c>
      <c r="C669" t="s">
        <v>282</v>
      </c>
      <c r="D669" t="s">
        <v>132</v>
      </c>
      <c r="E669" t="s">
        <v>81</v>
      </c>
      <c r="F669" s="10">
        <v>41781</v>
      </c>
      <c r="G669" s="10">
        <v>41779</v>
      </c>
      <c r="H669" s="6">
        <v>1297.3499999999999</v>
      </c>
      <c r="I669" t="s">
        <v>519</v>
      </c>
      <c r="J669" s="3" t="s">
        <v>7663</v>
      </c>
      <c r="K669" t="s">
        <v>1367</v>
      </c>
    </row>
    <row r="670" spans="1:11" hidden="1" x14ac:dyDescent="0.25">
      <c r="A670" t="s">
        <v>510</v>
      </c>
      <c r="B670" t="s">
        <v>1368</v>
      </c>
      <c r="C670" t="s">
        <v>116</v>
      </c>
      <c r="D670" t="s">
        <v>319</v>
      </c>
      <c r="E670" t="s">
        <v>94</v>
      </c>
      <c r="F670" s="10">
        <v>41781</v>
      </c>
      <c r="G670" s="10">
        <v>41780</v>
      </c>
      <c r="H670" s="6">
        <v>595</v>
      </c>
      <c r="I670" t="s">
        <v>86</v>
      </c>
      <c r="J670" s="3" t="s">
        <v>7663</v>
      </c>
      <c r="K670" t="s">
        <v>98</v>
      </c>
    </row>
    <row r="671" spans="1:11" hidden="1" x14ac:dyDescent="0.25">
      <c r="A671" t="s">
        <v>510</v>
      </c>
      <c r="B671" t="s">
        <v>1369</v>
      </c>
      <c r="C671" t="s">
        <v>116</v>
      </c>
      <c r="D671" t="s">
        <v>132</v>
      </c>
      <c r="E671" t="s">
        <v>49</v>
      </c>
      <c r="F671" s="10">
        <v>41704</v>
      </c>
      <c r="G671" s="10">
        <v>41704</v>
      </c>
      <c r="H671" s="6">
        <v>750</v>
      </c>
      <c r="I671" t="s">
        <v>1370</v>
      </c>
      <c r="J671" s="3" t="s">
        <v>7663</v>
      </c>
      <c r="K671" t="s">
        <v>1371</v>
      </c>
    </row>
    <row r="672" spans="1:11" hidden="1" x14ac:dyDescent="0.25">
      <c r="A672" t="s">
        <v>510</v>
      </c>
      <c r="B672" t="s">
        <v>1372</v>
      </c>
      <c r="C672" t="s">
        <v>116</v>
      </c>
      <c r="D672" t="s">
        <v>132</v>
      </c>
      <c r="E672" t="s">
        <v>133</v>
      </c>
      <c r="F672" s="10">
        <v>41785</v>
      </c>
      <c r="G672" s="10">
        <v>41784</v>
      </c>
      <c r="H672" s="6">
        <v>96.78</v>
      </c>
      <c r="I672" t="s">
        <v>628</v>
      </c>
      <c r="J672" s="3" t="s">
        <v>7663</v>
      </c>
      <c r="K672" t="s">
        <v>1373</v>
      </c>
    </row>
    <row r="673" spans="1:11" hidden="1" x14ac:dyDescent="0.25">
      <c r="A673" t="s">
        <v>510</v>
      </c>
      <c r="B673" t="s">
        <v>1374</v>
      </c>
      <c r="C673" t="s">
        <v>116</v>
      </c>
      <c r="D673" t="s">
        <v>132</v>
      </c>
      <c r="E673" t="s">
        <v>133</v>
      </c>
      <c r="F673" s="10">
        <v>41793</v>
      </c>
      <c r="G673" s="10">
        <v>41793</v>
      </c>
      <c r="H673" s="6">
        <v>137.5</v>
      </c>
      <c r="I673" t="s">
        <v>628</v>
      </c>
      <c r="J673" s="3" t="s">
        <v>7663</v>
      </c>
      <c r="K673" t="s">
        <v>1375</v>
      </c>
    </row>
    <row r="674" spans="1:11" hidden="1" x14ac:dyDescent="0.25">
      <c r="A674" t="s">
        <v>510</v>
      </c>
      <c r="B674" t="s">
        <v>1376</v>
      </c>
      <c r="C674" t="s">
        <v>116</v>
      </c>
      <c r="D674" t="s">
        <v>132</v>
      </c>
      <c r="E674" t="s">
        <v>133</v>
      </c>
      <c r="F674" s="10">
        <v>41793</v>
      </c>
      <c r="G674" s="10">
        <v>41793</v>
      </c>
      <c r="H674" s="6">
        <v>234.2</v>
      </c>
      <c r="I674" t="s">
        <v>628</v>
      </c>
      <c r="J674" s="3" t="s">
        <v>7663</v>
      </c>
      <c r="K674" t="s">
        <v>1377</v>
      </c>
    </row>
    <row r="675" spans="1:11" hidden="1" x14ac:dyDescent="0.25">
      <c r="A675" t="s">
        <v>510</v>
      </c>
      <c r="B675" t="s">
        <v>1378</v>
      </c>
      <c r="C675" t="s">
        <v>116</v>
      </c>
      <c r="D675" t="s">
        <v>132</v>
      </c>
      <c r="E675" t="s">
        <v>133</v>
      </c>
      <c r="F675" s="10">
        <v>41793</v>
      </c>
      <c r="G675" s="10">
        <v>41793</v>
      </c>
      <c r="H675" s="6">
        <v>106.4</v>
      </c>
      <c r="I675" t="s">
        <v>628</v>
      </c>
      <c r="J675" s="3" t="s">
        <v>7663</v>
      </c>
      <c r="K675" t="s">
        <v>1379</v>
      </c>
    </row>
    <row r="676" spans="1:11" hidden="1" x14ac:dyDescent="0.25">
      <c r="A676" t="s">
        <v>510</v>
      </c>
      <c r="B676" t="s">
        <v>1380</v>
      </c>
      <c r="C676" t="s">
        <v>116</v>
      </c>
      <c r="D676" t="s">
        <v>132</v>
      </c>
      <c r="E676" t="s">
        <v>133</v>
      </c>
      <c r="F676" s="10">
        <v>41793</v>
      </c>
      <c r="G676" s="10">
        <v>41793</v>
      </c>
      <c r="H676" s="6">
        <v>77.400000000000006</v>
      </c>
      <c r="I676" t="s">
        <v>628</v>
      </c>
      <c r="J676" s="3" t="s">
        <v>7663</v>
      </c>
      <c r="K676" t="s">
        <v>1381</v>
      </c>
    </row>
    <row r="677" spans="1:11" hidden="1" x14ac:dyDescent="0.25">
      <c r="A677" t="s">
        <v>510</v>
      </c>
      <c r="B677" t="s">
        <v>1382</v>
      </c>
      <c r="C677" t="s">
        <v>116</v>
      </c>
      <c r="D677" t="s">
        <v>132</v>
      </c>
      <c r="E677" t="s">
        <v>133</v>
      </c>
      <c r="F677" s="10">
        <v>41796</v>
      </c>
      <c r="G677" s="10">
        <v>41793</v>
      </c>
      <c r="H677" s="6">
        <v>172.74</v>
      </c>
      <c r="I677" t="s">
        <v>628</v>
      </c>
      <c r="J677" s="3" t="s">
        <v>7663</v>
      </c>
      <c r="K677" t="s">
        <v>1383</v>
      </c>
    </row>
    <row r="678" spans="1:11" hidden="1" x14ac:dyDescent="0.25">
      <c r="A678" t="s">
        <v>510</v>
      </c>
      <c r="B678" t="s">
        <v>1384</v>
      </c>
      <c r="C678" t="s">
        <v>116</v>
      </c>
      <c r="D678" t="s">
        <v>132</v>
      </c>
      <c r="E678" t="s">
        <v>133</v>
      </c>
      <c r="F678" s="10">
        <v>41785</v>
      </c>
      <c r="G678" s="10">
        <v>41784</v>
      </c>
      <c r="H678" s="6">
        <v>33.93</v>
      </c>
      <c r="I678" t="s">
        <v>432</v>
      </c>
      <c r="J678" s="3" t="s">
        <v>7663</v>
      </c>
      <c r="K678" t="s">
        <v>1385</v>
      </c>
    </row>
    <row r="679" spans="1:11" hidden="1" x14ac:dyDescent="0.25">
      <c r="A679" t="s">
        <v>510</v>
      </c>
      <c r="B679" t="s">
        <v>1386</v>
      </c>
      <c r="C679" t="s">
        <v>16</v>
      </c>
      <c r="D679" t="s">
        <v>17</v>
      </c>
      <c r="E679" t="s">
        <v>18</v>
      </c>
      <c r="F679" s="10">
        <v>41779</v>
      </c>
      <c r="G679" s="10">
        <v>41779</v>
      </c>
      <c r="H679" s="6">
        <v>700</v>
      </c>
      <c r="I679" t="s">
        <v>1387</v>
      </c>
      <c r="J679" s="3" t="s">
        <v>7663</v>
      </c>
      <c r="K679" t="s">
        <v>1388</v>
      </c>
    </row>
    <row r="680" spans="1:11" hidden="1" x14ac:dyDescent="0.25">
      <c r="A680" t="s">
        <v>510</v>
      </c>
      <c r="B680" t="s">
        <v>1389</v>
      </c>
      <c r="C680" t="s">
        <v>16</v>
      </c>
      <c r="D680" t="s">
        <v>17</v>
      </c>
      <c r="E680" t="s">
        <v>34</v>
      </c>
      <c r="F680" s="10">
        <v>41782</v>
      </c>
      <c r="G680" s="10">
        <v>41782</v>
      </c>
      <c r="H680" s="6">
        <v>400</v>
      </c>
      <c r="I680" t="s">
        <v>881</v>
      </c>
      <c r="J680" s="3" t="s">
        <v>7663</v>
      </c>
      <c r="K680" t="s">
        <v>1390</v>
      </c>
    </row>
    <row r="681" spans="1:11" hidden="1" x14ac:dyDescent="0.25">
      <c r="A681" t="s">
        <v>510</v>
      </c>
      <c r="B681" t="s">
        <v>1391</v>
      </c>
      <c r="C681" t="s">
        <v>16</v>
      </c>
      <c r="D681" t="s">
        <v>17</v>
      </c>
      <c r="E681" t="s">
        <v>972</v>
      </c>
      <c r="F681" s="10">
        <v>41779</v>
      </c>
      <c r="G681" s="10">
        <v>41779</v>
      </c>
      <c r="H681" s="6">
        <v>162</v>
      </c>
      <c r="I681" t="s">
        <v>1392</v>
      </c>
      <c r="J681" s="3" t="s">
        <v>7663</v>
      </c>
      <c r="K681" t="s">
        <v>1393</v>
      </c>
    </row>
    <row r="682" spans="1:11" hidden="1" x14ac:dyDescent="0.25">
      <c r="A682" t="s">
        <v>510</v>
      </c>
      <c r="B682" t="s">
        <v>1394</v>
      </c>
      <c r="C682" t="s">
        <v>116</v>
      </c>
      <c r="D682" t="s">
        <v>132</v>
      </c>
      <c r="E682" t="s">
        <v>635</v>
      </c>
      <c r="F682" s="10">
        <v>41781</v>
      </c>
      <c r="G682" s="10">
        <v>41781</v>
      </c>
      <c r="H682" s="6">
        <v>120</v>
      </c>
      <c r="I682" t="s">
        <v>636</v>
      </c>
      <c r="J682" s="3" t="s">
        <v>7663</v>
      </c>
      <c r="K682" t="s">
        <v>1395</v>
      </c>
    </row>
    <row r="683" spans="1:11" hidden="1" x14ac:dyDescent="0.25">
      <c r="A683" t="s">
        <v>510</v>
      </c>
      <c r="B683" t="s">
        <v>1396</v>
      </c>
      <c r="C683" t="s">
        <v>16</v>
      </c>
      <c r="D683" t="s">
        <v>17</v>
      </c>
      <c r="E683" t="s">
        <v>612</v>
      </c>
      <c r="F683" s="10">
        <v>41781</v>
      </c>
      <c r="G683" s="10">
        <v>41781</v>
      </c>
      <c r="H683" s="6">
        <v>357.79</v>
      </c>
      <c r="I683" t="s">
        <v>1397</v>
      </c>
      <c r="J683" s="3" t="s">
        <v>7663</v>
      </c>
      <c r="K683" t="s">
        <v>1398</v>
      </c>
    </row>
    <row r="684" spans="1:11" hidden="1" x14ac:dyDescent="0.25">
      <c r="A684" t="s">
        <v>510</v>
      </c>
      <c r="B684" t="s">
        <v>1399</v>
      </c>
      <c r="C684" t="s">
        <v>490</v>
      </c>
      <c r="D684" t="s">
        <v>1078</v>
      </c>
      <c r="E684" t="s">
        <v>34</v>
      </c>
      <c r="F684" s="10">
        <v>41781</v>
      </c>
      <c r="G684" s="10">
        <v>41780</v>
      </c>
      <c r="H684" s="6">
        <v>450</v>
      </c>
      <c r="I684" t="s">
        <v>909</v>
      </c>
      <c r="J684" s="3" t="s">
        <v>7663</v>
      </c>
      <c r="K684" t="s">
        <v>1400</v>
      </c>
    </row>
    <row r="685" spans="1:11" hidden="1" x14ac:dyDescent="0.25">
      <c r="A685" t="s">
        <v>510</v>
      </c>
      <c r="B685" t="s">
        <v>1401</v>
      </c>
      <c r="C685" t="s">
        <v>490</v>
      </c>
      <c r="D685" t="s">
        <v>1078</v>
      </c>
      <c r="E685" t="s">
        <v>34</v>
      </c>
      <c r="F685" s="10">
        <v>41785</v>
      </c>
      <c r="G685" s="10">
        <v>41780</v>
      </c>
      <c r="H685" s="6">
        <v>450</v>
      </c>
      <c r="I685" t="s">
        <v>909</v>
      </c>
      <c r="J685" s="3" t="s">
        <v>7663</v>
      </c>
      <c r="K685" t="s">
        <v>1402</v>
      </c>
    </row>
    <row r="686" spans="1:11" hidden="1" x14ac:dyDescent="0.25">
      <c r="A686" t="s">
        <v>510</v>
      </c>
      <c r="B686" t="s">
        <v>1403</v>
      </c>
      <c r="C686" t="s">
        <v>490</v>
      </c>
      <c r="D686" t="s">
        <v>1078</v>
      </c>
      <c r="E686" t="s">
        <v>34</v>
      </c>
      <c r="F686" s="10">
        <v>41786</v>
      </c>
      <c r="G686" s="10">
        <v>41780</v>
      </c>
      <c r="H686" s="6">
        <v>450</v>
      </c>
      <c r="I686" t="s">
        <v>909</v>
      </c>
      <c r="J686" s="3" t="s">
        <v>7663</v>
      </c>
      <c r="K686" t="s">
        <v>1404</v>
      </c>
    </row>
    <row r="687" spans="1:11" hidden="1" x14ac:dyDescent="0.25">
      <c r="A687" t="s">
        <v>510</v>
      </c>
      <c r="B687" t="s">
        <v>1405</v>
      </c>
      <c r="C687" t="s">
        <v>490</v>
      </c>
      <c r="D687" t="s">
        <v>1078</v>
      </c>
      <c r="E687" t="s">
        <v>34</v>
      </c>
      <c r="F687" s="10">
        <v>41781</v>
      </c>
      <c r="G687" s="10">
        <v>41780</v>
      </c>
      <c r="H687" s="6">
        <v>450</v>
      </c>
      <c r="I687" t="s">
        <v>909</v>
      </c>
      <c r="J687" s="3" t="s">
        <v>7663</v>
      </c>
      <c r="K687" t="s">
        <v>1406</v>
      </c>
    </row>
    <row r="688" spans="1:11" hidden="1" x14ac:dyDescent="0.25">
      <c r="A688" t="s">
        <v>510</v>
      </c>
      <c r="B688" t="s">
        <v>1407</v>
      </c>
      <c r="C688" t="s">
        <v>16</v>
      </c>
      <c r="D688" t="s">
        <v>17</v>
      </c>
      <c r="E688" t="s">
        <v>1191</v>
      </c>
      <c r="F688" s="10">
        <v>41780</v>
      </c>
      <c r="G688" s="10">
        <v>41780</v>
      </c>
      <c r="H688" s="6">
        <v>30</v>
      </c>
      <c r="I688" t="s">
        <v>1192</v>
      </c>
      <c r="J688" s="3" t="s">
        <v>7663</v>
      </c>
      <c r="K688" t="s">
        <v>1408</v>
      </c>
    </row>
    <row r="689" spans="1:11" hidden="1" x14ac:dyDescent="0.25">
      <c r="A689" t="s">
        <v>510</v>
      </c>
      <c r="B689" t="s">
        <v>1409</v>
      </c>
      <c r="C689" t="s">
        <v>116</v>
      </c>
      <c r="D689" t="s">
        <v>132</v>
      </c>
      <c r="E689" t="s">
        <v>1410</v>
      </c>
      <c r="F689" s="10">
        <v>41806</v>
      </c>
      <c r="G689" s="10">
        <v>41801</v>
      </c>
      <c r="H689" s="6">
        <v>2731.41</v>
      </c>
      <c r="I689" t="s">
        <v>1411</v>
      </c>
      <c r="J689" s="3" t="s">
        <v>7663</v>
      </c>
      <c r="K689" t="s">
        <v>1412</v>
      </c>
    </row>
    <row r="690" spans="1:11" hidden="1" x14ac:dyDescent="0.25">
      <c r="A690" t="s">
        <v>510</v>
      </c>
      <c r="B690" t="s">
        <v>1413</v>
      </c>
      <c r="C690" t="s">
        <v>116</v>
      </c>
      <c r="D690" t="s">
        <v>132</v>
      </c>
      <c r="E690" t="s">
        <v>1410</v>
      </c>
      <c r="F690" s="10">
        <v>41830</v>
      </c>
      <c r="G690" s="10">
        <v>41829</v>
      </c>
      <c r="H690" s="6">
        <v>2686.66</v>
      </c>
      <c r="I690" t="s">
        <v>1411</v>
      </c>
      <c r="J690" s="3" t="s">
        <v>7663</v>
      </c>
      <c r="K690" t="s">
        <v>1414</v>
      </c>
    </row>
    <row r="691" spans="1:11" hidden="1" x14ac:dyDescent="0.25">
      <c r="A691" t="s">
        <v>510</v>
      </c>
      <c r="B691" t="s">
        <v>1415</v>
      </c>
      <c r="C691" t="s">
        <v>116</v>
      </c>
      <c r="D691" t="s">
        <v>132</v>
      </c>
      <c r="E691" t="s">
        <v>1410</v>
      </c>
      <c r="F691" s="10">
        <v>41894</v>
      </c>
      <c r="G691" s="10">
        <v>41857</v>
      </c>
      <c r="H691" s="6">
        <v>2686.68</v>
      </c>
      <c r="I691" t="s">
        <v>1411</v>
      </c>
      <c r="J691" s="3" t="s">
        <v>7663</v>
      </c>
      <c r="K691" t="s">
        <v>1416</v>
      </c>
    </row>
    <row r="692" spans="1:11" hidden="1" x14ac:dyDescent="0.25">
      <c r="A692" t="s">
        <v>510</v>
      </c>
      <c r="B692" t="s">
        <v>1417</v>
      </c>
      <c r="C692" t="s">
        <v>47</v>
      </c>
      <c r="D692" t="s">
        <v>48</v>
      </c>
      <c r="E692" t="s">
        <v>49</v>
      </c>
      <c r="F692" s="10">
        <v>41781</v>
      </c>
      <c r="G692" s="10">
        <v>41780</v>
      </c>
      <c r="H692" s="6">
        <v>198</v>
      </c>
      <c r="I692" t="s">
        <v>648</v>
      </c>
      <c r="J692" s="3" t="s">
        <v>7663</v>
      </c>
      <c r="K692" t="s">
        <v>1418</v>
      </c>
    </row>
    <row r="693" spans="1:11" hidden="1" x14ac:dyDescent="0.25">
      <c r="A693" t="s">
        <v>510</v>
      </c>
      <c r="B693" t="s">
        <v>1419</v>
      </c>
      <c r="C693" t="s">
        <v>47</v>
      </c>
      <c r="D693" t="s">
        <v>48</v>
      </c>
      <c r="E693" t="s">
        <v>49</v>
      </c>
      <c r="F693" s="10">
        <v>41718</v>
      </c>
      <c r="G693" s="10">
        <v>41709</v>
      </c>
      <c r="H693" s="6">
        <v>8250</v>
      </c>
      <c r="I693" t="s">
        <v>1420</v>
      </c>
      <c r="J693" s="3" t="s">
        <v>7663</v>
      </c>
      <c r="K693" t="s">
        <v>1421</v>
      </c>
    </row>
    <row r="694" spans="1:11" hidden="1" x14ac:dyDescent="0.25">
      <c r="A694" t="s">
        <v>510</v>
      </c>
      <c r="B694" t="s">
        <v>1422</v>
      </c>
      <c r="C694" t="s">
        <v>32</v>
      </c>
      <c r="D694" t="s">
        <v>1035</v>
      </c>
      <c r="E694" t="s">
        <v>49</v>
      </c>
      <c r="F694" s="10">
        <v>41709</v>
      </c>
      <c r="G694" s="10">
        <v>41709</v>
      </c>
      <c r="H694" s="6">
        <v>400</v>
      </c>
      <c r="I694" t="s">
        <v>1241</v>
      </c>
      <c r="J694" s="3" t="s">
        <v>7663</v>
      </c>
      <c r="K694" t="s">
        <v>1423</v>
      </c>
    </row>
    <row r="695" spans="1:11" hidden="1" x14ac:dyDescent="0.25">
      <c r="A695" t="s">
        <v>510</v>
      </c>
      <c r="B695" t="s">
        <v>1424</v>
      </c>
      <c r="C695" t="s">
        <v>116</v>
      </c>
      <c r="D695" t="s">
        <v>526</v>
      </c>
      <c r="E695" t="s">
        <v>518</v>
      </c>
      <c r="F695" s="10">
        <v>41781</v>
      </c>
      <c r="G695" s="10">
        <v>41780</v>
      </c>
      <c r="H695" s="6">
        <v>220</v>
      </c>
      <c r="I695" t="s">
        <v>198</v>
      </c>
      <c r="J695" s="3" t="s">
        <v>7663</v>
      </c>
      <c r="K695" t="s">
        <v>1425</v>
      </c>
    </row>
    <row r="696" spans="1:11" hidden="1" x14ac:dyDescent="0.25">
      <c r="A696" t="s">
        <v>510</v>
      </c>
      <c r="B696" t="s">
        <v>1426</v>
      </c>
      <c r="C696" t="s">
        <v>116</v>
      </c>
      <c r="D696" t="s">
        <v>132</v>
      </c>
      <c r="E696" t="s">
        <v>133</v>
      </c>
      <c r="F696" s="10">
        <v>41781</v>
      </c>
      <c r="G696" s="10">
        <v>41781</v>
      </c>
      <c r="H696" s="6">
        <v>138.12</v>
      </c>
      <c r="I696" t="s">
        <v>628</v>
      </c>
      <c r="J696" s="3" t="s">
        <v>7663</v>
      </c>
      <c r="K696" t="s">
        <v>1427</v>
      </c>
    </row>
    <row r="697" spans="1:11" hidden="1" x14ac:dyDescent="0.25">
      <c r="A697" t="s">
        <v>510</v>
      </c>
      <c r="B697" t="s">
        <v>1428</v>
      </c>
      <c r="C697" t="s">
        <v>116</v>
      </c>
      <c r="D697" t="s">
        <v>608</v>
      </c>
      <c r="E697" t="s">
        <v>49</v>
      </c>
      <c r="F697" s="10">
        <v>41799</v>
      </c>
      <c r="G697" s="10">
        <v>41797</v>
      </c>
      <c r="H697" s="6">
        <v>1225.58</v>
      </c>
      <c r="I697" t="s">
        <v>715</v>
      </c>
      <c r="J697" s="3" t="s">
        <v>7663</v>
      </c>
      <c r="K697" t="s">
        <v>1429</v>
      </c>
    </row>
    <row r="698" spans="1:11" hidden="1" x14ac:dyDescent="0.25">
      <c r="A698" t="s">
        <v>510</v>
      </c>
      <c r="B698" t="s">
        <v>1430</v>
      </c>
      <c r="C698" t="s">
        <v>32</v>
      </c>
      <c r="D698" t="s">
        <v>1354</v>
      </c>
      <c r="E698" t="s">
        <v>118</v>
      </c>
      <c r="F698" s="10">
        <v>41751</v>
      </c>
      <c r="G698" s="10">
        <v>41751</v>
      </c>
      <c r="H698" s="6">
        <v>85.13</v>
      </c>
      <c r="I698" t="s">
        <v>180</v>
      </c>
      <c r="J698" s="3" t="s">
        <v>7663</v>
      </c>
      <c r="K698" t="s">
        <v>1431</v>
      </c>
    </row>
    <row r="699" spans="1:11" hidden="1" x14ac:dyDescent="0.25">
      <c r="A699" t="s">
        <v>510</v>
      </c>
      <c r="B699" t="s">
        <v>1432</v>
      </c>
      <c r="C699" t="s">
        <v>116</v>
      </c>
      <c r="D699" t="s">
        <v>117</v>
      </c>
      <c r="E699" t="s">
        <v>133</v>
      </c>
      <c r="F699" s="10">
        <v>41715</v>
      </c>
      <c r="G699" s="10">
        <v>41699</v>
      </c>
      <c r="H699" s="6">
        <v>47.33</v>
      </c>
      <c r="I699" t="s">
        <v>533</v>
      </c>
      <c r="J699" s="3" t="s">
        <v>7663</v>
      </c>
    </row>
    <row r="700" spans="1:11" hidden="1" x14ac:dyDescent="0.25">
      <c r="A700" t="s">
        <v>510</v>
      </c>
      <c r="B700" t="s">
        <v>1433</v>
      </c>
      <c r="C700" t="s">
        <v>116</v>
      </c>
      <c r="D700" t="s">
        <v>319</v>
      </c>
      <c r="E700" t="s">
        <v>753</v>
      </c>
      <c r="F700" s="10">
        <v>41781</v>
      </c>
      <c r="G700" s="10">
        <v>41781</v>
      </c>
      <c r="H700" s="6">
        <v>505.6</v>
      </c>
      <c r="I700" t="s">
        <v>1434</v>
      </c>
      <c r="J700" s="3" t="s">
        <v>7663</v>
      </c>
      <c r="K700" t="s">
        <v>1435</v>
      </c>
    </row>
    <row r="701" spans="1:11" s="14" customFormat="1" hidden="1" x14ac:dyDescent="0.25">
      <c r="A701" s="14" t="s">
        <v>510</v>
      </c>
      <c r="B701" s="14" t="s">
        <v>1438</v>
      </c>
      <c r="C701" s="14" t="s">
        <v>116</v>
      </c>
      <c r="D701" s="14" t="s">
        <v>132</v>
      </c>
      <c r="E701" s="14" t="s">
        <v>1049</v>
      </c>
      <c r="F701" s="15">
        <v>41710</v>
      </c>
      <c r="G701" s="15">
        <v>41710</v>
      </c>
      <c r="H701" s="16">
        <v>1714.6</v>
      </c>
      <c r="I701" s="14" t="s">
        <v>1132</v>
      </c>
      <c r="J701" s="17" t="s">
        <v>7663</v>
      </c>
      <c r="K701" s="14" t="s">
        <v>1439</v>
      </c>
    </row>
    <row r="702" spans="1:11" hidden="1" x14ac:dyDescent="0.25">
      <c r="A702" t="s">
        <v>510</v>
      </c>
      <c r="B702" t="s">
        <v>1440</v>
      </c>
      <c r="C702" t="s">
        <v>490</v>
      </c>
      <c r="D702" t="s">
        <v>651</v>
      </c>
      <c r="E702" t="s">
        <v>1441</v>
      </c>
      <c r="F702" s="10">
        <v>41785</v>
      </c>
      <c r="G702" s="10">
        <v>41781</v>
      </c>
      <c r="H702" s="6">
        <v>1600</v>
      </c>
      <c r="I702" t="s">
        <v>689</v>
      </c>
      <c r="J702" s="3" t="s">
        <v>7663</v>
      </c>
      <c r="K702" t="s">
        <v>1442</v>
      </c>
    </row>
    <row r="703" spans="1:11" hidden="1" x14ac:dyDescent="0.25">
      <c r="A703" t="s">
        <v>510</v>
      </c>
      <c r="B703" t="s">
        <v>1443</v>
      </c>
      <c r="C703" t="s">
        <v>490</v>
      </c>
      <c r="D703" t="s">
        <v>651</v>
      </c>
      <c r="E703" t="s">
        <v>688</v>
      </c>
      <c r="F703" s="10">
        <v>41781</v>
      </c>
      <c r="G703" s="10">
        <v>41781</v>
      </c>
      <c r="H703" s="6">
        <v>1100</v>
      </c>
      <c r="I703" t="s">
        <v>689</v>
      </c>
      <c r="J703" s="3" t="s">
        <v>7663</v>
      </c>
      <c r="K703" t="s">
        <v>1444</v>
      </c>
    </row>
    <row r="704" spans="1:11" hidden="1" x14ac:dyDescent="0.25">
      <c r="A704" t="s">
        <v>510</v>
      </c>
      <c r="B704" t="s">
        <v>1445</v>
      </c>
      <c r="C704" t="s">
        <v>116</v>
      </c>
      <c r="D704" t="s">
        <v>132</v>
      </c>
      <c r="E704" t="s">
        <v>18</v>
      </c>
      <c r="F704" s="10">
        <v>41781</v>
      </c>
      <c r="G704" s="10">
        <v>41781</v>
      </c>
      <c r="H704" s="6">
        <v>348.9</v>
      </c>
      <c r="I704" t="s">
        <v>1446</v>
      </c>
      <c r="J704" s="3" t="s">
        <v>7663</v>
      </c>
      <c r="K704" t="s">
        <v>1447</v>
      </c>
    </row>
    <row r="705" spans="1:11" hidden="1" x14ac:dyDescent="0.25">
      <c r="A705" t="s">
        <v>510</v>
      </c>
      <c r="B705" t="s">
        <v>1448</v>
      </c>
      <c r="C705" t="s">
        <v>116</v>
      </c>
      <c r="D705" t="s">
        <v>132</v>
      </c>
      <c r="E705" t="s">
        <v>548</v>
      </c>
      <c r="F705" s="10">
        <v>41789</v>
      </c>
      <c r="G705" s="10">
        <v>41781</v>
      </c>
      <c r="H705" s="6">
        <v>3000</v>
      </c>
      <c r="I705" t="s">
        <v>606</v>
      </c>
      <c r="J705" s="3" t="s">
        <v>7663</v>
      </c>
    </row>
    <row r="706" spans="1:11" hidden="1" x14ac:dyDescent="0.25">
      <c r="A706" t="s">
        <v>510</v>
      </c>
      <c r="B706" t="s">
        <v>1449</v>
      </c>
      <c r="C706" t="s">
        <v>116</v>
      </c>
      <c r="D706" t="s">
        <v>132</v>
      </c>
      <c r="E706" t="s">
        <v>1450</v>
      </c>
      <c r="F706" s="10">
        <v>41710</v>
      </c>
      <c r="G706" s="10">
        <v>41710</v>
      </c>
      <c r="H706" s="6">
        <v>52.5</v>
      </c>
      <c r="I706" t="s">
        <v>1451</v>
      </c>
      <c r="J706" s="3" t="s">
        <v>7663</v>
      </c>
      <c r="K706" t="s">
        <v>1452</v>
      </c>
    </row>
    <row r="707" spans="1:11" hidden="1" x14ac:dyDescent="0.25">
      <c r="A707" t="s">
        <v>510</v>
      </c>
      <c r="B707" t="s">
        <v>1453</v>
      </c>
      <c r="C707" t="s">
        <v>47</v>
      </c>
      <c r="D707" t="s">
        <v>699</v>
      </c>
      <c r="E707" t="s">
        <v>49</v>
      </c>
      <c r="F707" s="10">
        <v>41802</v>
      </c>
      <c r="G707" s="10">
        <v>41802</v>
      </c>
      <c r="H707" s="6">
        <v>1375</v>
      </c>
      <c r="I707" t="s">
        <v>1268</v>
      </c>
      <c r="J707" s="3" t="s">
        <v>7663</v>
      </c>
      <c r="K707" t="s">
        <v>1454</v>
      </c>
    </row>
    <row r="708" spans="1:11" hidden="1" x14ac:dyDescent="0.25">
      <c r="A708" t="s">
        <v>510</v>
      </c>
      <c r="B708" t="s">
        <v>1455</v>
      </c>
      <c r="C708" t="s">
        <v>116</v>
      </c>
      <c r="D708" t="s">
        <v>132</v>
      </c>
      <c r="E708" t="s">
        <v>75</v>
      </c>
      <c r="F708" s="10">
        <v>41785</v>
      </c>
      <c r="G708" s="10">
        <v>41789</v>
      </c>
      <c r="H708" s="6">
        <v>104.23</v>
      </c>
      <c r="I708" t="s">
        <v>76</v>
      </c>
      <c r="J708" s="3" t="s">
        <v>7663</v>
      </c>
      <c r="K708" t="s">
        <v>1456</v>
      </c>
    </row>
    <row r="709" spans="1:11" hidden="1" x14ac:dyDescent="0.25">
      <c r="A709" t="s">
        <v>510</v>
      </c>
      <c r="B709" t="s">
        <v>1457</v>
      </c>
      <c r="C709" t="s">
        <v>116</v>
      </c>
      <c r="D709" t="s">
        <v>132</v>
      </c>
      <c r="E709" t="s">
        <v>75</v>
      </c>
      <c r="F709" s="10">
        <v>41785</v>
      </c>
      <c r="G709" s="10">
        <v>41789</v>
      </c>
      <c r="H709" s="6">
        <v>104.23</v>
      </c>
      <c r="I709" t="s">
        <v>76</v>
      </c>
      <c r="J709" s="3" t="s">
        <v>7663</v>
      </c>
      <c r="K709" t="s">
        <v>1458</v>
      </c>
    </row>
    <row r="710" spans="1:11" hidden="1" x14ac:dyDescent="0.25">
      <c r="A710" t="s">
        <v>510</v>
      </c>
      <c r="B710" t="s">
        <v>1459</v>
      </c>
      <c r="C710" t="s">
        <v>116</v>
      </c>
      <c r="D710" t="s">
        <v>132</v>
      </c>
      <c r="E710" t="s">
        <v>75</v>
      </c>
      <c r="F710" s="10">
        <v>41785</v>
      </c>
      <c r="G710" s="10">
        <v>41789</v>
      </c>
      <c r="H710" s="6">
        <v>104.23</v>
      </c>
      <c r="I710" t="s">
        <v>76</v>
      </c>
      <c r="J710" s="3" t="s">
        <v>7663</v>
      </c>
      <c r="K710" t="s">
        <v>1460</v>
      </c>
    </row>
    <row r="711" spans="1:11" hidden="1" x14ac:dyDescent="0.25">
      <c r="A711" t="s">
        <v>510</v>
      </c>
      <c r="B711" t="s">
        <v>1461</v>
      </c>
      <c r="C711" t="s">
        <v>116</v>
      </c>
      <c r="D711" t="s">
        <v>132</v>
      </c>
      <c r="E711" t="s">
        <v>75</v>
      </c>
      <c r="F711" s="10">
        <v>41785</v>
      </c>
      <c r="G711" s="10">
        <v>41789</v>
      </c>
      <c r="H711" s="6">
        <v>104.23</v>
      </c>
      <c r="I711" t="s">
        <v>76</v>
      </c>
      <c r="J711" s="3" t="s">
        <v>7663</v>
      </c>
      <c r="K711" t="s">
        <v>1462</v>
      </c>
    </row>
    <row r="712" spans="1:11" hidden="1" x14ac:dyDescent="0.25">
      <c r="A712" t="s">
        <v>510</v>
      </c>
      <c r="B712" t="s">
        <v>1463</v>
      </c>
      <c r="C712" t="s">
        <v>116</v>
      </c>
      <c r="D712" t="s">
        <v>132</v>
      </c>
      <c r="E712" t="s">
        <v>75</v>
      </c>
      <c r="F712" s="10">
        <v>41785</v>
      </c>
      <c r="G712" s="10">
        <v>41789</v>
      </c>
      <c r="H712" s="6">
        <v>104.23</v>
      </c>
      <c r="I712" t="s">
        <v>76</v>
      </c>
      <c r="J712" s="3" t="s">
        <v>7663</v>
      </c>
      <c r="K712" t="s">
        <v>1464</v>
      </c>
    </row>
    <row r="713" spans="1:11" hidden="1" x14ac:dyDescent="0.25">
      <c r="A713" t="s">
        <v>510</v>
      </c>
      <c r="B713" t="s">
        <v>1465</v>
      </c>
      <c r="C713" t="s">
        <v>116</v>
      </c>
      <c r="D713" t="s">
        <v>132</v>
      </c>
      <c r="E713" t="s">
        <v>75</v>
      </c>
      <c r="F713" s="10">
        <v>41785</v>
      </c>
      <c r="G713" s="10">
        <v>41789</v>
      </c>
      <c r="H713" s="6">
        <v>104.23</v>
      </c>
      <c r="I713" t="s">
        <v>76</v>
      </c>
      <c r="J713" s="3" t="s">
        <v>7663</v>
      </c>
      <c r="K713" t="s">
        <v>1466</v>
      </c>
    </row>
    <row r="714" spans="1:11" hidden="1" x14ac:dyDescent="0.25">
      <c r="A714" t="s">
        <v>510</v>
      </c>
      <c r="B714" t="s">
        <v>1467</v>
      </c>
      <c r="C714" t="s">
        <v>116</v>
      </c>
      <c r="D714" t="s">
        <v>132</v>
      </c>
      <c r="E714" t="s">
        <v>75</v>
      </c>
      <c r="F714" s="10">
        <v>41785</v>
      </c>
      <c r="G714" s="10">
        <v>41789</v>
      </c>
      <c r="H714" s="6">
        <v>104.23</v>
      </c>
      <c r="I714" t="s">
        <v>76</v>
      </c>
      <c r="J714" s="3" t="s">
        <v>7663</v>
      </c>
      <c r="K714" t="s">
        <v>1468</v>
      </c>
    </row>
    <row r="715" spans="1:11" hidden="1" x14ac:dyDescent="0.25">
      <c r="A715" t="s">
        <v>510</v>
      </c>
      <c r="B715" t="s">
        <v>1469</v>
      </c>
      <c r="C715" t="s">
        <v>116</v>
      </c>
      <c r="D715" t="s">
        <v>132</v>
      </c>
      <c r="E715" t="s">
        <v>75</v>
      </c>
      <c r="F715" s="10">
        <v>41785</v>
      </c>
      <c r="G715" s="10">
        <v>41789</v>
      </c>
      <c r="H715" s="6">
        <v>104.23</v>
      </c>
      <c r="I715" t="s">
        <v>76</v>
      </c>
      <c r="J715" s="3" t="s">
        <v>7663</v>
      </c>
      <c r="K715" t="s">
        <v>1470</v>
      </c>
    </row>
    <row r="716" spans="1:11" hidden="1" x14ac:dyDescent="0.25">
      <c r="A716" t="s">
        <v>510</v>
      </c>
      <c r="B716" t="s">
        <v>1471</v>
      </c>
      <c r="C716" t="s">
        <v>116</v>
      </c>
      <c r="D716" t="s">
        <v>132</v>
      </c>
      <c r="E716" t="s">
        <v>75</v>
      </c>
      <c r="F716" s="10">
        <v>41785</v>
      </c>
      <c r="G716" s="10">
        <v>41789</v>
      </c>
      <c r="H716" s="6">
        <v>104.23</v>
      </c>
      <c r="I716" t="s">
        <v>76</v>
      </c>
      <c r="J716" s="3" t="s">
        <v>7663</v>
      </c>
      <c r="K716" t="s">
        <v>1472</v>
      </c>
    </row>
    <row r="717" spans="1:11" hidden="1" x14ac:dyDescent="0.25">
      <c r="A717" t="s">
        <v>510</v>
      </c>
      <c r="B717" t="s">
        <v>1473</v>
      </c>
      <c r="C717" t="s">
        <v>116</v>
      </c>
      <c r="D717" t="s">
        <v>132</v>
      </c>
      <c r="E717" t="s">
        <v>75</v>
      </c>
      <c r="F717" s="10">
        <v>41785</v>
      </c>
      <c r="G717" s="10">
        <v>41789</v>
      </c>
      <c r="H717" s="6">
        <v>104.23</v>
      </c>
      <c r="I717" t="s">
        <v>76</v>
      </c>
      <c r="J717" s="3" t="s">
        <v>7663</v>
      </c>
      <c r="K717" t="s">
        <v>1474</v>
      </c>
    </row>
    <row r="718" spans="1:11" hidden="1" x14ac:dyDescent="0.25">
      <c r="A718" t="s">
        <v>510</v>
      </c>
      <c r="B718" t="s">
        <v>1475</v>
      </c>
      <c r="C718" t="s">
        <v>116</v>
      </c>
      <c r="D718" t="s">
        <v>333</v>
      </c>
      <c r="E718" t="s">
        <v>366</v>
      </c>
      <c r="F718" s="10">
        <v>41781</v>
      </c>
      <c r="G718" s="10">
        <v>41781</v>
      </c>
      <c r="H718" s="6">
        <v>750</v>
      </c>
      <c r="I718" t="s">
        <v>198</v>
      </c>
      <c r="J718" s="3" t="s">
        <v>7663</v>
      </c>
      <c r="K718" t="s">
        <v>1476</v>
      </c>
    </row>
    <row r="719" spans="1:11" hidden="1" x14ac:dyDescent="0.25">
      <c r="A719" t="s">
        <v>510</v>
      </c>
      <c r="B719" t="s">
        <v>1477</v>
      </c>
      <c r="C719" t="s">
        <v>116</v>
      </c>
      <c r="D719" t="s">
        <v>132</v>
      </c>
      <c r="E719" t="s">
        <v>548</v>
      </c>
      <c r="F719" s="10">
        <v>41780</v>
      </c>
      <c r="G719" s="10">
        <v>41780</v>
      </c>
      <c r="H719" s="6">
        <v>3000</v>
      </c>
      <c r="I719" t="s">
        <v>606</v>
      </c>
      <c r="J719" s="3" t="s">
        <v>7663</v>
      </c>
    </row>
    <row r="720" spans="1:11" hidden="1" x14ac:dyDescent="0.25">
      <c r="A720" t="s">
        <v>510</v>
      </c>
      <c r="B720" t="s">
        <v>1478</v>
      </c>
      <c r="C720" t="s">
        <v>16</v>
      </c>
      <c r="D720" t="s">
        <v>17</v>
      </c>
      <c r="E720" t="s">
        <v>972</v>
      </c>
      <c r="F720" s="10">
        <v>41781</v>
      </c>
      <c r="G720" s="10">
        <v>41781</v>
      </c>
      <c r="H720" s="6">
        <v>180</v>
      </c>
      <c r="I720" t="s">
        <v>198</v>
      </c>
      <c r="J720" s="3" t="s">
        <v>7663</v>
      </c>
      <c r="K720" t="s">
        <v>1479</v>
      </c>
    </row>
    <row r="721" spans="1:11" hidden="1" x14ac:dyDescent="0.25">
      <c r="A721" t="s">
        <v>510</v>
      </c>
      <c r="B721" t="s">
        <v>1480</v>
      </c>
      <c r="C721" t="s">
        <v>116</v>
      </c>
      <c r="D721" t="s">
        <v>132</v>
      </c>
      <c r="E721" t="s">
        <v>49</v>
      </c>
      <c r="F721" s="10">
        <v>41781</v>
      </c>
      <c r="G721" s="10">
        <v>41781</v>
      </c>
      <c r="H721" s="6">
        <v>8000</v>
      </c>
      <c r="I721" t="s">
        <v>700</v>
      </c>
      <c r="J721" s="3" t="s">
        <v>7663</v>
      </c>
    </row>
    <row r="722" spans="1:11" hidden="1" x14ac:dyDescent="0.25">
      <c r="A722" t="s">
        <v>510</v>
      </c>
      <c r="B722" t="s">
        <v>1481</v>
      </c>
      <c r="C722" t="s">
        <v>116</v>
      </c>
      <c r="D722" t="s">
        <v>132</v>
      </c>
      <c r="E722" t="s">
        <v>548</v>
      </c>
      <c r="F722" s="10">
        <v>41781</v>
      </c>
      <c r="G722" s="10">
        <v>41781</v>
      </c>
      <c r="H722" s="6">
        <v>20000</v>
      </c>
      <c r="I722" t="s">
        <v>1482</v>
      </c>
      <c r="J722" s="3" t="s">
        <v>7663</v>
      </c>
    </row>
    <row r="723" spans="1:11" hidden="1" x14ac:dyDescent="0.25">
      <c r="A723" t="s">
        <v>510</v>
      </c>
      <c r="B723" t="s">
        <v>1483</v>
      </c>
      <c r="C723" t="s">
        <v>116</v>
      </c>
      <c r="D723" t="s">
        <v>132</v>
      </c>
      <c r="E723" t="s">
        <v>560</v>
      </c>
      <c r="F723" s="10">
        <v>41781</v>
      </c>
      <c r="G723" s="10">
        <v>41781</v>
      </c>
      <c r="H723" s="6">
        <v>7000</v>
      </c>
      <c r="I723" t="s">
        <v>561</v>
      </c>
      <c r="J723" s="3" t="s">
        <v>7663</v>
      </c>
    </row>
    <row r="724" spans="1:11" hidden="1" x14ac:dyDescent="0.25">
      <c r="A724" t="s">
        <v>510</v>
      </c>
      <c r="B724" t="s">
        <v>1484</v>
      </c>
      <c r="C724" t="s">
        <v>16</v>
      </c>
      <c r="D724" t="s">
        <v>17</v>
      </c>
      <c r="E724" t="s">
        <v>612</v>
      </c>
      <c r="F724" s="10">
        <v>41785</v>
      </c>
      <c r="G724" s="10">
        <v>41784</v>
      </c>
      <c r="H724" s="6">
        <v>112.6</v>
      </c>
      <c r="I724" t="s">
        <v>1397</v>
      </c>
      <c r="J724" s="3" t="s">
        <v>7663</v>
      </c>
      <c r="K724" t="s">
        <v>1485</v>
      </c>
    </row>
    <row r="725" spans="1:11" hidden="1" x14ac:dyDescent="0.25">
      <c r="A725" t="s">
        <v>510</v>
      </c>
      <c r="B725" t="s">
        <v>1486</v>
      </c>
      <c r="C725" t="s">
        <v>16</v>
      </c>
      <c r="D725" t="s">
        <v>17</v>
      </c>
      <c r="E725" t="s">
        <v>612</v>
      </c>
      <c r="F725" s="10">
        <v>41796</v>
      </c>
      <c r="G725" s="10">
        <v>41796</v>
      </c>
      <c r="H725" s="6">
        <v>1935.24</v>
      </c>
      <c r="I725" t="s">
        <v>1397</v>
      </c>
      <c r="J725" s="3" t="s">
        <v>7672</v>
      </c>
      <c r="K725" t="s">
        <v>1487</v>
      </c>
    </row>
    <row r="726" spans="1:11" hidden="1" x14ac:dyDescent="0.25">
      <c r="A726" t="s">
        <v>510</v>
      </c>
      <c r="B726" t="s">
        <v>1486</v>
      </c>
      <c r="C726" t="s">
        <v>16</v>
      </c>
      <c r="D726" t="s">
        <v>17</v>
      </c>
      <c r="E726" t="s">
        <v>612</v>
      </c>
      <c r="F726" s="10">
        <v>41824</v>
      </c>
      <c r="G726" s="10">
        <v>41820</v>
      </c>
      <c r="H726" s="6">
        <v>1951.53</v>
      </c>
      <c r="I726" t="s">
        <v>1397</v>
      </c>
      <c r="J726" s="3" t="s">
        <v>7673</v>
      </c>
      <c r="K726" t="s">
        <v>1487</v>
      </c>
    </row>
    <row r="727" spans="1:11" hidden="1" x14ac:dyDescent="0.25">
      <c r="A727" t="s">
        <v>510</v>
      </c>
      <c r="B727" t="s">
        <v>1486</v>
      </c>
      <c r="C727" t="s">
        <v>16</v>
      </c>
      <c r="D727" t="s">
        <v>17</v>
      </c>
      <c r="E727" t="s">
        <v>612</v>
      </c>
      <c r="F727" s="10">
        <v>41850</v>
      </c>
      <c r="G727" s="10">
        <v>41850</v>
      </c>
      <c r="H727" s="6">
        <v>1896.44</v>
      </c>
      <c r="I727" t="s">
        <v>1397</v>
      </c>
      <c r="J727" s="3" t="s">
        <v>7663</v>
      </c>
      <c r="K727" t="s">
        <v>1487</v>
      </c>
    </row>
    <row r="728" spans="1:11" hidden="1" x14ac:dyDescent="0.25">
      <c r="A728" t="s">
        <v>510</v>
      </c>
      <c r="B728" t="s">
        <v>1488</v>
      </c>
      <c r="C728" t="s">
        <v>116</v>
      </c>
      <c r="D728" t="s">
        <v>132</v>
      </c>
      <c r="E728" t="s">
        <v>784</v>
      </c>
      <c r="F728" s="10">
        <v>41785</v>
      </c>
      <c r="G728" s="10">
        <v>41784</v>
      </c>
      <c r="H728" s="6">
        <v>806.12</v>
      </c>
      <c r="I728" t="s">
        <v>785</v>
      </c>
      <c r="J728" s="3" t="s">
        <v>7663</v>
      </c>
      <c r="K728" t="s">
        <v>1489</v>
      </c>
    </row>
    <row r="729" spans="1:11" hidden="1" x14ac:dyDescent="0.25">
      <c r="A729" t="s">
        <v>510</v>
      </c>
      <c r="B729" t="s">
        <v>1490</v>
      </c>
      <c r="C729" t="s">
        <v>116</v>
      </c>
      <c r="D729" t="s">
        <v>132</v>
      </c>
      <c r="E729" t="s">
        <v>784</v>
      </c>
      <c r="F729" s="10">
        <v>41785</v>
      </c>
      <c r="G729" s="10">
        <v>41784</v>
      </c>
      <c r="H729" s="6">
        <v>471.32</v>
      </c>
      <c r="I729" t="s">
        <v>785</v>
      </c>
      <c r="J729" s="3" t="s">
        <v>7663</v>
      </c>
      <c r="K729" t="s">
        <v>1491</v>
      </c>
    </row>
    <row r="730" spans="1:11" hidden="1" x14ac:dyDescent="0.25">
      <c r="A730" t="s">
        <v>510</v>
      </c>
      <c r="B730" t="s">
        <v>1492</v>
      </c>
      <c r="C730" t="s">
        <v>116</v>
      </c>
      <c r="D730" t="s">
        <v>132</v>
      </c>
      <c r="E730" t="s">
        <v>784</v>
      </c>
      <c r="F730" s="10">
        <v>41785</v>
      </c>
      <c r="G730" s="10">
        <v>41784</v>
      </c>
      <c r="H730" s="6">
        <v>465.74</v>
      </c>
      <c r="I730" t="s">
        <v>785</v>
      </c>
      <c r="J730" s="3" t="s">
        <v>7663</v>
      </c>
      <c r="K730" t="s">
        <v>1493</v>
      </c>
    </row>
    <row r="731" spans="1:11" hidden="1" x14ac:dyDescent="0.25">
      <c r="A731" t="s">
        <v>510</v>
      </c>
      <c r="B731" t="s">
        <v>1494</v>
      </c>
      <c r="C731" t="s">
        <v>16</v>
      </c>
      <c r="D731" t="s">
        <v>17</v>
      </c>
      <c r="E731" t="s">
        <v>118</v>
      </c>
      <c r="F731" s="10">
        <v>41715</v>
      </c>
      <c r="G731" s="10">
        <v>41715</v>
      </c>
      <c r="H731" s="6">
        <v>74.91</v>
      </c>
      <c r="I731" t="s">
        <v>180</v>
      </c>
      <c r="J731" s="3" t="s">
        <v>7663</v>
      </c>
      <c r="K731" t="s">
        <v>1495</v>
      </c>
    </row>
    <row r="732" spans="1:11" hidden="1" x14ac:dyDescent="0.25">
      <c r="A732" t="s">
        <v>510</v>
      </c>
      <c r="B732" t="s">
        <v>1494</v>
      </c>
      <c r="C732" t="s">
        <v>16</v>
      </c>
      <c r="D732" t="s">
        <v>17</v>
      </c>
      <c r="E732" t="s">
        <v>118</v>
      </c>
      <c r="F732" s="10">
        <v>41715</v>
      </c>
      <c r="G732" s="10">
        <v>41715</v>
      </c>
      <c r="H732" s="6">
        <v>85.13</v>
      </c>
      <c r="I732" t="s">
        <v>180</v>
      </c>
      <c r="J732" s="3" t="s">
        <v>7663</v>
      </c>
      <c r="K732" t="s">
        <v>1495</v>
      </c>
    </row>
    <row r="733" spans="1:11" hidden="1" x14ac:dyDescent="0.25">
      <c r="A733" t="s">
        <v>510</v>
      </c>
      <c r="B733" t="s">
        <v>1496</v>
      </c>
      <c r="C733" t="s">
        <v>116</v>
      </c>
      <c r="D733" t="s">
        <v>132</v>
      </c>
      <c r="E733" t="s">
        <v>784</v>
      </c>
      <c r="F733" s="10">
        <v>41785</v>
      </c>
      <c r="G733" s="10">
        <v>41784</v>
      </c>
      <c r="H733" s="6">
        <v>465.74</v>
      </c>
      <c r="I733" t="s">
        <v>785</v>
      </c>
      <c r="J733" s="3" t="s">
        <v>7663</v>
      </c>
      <c r="K733" t="s">
        <v>1497</v>
      </c>
    </row>
    <row r="734" spans="1:11" hidden="1" x14ac:dyDescent="0.25">
      <c r="A734" t="s">
        <v>510</v>
      </c>
      <c r="B734" t="s">
        <v>1498</v>
      </c>
      <c r="C734" t="s">
        <v>116</v>
      </c>
      <c r="D734" t="s">
        <v>132</v>
      </c>
      <c r="E734" t="s">
        <v>390</v>
      </c>
      <c r="F734" s="10">
        <v>41785</v>
      </c>
      <c r="G734" s="10">
        <v>41784</v>
      </c>
      <c r="H734" s="6">
        <v>75.84</v>
      </c>
      <c r="I734" t="s">
        <v>833</v>
      </c>
      <c r="J734" s="3" t="s">
        <v>7663</v>
      </c>
      <c r="K734" t="s">
        <v>1499</v>
      </c>
    </row>
    <row r="735" spans="1:11" hidden="1" x14ac:dyDescent="0.25">
      <c r="A735" t="s">
        <v>510</v>
      </c>
      <c r="B735" t="s">
        <v>1500</v>
      </c>
      <c r="C735" t="s">
        <v>116</v>
      </c>
      <c r="D735" t="s">
        <v>245</v>
      </c>
      <c r="E735" t="s">
        <v>133</v>
      </c>
      <c r="F735" s="10">
        <v>41782</v>
      </c>
      <c r="G735" s="10">
        <v>41782</v>
      </c>
      <c r="H735" s="6">
        <v>220</v>
      </c>
      <c r="I735" t="s">
        <v>703</v>
      </c>
      <c r="J735" s="3" t="s">
        <v>7663</v>
      </c>
      <c r="K735" t="s">
        <v>1501</v>
      </c>
    </row>
    <row r="736" spans="1:11" hidden="1" x14ac:dyDescent="0.25">
      <c r="A736" t="s">
        <v>510</v>
      </c>
      <c r="B736" t="s">
        <v>1502</v>
      </c>
      <c r="C736" t="s">
        <v>282</v>
      </c>
      <c r="D736" t="s">
        <v>132</v>
      </c>
      <c r="E736" t="s">
        <v>552</v>
      </c>
      <c r="F736" s="10">
        <v>41806</v>
      </c>
      <c r="G736" s="10">
        <v>41805</v>
      </c>
      <c r="H736" s="6">
        <v>100.41</v>
      </c>
      <c r="I736" t="s">
        <v>553</v>
      </c>
      <c r="J736" s="3" t="s">
        <v>7663</v>
      </c>
      <c r="K736" t="s">
        <v>1503</v>
      </c>
    </row>
    <row r="737" spans="1:11" hidden="1" x14ac:dyDescent="0.25">
      <c r="A737" t="s">
        <v>510</v>
      </c>
      <c r="B737" t="s">
        <v>1504</v>
      </c>
      <c r="C737" t="s">
        <v>282</v>
      </c>
      <c r="D737" t="s">
        <v>132</v>
      </c>
      <c r="E737" t="s">
        <v>552</v>
      </c>
      <c r="F737" s="10">
        <v>41806</v>
      </c>
      <c r="G737" s="10">
        <v>41805</v>
      </c>
      <c r="H737" s="6">
        <v>114.76</v>
      </c>
      <c r="I737" t="s">
        <v>553</v>
      </c>
      <c r="J737" s="3" t="s">
        <v>7663</v>
      </c>
      <c r="K737" t="s">
        <v>1505</v>
      </c>
    </row>
    <row r="738" spans="1:11" hidden="1" x14ac:dyDescent="0.25">
      <c r="A738" t="s">
        <v>510</v>
      </c>
      <c r="B738" t="s">
        <v>1506</v>
      </c>
      <c r="C738" t="s">
        <v>47</v>
      </c>
      <c r="D738" t="s">
        <v>978</v>
      </c>
      <c r="E738" t="s">
        <v>18</v>
      </c>
      <c r="F738" s="10">
        <v>41782</v>
      </c>
      <c r="G738" s="10">
        <v>41782</v>
      </c>
      <c r="H738" s="6">
        <v>806</v>
      </c>
      <c r="I738" t="s">
        <v>1507</v>
      </c>
      <c r="J738" s="3" t="s">
        <v>7663</v>
      </c>
      <c r="K738" t="s">
        <v>1508</v>
      </c>
    </row>
    <row r="739" spans="1:11" hidden="1" x14ac:dyDescent="0.25">
      <c r="A739" t="s">
        <v>510</v>
      </c>
      <c r="B739" t="s">
        <v>1509</v>
      </c>
      <c r="C739" t="s">
        <v>116</v>
      </c>
      <c r="D739" t="s">
        <v>319</v>
      </c>
      <c r="E739" t="s">
        <v>75</v>
      </c>
      <c r="F739" s="10">
        <v>41709</v>
      </c>
      <c r="G739" s="10">
        <v>41709</v>
      </c>
      <c r="H739" s="6">
        <v>250</v>
      </c>
      <c r="I739" t="s">
        <v>76</v>
      </c>
      <c r="J739" s="3" t="s">
        <v>7663</v>
      </c>
      <c r="K739" t="s">
        <v>1510</v>
      </c>
    </row>
    <row r="740" spans="1:11" hidden="1" x14ac:dyDescent="0.25">
      <c r="A740" t="s">
        <v>510</v>
      </c>
      <c r="B740" t="s">
        <v>1511</v>
      </c>
      <c r="C740" t="s">
        <v>1512</v>
      </c>
      <c r="D740" t="s">
        <v>132</v>
      </c>
      <c r="E740" t="s">
        <v>552</v>
      </c>
      <c r="F740" s="10">
        <v>41806</v>
      </c>
      <c r="G740" s="10">
        <v>41805</v>
      </c>
      <c r="H740" s="6">
        <v>210.8</v>
      </c>
      <c r="I740" t="s">
        <v>553</v>
      </c>
      <c r="J740" s="3" t="s">
        <v>7663</v>
      </c>
      <c r="K740" t="s">
        <v>1513</v>
      </c>
    </row>
    <row r="741" spans="1:11" hidden="1" x14ac:dyDescent="0.25">
      <c r="A741" t="s">
        <v>510</v>
      </c>
      <c r="B741" t="s">
        <v>1514</v>
      </c>
      <c r="C741" t="s">
        <v>282</v>
      </c>
      <c r="D741" t="s">
        <v>132</v>
      </c>
      <c r="E741" t="s">
        <v>518</v>
      </c>
      <c r="F741" s="10">
        <v>41782</v>
      </c>
      <c r="G741" s="10">
        <v>41782</v>
      </c>
      <c r="H741" s="6">
        <v>1513.7</v>
      </c>
      <c r="I741" t="s">
        <v>519</v>
      </c>
      <c r="J741" s="3" t="s">
        <v>7663</v>
      </c>
      <c r="K741" t="s">
        <v>1515</v>
      </c>
    </row>
    <row r="742" spans="1:11" hidden="1" x14ac:dyDescent="0.25">
      <c r="A742" t="s">
        <v>510</v>
      </c>
      <c r="B742" t="s">
        <v>1516</v>
      </c>
      <c r="C742" t="s">
        <v>16</v>
      </c>
      <c r="D742" t="s">
        <v>122</v>
      </c>
      <c r="E742" t="s">
        <v>452</v>
      </c>
      <c r="F742" s="10">
        <v>41782</v>
      </c>
      <c r="G742" s="10">
        <v>41782</v>
      </c>
      <c r="H742" s="6">
        <v>400</v>
      </c>
      <c r="I742" t="s">
        <v>198</v>
      </c>
      <c r="J742" s="3" t="s">
        <v>7663</v>
      </c>
      <c r="K742" t="s">
        <v>1517</v>
      </c>
    </row>
    <row r="743" spans="1:11" hidden="1" x14ac:dyDescent="0.25">
      <c r="A743" t="s">
        <v>510</v>
      </c>
      <c r="B743" t="s">
        <v>1516</v>
      </c>
      <c r="C743" t="s">
        <v>16</v>
      </c>
      <c r="D743" t="s">
        <v>122</v>
      </c>
      <c r="E743" t="s">
        <v>123</v>
      </c>
      <c r="F743" s="10">
        <v>41782</v>
      </c>
      <c r="G743" s="10">
        <v>41782</v>
      </c>
      <c r="H743" s="6">
        <v>100</v>
      </c>
      <c r="I743" t="s">
        <v>198</v>
      </c>
      <c r="J743" s="3" t="s">
        <v>7663</v>
      </c>
      <c r="K743" t="s">
        <v>1517</v>
      </c>
    </row>
    <row r="744" spans="1:11" hidden="1" x14ac:dyDescent="0.25">
      <c r="A744" t="s">
        <v>510</v>
      </c>
      <c r="B744" t="s">
        <v>1516</v>
      </c>
      <c r="C744" t="s">
        <v>16</v>
      </c>
      <c r="D744" t="s">
        <v>122</v>
      </c>
      <c r="E744" t="s">
        <v>1518</v>
      </c>
      <c r="F744" s="10">
        <v>41782</v>
      </c>
      <c r="G744" s="10">
        <v>41782</v>
      </c>
      <c r="H744" s="6">
        <v>80</v>
      </c>
      <c r="I744" t="s">
        <v>198</v>
      </c>
      <c r="J744" s="3" t="s">
        <v>7663</v>
      </c>
      <c r="K744" t="s">
        <v>1517</v>
      </c>
    </row>
    <row r="745" spans="1:11" hidden="1" x14ac:dyDescent="0.25">
      <c r="A745" t="s">
        <v>510</v>
      </c>
      <c r="B745" t="s">
        <v>1519</v>
      </c>
      <c r="C745" t="s">
        <v>47</v>
      </c>
      <c r="D745" t="s">
        <v>978</v>
      </c>
      <c r="E745" t="s">
        <v>18</v>
      </c>
      <c r="F745" s="10">
        <v>41782</v>
      </c>
      <c r="G745" s="10">
        <v>41782</v>
      </c>
      <c r="H745" s="6">
        <v>694</v>
      </c>
      <c r="I745" t="s">
        <v>1507</v>
      </c>
      <c r="J745" s="3" t="s">
        <v>7663</v>
      </c>
      <c r="K745" t="s">
        <v>1520</v>
      </c>
    </row>
    <row r="746" spans="1:11" hidden="1" x14ac:dyDescent="0.25">
      <c r="A746" t="s">
        <v>510</v>
      </c>
      <c r="B746" t="s">
        <v>1521</v>
      </c>
      <c r="C746" t="s">
        <v>47</v>
      </c>
      <c r="D746" t="s">
        <v>48</v>
      </c>
      <c r="E746" t="s">
        <v>49</v>
      </c>
      <c r="F746" s="10">
        <v>41785</v>
      </c>
      <c r="G746" s="10">
        <v>41785</v>
      </c>
      <c r="H746" s="6">
        <v>2400</v>
      </c>
      <c r="I746" t="s">
        <v>50</v>
      </c>
      <c r="J746" s="3" t="s">
        <v>7672</v>
      </c>
      <c r="K746" t="s">
        <v>1522</v>
      </c>
    </row>
    <row r="747" spans="1:11" hidden="1" x14ac:dyDescent="0.25">
      <c r="A747" t="s">
        <v>510</v>
      </c>
      <c r="B747" t="s">
        <v>1521</v>
      </c>
      <c r="C747" t="s">
        <v>47</v>
      </c>
      <c r="D747" t="s">
        <v>48</v>
      </c>
      <c r="E747" t="s">
        <v>49</v>
      </c>
      <c r="F747" s="10">
        <v>41816</v>
      </c>
      <c r="G747" s="10">
        <v>41816</v>
      </c>
      <c r="H747" s="6">
        <v>2400</v>
      </c>
      <c r="I747" t="s">
        <v>50</v>
      </c>
      <c r="J747" s="3" t="s">
        <v>7663</v>
      </c>
      <c r="K747" t="s">
        <v>1522</v>
      </c>
    </row>
    <row r="748" spans="1:11" hidden="1" x14ac:dyDescent="0.25">
      <c r="A748" t="s">
        <v>510</v>
      </c>
      <c r="B748" t="s">
        <v>1521</v>
      </c>
      <c r="C748" t="s">
        <v>47</v>
      </c>
      <c r="D748" t="s">
        <v>48</v>
      </c>
      <c r="E748" t="s">
        <v>49</v>
      </c>
      <c r="F748" s="10">
        <v>41848</v>
      </c>
      <c r="G748" s="10">
        <v>41847</v>
      </c>
      <c r="H748" s="6">
        <v>2400</v>
      </c>
      <c r="I748" t="s">
        <v>50</v>
      </c>
      <c r="J748" s="3" t="s">
        <v>7663</v>
      </c>
      <c r="K748" t="s">
        <v>1522</v>
      </c>
    </row>
    <row r="749" spans="1:11" hidden="1" x14ac:dyDescent="0.25">
      <c r="A749" t="s">
        <v>510</v>
      </c>
      <c r="B749" t="s">
        <v>1523</v>
      </c>
      <c r="C749" t="s">
        <v>116</v>
      </c>
      <c r="D749" t="s">
        <v>526</v>
      </c>
      <c r="E749" t="s">
        <v>527</v>
      </c>
      <c r="F749" s="10">
        <v>41782</v>
      </c>
      <c r="G749" s="10">
        <v>41782</v>
      </c>
      <c r="H749" s="6">
        <v>60</v>
      </c>
      <c r="I749" t="s">
        <v>1524</v>
      </c>
      <c r="J749" s="3" t="s">
        <v>7663</v>
      </c>
      <c r="K749" t="s">
        <v>1525</v>
      </c>
    </row>
    <row r="750" spans="1:11" hidden="1" x14ac:dyDescent="0.25">
      <c r="A750" t="s">
        <v>510</v>
      </c>
      <c r="B750" t="s">
        <v>1526</v>
      </c>
      <c r="C750" t="s">
        <v>16</v>
      </c>
      <c r="D750" t="s">
        <v>17</v>
      </c>
      <c r="E750" t="s">
        <v>118</v>
      </c>
      <c r="F750" s="10">
        <v>41715</v>
      </c>
      <c r="G750" s="10">
        <v>41715</v>
      </c>
      <c r="H750" s="6">
        <v>85.13</v>
      </c>
      <c r="I750" t="s">
        <v>183</v>
      </c>
      <c r="J750" s="3" t="s">
        <v>7663</v>
      </c>
      <c r="K750" t="s">
        <v>1527</v>
      </c>
    </row>
    <row r="751" spans="1:11" hidden="1" x14ac:dyDescent="0.25">
      <c r="A751" t="s">
        <v>510</v>
      </c>
      <c r="B751" t="s">
        <v>1528</v>
      </c>
      <c r="C751" t="s">
        <v>116</v>
      </c>
      <c r="D751" t="s">
        <v>526</v>
      </c>
      <c r="E751" t="s">
        <v>527</v>
      </c>
      <c r="F751" s="10">
        <v>41782</v>
      </c>
      <c r="G751" s="10">
        <v>41782</v>
      </c>
      <c r="H751" s="6">
        <v>188</v>
      </c>
      <c r="I751" t="s">
        <v>461</v>
      </c>
      <c r="J751" s="3" t="s">
        <v>7663</v>
      </c>
      <c r="K751" t="s">
        <v>1529</v>
      </c>
    </row>
    <row r="752" spans="1:11" hidden="1" x14ac:dyDescent="0.25">
      <c r="A752" t="s">
        <v>510</v>
      </c>
      <c r="B752" t="s">
        <v>1530</v>
      </c>
      <c r="C752" t="s">
        <v>116</v>
      </c>
      <c r="D752" t="s">
        <v>245</v>
      </c>
      <c r="E752" t="s">
        <v>246</v>
      </c>
      <c r="F752" s="10">
        <v>41785</v>
      </c>
      <c r="G752" s="10">
        <v>41787</v>
      </c>
      <c r="H752" s="6">
        <v>29</v>
      </c>
      <c r="I752" t="s">
        <v>640</v>
      </c>
      <c r="J752" s="3" t="s">
        <v>7663</v>
      </c>
      <c r="K752" t="s">
        <v>1531</v>
      </c>
    </row>
    <row r="753" spans="1:11" hidden="1" x14ac:dyDescent="0.25">
      <c r="A753" t="s">
        <v>510</v>
      </c>
      <c r="B753" t="s">
        <v>1530</v>
      </c>
      <c r="C753" t="s">
        <v>116</v>
      </c>
      <c r="D753" t="s">
        <v>245</v>
      </c>
      <c r="E753" t="s">
        <v>246</v>
      </c>
      <c r="F753" s="10">
        <v>41785</v>
      </c>
      <c r="G753" s="10">
        <v>41787</v>
      </c>
      <c r="H753" s="6">
        <v>29.9</v>
      </c>
      <c r="I753" t="s">
        <v>640</v>
      </c>
      <c r="J753" s="3" t="s">
        <v>7663</v>
      </c>
      <c r="K753" t="s">
        <v>1531</v>
      </c>
    </row>
    <row r="754" spans="1:11" hidden="1" x14ac:dyDescent="0.25">
      <c r="A754" t="s">
        <v>510</v>
      </c>
      <c r="B754" t="s">
        <v>1532</v>
      </c>
      <c r="C754" t="s">
        <v>116</v>
      </c>
      <c r="D754" t="s">
        <v>132</v>
      </c>
      <c r="E754" t="s">
        <v>18</v>
      </c>
      <c r="F754" s="10">
        <v>41785</v>
      </c>
      <c r="G754" s="10">
        <v>41785</v>
      </c>
      <c r="H754" s="6">
        <v>450</v>
      </c>
      <c r="I754" t="s">
        <v>572</v>
      </c>
      <c r="J754" s="3" t="s">
        <v>7663</v>
      </c>
      <c r="K754" t="s">
        <v>1533</v>
      </c>
    </row>
    <row r="755" spans="1:11" hidden="1" x14ac:dyDescent="0.25">
      <c r="A755" t="s">
        <v>510</v>
      </c>
      <c r="B755" t="s">
        <v>1534</v>
      </c>
      <c r="C755" t="s">
        <v>116</v>
      </c>
      <c r="D755" t="s">
        <v>132</v>
      </c>
      <c r="E755" t="s">
        <v>736</v>
      </c>
      <c r="F755" s="10">
        <v>41788</v>
      </c>
      <c r="G755" s="10">
        <v>41788</v>
      </c>
      <c r="H755" s="6">
        <v>124.59</v>
      </c>
      <c r="I755" t="s">
        <v>1535</v>
      </c>
      <c r="J755" s="3" t="s">
        <v>7663</v>
      </c>
      <c r="K755" t="s">
        <v>1536</v>
      </c>
    </row>
    <row r="756" spans="1:11" hidden="1" x14ac:dyDescent="0.25">
      <c r="A756" t="s">
        <v>510</v>
      </c>
      <c r="B756" t="s">
        <v>1537</v>
      </c>
      <c r="C756" t="s">
        <v>47</v>
      </c>
      <c r="D756" t="s">
        <v>978</v>
      </c>
      <c r="E756" t="s">
        <v>1128</v>
      </c>
      <c r="F756" s="10">
        <v>41807</v>
      </c>
      <c r="G756" s="10">
        <v>41785</v>
      </c>
      <c r="H756" s="6">
        <v>945</v>
      </c>
      <c r="I756" t="s">
        <v>1507</v>
      </c>
      <c r="J756" s="3" t="s">
        <v>7663</v>
      </c>
      <c r="K756" t="s">
        <v>1538</v>
      </c>
    </row>
    <row r="757" spans="1:11" hidden="1" x14ac:dyDescent="0.25">
      <c r="A757" t="s">
        <v>510</v>
      </c>
      <c r="B757" t="s">
        <v>1539</v>
      </c>
      <c r="C757" t="s">
        <v>47</v>
      </c>
      <c r="D757" t="s">
        <v>978</v>
      </c>
      <c r="E757" t="s">
        <v>1128</v>
      </c>
      <c r="F757" s="10">
        <v>41810</v>
      </c>
      <c r="G757" s="10">
        <v>41785</v>
      </c>
      <c r="H757" s="6">
        <v>1005</v>
      </c>
      <c r="I757" t="s">
        <v>1507</v>
      </c>
      <c r="J757" s="3" t="s">
        <v>7663</v>
      </c>
      <c r="K757" t="s">
        <v>1540</v>
      </c>
    </row>
    <row r="758" spans="1:11" hidden="1" x14ac:dyDescent="0.25">
      <c r="A758" t="s">
        <v>510</v>
      </c>
      <c r="B758" t="s">
        <v>1541</v>
      </c>
      <c r="C758" t="s">
        <v>116</v>
      </c>
      <c r="D758" t="s">
        <v>132</v>
      </c>
      <c r="E758" t="s">
        <v>67</v>
      </c>
      <c r="F758" s="10">
        <v>41786</v>
      </c>
      <c r="G758" s="10">
        <v>41785</v>
      </c>
      <c r="H758" s="6">
        <v>3754.4</v>
      </c>
      <c r="I758" t="s">
        <v>827</v>
      </c>
      <c r="J758" s="3" t="s">
        <v>7663</v>
      </c>
      <c r="K758" t="s">
        <v>1542</v>
      </c>
    </row>
    <row r="759" spans="1:11" hidden="1" x14ac:dyDescent="0.25">
      <c r="A759" t="s">
        <v>510</v>
      </c>
      <c r="B759" t="s">
        <v>1543</v>
      </c>
      <c r="C759" t="s">
        <v>16</v>
      </c>
      <c r="D759" t="s">
        <v>17</v>
      </c>
      <c r="E759" t="s">
        <v>34</v>
      </c>
      <c r="F759" s="10">
        <v>41785</v>
      </c>
      <c r="G759" s="10">
        <v>41785</v>
      </c>
      <c r="H759" s="6">
        <v>2300</v>
      </c>
      <c r="I759" t="s">
        <v>849</v>
      </c>
      <c r="J759" s="3" t="s">
        <v>7663</v>
      </c>
      <c r="K759" t="s">
        <v>1544</v>
      </c>
    </row>
    <row r="760" spans="1:11" hidden="1" x14ac:dyDescent="0.25">
      <c r="A760" t="s">
        <v>510</v>
      </c>
      <c r="B760" t="s">
        <v>1545</v>
      </c>
      <c r="C760" t="s">
        <v>16</v>
      </c>
      <c r="D760" t="s">
        <v>17</v>
      </c>
      <c r="E760" t="s">
        <v>118</v>
      </c>
      <c r="F760" s="10">
        <v>41715</v>
      </c>
      <c r="G760" s="10">
        <v>41715</v>
      </c>
      <c r="H760" s="6">
        <v>85.13</v>
      </c>
      <c r="I760" t="s">
        <v>180</v>
      </c>
      <c r="J760" s="3" t="s">
        <v>7663</v>
      </c>
      <c r="K760" t="s">
        <v>1495</v>
      </c>
    </row>
    <row r="761" spans="1:11" hidden="1" x14ac:dyDescent="0.25">
      <c r="A761" t="s">
        <v>510</v>
      </c>
      <c r="B761" t="s">
        <v>1546</v>
      </c>
      <c r="C761" t="s">
        <v>755</v>
      </c>
      <c r="D761" t="s">
        <v>1547</v>
      </c>
      <c r="E761" t="s">
        <v>34</v>
      </c>
      <c r="F761" s="10">
        <v>41785</v>
      </c>
      <c r="G761" s="10">
        <v>41785</v>
      </c>
      <c r="H761" s="6">
        <v>2400</v>
      </c>
      <c r="I761" t="s">
        <v>849</v>
      </c>
      <c r="J761" s="3" t="s">
        <v>7663</v>
      </c>
      <c r="K761" t="s">
        <v>1548</v>
      </c>
    </row>
    <row r="762" spans="1:11" hidden="1" x14ac:dyDescent="0.25">
      <c r="A762" t="s">
        <v>510</v>
      </c>
      <c r="B762" t="s">
        <v>1549</v>
      </c>
      <c r="C762" t="s">
        <v>116</v>
      </c>
      <c r="D762" t="s">
        <v>245</v>
      </c>
      <c r="E762" t="s">
        <v>49</v>
      </c>
      <c r="F762" s="10">
        <v>41785</v>
      </c>
      <c r="G762" s="10">
        <v>41787</v>
      </c>
      <c r="H762" s="6">
        <v>131.5</v>
      </c>
      <c r="I762" t="s">
        <v>640</v>
      </c>
      <c r="J762" s="3" t="s">
        <v>7663</v>
      </c>
      <c r="K762" t="s">
        <v>1550</v>
      </c>
    </row>
    <row r="763" spans="1:11" hidden="1" x14ac:dyDescent="0.25">
      <c r="A763" t="s">
        <v>510</v>
      </c>
      <c r="B763" t="s">
        <v>1551</v>
      </c>
      <c r="C763" t="s">
        <v>16</v>
      </c>
      <c r="D763" t="s">
        <v>17</v>
      </c>
      <c r="E763" t="s">
        <v>34</v>
      </c>
      <c r="F763" s="10">
        <v>41787</v>
      </c>
      <c r="G763" s="10">
        <v>41787</v>
      </c>
      <c r="H763" s="6">
        <v>850</v>
      </c>
      <c r="I763" t="s">
        <v>343</v>
      </c>
      <c r="J763" s="3" t="s">
        <v>7663</v>
      </c>
      <c r="K763" t="s">
        <v>1552</v>
      </c>
    </row>
    <row r="764" spans="1:11" hidden="1" x14ac:dyDescent="0.25">
      <c r="A764" t="s">
        <v>510</v>
      </c>
      <c r="B764" t="s">
        <v>1553</v>
      </c>
      <c r="C764" t="s">
        <v>116</v>
      </c>
      <c r="D764" t="s">
        <v>132</v>
      </c>
      <c r="E764" t="s">
        <v>67</v>
      </c>
      <c r="F764" s="10">
        <v>41785</v>
      </c>
      <c r="G764" s="10">
        <v>41785</v>
      </c>
      <c r="H764" s="6">
        <v>1000</v>
      </c>
      <c r="I764" t="s">
        <v>198</v>
      </c>
      <c r="J764" s="3" t="s">
        <v>7663</v>
      </c>
      <c r="K764" t="s">
        <v>1554</v>
      </c>
    </row>
    <row r="765" spans="1:11" hidden="1" x14ac:dyDescent="0.25">
      <c r="A765" t="s">
        <v>510</v>
      </c>
      <c r="B765" t="s">
        <v>1555</v>
      </c>
      <c r="C765" t="s">
        <v>116</v>
      </c>
      <c r="D765" t="s">
        <v>132</v>
      </c>
      <c r="E765" t="s">
        <v>1450</v>
      </c>
      <c r="F765" s="10">
        <v>41785</v>
      </c>
      <c r="G765" s="10">
        <v>41785</v>
      </c>
      <c r="H765" s="6">
        <v>200</v>
      </c>
      <c r="I765" t="s">
        <v>1451</v>
      </c>
      <c r="J765" s="3" t="s">
        <v>7663</v>
      </c>
      <c r="K765" t="s">
        <v>1556</v>
      </c>
    </row>
    <row r="766" spans="1:11" hidden="1" x14ac:dyDescent="0.25">
      <c r="A766" t="s">
        <v>510</v>
      </c>
      <c r="B766" t="s">
        <v>1557</v>
      </c>
      <c r="C766" t="s">
        <v>47</v>
      </c>
      <c r="D766" t="s">
        <v>1314</v>
      </c>
      <c r="E766" t="s">
        <v>49</v>
      </c>
      <c r="F766" s="10">
        <v>41870</v>
      </c>
      <c r="G766" s="10">
        <v>41808</v>
      </c>
      <c r="H766" s="6">
        <v>2880</v>
      </c>
      <c r="I766" t="s">
        <v>1315</v>
      </c>
      <c r="J766" s="3" t="s">
        <v>7663</v>
      </c>
      <c r="K766" t="s">
        <v>1558</v>
      </c>
    </row>
    <row r="767" spans="1:11" hidden="1" x14ac:dyDescent="0.25">
      <c r="A767" t="s">
        <v>510</v>
      </c>
      <c r="B767" t="s">
        <v>1559</v>
      </c>
      <c r="C767" t="s">
        <v>116</v>
      </c>
      <c r="D767" t="s">
        <v>132</v>
      </c>
      <c r="E767" t="s">
        <v>518</v>
      </c>
      <c r="F767" s="10">
        <v>41785</v>
      </c>
      <c r="G767" s="10">
        <v>41785</v>
      </c>
      <c r="H767" s="6">
        <v>1024</v>
      </c>
      <c r="I767" t="s">
        <v>198</v>
      </c>
      <c r="J767" s="3" t="s">
        <v>7663</v>
      </c>
      <c r="K767" t="s">
        <v>1560</v>
      </c>
    </row>
    <row r="768" spans="1:11" hidden="1" x14ac:dyDescent="0.25">
      <c r="A768" t="s">
        <v>510</v>
      </c>
      <c r="B768" t="s">
        <v>1561</v>
      </c>
      <c r="C768" t="s">
        <v>116</v>
      </c>
      <c r="D768" t="s">
        <v>132</v>
      </c>
      <c r="E768" t="s">
        <v>288</v>
      </c>
      <c r="F768" s="10">
        <v>41785</v>
      </c>
      <c r="G768" s="10">
        <v>41785</v>
      </c>
      <c r="H768" s="6">
        <v>1400</v>
      </c>
      <c r="I768" t="s">
        <v>888</v>
      </c>
      <c r="J768" s="3" t="s">
        <v>7663</v>
      </c>
      <c r="K768" t="s">
        <v>1562</v>
      </c>
    </row>
    <row r="769" spans="1:11" hidden="1" x14ac:dyDescent="0.25">
      <c r="A769" t="s">
        <v>510</v>
      </c>
      <c r="B769" t="s">
        <v>1563</v>
      </c>
      <c r="C769" t="s">
        <v>116</v>
      </c>
      <c r="D769" t="s">
        <v>132</v>
      </c>
      <c r="E769" t="s">
        <v>153</v>
      </c>
      <c r="F769" s="10">
        <v>41718</v>
      </c>
      <c r="G769" s="10">
        <v>41700</v>
      </c>
      <c r="H769" s="6">
        <v>1201.6199999999999</v>
      </c>
      <c r="I769" t="s">
        <v>1564</v>
      </c>
      <c r="J769" s="3" t="s">
        <v>7663</v>
      </c>
      <c r="K769" t="s">
        <v>1565</v>
      </c>
    </row>
    <row r="770" spans="1:11" hidden="1" x14ac:dyDescent="0.25">
      <c r="A770" t="s">
        <v>510</v>
      </c>
      <c r="B770" t="s">
        <v>1566</v>
      </c>
      <c r="C770" t="s">
        <v>116</v>
      </c>
      <c r="D770" t="s">
        <v>132</v>
      </c>
      <c r="E770" t="s">
        <v>635</v>
      </c>
      <c r="F770" s="10">
        <v>41787</v>
      </c>
      <c r="G770" s="10">
        <v>41788</v>
      </c>
      <c r="H770" s="6">
        <v>120</v>
      </c>
      <c r="I770" t="s">
        <v>636</v>
      </c>
      <c r="J770" s="3" t="s">
        <v>7663</v>
      </c>
      <c r="K770" t="s">
        <v>1567</v>
      </c>
    </row>
    <row r="771" spans="1:11" hidden="1" x14ac:dyDescent="0.25">
      <c r="A771" t="s">
        <v>510</v>
      </c>
      <c r="B771" t="s">
        <v>1568</v>
      </c>
      <c r="C771" t="s">
        <v>47</v>
      </c>
      <c r="D771" t="s">
        <v>978</v>
      </c>
      <c r="E771" t="s">
        <v>34</v>
      </c>
      <c r="F771" s="10">
        <v>41786</v>
      </c>
      <c r="G771" s="10">
        <v>41786</v>
      </c>
      <c r="H771" s="6">
        <v>400</v>
      </c>
      <c r="I771" t="s">
        <v>979</v>
      </c>
      <c r="J771" s="3" t="s">
        <v>7663</v>
      </c>
      <c r="K771" t="s">
        <v>980</v>
      </c>
    </row>
    <row r="772" spans="1:11" hidden="1" x14ac:dyDescent="0.25">
      <c r="A772" t="s">
        <v>510</v>
      </c>
      <c r="B772" t="s">
        <v>1569</v>
      </c>
      <c r="C772" t="s">
        <v>116</v>
      </c>
      <c r="D772" t="s">
        <v>854</v>
      </c>
      <c r="E772" t="s">
        <v>189</v>
      </c>
      <c r="F772" s="10">
        <v>41787</v>
      </c>
      <c r="G772" s="10">
        <v>41787</v>
      </c>
      <c r="H772" s="6">
        <v>798</v>
      </c>
      <c r="I772" t="s">
        <v>190</v>
      </c>
      <c r="J772" s="3" t="s">
        <v>7666</v>
      </c>
      <c r="K772" t="s">
        <v>1570</v>
      </c>
    </row>
    <row r="773" spans="1:11" hidden="1" x14ac:dyDescent="0.25">
      <c r="A773" t="s">
        <v>510</v>
      </c>
      <c r="B773" t="s">
        <v>1569</v>
      </c>
      <c r="C773" t="s">
        <v>116</v>
      </c>
      <c r="D773" t="s">
        <v>854</v>
      </c>
      <c r="E773" t="s">
        <v>189</v>
      </c>
      <c r="F773" s="10">
        <v>41879</v>
      </c>
      <c r="G773" s="10">
        <v>41820</v>
      </c>
      <c r="H773" s="6">
        <v>837</v>
      </c>
      <c r="I773" t="s">
        <v>190</v>
      </c>
      <c r="J773" s="3" t="s">
        <v>7667</v>
      </c>
      <c r="K773" t="s">
        <v>1570</v>
      </c>
    </row>
    <row r="774" spans="1:11" hidden="1" x14ac:dyDescent="0.25">
      <c r="A774" t="s">
        <v>510</v>
      </c>
      <c r="B774" t="s">
        <v>1571</v>
      </c>
      <c r="C774" t="s">
        <v>16</v>
      </c>
      <c r="D774" t="s">
        <v>17</v>
      </c>
      <c r="E774" t="s">
        <v>18</v>
      </c>
      <c r="F774" s="10">
        <v>41787</v>
      </c>
      <c r="G774" s="10">
        <v>41787</v>
      </c>
      <c r="H774" s="6">
        <v>394</v>
      </c>
      <c r="I774" t="s">
        <v>91</v>
      </c>
      <c r="J774" s="3" t="s">
        <v>7663</v>
      </c>
      <c r="K774" t="s">
        <v>1572</v>
      </c>
    </row>
    <row r="775" spans="1:11" hidden="1" x14ac:dyDescent="0.25">
      <c r="A775" t="s">
        <v>510</v>
      </c>
      <c r="B775" t="s">
        <v>1573</v>
      </c>
      <c r="C775" t="s">
        <v>490</v>
      </c>
      <c r="D775" t="s">
        <v>1574</v>
      </c>
      <c r="E775" t="s">
        <v>1191</v>
      </c>
      <c r="F775" s="10">
        <v>41787</v>
      </c>
      <c r="G775" s="10">
        <v>41786</v>
      </c>
      <c r="H775" s="6">
        <v>45</v>
      </c>
      <c r="I775" t="s">
        <v>1065</v>
      </c>
      <c r="J775" s="3" t="s">
        <v>7663</v>
      </c>
      <c r="K775" t="s">
        <v>1575</v>
      </c>
    </row>
    <row r="776" spans="1:11" hidden="1" x14ac:dyDescent="0.25">
      <c r="A776" t="s">
        <v>510</v>
      </c>
      <c r="B776" t="s">
        <v>1573</v>
      </c>
      <c r="C776" t="s">
        <v>490</v>
      </c>
      <c r="D776" t="s">
        <v>1574</v>
      </c>
      <c r="E776" t="s">
        <v>357</v>
      </c>
      <c r="F776" s="10">
        <v>41787</v>
      </c>
      <c r="G776" s="10">
        <v>41786</v>
      </c>
      <c r="H776" s="6">
        <v>300</v>
      </c>
      <c r="I776" t="s">
        <v>1065</v>
      </c>
      <c r="J776" s="3" t="s">
        <v>7663</v>
      </c>
      <c r="K776" t="s">
        <v>1575</v>
      </c>
    </row>
    <row r="777" spans="1:11" hidden="1" x14ac:dyDescent="0.25">
      <c r="A777" t="s">
        <v>510</v>
      </c>
      <c r="B777" t="s">
        <v>1576</v>
      </c>
      <c r="C777" t="s">
        <v>490</v>
      </c>
      <c r="D777" t="s">
        <v>1574</v>
      </c>
      <c r="E777" t="s">
        <v>688</v>
      </c>
      <c r="F777" s="10">
        <v>41787</v>
      </c>
      <c r="G777" s="10">
        <v>41787</v>
      </c>
      <c r="H777" s="6">
        <v>1500</v>
      </c>
      <c r="I777" t="s">
        <v>689</v>
      </c>
      <c r="J777" s="3" t="s">
        <v>7663</v>
      </c>
      <c r="K777" t="s">
        <v>1577</v>
      </c>
    </row>
    <row r="778" spans="1:11" hidden="1" x14ac:dyDescent="0.25">
      <c r="A778" t="s">
        <v>510</v>
      </c>
      <c r="B778" t="s">
        <v>1578</v>
      </c>
      <c r="C778" t="s">
        <v>16</v>
      </c>
      <c r="D778" t="s">
        <v>17</v>
      </c>
      <c r="E778" t="s">
        <v>18</v>
      </c>
      <c r="F778" s="10">
        <v>41787</v>
      </c>
      <c r="G778" s="10">
        <v>41787</v>
      </c>
      <c r="H778" s="6">
        <v>220</v>
      </c>
      <c r="I778" t="s">
        <v>91</v>
      </c>
      <c r="J778" s="3" t="s">
        <v>7663</v>
      </c>
      <c r="K778" t="s">
        <v>1579</v>
      </c>
    </row>
    <row r="779" spans="1:11" hidden="1" x14ac:dyDescent="0.25">
      <c r="A779" t="s">
        <v>510</v>
      </c>
      <c r="B779" t="s">
        <v>1580</v>
      </c>
      <c r="C779" t="s">
        <v>116</v>
      </c>
      <c r="D779" t="s">
        <v>132</v>
      </c>
      <c r="E779" t="s">
        <v>67</v>
      </c>
      <c r="F779" s="10">
        <v>41787</v>
      </c>
      <c r="G779" s="10">
        <v>41787</v>
      </c>
      <c r="H779" s="6">
        <v>420.6</v>
      </c>
      <c r="I779" t="s">
        <v>827</v>
      </c>
      <c r="J779" s="3" t="s">
        <v>7663</v>
      </c>
      <c r="K779" t="s">
        <v>1581</v>
      </c>
    </row>
    <row r="780" spans="1:11" hidden="1" x14ac:dyDescent="0.25">
      <c r="A780" t="s">
        <v>510</v>
      </c>
      <c r="B780" t="s">
        <v>1582</v>
      </c>
      <c r="C780" t="s">
        <v>116</v>
      </c>
      <c r="D780" t="s">
        <v>319</v>
      </c>
      <c r="E780" t="s">
        <v>261</v>
      </c>
      <c r="F780" s="10">
        <v>41733</v>
      </c>
      <c r="G780" s="10">
        <v>41732</v>
      </c>
      <c r="H780" s="6">
        <v>1524.5</v>
      </c>
      <c r="I780" t="s">
        <v>13</v>
      </c>
      <c r="J780" s="3" t="s">
        <v>7663</v>
      </c>
      <c r="K780" t="s">
        <v>473</v>
      </c>
    </row>
    <row r="781" spans="1:11" hidden="1" x14ac:dyDescent="0.25">
      <c r="A781" t="s">
        <v>510</v>
      </c>
      <c r="B781" t="s">
        <v>1583</v>
      </c>
      <c r="C781" t="s">
        <v>116</v>
      </c>
      <c r="D781" t="s">
        <v>132</v>
      </c>
      <c r="E781" t="s">
        <v>49</v>
      </c>
      <c r="F781" s="10">
        <v>41787</v>
      </c>
      <c r="G781" s="10">
        <v>41787</v>
      </c>
      <c r="H781" s="6">
        <v>1000</v>
      </c>
      <c r="I781" t="s">
        <v>1584</v>
      </c>
      <c r="J781" s="3" t="s">
        <v>7663</v>
      </c>
      <c r="K781" t="s">
        <v>1585</v>
      </c>
    </row>
    <row r="782" spans="1:11" hidden="1" x14ac:dyDescent="0.25">
      <c r="A782" t="s">
        <v>510</v>
      </c>
      <c r="B782" t="s">
        <v>1586</v>
      </c>
      <c r="C782" t="s">
        <v>32</v>
      </c>
      <c r="D782" t="s">
        <v>267</v>
      </c>
      <c r="E782" t="s">
        <v>49</v>
      </c>
      <c r="F782" s="10">
        <v>41787</v>
      </c>
      <c r="G782" s="10">
        <v>41787</v>
      </c>
      <c r="H782" s="6">
        <v>2550.64</v>
      </c>
      <c r="I782" t="s">
        <v>1587</v>
      </c>
      <c r="J782" s="3" t="s">
        <v>7663</v>
      </c>
      <c r="K782" t="s">
        <v>1588</v>
      </c>
    </row>
    <row r="783" spans="1:11" hidden="1" x14ac:dyDescent="0.25">
      <c r="A783" t="s">
        <v>510</v>
      </c>
      <c r="B783" t="s">
        <v>1589</v>
      </c>
      <c r="C783" t="s">
        <v>116</v>
      </c>
      <c r="D783" t="s">
        <v>132</v>
      </c>
      <c r="E783" t="s">
        <v>884</v>
      </c>
      <c r="F783" s="10">
        <v>41705</v>
      </c>
      <c r="G783" s="10">
        <v>41705</v>
      </c>
      <c r="H783" s="6">
        <v>1300</v>
      </c>
      <c r="I783" t="s">
        <v>1590</v>
      </c>
      <c r="J783" s="3" t="s">
        <v>7663</v>
      </c>
    </row>
    <row r="784" spans="1:11" hidden="1" x14ac:dyDescent="0.25">
      <c r="A784" t="s">
        <v>510</v>
      </c>
      <c r="B784" t="s">
        <v>1591</v>
      </c>
      <c r="C784" t="s">
        <v>16</v>
      </c>
      <c r="D784" t="s">
        <v>17</v>
      </c>
      <c r="E784" t="s">
        <v>1191</v>
      </c>
      <c r="F784" s="10">
        <v>41788</v>
      </c>
      <c r="G784" s="10">
        <v>41788</v>
      </c>
      <c r="H784" s="6">
        <v>60</v>
      </c>
      <c r="I784" t="s">
        <v>1192</v>
      </c>
      <c r="J784" s="3" t="s">
        <v>7663</v>
      </c>
      <c r="K784" t="s">
        <v>1592</v>
      </c>
    </row>
    <row r="785" spans="1:11" hidden="1" x14ac:dyDescent="0.25">
      <c r="A785" t="s">
        <v>510</v>
      </c>
      <c r="B785" t="s">
        <v>1593</v>
      </c>
      <c r="C785" t="s">
        <v>16</v>
      </c>
      <c r="D785" t="s">
        <v>17</v>
      </c>
      <c r="E785" t="s">
        <v>18</v>
      </c>
      <c r="F785" s="10">
        <v>41788</v>
      </c>
      <c r="G785" s="10">
        <v>41788</v>
      </c>
      <c r="H785" s="6">
        <v>100</v>
      </c>
      <c r="I785" t="s">
        <v>1192</v>
      </c>
      <c r="J785" s="3" t="s">
        <v>7663</v>
      </c>
      <c r="K785" t="s">
        <v>1594</v>
      </c>
    </row>
    <row r="786" spans="1:11" hidden="1" x14ac:dyDescent="0.25">
      <c r="A786" t="s">
        <v>510</v>
      </c>
      <c r="B786" t="s">
        <v>1595</v>
      </c>
      <c r="C786" t="s">
        <v>16</v>
      </c>
      <c r="D786" t="s">
        <v>17</v>
      </c>
      <c r="E786" t="s">
        <v>118</v>
      </c>
      <c r="F786" s="10">
        <v>41717</v>
      </c>
      <c r="G786" s="10">
        <v>41717</v>
      </c>
      <c r="H786" s="6">
        <v>85.13</v>
      </c>
      <c r="I786" t="s">
        <v>180</v>
      </c>
      <c r="J786" s="3" t="s">
        <v>7663</v>
      </c>
      <c r="K786" t="s">
        <v>1596</v>
      </c>
    </row>
    <row r="787" spans="1:11" hidden="1" x14ac:dyDescent="0.25">
      <c r="A787" t="s">
        <v>510</v>
      </c>
      <c r="B787" t="s">
        <v>1597</v>
      </c>
      <c r="C787" t="s">
        <v>490</v>
      </c>
      <c r="D787" t="s">
        <v>1078</v>
      </c>
      <c r="E787" t="s">
        <v>34</v>
      </c>
      <c r="F787" s="10">
        <v>41795</v>
      </c>
      <c r="G787" s="10">
        <v>41788</v>
      </c>
      <c r="H787" s="6">
        <v>550</v>
      </c>
      <c r="I787" t="s">
        <v>909</v>
      </c>
      <c r="J787" s="3" t="s">
        <v>7663</v>
      </c>
      <c r="K787" t="s">
        <v>1598</v>
      </c>
    </row>
    <row r="788" spans="1:11" hidden="1" x14ac:dyDescent="0.25">
      <c r="A788" t="s">
        <v>510</v>
      </c>
      <c r="B788" t="s">
        <v>1599</v>
      </c>
      <c r="C788" t="s">
        <v>116</v>
      </c>
      <c r="D788" t="s">
        <v>132</v>
      </c>
      <c r="E788" t="s">
        <v>1410</v>
      </c>
      <c r="F788" s="10">
        <v>41788</v>
      </c>
      <c r="G788" s="10">
        <v>41788</v>
      </c>
      <c r="H788" s="6">
        <v>320</v>
      </c>
      <c r="I788" t="s">
        <v>373</v>
      </c>
      <c r="J788" s="3" t="s">
        <v>7663</v>
      </c>
      <c r="K788" t="s">
        <v>1600</v>
      </c>
    </row>
    <row r="789" spans="1:11" hidden="1" x14ac:dyDescent="0.25">
      <c r="A789" t="s">
        <v>510</v>
      </c>
      <c r="B789" t="s">
        <v>1601</v>
      </c>
      <c r="C789" t="s">
        <v>116</v>
      </c>
      <c r="D789" t="s">
        <v>333</v>
      </c>
      <c r="E789" t="s">
        <v>18</v>
      </c>
      <c r="F789" s="10">
        <v>41774</v>
      </c>
      <c r="G789" s="10">
        <v>41788</v>
      </c>
      <c r="H789" s="6">
        <v>2000</v>
      </c>
      <c r="I789" t="s">
        <v>198</v>
      </c>
      <c r="J789" s="3" t="s">
        <v>7663</v>
      </c>
      <c r="K789" t="s">
        <v>1602</v>
      </c>
    </row>
    <row r="790" spans="1:11" hidden="1" x14ac:dyDescent="0.25">
      <c r="A790" t="s">
        <v>510</v>
      </c>
      <c r="B790" t="s">
        <v>1603</v>
      </c>
      <c r="C790" t="s">
        <v>116</v>
      </c>
      <c r="D790" t="s">
        <v>132</v>
      </c>
      <c r="E790" t="s">
        <v>70</v>
      </c>
      <c r="F790" s="10">
        <v>41789</v>
      </c>
      <c r="G790" s="10">
        <v>41788</v>
      </c>
      <c r="H790" s="6">
        <v>100</v>
      </c>
      <c r="I790" t="s">
        <v>1123</v>
      </c>
      <c r="J790" s="3" t="s">
        <v>7663</v>
      </c>
      <c r="K790" t="s">
        <v>1604</v>
      </c>
    </row>
    <row r="791" spans="1:11" hidden="1" x14ac:dyDescent="0.25">
      <c r="A791" t="s">
        <v>510</v>
      </c>
      <c r="B791" t="s">
        <v>1605</v>
      </c>
      <c r="C791" t="s">
        <v>116</v>
      </c>
      <c r="D791" t="s">
        <v>117</v>
      </c>
      <c r="E791" t="s">
        <v>1294</v>
      </c>
      <c r="F791" s="10">
        <v>41688</v>
      </c>
      <c r="G791" s="10">
        <v>41688</v>
      </c>
      <c r="H791" s="6">
        <v>1100</v>
      </c>
      <c r="I791" t="s">
        <v>1606</v>
      </c>
      <c r="J791" s="3" t="s">
        <v>7663</v>
      </c>
      <c r="K791" t="s">
        <v>1607</v>
      </c>
    </row>
    <row r="792" spans="1:11" hidden="1" x14ac:dyDescent="0.25">
      <c r="A792" t="s">
        <v>510</v>
      </c>
      <c r="B792" t="s">
        <v>1608</v>
      </c>
      <c r="C792" t="s">
        <v>32</v>
      </c>
      <c r="D792" t="s">
        <v>575</v>
      </c>
      <c r="E792" t="s">
        <v>34</v>
      </c>
      <c r="F792" s="10">
        <v>41787</v>
      </c>
      <c r="G792" s="10">
        <v>41787</v>
      </c>
      <c r="H792" s="6">
        <v>1800</v>
      </c>
      <c r="I792" t="s">
        <v>849</v>
      </c>
      <c r="J792" s="3" t="s">
        <v>7663</v>
      </c>
      <c r="K792" t="s">
        <v>1609</v>
      </c>
    </row>
    <row r="793" spans="1:11" hidden="1" x14ac:dyDescent="0.25">
      <c r="A793" t="s">
        <v>510</v>
      </c>
      <c r="B793" t="s">
        <v>1610</v>
      </c>
      <c r="C793" t="s">
        <v>116</v>
      </c>
      <c r="D793" t="s">
        <v>117</v>
      </c>
      <c r="E793" t="s">
        <v>1294</v>
      </c>
      <c r="F793" s="10">
        <v>41698</v>
      </c>
      <c r="G793" s="10">
        <v>41698</v>
      </c>
      <c r="H793" s="6">
        <v>1400</v>
      </c>
      <c r="I793" t="s">
        <v>1611</v>
      </c>
      <c r="J793" s="3" t="s">
        <v>7663</v>
      </c>
      <c r="K793" t="s">
        <v>1612</v>
      </c>
    </row>
    <row r="794" spans="1:11" hidden="1" x14ac:dyDescent="0.25">
      <c r="A794" t="s">
        <v>510</v>
      </c>
      <c r="B794" t="s">
        <v>1613</v>
      </c>
      <c r="C794" t="s">
        <v>16</v>
      </c>
      <c r="D794" t="s">
        <v>17</v>
      </c>
      <c r="E794" t="s">
        <v>612</v>
      </c>
      <c r="F794" s="10">
        <v>41717</v>
      </c>
      <c r="G794" s="10">
        <v>41717</v>
      </c>
      <c r="H794" s="6">
        <v>822.12</v>
      </c>
      <c r="I794" t="s">
        <v>613</v>
      </c>
      <c r="J794" s="3" t="s">
        <v>7663</v>
      </c>
      <c r="K794" t="s">
        <v>1614</v>
      </c>
    </row>
    <row r="795" spans="1:11" hidden="1" x14ac:dyDescent="0.25">
      <c r="A795" t="s">
        <v>510</v>
      </c>
      <c r="B795" t="s">
        <v>1615</v>
      </c>
      <c r="C795" t="s">
        <v>47</v>
      </c>
      <c r="D795" t="s">
        <v>1616</v>
      </c>
      <c r="E795" t="s">
        <v>34</v>
      </c>
      <c r="F795" s="10">
        <v>41787</v>
      </c>
      <c r="G795" s="10">
        <v>41787</v>
      </c>
      <c r="H795" s="6">
        <v>1100</v>
      </c>
      <c r="I795" t="s">
        <v>849</v>
      </c>
      <c r="J795" s="3" t="s">
        <v>7663</v>
      </c>
      <c r="K795" t="s">
        <v>1617</v>
      </c>
    </row>
    <row r="796" spans="1:11" hidden="1" x14ac:dyDescent="0.25">
      <c r="A796" t="s">
        <v>510</v>
      </c>
      <c r="B796" t="s">
        <v>1618</v>
      </c>
      <c r="C796" t="s">
        <v>116</v>
      </c>
      <c r="D796" t="s">
        <v>132</v>
      </c>
      <c r="E796" t="s">
        <v>288</v>
      </c>
      <c r="F796" s="10">
        <v>41810</v>
      </c>
      <c r="G796" s="10">
        <v>41810</v>
      </c>
      <c r="H796" s="6">
        <v>4911.22</v>
      </c>
      <c r="I796" t="s">
        <v>1619</v>
      </c>
      <c r="J796" s="3" t="s">
        <v>7705</v>
      </c>
      <c r="K796" t="s">
        <v>1110</v>
      </c>
    </row>
    <row r="797" spans="1:11" hidden="1" x14ac:dyDescent="0.25">
      <c r="A797" t="s">
        <v>510</v>
      </c>
      <c r="B797" t="s">
        <v>1618</v>
      </c>
      <c r="C797" t="s">
        <v>116</v>
      </c>
      <c r="D797" t="s">
        <v>132</v>
      </c>
      <c r="E797" t="s">
        <v>288</v>
      </c>
      <c r="F797" s="10">
        <v>41841</v>
      </c>
      <c r="G797" s="10">
        <v>41840</v>
      </c>
      <c r="H797" s="6">
        <v>4961.97</v>
      </c>
      <c r="I797" t="s">
        <v>1619</v>
      </c>
      <c r="J797" s="3" t="s">
        <v>7706</v>
      </c>
      <c r="K797" t="s">
        <v>1110</v>
      </c>
    </row>
    <row r="798" spans="1:11" hidden="1" x14ac:dyDescent="0.25">
      <c r="A798" t="s">
        <v>510</v>
      </c>
      <c r="B798" t="s">
        <v>1620</v>
      </c>
      <c r="C798" t="s">
        <v>116</v>
      </c>
      <c r="D798" t="s">
        <v>132</v>
      </c>
      <c r="E798" t="s">
        <v>1294</v>
      </c>
      <c r="F798" s="10">
        <v>41788</v>
      </c>
      <c r="G798" s="10">
        <v>41788</v>
      </c>
      <c r="H798" s="6">
        <v>25000</v>
      </c>
      <c r="I798" t="s">
        <v>1482</v>
      </c>
      <c r="J798" s="3" t="s">
        <v>7663</v>
      </c>
    </row>
    <row r="799" spans="1:11" hidden="1" x14ac:dyDescent="0.25">
      <c r="A799" t="s">
        <v>510</v>
      </c>
      <c r="B799" t="s">
        <v>1621</v>
      </c>
      <c r="C799" t="s">
        <v>32</v>
      </c>
      <c r="D799" t="s">
        <v>267</v>
      </c>
      <c r="E799" t="s">
        <v>49</v>
      </c>
      <c r="F799" s="10">
        <v>41788</v>
      </c>
      <c r="G799" s="10">
        <v>41788</v>
      </c>
      <c r="H799" s="6">
        <v>8492.91</v>
      </c>
      <c r="I799" t="s">
        <v>1587</v>
      </c>
      <c r="J799" s="3" t="s">
        <v>7663</v>
      </c>
      <c r="K799" t="s">
        <v>1622</v>
      </c>
    </row>
    <row r="800" spans="1:11" hidden="1" x14ac:dyDescent="0.25">
      <c r="A800" t="s">
        <v>510</v>
      </c>
      <c r="B800" t="s">
        <v>1623</v>
      </c>
      <c r="C800" t="s">
        <v>490</v>
      </c>
      <c r="D800" t="s">
        <v>1624</v>
      </c>
      <c r="E800" t="s">
        <v>49</v>
      </c>
      <c r="F800" s="10">
        <v>41788</v>
      </c>
      <c r="G800" s="10">
        <v>41788</v>
      </c>
      <c r="H800" s="6">
        <v>51428</v>
      </c>
      <c r="I800" t="s">
        <v>289</v>
      </c>
      <c r="J800" s="3" t="s">
        <v>7663</v>
      </c>
      <c r="K800" t="s">
        <v>1625</v>
      </c>
    </row>
    <row r="801" spans="1:11" hidden="1" x14ac:dyDescent="0.25">
      <c r="A801" t="s">
        <v>510</v>
      </c>
      <c r="B801" t="s">
        <v>1626</v>
      </c>
      <c r="C801" t="s">
        <v>16</v>
      </c>
      <c r="D801" t="s">
        <v>17</v>
      </c>
      <c r="E801" t="s">
        <v>612</v>
      </c>
      <c r="F801" s="10">
        <v>41717</v>
      </c>
      <c r="G801" s="10">
        <v>41717</v>
      </c>
      <c r="H801" s="6">
        <v>112.6</v>
      </c>
      <c r="I801" t="s">
        <v>613</v>
      </c>
      <c r="J801" s="3" t="s">
        <v>7663</v>
      </c>
      <c r="K801" t="s">
        <v>1627</v>
      </c>
    </row>
    <row r="802" spans="1:11" hidden="1" x14ac:dyDescent="0.25">
      <c r="A802" t="s">
        <v>510</v>
      </c>
      <c r="B802" t="s">
        <v>1628</v>
      </c>
      <c r="C802" t="s">
        <v>116</v>
      </c>
      <c r="D802" t="s">
        <v>608</v>
      </c>
      <c r="E802" t="s">
        <v>452</v>
      </c>
      <c r="F802" s="10">
        <v>41788</v>
      </c>
      <c r="G802" s="10">
        <v>41788</v>
      </c>
      <c r="H802" s="6">
        <v>20</v>
      </c>
      <c r="I802" t="s">
        <v>110</v>
      </c>
      <c r="J802" s="3" t="s">
        <v>7663</v>
      </c>
      <c r="K802" t="s">
        <v>1629</v>
      </c>
    </row>
    <row r="803" spans="1:11" hidden="1" x14ac:dyDescent="0.25">
      <c r="A803" t="s">
        <v>510</v>
      </c>
      <c r="B803" t="s">
        <v>1630</v>
      </c>
      <c r="C803" t="s">
        <v>536</v>
      </c>
      <c r="D803" t="s">
        <v>1631</v>
      </c>
      <c r="E803" t="s">
        <v>49</v>
      </c>
      <c r="F803" s="10">
        <v>41788</v>
      </c>
      <c r="G803" s="10">
        <v>41788</v>
      </c>
      <c r="H803" s="6">
        <v>3500</v>
      </c>
      <c r="I803" t="s">
        <v>86</v>
      </c>
      <c r="J803" s="3" t="s">
        <v>7663</v>
      </c>
      <c r="K803" t="s">
        <v>1632</v>
      </c>
    </row>
    <row r="804" spans="1:11" hidden="1" x14ac:dyDescent="0.25">
      <c r="A804" t="s">
        <v>510</v>
      </c>
      <c r="B804" t="s">
        <v>1633</v>
      </c>
      <c r="C804" t="s">
        <v>116</v>
      </c>
      <c r="D804" t="s">
        <v>132</v>
      </c>
      <c r="E804" t="s">
        <v>63</v>
      </c>
      <c r="F804" s="10">
        <v>41801</v>
      </c>
      <c r="G804" s="10">
        <v>41800</v>
      </c>
      <c r="H804" s="6">
        <v>882.85</v>
      </c>
      <c r="I804" t="s">
        <v>659</v>
      </c>
      <c r="J804" s="3" t="s">
        <v>7663</v>
      </c>
      <c r="K804" t="s">
        <v>1634</v>
      </c>
    </row>
    <row r="805" spans="1:11" hidden="1" x14ac:dyDescent="0.25">
      <c r="A805" t="s">
        <v>510</v>
      </c>
      <c r="B805" t="s">
        <v>1635</v>
      </c>
      <c r="C805" t="s">
        <v>116</v>
      </c>
      <c r="D805" t="s">
        <v>132</v>
      </c>
      <c r="E805" t="s">
        <v>1450</v>
      </c>
      <c r="F805" s="10">
        <v>41711</v>
      </c>
      <c r="G805" s="10">
        <v>41711</v>
      </c>
      <c r="H805" s="6">
        <v>240</v>
      </c>
      <c r="I805" t="s">
        <v>1636</v>
      </c>
      <c r="J805" s="3" t="s">
        <v>7663</v>
      </c>
      <c r="K805" t="s">
        <v>1637</v>
      </c>
    </row>
    <row r="806" spans="1:11" hidden="1" x14ac:dyDescent="0.25">
      <c r="A806" t="s">
        <v>510</v>
      </c>
      <c r="B806" t="s">
        <v>1638</v>
      </c>
      <c r="C806" t="s">
        <v>116</v>
      </c>
      <c r="D806" t="s">
        <v>117</v>
      </c>
      <c r="E806" t="s">
        <v>390</v>
      </c>
      <c r="F806" s="10">
        <v>41796</v>
      </c>
      <c r="G806" s="10">
        <v>41796</v>
      </c>
      <c r="H806" s="6">
        <v>1060.72</v>
      </c>
      <c r="I806" t="s">
        <v>824</v>
      </c>
      <c r="J806" s="3" t="s">
        <v>7663</v>
      </c>
    </row>
    <row r="807" spans="1:11" hidden="1" x14ac:dyDescent="0.25">
      <c r="A807" t="s">
        <v>510</v>
      </c>
      <c r="B807" t="s">
        <v>1639</v>
      </c>
      <c r="C807" t="s">
        <v>116</v>
      </c>
      <c r="D807" t="s">
        <v>132</v>
      </c>
      <c r="E807" t="s">
        <v>133</v>
      </c>
      <c r="F807" s="10">
        <v>41792</v>
      </c>
      <c r="G807" s="10">
        <v>41792</v>
      </c>
      <c r="H807" s="6">
        <v>636.25</v>
      </c>
      <c r="I807" t="s">
        <v>533</v>
      </c>
      <c r="J807" s="3" t="s">
        <v>7663</v>
      </c>
      <c r="K807" t="s">
        <v>1640</v>
      </c>
    </row>
    <row r="808" spans="1:11" hidden="1" x14ac:dyDescent="0.25">
      <c r="A808" t="s">
        <v>510</v>
      </c>
      <c r="B808" t="s">
        <v>1641</v>
      </c>
      <c r="C808" t="s">
        <v>16</v>
      </c>
      <c r="D808" t="s">
        <v>17</v>
      </c>
      <c r="E808" t="s">
        <v>366</v>
      </c>
      <c r="F808" s="10">
        <v>41718</v>
      </c>
      <c r="G808" s="10">
        <v>41718</v>
      </c>
      <c r="H808" s="6">
        <v>373.3</v>
      </c>
      <c r="I808" t="s">
        <v>222</v>
      </c>
      <c r="J808" s="3" t="s">
        <v>7663</v>
      </c>
      <c r="K808" t="s">
        <v>1642</v>
      </c>
    </row>
    <row r="809" spans="1:11" hidden="1" x14ac:dyDescent="0.25">
      <c r="A809" t="s">
        <v>510</v>
      </c>
      <c r="B809" t="s">
        <v>1643</v>
      </c>
      <c r="C809" t="s">
        <v>32</v>
      </c>
      <c r="D809" t="s">
        <v>902</v>
      </c>
      <c r="E809" t="s">
        <v>1294</v>
      </c>
      <c r="F809" s="10">
        <v>41788</v>
      </c>
      <c r="G809" s="10">
        <v>41788</v>
      </c>
      <c r="H809" s="6">
        <v>80434</v>
      </c>
      <c r="I809" t="s">
        <v>903</v>
      </c>
      <c r="J809" s="3" t="s">
        <v>7663</v>
      </c>
      <c r="K809" t="s">
        <v>1644</v>
      </c>
    </row>
    <row r="810" spans="1:11" hidden="1" x14ac:dyDescent="0.25">
      <c r="A810" t="s">
        <v>510</v>
      </c>
      <c r="B810" t="s">
        <v>1645</v>
      </c>
      <c r="C810" t="s">
        <v>32</v>
      </c>
      <c r="D810" t="s">
        <v>902</v>
      </c>
      <c r="E810" t="s">
        <v>1294</v>
      </c>
      <c r="F810" s="10">
        <v>41788</v>
      </c>
      <c r="G810" s="10">
        <v>41788</v>
      </c>
      <c r="H810" s="6">
        <v>75000</v>
      </c>
      <c r="I810" t="s">
        <v>1095</v>
      </c>
      <c r="J810" s="3" t="s">
        <v>7663</v>
      </c>
      <c r="K810" t="s">
        <v>1646</v>
      </c>
    </row>
    <row r="811" spans="1:11" hidden="1" x14ac:dyDescent="0.25">
      <c r="A811" t="s">
        <v>510</v>
      </c>
      <c r="B811" t="s">
        <v>1647</v>
      </c>
      <c r="C811" t="s">
        <v>32</v>
      </c>
      <c r="D811" t="s">
        <v>902</v>
      </c>
      <c r="E811" t="s">
        <v>1294</v>
      </c>
      <c r="F811" s="10">
        <v>41788</v>
      </c>
      <c r="G811" s="10">
        <v>41788</v>
      </c>
      <c r="H811" s="6">
        <v>61000</v>
      </c>
      <c r="I811" t="s">
        <v>1101</v>
      </c>
      <c r="J811" s="3" t="s">
        <v>7663</v>
      </c>
      <c r="K811" t="s">
        <v>1648</v>
      </c>
    </row>
    <row r="812" spans="1:11" hidden="1" x14ac:dyDescent="0.25">
      <c r="A812" t="s">
        <v>510</v>
      </c>
      <c r="B812" t="s">
        <v>1649</v>
      </c>
      <c r="C812" t="s">
        <v>32</v>
      </c>
      <c r="D812" t="s">
        <v>902</v>
      </c>
      <c r="E812" t="s">
        <v>1294</v>
      </c>
      <c r="F812" s="10">
        <v>41785</v>
      </c>
      <c r="G812" s="10">
        <v>41785</v>
      </c>
      <c r="H812" s="6">
        <v>89100</v>
      </c>
      <c r="I812" t="s">
        <v>939</v>
      </c>
      <c r="J812" s="3" t="s">
        <v>7663</v>
      </c>
      <c r="K812" t="s">
        <v>1648</v>
      </c>
    </row>
    <row r="813" spans="1:11" hidden="1" x14ac:dyDescent="0.25">
      <c r="A813" t="s">
        <v>510</v>
      </c>
      <c r="B813" t="s">
        <v>1650</v>
      </c>
      <c r="C813" t="s">
        <v>32</v>
      </c>
      <c r="D813" t="s">
        <v>902</v>
      </c>
      <c r="E813" t="s">
        <v>1294</v>
      </c>
      <c r="F813" s="10">
        <v>41785</v>
      </c>
      <c r="G813" s="10">
        <v>41785</v>
      </c>
      <c r="H813" s="6">
        <v>74800</v>
      </c>
      <c r="I813" t="s">
        <v>903</v>
      </c>
      <c r="J813" s="3" t="s">
        <v>7663</v>
      </c>
      <c r="K813" t="s">
        <v>1648</v>
      </c>
    </row>
    <row r="814" spans="1:11" hidden="1" x14ac:dyDescent="0.25">
      <c r="A814" t="s">
        <v>510</v>
      </c>
      <c r="B814" t="s">
        <v>1651</v>
      </c>
      <c r="C814" t="s">
        <v>32</v>
      </c>
      <c r="D814" t="s">
        <v>902</v>
      </c>
      <c r="E814" t="s">
        <v>1294</v>
      </c>
      <c r="F814" s="10">
        <v>41785</v>
      </c>
      <c r="G814" s="10">
        <v>41785</v>
      </c>
      <c r="H814" s="6">
        <v>69650</v>
      </c>
      <c r="I814" t="s">
        <v>1101</v>
      </c>
      <c r="J814" s="3" t="s">
        <v>7663</v>
      </c>
      <c r="K814" t="s">
        <v>1648</v>
      </c>
    </row>
    <row r="815" spans="1:11" hidden="1" x14ac:dyDescent="0.25">
      <c r="A815" t="s">
        <v>510</v>
      </c>
      <c r="B815" t="s">
        <v>1652</v>
      </c>
      <c r="C815" t="s">
        <v>32</v>
      </c>
      <c r="D815" t="s">
        <v>902</v>
      </c>
      <c r="E815" t="s">
        <v>1294</v>
      </c>
      <c r="F815" s="10">
        <v>41785</v>
      </c>
      <c r="G815" s="10">
        <v>41785</v>
      </c>
      <c r="H815" s="6">
        <v>78500</v>
      </c>
      <c r="I815" t="s">
        <v>1095</v>
      </c>
      <c r="J815" s="3" t="s">
        <v>7663</v>
      </c>
      <c r="K815" t="s">
        <v>617</v>
      </c>
    </row>
    <row r="816" spans="1:11" hidden="1" x14ac:dyDescent="0.25">
      <c r="A816" t="s">
        <v>510</v>
      </c>
      <c r="B816" t="s">
        <v>1653</v>
      </c>
      <c r="C816" t="s">
        <v>32</v>
      </c>
      <c r="D816" t="s">
        <v>902</v>
      </c>
      <c r="E816" t="s">
        <v>1294</v>
      </c>
      <c r="F816" s="10">
        <v>41786</v>
      </c>
      <c r="G816" s="10">
        <v>41786</v>
      </c>
      <c r="H816" s="6">
        <v>87181</v>
      </c>
      <c r="I816" t="s">
        <v>939</v>
      </c>
      <c r="J816" s="3" t="s">
        <v>7663</v>
      </c>
      <c r="K816" t="s">
        <v>1648</v>
      </c>
    </row>
    <row r="817" spans="1:11" hidden="1" x14ac:dyDescent="0.25">
      <c r="A817" t="s">
        <v>510</v>
      </c>
      <c r="B817" t="s">
        <v>1654</v>
      </c>
      <c r="C817" t="s">
        <v>32</v>
      </c>
      <c r="D817" t="s">
        <v>902</v>
      </c>
      <c r="E817" t="s">
        <v>1294</v>
      </c>
      <c r="F817" s="10">
        <v>41781</v>
      </c>
      <c r="G817" s="10">
        <v>41781</v>
      </c>
      <c r="H817" s="6">
        <v>9969.61</v>
      </c>
      <c r="I817" t="s">
        <v>903</v>
      </c>
      <c r="J817" s="3" t="s">
        <v>7663</v>
      </c>
      <c r="K817" t="s">
        <v>1655</v>
      </c>
    </row>
    <row r="818" spans="1:11" hidden="1" x14ac:dyDescent="0.25">
      <c r="A818" t="s">
        <v>510</v>
      </c>
      <c r="B818" t="s">
        <v>1656</v>
      </c>
      <c r="C818" t="s">
        <v>32</v>
      </c>
      <c r="D818" t="s">
        <v>902</v>
      </c>
      <c r="E818" t="s">
        <v>1294</v>
      </c>
      <c r="F818" s="10">
        <v>41781</v>
      </c>
      <c r="G818" s="10">
        <v>41781</v>
      </c>
      <c r="H818" s="6">
        <v>4950</v>
      </c>
      <c r="I818" t="s">
        <v>1101</v>
      </c>
      <c r="J818" s="3" t="s">
        <v>7663</v>
      </c>
      <c r="K818" t="s">
        <v>617</v>
      </c>
    </row>
    <row r="819" spans="1:11" hidden="1" x14ac:dyDescent="0.25">
      <c r="A819" t="s">
        <v>510</v>
      </c>
      <c r="B819" t="s">
        <v>1657</v>
      </c>
      <c r="C819" t="s">
        <v>32</v>
      </c>
      <c r="D819" t="s">
        <v>902</v>
      </c>
      <c r="E819" t="s">
        <v>1294</v>
      </c>
      <c r="F819" s="10">
        <v>41781</v>
      </c>
      <c r="G819" s="10">
        <v>41781</v>
      </c>
      <c r="H819" s="6">
        <v>4700</v>
      </c>
      <c r="I819" t="s">
        <v>1101</v>
      </c>
      <c r="J819" s="3" t="s">
        <v>7663</v>
      </c>
      <c r="K819" t="s">
        <v>1648</v>
      </c>
    </row>
    <row r="820" spans="1:11" hidden="1" x14ac:dyDescent="0.25">
      <c r="A820" t="s">
        <v>510</v>
      </c>
      <c r="B820" t="s">
        <v>1658</v>
      </c>
      <c r="C820" t="s">
        <v>32</v>
      </c>
      <c r="D820" t="s">
        <v>902</v>
      </c>
      <c r="E820" t="s">
        <v>1294</v>
      </c>
      <c r="F820" s="10">
        <v>41781</v>
      </c>
      <c r="G820" s="10">
        <v>41781</v>
      </c>
      <c r="H820" s="6">
        <v>4650</v>
      </c>
      <c r="I820" t="s">
        <v>1101</v>
      </c>
      <c r="J820" s="3" t="s">
        <v>7663</v>
      </c>
      <c r="K820" t="s">
        <v>1648</v>
      </c>
    </row>
    <row r="821" spans="1:11" hidden="1" x14ac:dyDescent="0.25">
      <c r="A821" t="s">
        <v>510</v>
      </c>
      <c r="B821" t="s">
        <v>1659</v>
      </c>
      <c r="C821" t="s">
        <v>32</v>
      </c>
      <c r="D821" t="s">
        <v>902</v>
      </c>
      <c r="E821" t="s">
        <v>1294</v>
      </c>
      <c r="F821" s="10">
        <v>41781</v>
      </c>
      <c r="G821" s="10">
        <v>41781</v>
      </c>
      <c r="H821" s="6">
        <v>4750</v>
      </c>
      <c r="I821" t="s">
        <v>903</v>
      </c>
      <c r="J821" s="3" t="s">
        <v>7663</v>
      </c>
      <c r="K821" t="s">
        <v>1648</v>
      </c>
    </row>
    <row r="822" spans="1:11" hidden="1" x14ac:dyDescent="0.25">
      <c r="A822" t="s">
        <v>510</v>
      </c>
      <c r="B822" t="s">
        <v>1660</v>
      </c>
      <c r="C822" t="s">
        <v>32</v>
      </c>
      <c r="D822" t="s">
        <v>902</v>
      </c>
      <c r="E822" t="s">
        <v>1294</v>
      </c>
      <c r="F822" s="10">
        <v>41781</v>
      </c>
      <c r="G822" s="10">
        <v>41781</v>
      </c>
      <c r="H822" s="6">
        <v>4900</v>
      </c>
      <c r="I822" t="s">
        <v>903</v>
      </c>
      <c r="J822" s="3" t="s">
        <v>7663</v>
      </c>
      <c r="K822" t="s">
        <v>1648</v>
      </c>
    </row>
    <row r="823" spans="1:11" hidden="1" x14ac:dyDescent="0.25">
      <c r="A823" t="s">
        <v>510</v>
      </c>
      <c r="B823" t="s">
        <v>1661</v>
      </c>
      <c r="C823" t="s">
        <v>47</v>
      </c>
      <c r="D823" t="s">
        <v>699</v>
      </c>
      <c r="E823" t="s">
        <v>49</v>
      </c>
      <c r="F823" s="10">
        <v>41789</v>
      </c>
      <c r="G823" s="10">
        <v>41789</v>
      </c>
      <c r="H823" s="6">
        <v>2624.5</v>
      </c>
      <c r="I823" t="s">
        <v>1662</v>
      </c>
      <c r="J823" s="3" t="s">
        <v>7663</v>
      </c>
      <c r="K823" t="s">
        <v>1663</v>
      </c>
    </row>
    <row r="824" spans="1:11" hidden="1" x14ac:dyDescent="0.25">
      <c r="A824" t="s">
        <v>510</v>
      </c>
      <c r="B824" t="s">
        <v>1664</v>
      </c>
      <c r="C824" t="s">
        <v>32</v>
      </c>
      <c r="D824" t="s">
        <v>902</v>
      </c>
      <c r="E824" t="s">
        <v>1294</v>
      </c>
      <c r="F824" s="10">
        <v>41781</v>
      </c>
      <c r="G824" s="10">
        <v>41781</v>
      </c>
      <c r="H824" s="6">
        <v>4850</v>
      </c>
      <c r="I824" t="s">
        <v>903</v>
      </c>
      <c r="J824" s="3" t="s">
        <v>7663</v>
      </c>
      <c r="K824" t="s">
        <v>1648</v>
      </c>
    </row>
    <row r="825" spans="1:11" hidden="1" x14ac:dyDescent="0.25">
      <c r="A825" t="s">
        <v>510</v>
      </c>
      <c r="B825" t="s">
        <v>1665</v>
      </c>
      <c r="C825" t="s">
        <v>32</v>
      </c>
      <c r="D825" t="s">
        <v>902</v>
      </c>
      <c r="E825" t="s">
        <v>1294</v>
      </c>
      <c r="F825" s="10">
        <v>41781</v>
      </c>
      <c r="G825" s="10">
        <v>41781</v>
      </c>
      <c r="H825" s="6">
        <v>93052</v>
      </c>
      <c r="I825" t="s">
        <v>903</v>
      </c>
      <c r="J825" s="3" t="s">
        <v>7663</v>
      </c>
      <c r="K825" t="s">
        <v>1648</v>
      </c>
    </row>
    <row r="826" spans="1:11" hidden="1" x14ac:dyDescent="0.25">
      <c r="A826" t="s">
        <v>510</v>
      </c>
      <c r="B826" t="s">
        <v>1666</v>
      </c>
      <c r="C826" t="s">
        <v>116</v>
      </c>
      <c r="D826" t="s">
        <v>132</v>
      </c>
      <c r="E826" t="s">
        <v>390</v>
      </c>
      <c r="F826" s="10">
        <v>41789</v>
      </c>
      <c r="G826" s="10">
        <v>41789</v>
      </c>
      <c r="H826" s="6">
        <v>750</v>
      </c>
      <c r="I826" t="s">
        <v>759</v>
      </c>
      <c r="J826" s="3" t="s">
        <v>7663</v>
      </c>
      <c r="K826" t="s">
        <v>1667</v>
      </c>
    </row>
    <row r="827" spans="1:11" hidden="1" x14ac:dyDescent="0.25">
      <c r="A827" t="s">
        <v>510</v>
      </c>
      <c r="B827" t="s">
        <v>1668</v>
      </c>
      <c r="C827" t="s">
        <v>16</v>
      </c>
      <c r="D827" t="s">
        <v>17</v>
      </c>
      <c r="E827" t="s">
        <v>118</v>
      </c>
      <c r="F827" s="10">
        <v>41719</v>
      </c>
      <c r="G827" s="10">
        <v>41719</v>
      </c>
      <c r="H827" s="6">
        <v>85.13</v>
      </c>
      <c r="I827" t="s">
        <v>180</v>
      </c>
      <c r="J827" s="3" t="s">
        <v>7663</v>
      </c>
      <c r="K827" t="s">
        <v>1669</v>
      </c>
    </row>
    <row r="828" spans="1:11" hidden="1" x14ac:dyDescent="0.25">
      <c r="A828" t="s">
        <v>510</v>
      </c>
      <c r="B828" t="s">
        <v>1670</v>
      </c>
      <c r="C828" t="s">
        <v>282</v>
      </c>
      <c r="D828" t="s">
        <v>132</v>
      </c>
      <c r="E828" t="s">
        <v>106</v>
      </c>
      <c r="F828" s="10">
        <v>41792</v>
      </c>
      <c r="G828" s="10">
        <v>41792</v>
      </c>
      <c r="H828" s="6">
        <v>112.93</v>
      </c>
      <c r="I828" t="s">
        <v>1279</v>
      </c>
      <c r="J828" s="3" t="s">
        <v>7663</v>
      </c>
      <c r="K828" t="s">
        <v>1671</v>
      </c>
    </row>
    <row r="829" spans="1:11" hidden="1" x14ac:dyDescent="0.25">
      <c r="A829" t="s">
        <v>510</v>
      </c>
      <c r="B829" t="s">
        <v>1672</v>
      </c>
      <c r="C829" t="s">
        <v>16</v>
      </c>
      <c r="D829" t="s">
        <v>17</v>
      </c>
      <c r="E829" t="s">
        <v>118</v>
      </c>
      <c r="F829" s="10">
        <v>41722</v>
      </c>
      <c r="G829" s="10">
        <v>41722</v>
      </c>
      <c r="H829" s="6">
        <v>85.13</v>
      </c>
      <c r="I829" t="s">
        <v>183</v>
      </c>
      <c r="J829" s="3" t="s">
        <v>7663</v>
      </c>
      <c r="K829" t="s">
        <v>1673</v>
      </c>
    </row>
    <row r="830" spans="1:11" hidden="1" x14ac:dyDescent="0.25">
      <c r="A830" t="s">
        <v>510</v>
      </c>
      <c r="B830" t="s">
        <v>1674</v>
      </c>
      <c r="C830" t="s">
        <v>116</v>
      </c>
      <c r="D830" t="s">
        <v>132</v>
      </c>
      <c r="E830" t="s">
        <v>518</v>
      </c>
      <c r="F830" s="10">
        <v>41792</v>
      </c>
      <c r="G830" s="10">
        <v>41792</v>
      </c>
      <c r="H830" s="6">
        <v>253</v>
      </c>
      <c r="I830" t="s">
        <v>91</v>
      </c>
      <c r="J830" s="3" t="s">
        <v>7663</v>
      </c>
      <c r="K830" t="s">
        <v>1675</v>
      </c>
    </row>
    <row r="831" spans="1:11" hidden="1" x14ac:dyDescent="0.25">
      <c r="A831" t="s">
        <v>510</v>
      </c>
      <c r="B831" t="s">
        <v>1676</v>
      </c>
      <c r="C831" t="s">
        <v>116</v>
      </c>
      <c r="D831" t="s">
        <v>1677</v>
      </c>
      <c r="E831" t="s">
        <v>1191</v>
      </c>
      <c r="F831" s="10">
        <v>41792</v>
      </c>
      <c r="G831" s="10">
        <v>41792</v>
      </c>
      <c r="H831" s="6">
        <v>60</v>
      </c>
      <c r="I831" t="s">
        <v>1192</v>
      </c>
      <c r="J831" s="3" t="s">
        <v>7663</v>
      </c>
      <c r="K831" t="s">
        <v>1678</v>
      </c>
    </row>
    <row r="832" spans="1:11" hidden="1" x14ac:dyDescent="0.25">
      <c r="A832" t="s">
        <v>510</v>
      </c>
      <c r="B832" t="s">
        <v>1679</v>
      </c>
      <c r="C832" t="s">
        <v>16</v>
      </c>
      <c r="D832" t="s">
        <v>17</v>
      </c>
      <c r="E832" t="s">
        <v>18</v>
      </c>
      <c r="F832" s="10">
        <v>41719</v>
      </c>
      <c r="G832" s="10">
        <v>41719</v>
      </c>
      <c r="H832" s="6">
        <v>1500</v>
      </c>
      <c r="I832" t="s">
        <v>1387</v>
      </c>
      <c r="J832" s="3" t="s">
        <v>7663</v>
      </c>
      <c r="K832" t="s">
        <v>1680</v>
      </c>
    </row>
    <row r="833" spans="1:11" hidden="1" x14ac:dyDescent="0.25">
      <c r="A833" t="s">
        <v>510</v>
      </c>
      <c r="B833" t="s">
        <v>1681</v>
      </c>
      <c r="C833" t="s">
        <v>16</v>
      </c>
      <c r="D833" t="s">
        <v>17</v>
      </c>
      <c r="E833" t="s">
        <v>118</v>
      </c>
      <c r="F833" s="10">
        <v>41730</v>
      </c>
      <c r="G833" s="10">
        <v>41729</v>
      </c>
      <c r="H833" s="6">
        <v>340.52</v>
      </c>
      <c r="I833" t="s">
        <v>183</v>
      </c>
      <c r="J833" s="3" t="s">
        <v>7663</v>
      </c>
      <c r="K833" t="s">
        <v>1682</v>
      </c>
    </row>
    <row r="834" spans="1:11" hidden="1" x14ac:dyDescent="0.25">
      <c r="A834" t="s">
        <v>510</v>
      </c>
      <c r="B834" t="s">
        <v>1683</v>
      </c>
      <c r="C834" t="s">
        <v>116</v>
      </c>
      <c r="D834" t="s">
        <v>132</v>
      </c>
      <c r="E834" t="s">
        <v>708</v>
      </c>
      <c r="F834" s="10">
        <v>41807</v>
      </c>
      <c r="G834" s="10">
        <v>41796</v>
      </c>
      <c r="H834" s="6">
        <v>4194.25</v>
      </c>
      <c r="I834" t="s">
        <v>709</v>
      </c>
      <c r="J834" s="3" t="s">
        <v>7663</v>
      </c>
      <c r="K834" t="s">
        <v>1684</v>
      </c>
    </row>
    <row r="835" spans="1:11" hidden="1" x14ac:dyDescent="0.25">
      <c r="A835" t="s">
        <v>510</v>
      </c>
      <c r="B835" t="s">
        <v>1685</v>
      </c>
      <c r="C835" t="s">
        <v>282</v>
      </c>
      <c r="D835" t="s">
        <v>132</v>
      </c>
      <c r="E835" t="s">
        <v>518</v>
      </c>
      <c r="F835" s="10">
        <v>41794</v>
      </c>
      <c r="G835" s="10">
        <v>41794</v>
      </c>
      <c r="H835" s="6">
        <v>1271.3800000000001</v>
      </c>
      <c r="I835" t="s">
        <v>519</v>
      </c>
      <c r="J835" s="3" t="s">
        <v>7663</v>
      </c>
      <c r="K835" t="s">
        <v>1686</v>
      </c>
    </row>
    <row r="836" spans="1:11" hidden="1" x14ac:dyDescent="0.25">
      <c r="A836" t="s">
        <v>510</v>
      </c>
      <c r="B836" t="s">
        <v>1687</v>
      </c>
      <c r="C836" t="s">
        <v>282</v>
      </c>
      <c r="D836" t="s">
        <v>132</v>
      </c>
      <c r="E836" t="s">
        <v>518</v>
      </c>
      <c r="F836" s="10">
        <v>41794</v>
      </c>
      <c r="G836" s="10">
        <v>41794</v>
      </c>
      <c r="H836" s="6">
        <v>415.83</v>
      </c>
      <c r="I836" t="s">
        <v>519</v>
      </c>
      <c r="J836" s="3" t="s">
        <v>7663</v>
      </c>
      <c r="K836" t="s">
        <v>1686</v>
      </c>
    </row>
    <row r="837" spans="1:11" hidden="1" x14ac:dyDescent="0.25">
      <c r="A837" t="s">
        <v>510</v>
      </c>
      <c r="B837" t="s">
        <v>1688</v>
      </c>
      <c r="C837" t="s">
        <v>16</v>
      </c>
      <c r="D837" t="s">
        <v>17</v>
      </c>
      <c r="E837" t="s">
        <v>118</v>
      </c>
      <c r="F837" s="10">
        <v>41736</v>
      </c>
      <c r="G837" s="10">
        <v>41733</v>
      </c>
      <c r="H837" s="6">
        <v>102.15</v>
      </c>
      <c r="I837" t="s">
        <v>1689</v>
      </c>
      <c r="J837" s="3" t="s">
        <v>7663</v>
      </c>
      <c r="K837" t="s">
        <v>1690</v>
      </c>
    </row>
    <row r="838" spans="1:11" hidden="1" x14ac:dyDescent="0.25">
      <c r="A838" t="s">
        <v>510</v>
      </c>
      <c r="B838" t="s">
        <v>1691</v>
      </c>
      <c r="C838" t="s">
        <v>116</v>
      </c>
      <c r="D838" t="s">
        <v>319</v>
      </c>
      <c r="E838" t="s">
        <v>8</v>
      </c>
      <c r="F838" s="10">
        <v>41803</v>
      </c>
      <c r="G838" s="10">
        <v>41803</v>
      </c>
      <c r="H838" s="6">
        <v>6290.88</v>
      </c>
      <c r="I838" t="s">
        <v>830</v>
      </c>
      <c r="J838" s="3" t="s">
        <v>7663</v>
      </c>
      <c r="K838" t="s">
        <v>1692</v>
      </c>
    </row>
    <row r="839" spans="1:11" hidden="1" x14ac:dyDescent="0.25">
      <c r="A839" t="s">
        <v>510</v>
      </c>
      <c r="B839" t="s">
        <v>1693</v>
      </c>
      <c r="C839" t="s">
        <v>116</v>
      </c>
      <c r="D839" t="s">
        <v>132</v>
      </c>
      <c r="E839" t="s">
        <v>1049</v>
      </c>
      <c r="F839" s="10">
        <v>41800</v>
      </c>
      <c r="G839" s="10">
        <v>41799</v>
      </c>
      <c r="H839" s="6">
        <v>1785</v>
      </c>
      <c r="I839" t="s">
        <v>1132</v>
      </c>
      <c r="J839" s="3" t="s">
        <v>7663</v>
      </c>
      <c r="K839" t="s">
        <v>1694</v>
      </c>
    </row>
    <row r="840" spans="1:11" hidden="1" x14ac:dyDescent="0.25">
      <c r="A840" t="s">
        <v>510</v>
      </c>
      <c r="B840" t="s">
        <v>1695</v>
      </c>
      <c r="C840" t="s">
        <v>116</v>
      </c>
      <c r="D840" t="s">
        <v>245</v>
      </c>
      <c r="E840" t="s">
        <v>736</v>
      </c>
      <c r="F840" s="10">
        <v>41793</v>
      </c>
      <c r="G840" s="10">
        <v>41793</v>
      </c>
      <c r="H840" s="6">
        <v>299</v>
      </c>
      <c r="I840" t="s">
        <v>391</v>
      </c>
      <c r="J840" s="3" t="s">
        <v>7663</v>
      </c>
      <c r="K840" t="s">
        <v>1696</v>
      </c>
    </row>
    <row r="841" spans="1:11" hidden="1" x14ac:dyDescent="0.25">
      <c r="A841" t="s">
        <v>510</v>
      </c>
      <c r="B841" t="s">
        <v>1697</v>
      </c>
      <c r="C841" t="s">
        <v>116</v>
      </c>
      <c r="D841" t="s">
        <v>245</v>
      </c>
      <c r="E841" t="s">
        <v>390</v>
      </c>
      <c r="F841" s="10">
        <v>41800</v>
      </c>
      <c r="G841" s="10">
        <v>41800</v>
      </c>
      <c r="H841" s="6">
        <v>277.27999999999997</v>
      </c>
      <c r="I841" t="s">
        <v>1698</v>
      </c>
      <c r="J841" s="3" t="s">
        <v>7663</v>
      </c>
      <c r="K841" t="s">
        <v>1699</v>
      </c>
    </row>
    <row r="842" spans="1:11" hidden="1" x14ac:dyDescent="0.25">
      <c r="A842" t="s">
        <v>510</v>
      </c>
      <c r="B842" t="s">
        <v>1700</v>
      </c>
      <c r="C842" t="s">
        <v>116</v>
      </c>
      <c r="D842" t="s">
        <v>526</v>
      </c>
      <c r="E842" t="s">
        <v>972</v>
      </c>
      <c r="F842" s="10">
        <v>41708</v>
      </c>
      <c r="G842" s="10">
        <v>41708</v>
      </c>
      <c r="H842" s="6">
        <v>911</v>
      </c>
      <c r="I842" t="s">
        <v>973</v>
      </c>
      <c r="J842" s="3" t="s">
        <v>7663</v>
      </c>
      <c r="K842" t="s">
        <v>1701</v>
      </c>
    </row>
    <row r="843" spans="1:11" hidden="1" x14ac:dyDescent="0.25">
      <c r="A843" t="s">
        <v>510</v>
      </c>
      <c r="B843" t="s">
        <v>1702</v>
      </c>
      <c r="C843" t="s">
        <v>116</v>
      </c>
      <c r="D843" t="s">
        <v>319</v>
      </c>
      <c r="E843" t="s">
        <v>466</v>
      </c>
      <c r="F843" s="10">
        <v>41691</v>
      </c>
      <c r="G843" s="10">
        <v>41690</v>
      </c>
      <c r="H843" s="6">
        <v>5070.67</v>
      </c>
      <c r="I843" t="s">
        <v>44</v>
      </c>
      <c r="J843" s="3" t="s">
        <v>7663</v>
      </c>
      <c r="K843" t="s">
        <v>1703</v>
      </c>
    </row>
    <row r="844" spans="1:11" hidden="1" x14ac:dyDescent="0.25">
      <c r="A844" t="s">
        <v>510</v>
      </c>
      <c r="B844" t="s">
        <v>1704</v>
      </c>
      <c r="C844" t="s">
        <v>16</v>
      </c>
      <c r="D844" t="s">
        <v>17</v>
      </c>
      <c r="E844" t="s">
        <v>118</v>
      </c>
      <c r="F844" s="10">
        <v>41796</v>
      </c>
      <c r="G844" s="10">
        <v>41796</v>
      </c>
      <c r="H844" s="6">
        <v>68.11</v>
      </c>
      <c r="I844" t="s">
        <v>180</v>
      </c>
      <c r="J844" s="3" t="s">
        <v>7663</v>
      </c>
      <c r="K844" t="s">
        <v>1705</v>
      </c>
    </row>
    <row r="845" spans="1:11" hidden="1" x14ac:dyDescent="0.25">
      <c r="A845" t="s">
        <v>510</v>
      </c>
      <c r="B845" t="s">
        <v>1706</v>
      </c>
      <c r="C845" t="s">
        <v>16</v>
      </c>
      <c r="D845" t="s">
        <v>17</v>
      </c>
      <c r="E845" t="s">
        <v>118</v>
      </c>
      <c r="F845" s="10">
        <v>41799</v>
      </c>
      <c r="G845" s="10">
        <v>41799</v>
      </c>
      <c r="H845" s="6">
        <v>68.099999999999994</v>
      </c>
      <c r="I845" t="s">
        <v>183</v>
      </c>
      <c r="J845" s="3" t="s">
        <v>7663</v>
      </c>
      <c r="K845" t="s">
        <v>1707</v>
      </c>
    </row>
    <row r="846" spans="1:11" hidden="1" x14ac:dyDescent="0.25">
      <c r="A846" t="s">
        <v>510</v>
      </c>
      <c r="B846" t="s">
        <v>1708</v>
      </c>
      <c r="C846" t="s">
        <v>116</v>
      </c>
      <c r="D846" t="s">
        <v>319</v>
      </c>
      <c r="E846" t="s">
        <v>261</v>
      </c>
      <c r="F846" s="10">
        <v>41677</v>
      </c>
      <c r="G846" s="10">
        <v>41677</v>
      </c>
      <c r="H846" s="6">
        <v>1227.76</v>
      </c>
      <c r="I846" t="s">
        <v>13</v>
      </c>
      <c r="J846" s="3" t="s">
        <v>7663</v>
      </c>
      <c r="K846" t="s">
        <v>130</v>
      </c>
    </row>
    <row r="847" spans="1:11" hidden="1" x14ac:dyDescent="0.25">
      <c r="A847" t="s">
        <v>510</v>
      </c>
      <c r="B847" t="s">
        <v>1709</v>
      </c>
      <c r="C847" t="s">
        <v>116</v>
      </c>
      <c r="D847" t="s">
        <v>132</v>
      </c>
      <c r="E847" t="s">
        <v>1135</v>
      </c>
      <c r="F847" s="10">
        <v>41810</v>
      </c>
      <c r="G847" s="10">
        <v>41810</v>
      </c>
      <c r="H847" s="6">
        <v>1230.8</v>
      </c>
      <c r="I847" t="s">
        <v>1136</v>
      </c>
      <c r="J847" s="3" t="s">
        <v>7663</v>
      </c>
      <c r="K847" t="s">
        <v>1710</v>
      </c>
    </row>
    <row r="848" spans="1:11" hidden="1" x14ac:dyDescent="0.25">
      <c r="A848" t="s">
        <v>510</v>
      </c>
      <c r="B848" t="s">
        <v>1711</v>
      </c>
      <c r="C848" t="s">
        <v>16</v>
      </c>
      <c r="D848" t="s">
        <v>17</v>
      </c>
      <c r="E848" t="s">
        <v>118</v>
      </c>
      <c r="F848" s="10">
        <v>41733</v>
      </c>
      <c r="G848" s="10">
        <v>41733</v>
      </c>
      <c r="H848" s="6">
        <v>102.15</v>
      </c>
      <c r="I848" t="s">
        <v>322</v>
      </c>
      <c r="J848" s="3" t="s">
        <v>7663</v>
      </c>
      <c r="K848" t="s">
        <v>1712</v>
      </c>
    </row>
    <row r="849" spans="1:11" hidden="1" x14ac:dyDescent="0.25">
      <c r="A849" t="s">
        <v>510</v>
      </c>
      <c r="B849" t="s">
        <v>1713</v>
      </c>
      <c r="C849" t="s">
        <v>47</v>
      </c>
      <c r="D849" t="s">
        <v>48</v>
      </c>
      <c r="E849" t="s">
        <v>522</v>
      </c>
      <c r="F849" s="10">
        <v>41823</v>
      </c>
      <c r="G849" s="10">
        <v>41793</v>
      </c>
      <c r="H849" s="6">
        <v>200</v>
      </c>
      <c r="I849" t="s">
        <v>193</v>
      </c>
      <c r="J849" s="3" t="s">
        <v>7663</v>
      </c>
      <c r="K849" t="s">
        <v>1203</v>
      </c>
    </row>
    <row r="850" spans="1:11" hidden="1" x14ac:dyDescent="0.25">
      <c r="A850" t="s">
        <v>510</v>
      </c>
      <c r="B850" t="s">
        <v>1714</v>
      </c>
      <c r="C850" t="s">
        <v>116</v>
      </c>
      <c r="D850" t="s">
        <v>132</v>
      </c>
      <c r="E850" t="s">
        <v>1128</v>
      </c>
      <c r="F850" s="10">
        <v>41806</v>
      </c>
      <c r="G850" s="10">
        <v>41801</v>
      </c>
      <c r="H850" s="6">
        <v>1351.81</v>
      </c>
      <c r="I850" t="s">
        <v>1715</v>
      </c>
      <c r="J850" s="3" t="s">
        <v>7663</v>
      </c>
      <c r="K850" t="s">
        <v>1716</v>
      </c>
    </row>
    <row r="851" spans="1:11" hidden="1" x14ac:dyDescent="0.25">
      <c r="A851" t="s">
        <v>510</v>
      </c>
      <c r="B851" t="s">
        <v>1717</v>
      </c>
      <c r="C851" t="s">
        <v>116</v>
      </c>
      <c r="D851" t="s">
        <v>132</v>
      </c>
      <c r="E851" t="s">
        <v>288</v>
      </c>
      <c r="F851" s="10">
        <v>41794</v>
      </c>
      <c r="G851" s="10">
        <v>41794</v>
      </c>
      <c r="H851" s="6">
        <v>198.8</v>
      </c>
      <c r="I851" t="s">
        <v>1718</v>
      </c>
      <c r="J851" s="3" t="s">
        <v>7663</v>
      </c>
      <c r="K851" t="s">
        <v>1719</v>
      </c>
    </row>
    <row r="852" spans="1:11" hidden="1" x14ac:dyDescent="0.25">
      <c r="A852" t="s">
        <v>510</v>
      </c>
      <c r="B852" t="s">
        <v>1720</v>
      </c>
      <c r="C852" t="s">
        <v>16</v>
      </c>
      <c r="D852" t="s">
        <v>17</v>
      </c>
      <c r="E852" t="s">
        <v>118</v>
      </c>
      <c r="F852" s="10">
        <v>41733</v>
      </c>
      <c r="G852" s="10">
        <v>41733</v>
      </c>
      <c r="H852" s="6">
        <v>68.099999999999994</v>
      </c>
      <c r="I852" t="s">
        <v>1689</v>
      </c>
      <c r="J852" s="3" t="s">
        <v>7663</v>
      </c>
      <c r="K852" t="s">
        <v>1721</v>
      </c>
    </row>
    <row r="853" spans="1:11" hidden="1" x14ac:dyDescent="0.25">
      <c r="A853" t="s">
        <v>510</v>
      </c>
      <c r="B853" t="s">
        <v>1722</v>
      </c>
      <c r="C853" t="s">
        <v>32</v>
      </c>
      <c r="D853" t="s">
        <v>267</v>
      </c>
      <c r="E853" t="s">
        <v>49</v>
      </c>
      <c r="F853" s="10">
        <v>41794</v>
      </c>
      <c r="G853" s="10">
        <v>41794</v>
      </c>
      <c r="H853" s="6">
        <v>1531.47</v>
      </c>
      <c r="I853" t="s">
        <v>1587</v>
      </c>
      <c r="J853" s="3" t="s">
        <v>7663</v>
      </c>
      <c r="K853" t="s">
        <v>1723</v>
      </c>
    </row>
    <row r="854" spans="1:11" hidden="1" x14ac:dyDescent="0.25">
      <c r="A854" t="s">
        <v>510</v>
      </c>
      <c r="B854" t="s">
        <v>1724</v>
      </c>
      <c r="C854" t="s">
        <v>282</v>
      </c>
      <c r="D854" t="s">
        <v>132</v>
      </c>
      <c r="E854" t="s">
        <v>18</v>
      </c>
      <c r="F854" s="10">
        <v>41821</v>
      </c>
      <c r="G854" s="10">
        <v>41821</v>
      </c>
      <c r="H854" s="6">
        <v>341</v>
      </c>
      <c r="I854" t="s">
        <v>1725</v>
      </c>
      <c r="J854" s="3" t="s">
        <v>7663</v>
      </c>
      <c r="K854" t="s">
        <v>1726</v>
      </c>
    </row>
    <row r="855" spans="1:11" hidden="1" x14ac:dyDescent="0.25">
      <c r="A855" t="s">
        <v>510</v>
      </c>
      <c r="B855" t="s">
        <v>1727</v>
      </c>
      <c r="C855" t="s">
        <v>282</v>
      </c>
      <c r="D855" t="s">
        <v>132</v>
      </c>
      <c r="E855" t="s">
        <v>18</v>
      </c>
      <c r="F855" s="10">
        <v>41820</v>
      </c>
      <c r="G855" s="10">
        <v>41820</v>
      </c>
      <c r="H855" s="6">
        <v>154.6</v>
      </c>
      <c r="I855" t="s">
        <v>715</v>
      </c>
      <c r="J855" s="3" t="s">
        <v>7663</v>
      </c>
      <c r="K855" t="s">
        <v>1726</v>
      </c>
    </row>
    <row r="856" spans="1:11" hidden="1" x14ac:dyDescent="0.25">
      <c r="A856" t="s">
        <v>510</v>
      </c>
      <c r="B856" t="s">
        <v>1728</v>
      </c>
      <c r="C856" t="s">
        <v>116</v>
      </c>
      <c r="D856" t="s">
        <v>132</v>
      </c>
      <c r="E856" t="s">
        <v>63</v>
      </c>
      <c r="F856" s="10">
        <v>41794</v>
      </c>
      <c r="G856" s="10">
        <v>41764</v>
      </c>
      <c r="H856" s="6">
        <v>1500</v>
      </c>
      <c r="I856" t="s">
        <v>86</v>
      </c>
      <c r="J856" s="3" t="s">
        <v>7707</v>
      </c>
      <c r="K856" t="s">
        <v>1729</v>
      </c>
    </row>
    <row r="857" spans="1:11" hidden="1" x14ac:dyDescent="0.25">
      <c r="A857" t="s">
        <v>510</v>
      </c>
      <c r="B857" t="s">
        <v>1728</v>
      </c>
      <c r="C857" t="s">
        <v>116</v>
      </c>
      <c r="D857" t="s">
        <v>132</v>
      </c>
      <c r="E857" t="s">
        <v>63</v>
      </c>
      <c r="F857" s="10">
        <v>41796</v>
      </c>
      <c r="G857" s="10">
        <v>41795</v>
      </c>
      <c r="H857" s="6">
        <v>1500</v>
      </c>
      <c r="I857" t="s">
        <v>86</v>
      </c>
      <c r="J857" s="3" t="s">
        <v>7708</v>
      </c>
      <c r="K857" t="s">
        <v>1729</v>
      </c>
    </row>
    <row r="858" spans="1:11" hidden="1" x14ac:dyDescent="0.25">
      <c r="A858" t="s">
        <v>510</v>
      </c>
      <c r="B858" t="s">
        <v>1728</v>
      </c>
      <c r="C858" t="s">
        <v>116</v>
      </c>
      <c r="D858" t="s">
        <v>132</v>
      </c>
      <c r="E858" t="s">
        <v>63</v>
      </c>
      <c r="F858" s="10">
        <v>41918</v>
      </c>
      <c r="G858" s="10">
        <v>41827</v>
      </c>
      <c r="H858" s="6">
        <v>1500</v>
      </c>
      <c r="I858" t="s">
        <v>86</v>
      </c>
      <c r="J858" s="3" t="s">
        <v>7709</v>
      </c>
      <c r="K858" t="s">
        <v>1729</v>
      </c>
    </row>
    <row r="859" spans="1:11" hidden="1" x14ac:dyDescent="0.25">
      <c r="A859" t="s">
        <v>510</v>
      </c>
      <c r="B859" t="s">
        <v>1728</v>
      </c>
      <c r="C859" t="s">
        <v>116</v>
      </c>
      <c r="D859" t="s">
        <v>132</v>
      </c>
      <c r="E859" t="s">
        <v>63</v>
      </c>
      <c r="F859" s="10">
        <v>41918</v>
      </c>
      <c r="G859" s="10">
        <v>41856</v>
      </c>
      <c r="H859" s="6">
        <v>1500</v>
      </c>
      <c r="I859" t="s">
        <v>86</v>
      </c>
      <c r="J859" s="3" t="s">
        <v>7710</v>
      </c>
      <c r="K859" t="s">
        <v>1729</v>
      </c>
    </row>
    <row r="860" spans="1:11" hidden="1" x14ac:dyDescent="0.25">
      <c r="A860" t="s">
        <v>510</v>
      </c>
      <c r="B860" t="s">
        <v>1728</v>
      </c>
      <c r="C860" t="s">
        <v>116</v>
      </c>
      <c r="D860" t="s">
        <v>132</v>
      </c>
      <c r="E860" t="s">
        <v>63</v>
      </c>
      <c r="F860" s="10">
        <v>41918</v>
      </c>
      <c r="G860" s="10">
        <v>41887</v>
      </c>
      <c r="H860" s="6">
        <v>1500</v>
      </c>
      <c r="I860" t="s">
        <v>86</v>
      </c>
      <c r="J860" s="3" t="s">
        <v>7711</v>
      </c>
      <c r="K860" t="s">
        <v>1729</v>
      </c>
    </row>
    <row r="861" spans="1:11" hidden="1" x14ac:dyDescent="0.25">
      <c r="A861" t="s">
        <v>510</v>
      </c>
      <c r="B861" t="s">
        <v>1730</v>
      </c>
      <c r="C861" t="s">
        <v>116</v>
      </c>
      <c r="D861" t="s">
        <v>132</v>
      </c>
      <c r="E861" t="s">
        <v>63</v>
      </c>
      <c r="F861" s="10">
        <v>41806</v>
      </c>
      <c r="G861" s="10">
        <v>41805</v>
      </c>
      <c r="H861" s="6">
        <v>850</v>
      </c>
      <c r="I861" t="s">
        <v>785</v>
      </c>
      <c r="J861" s="3" t="s">
        <v>7663</v>
      </c>
      <c r="K861" t="s">
        <v>1731</v>
      </c>
    </row>
    <row r="862" spans="1:11" hidden="1" x14ac:dyDescent="0.25">
      <c r="A862" t="s">
        <v>510</v>
      </c>
      <c r="B862" t="s">
        <v>1732</v>
      </c>
      <c r="C862" t="s">
        <v>116</v>
      </c>
      <c r="D862" t="s">
        <v>132</v>
      </c>
      <c r="E862" t="s">
        <v>63</v>
      </c>
      <c r="F862" s="10">
        <v>41795</v>
      </c>
      <c r="G862" s="10">
        <v>41795</v>
      </c>
      <c r="H862" s="6">
        <v>850</v>
      </c>
      <c r="I862" t="s">
        <v>785</v>
      </c>
      <c r="J862" s="3" t="s">
        <v>7663</v>
      </c>
      <c r="K862" t="s">
        <v>1733</v>
      </c>
    </row>
    <row r="863" spans="1:11" hidden="1" x14ac:dyDescent="0.25">
      <c r="A863" t="s">
        <v>510</v>
      </c>
      <c r="B863" t="s">
        <v>1734</v>
      </c>
      <c r="C863" t="s">
        <v>116</v>
      </c>
      <c r="D863" t="s">
        <v>132</v>
      </c>
      <c r="E863" t="s">
        <v>63</v>
      </c>
      <c r="F863" s="10">
        <v>41806</v>
      </c>
      <c r="G863" s="10">
        <v>41805</v>
      </c>
      <c r="H863" s="6">
        <v>800</v>
      </c>
      <c r="I863" t="s">
        <v>785</v>
      </c>
      <c r="J863" s="3" t="s">
        <v>7663</v>
      </c>
      <c r="K863" t="s">
        <v>1735</v>
      </c>
    </row>
    <row r="864" spans="1:11" hidden="1" x14ac:dyDescent="0.25">
      <c r="A864" t="s">
        <v>510</v>
      </c>
      <c r="B864" t="s">
        <v>1736</v>
      </c>
      <c r="C864" t="s">
        <v>16</v>
      </c>
      <c r="D864" t="s">
        <v>17</v>
      </c>
      <c r="E864" t="s">
        <v>18</v>
      </c>
      <c r="F864" s="10">
        <v>41781</v>
      </c>
      <c r="G864" s="10">
        <v>41750</v>
      </c>
      <c r="H864" s="6">
        <v>1500</v>
      </c>
      <c r="I864" t="s">
        <v>1387</v>
      </c>
      <c r="J864" s="3" t="s">
        <v>7663</v>
      </c>
      <c r="K864" t="s">
        <v>1737</v>
      </c>
    </row>
    <row r="865" spans="1:11" hidden="1" x14ac:dyDescent="0.25">
      <c r="A865" t="s">
        <v>510</v>
      </c>
      <c r="B865" t="s">
        <v>1738</v>
      </c>
      <c r="C865" t="s">
        <v>116</v>
      </c>
      <c r="D865" t="s">
        <v>132</v>
      </c>
      <c r="E865" t="s">
        <v>49</v>
      </c>
      <c r="F865" s="10">
        <v>41794</v>
      </c>
      <c r="G865" s="10">
        <v>41794</v>
      </c>
      <c r="H865" s="6">
        <v>35000</v>
      </c>
      <c r="I865" t="s">
        <v>403</v>
      </c>
      <c r="J865" s="3" t="s">
        <v>7663</v>
      </c>
    </row>
    <row r="866" spans="1:11" hidden="1" x14ac:dyDescent="0.25">
      <c r="A866" t="s">
        <v>510</v>
      </c>
      <c r="B866" t="s">
        <v>1739</v>
      </c>
      <c r="C866" t="s">
        <v>32</v>
      </c>
      <c r="D866" t="s">
        <v>575</v>
      </c>
      <c r="E866" t="s">
        <v>34</v>
      </c>
      <c r="F866" s="10">
        <v>41794</v>
      </c>
      <c r="G866" s="10">
        <v>41794</v>
      </c>
      <c r="H866" s="6">
        <v>1800</v>
      </c>
      <c r="I866" t="s">
        <v>849</v>
      </c>
      <c r="J866" s="3" t="s">
        <v>7663</v>
      </c>
      <c r="K866" t="s">
        <v>1740</v>
      </c>
    </row>
    <row r="867" spans="1:11" hidden="1" x14ac:dyDescent="0.25">
      <c r="A867" t="s">
        <v>510</v>
      </c>
      <c r="B867" t="s">
        <v>1741</v>
      </c>
      <c r="C867" t="s">
        <v>1512</v>
      </c>
      <c r="D867" t="s">
        <v>132</v>
      </c>
      <c r="E867" t="s">
        <v>34</v>
      </c>
      <c r="F867" s="10">
        <v>41794</v>
      </c>
      <c r="G867" s="10">
        <v>41794</v>
      </c>
      <c r="H867" s="6">
        <v>1100</v>
      </c>
      <c r="I867" t="s">
        <v>849</v>
      </c>
      <c r="J867" s="3" t="s">
        <v>7663</v>
      </c>
      <c r="K867" t="s">
        <v>1742</v>
      </c>
    </row>
    <row r="868" spans="1:11" hidden="1" x14ac:dyDescent="0.25">
      <c r="A868" t="s">
        <v>510</v>
      </c>
      <c r="B868" t="s">
        <v>1743</v>
      </c>
      <c r="C868" t="s">
        <v>116</v>
      </c>
      <c r="D868" t="s">
        <v>526</v>
      </c>
      <c r="E868" t="s">
        <v>527</v>
      </c>
      <c r="F868" s="10">
        <v>41794</v>
      </c>
      <c r="G868" s="10">
        <v>41794</v>
      </c>
      <c r="H868" s="6">
        <v>500</v>
      </c>
      <c r="I868" t="s">
        <v>461</v>
      </c>
      <c r="J868" s="3" t="s">
        <v>7663</v>
      </c>
      <c r="K868" t="s">
        <v>1744</v>
      </c>
    </row>
    <row r="869" spans="1:11" hidden="1" x14ac:dyDescent="0.25">
      <c r="A869" t="s">
        <v>510</v>
      </c>
      <c r="B869" t="s">
        <v>1745</v>
      </c>
      <c r="C869" t="s">
        <v>490</v>
      </c>
      <c r="D869" t="s">
        <v>1574</v>
      </c>
      <c r="E869" t="s">
        <v>357</v>
      </c>
      <c r="F869" s="10">
        <v>41794</v>
      </c>
      <c r="G869" s="10">
        <v>41794</v>
      </c>
      <c r="H869" s="6">
        <v>300</v>
      </c>
      <c r="I869" t="s">
        <v>86</v>
      </c>
      <c r="J869" s="3" t="s">
        <v>7663</v>
      </c>
    </row>
    <row r="870" spans="1:11" hidden="1" x14ac:dyDescent="0.25">
      <c r="A870" t="s">
        <v>510</v>
      </c>
      <c r="B870" t="s">
        <v>1746</v>
      </c>
      <c r="C870" t="s">
        <v>282</v>
      </c>
      <c r="D870" t="s">
        <v>132</v>
      </c>
      <c r="E870" t="s">
        <v>518</v>
      </c>
      <c r="F870" s="10">
        <v>41795</v>
      </c>
      <c r="G870" s="10">
        <v>41795</v>
      </c>
      <c r="H870" s="6">
        <v>200</v>
      </c>
      <c r="I870" t="s">
        <v>198</v>
      </c>
      <c r="J870" s="3" t="s">
        <v>7663</v>
      </c>
      <c r="K870" t="s">
        <v>1747</v>
      </c>
    </row>
    <row r="871" spans="1:11" hidden="1" x14ac:dyDescent="0.25">
      <c r="A871" t="s">
        <v>510</v>
      </c>
      <c r="B871" t="s">
        <v>1748</v>
      </c>
      <c r="C871" t="s">
        <v>116</v>
      </c>
      <c r="D871" t="s">
        <v>132</v>
      </c>
      <c r="E871" t="s">
        <v>522</v>
      </c>
      <c r="F871" s="10">
        <v>41794</v>
      </c>
      <c r="G871" s="10">
        <v>41794</v>
      </c>
      <c r="H871" s="6">
        <v>532.70000000000005</v>
      </c>
      <c r="I871" t="s">
        <v>461</v>
      </c>
      <c r="J871" s="3" t="s">
        <v>7663</v>
      </c>
      <c r="K871" t="s">
        <v>1749</v>
      </c>
    </row>
    <row r="872" spans="1:11" hidden="1" x14ac:dyDescent="0.25">
      <c r="A872" t="s">
        <v>510</v>
      </c>
      <c r="B872" t="s">
        <v>1750</v>
      </c>
      <c r="C872" t="s">
        <v>116</v>
      </c>
      <c r="D872" t="s">
        <v>319</v>
      </c>
      <c r="E872" t="s">
        <v>261</v>
      </c>
      <c r="F872" s="10">
        <v>41803</v>
      </c>
      <c r="G872" s="10">
        <v>41803</v>
      </c>
      <c r="H872" s="6">
        <v>1525.8</v>
      </c>
      <c r="I872" t="s">
        <v>13</v>
      </c>
      <c r="J872" s="3" t="s">
        <v>7663</v>
      </c>
      <c r="K872" t="s">
        <v>448</v>
      </c>
    </row>
    <row r="873" spans="1:11" hidden="1" x14ac:dyDescent="0.25">
      <c r="A873" t="s">
        <v>510</v>
      </c>
      <c r="B873" t="s">
        <v>1751</v>
      </c>
      <c r="C873" t="s">
        <v>116</v>
      </c>
      <c r="D873" t="s">
        <v>319</v>
      </c>
      <c r="E873" t="s">
        <v>466</v>
      </c>
      <c r="F873" s="10">
        <v>41810</v>
      </c>
      <c r="G873" s="10">
        <v>41810</v>
      </c>
      <c r="H873" s="6">
        <v>6197.93</v>
      </c>
      <c r="I873" t="s">
        <v>44</v>
      </c>
      <c r="J873" s="3" t="s">
        <v>7663</v>
      </c>
      <c r="K873" t="s">
        <v>1752</v>
      </c>
    </row>
    <row r="874" spans="1:11" hidden="1" x14ac:dyDescent="0.25">
      <c r="A874" t="s">
        <v>510</v>
      </c>
      <c r="B874" t="s">
        <v>1753</v>
      </c>
      <c r="C874" t="s">
        <v>116</v>
      </c>
      <c r="D874" t="s">
        <v>132</v>
      </c>
      <c r="E874" t="s">
        <v>452</v>
      </c>
      <c r="F874" s="10">
        <v>41795</v>
      </c>
      <c r="G874" s="10">
        <v>41795</v>
      </c>
      <c r="H874" s="6">
        <v>80</v>
      </c>
      <c r="I874" t="s">
        <v>198</v>
      </c>
      <c r="J874" s="3" t="s">
        <v>7663</v>
      </c>
      <c r="K874" t="s">
        <v>1754</v>
      </c>
    </row>
    <row r="875" spans="1:11" hidden="1" x14ac:dyDescent="0.25">
      <c r="A875" t="s">
        <v>510</v>
      </c>
      <c r="B875" t="s">
        <v>1753</v>
      </c>
      <c r="C875" t="s">
        <v>116</v>
      </c>
      <c r="D875" t="s">
        <v>132</v>
      </c>
      <c r="E875" t="s">
        <v>366</v>
      </c>
      <c r="F875" s="10">
        <v>41795</v>
      </c>
      <c r="G875" s="10">
        <v>41795</v>
      </c>
      <c r="H875" s="6">
        <v>220</v>
      </c>
      <c r="I875" t="s">
        <v>198</v>
      </c>
      <c r="J875" s="3" t="s">
        <v>7663</v>
      </c>
      <c r="K875" t="s">
        <v>1754</v>
      </c>
    </row>
    <row r="876" spans="1:11" hidden="1" x14ac:dyDescent="0.25">
      <c r="A876" t="s">
        <v>510</v>
      </c>
      <c r="B876" t="s">
        <v>1755</v>
      </c>
      <c r="C876" t="s">
        <v>116</v>
      </c>
      <c r="D876" t="s">
        <v>132</v>
      </c>
      <c r="E876" t="s">
        <v>390</v>
      </c>
      <c r="F876" s="10">
        <v>41810</v>
      </c>
      <c r="G876" s="10">
        <v>41810</v>
      </c>
      <c r="H876" s="6">
        <v>500</v>
      </c>
      <c r="I876" t="s">
        <v>1756</v>
      </c>
      <c r="J876" s="3" t="s">
        <v>7672</v>
      </c>
      <c r="K876" t="s">
        <v>1757</v>
      </c>
    </row>
    <row r="877" spans="1:11" hidden="1" x14ac:dyDescent="0.25">
      <c r="A877" t="s">
        <v>510</v>
      </c>
      <c r="B877" t="s">
        <v>1755</v>
      </c>
      <c r="C877" t="s">
        <v>116</v>
      </c>
      <c r="D877" t="s">
        <v>132</v>
      </c>
      <c r="E877" t="s">
        <v>390</v>
      </c>
      <c r="F877" s="10">
        <v>41841</v>
      </c>
      <c r="G877" s="10">
        <v>41840</v>
      </c>
      <c r="H877" s="6">
        <v>500</v>
      </c>
      <c r="I877" t="s">
        <v>1756</v>
      </c>
      <c r="J877" s="3" t="s">
        <v>7673</v>
      </c>
      <c r="K877" t="s">
        <v>1757</v>
      </c>
    </row>
    <row r="878" spans="1:11" hidden="1" x14ac:dyDescent="0.25">
      <c r="A878" t="s">
        <v>510</v>
      </c>
      <c r="B878" t="s">
        <v>1758</v>
      </c>
      <c r="C878" t="s">
        <v>116</v>
      </c>
      <c r="D878" t="s">
        <v>132</v>
      </c>
      <c r="E878" t="s">
        <v>548</v>
      </c>
      <c r="F878" s="10">
        <v>41795</v>
      </c>
      <c r="G878" s="10">
        <v>41795</v>
      </c>
      <c r="H878" s="6">
        <v>8000</v>
      </c>
      <c r="I878" t="s">
        <v>606</v>
      </c>
      <c r="J878" s="3" t="s">
        <v>7663</v>
      </c>
    </row>
    <row r="879" spans="1:11" hidden="1" x14ac:dyDescent="0.25">
      <c r="A879" t="s">
        <v>510</v>
      </c>
      <c r="B879" t="s">
        <v>1759</v>
      </c>
      <c r="C879" t="s">
        <v>511</v>
      </c>
      <c r="D879" t="s">
        <v>676</v>
      </c>
      <c r="E879" t="s">
        <v>49</v>
      </c>
      <c r="F879" s="10">
        <v>41795</v>
      </c>
      <c r="G879" s="10">
        <v>41795</v>
      </c>
      <c r="H879" s="6">
        <v>2400</v>
      </c>
      <c r="I879" t="s">
        <v>677</v>
      </c>
      <c r="J879" s="3" t="s">
        <v>7663</v>
      </c>
      <c r="K879" t="s">
        <v>1760</v>
      </c>
    </row>
    <row r="880" spans="1:11" hidden="1" x14ac:dyDescent="0.25">
      <c r="A880" t="s">
        <v>510</v>
      </c>
      <c r="B880" s="1" t="s">
        <v>1761</v>
      </c>
      <c r="C880" t="s">
        <v>116</v>
      </c>
      <c r="D880" t="s">
        <v>132</v>
      </c>
      <c r="E880" t="s">
        <v>106</v>
      </c>
      <c r="F880" s="10">
        <v>41799</v>
      </c>
      <c r="G880" s="10">
        <v>41799</v>
      </c>
      <c r="H880" s="6">
        <v>254.19</v>
      </c>
      <c r="I880" t="s">
        <v>107</v>
      </c>
      <c r="J880" s="3" t="s">
        <v>7663</v>
      </c>
      <c r="K880" t="s">
        <v>1762</v>
      </c>
    </row>
    <row r="881" spans="1:11" hidden="1" x14ac:dyDescent="0.25">
      <c r="A881" t="s">
        <v>510</v>
      </c>
      <c r="B881" s="1">
        <v>41671</v>
      </c>
      <c r="C881" t="s">
        <v>116</v>
      </c>
      <c r="D881" t="s">
        <v>245</v>
      </c>
      <c r="E881" t="s">
        <v>18</v>
      </c>
      <c r="F881" s="10">
        <v>41704</v>
      </c>
      <c r="G881" s="10">
        <v>41704</v>
      </c>
      <c r="H881" s="6">
        <v>750</v>
      </c>
      <c r="I881" t="s">
        <v>724</v>
      </c>
      <c r="J881" s="3" t="s">
        <v>7663</v>
      </c>
      <c r="K881" t="s">
        <v>1763</v>
      </c>
    </row>
    <row r="882" spans="1:11" hidden="1" x14ac:dyDescent="0.25">
      <c r="A882" t="s">
        <v>510</v>
      </c>
      <c r="B882" t="s">
        <v>1764</v>
      </c>
      <c r="C882" t="s">
        <v>16</v>
      </c>
      <c r="D882" t="s">
        <v>17</v>
      </c>
      <c r="E882" t="s">
        <v>118</v>
      </c>
      <c r="F882" s="10">
        <v>41709</v>
      </c>
      <c r="G882" s="10">
        <v>41709</v>
      </c>
      <c r="H882" s="6">
        <v>127.69</v>
      </c>
      <c r="I882" t="s">
        <v>1765</v>
      </c>
      <c r="J882" s="3" t="s">
        <v>7663</v>
      </c>
      <c r="K882" t="s">
        <v>1766</v>
      </c>
    </row>
    <row r="883" spans="1:11" hidden="1" x14ac:dyDescent="0.25">
      <c r="A883" t="s">
        <v>510</v>
      </c>
      <c r="B883" t="s">
        <v>1767</v>
      </c>
      <c r="C883" t="s">
        <v>116</v>
      </c>
      <c r="D883" t="s">
        <v>132</v>
      </c>
      <c r="E883" t="s">
        <v>106</v>
      </c>
      <c r="F883" s="10">
        <v>41799</v>
      </c>
      <c r="G883" s="10">
        <v>41799</v>
      </c>
      <c r="H883" s="6">
        <v>14.6</v>
      </c>
      <c r="I883" t="s">
        <v>107</v>
      </c>
      <c r="J883" s="3" t="s">
        <v>7663</v>
      </c>
      <c r="K883" t="s">
        <v>1768</v>
      </c>
    </row>
    <row r="884" spans="1:11" hidden="1" x14ac:dyDescent="0.25">
      <c r="A884" t="s">
        <v>510</v>
      </c>
      <c r="B884" t="s">
        <v>1769</v>
      </c>
      <c r="C884" t="s">
        <v>116</v>
      </c>
      <c r="D884" t="s">
        <v>132</v>
      </c>
      <c r="E884" t="s">
        <v>106</v>
      </c>
      <c r="F884" s="10">
        <v>41799</v>
      </c>
      <c r="G884" s="10">
        <v>41799</v>
      </c>
      <c r="H884" s="6">
        <v>110.95</v>
      </c>
      <c r="I884" t="s">
        <v>107</v>
      </c>
      <c r="J884" s="3" t="s">
        <v>7663</v>
      </c>
      <c r="K884" t="s">
        <v>1770</v>
      </c>
    </row>
    <row r="885" spans="1:11" hidden="1" x14ac:dyDescent="0.25">
      <c r="A885" t="s">
        <v>510</v>
      </c>
      <c r="B885" t="s">
        <v>1771</v>
      </c>
      <c r="C885" t="s">
        <v>490</v>
      </c>
      <c r="D885" t="s">
        <v>697</v>
      </c>
      <c r="E885" t="s">
        <v>586</v>
      </c>
      <c r="F885" s="10">
        <v>41795</v>
      </c>
      <c r="G885" s="10">
        <v>41795</v>
      </c>
      <c r="H885" s="6">
        <v>2386</v>
      </c>
      <c r="I885" t="s">
        <v>1286</v>
      </c>
      <c r="J885" s="3" t="s">
        <v>7663</v>
      </c>
    </row>
    <row r="886" spans="1:11" hidden="1" x14ac:dyDescent="0.25">
      <c r="A886" t="s">
        <v>510</v>
      </c>
      <c r="B886" t="s">
        <v>1772</v>
      </c>
      <c r="C886" t="s">
        <v>116</v>
      </c>
      <c r="D886" t="s">
        <v>132</v>
      </c>
      <c r="E886" t="s">
        <v>548</v>
      </c>
      <c r="F886" s="10">
        <v>41795</v>
      </c>
      <c r="G886" s="10">
        <v>41795</v>
      </c>
      <c r="H886" s="6">
        <v>3000</v>
      </c>
      <c r="I886" t="s">
        <v>497</v>
      </c>
      <c r="J886" s="3" t="s">
        <v>7663</v>
      </c>
    </row>
    <row r="887" spans="1:11" hidden="1" x14ac:dyDescent="0.25">
      <c r="A887" t="s">
        <v>510</v>
      </c>
      <c r="B887" t="s">
        <v>1773</v>
      </c>
      <c r="C887" t="s">
        <v>16</v>
      </c>
      <c r="D887" t="s">
        <v>17</v>
      </c>
      <c r="E887" t="s">
        <v>34</v>
      </c>
      <c r="F887" s="10">
        <v>41795</v>
      </c>
      <c r="G887" s="10">
        <v>41795</v>
      </c>
      <c r="H887" s="6">
        <v>1900</v>
      </c>
      <c r="I887" t="s">
        <v>849</v>
      </c>
      <c r="J887" s="3" t="s">
        <v>7663</v>
      </c>
      <c r="K887" t="s">
        <v>1774</v>
      </c>
    </row>
    <row r="888" spans="1:11" hidden="1" x14ac:dyDescent="0.25">
      <c r="A888" t="s">
        <v>510</v>
      </c>
      <c r="B888" t="s">
        <v>1775</v>
      </c>
      <c r="C888" t="s">
        <v>16</v>
      </c>
      <c r="D888" t="s">
        <v>17</v>
      </c>
      <c r="E888" t="s">
        <v>34</v>
      </c>
      <c r="F888" s="10">
        <v>41795</v>
      </c>
      <c r="G888" s="10">
        <v>41795</v>
      </c>
      <c r="H888" s="6">
        <v>1500</v>
      </c>
      <c r="I888" t="s">
        <v>849</v>
      </c>
      <c r="J888" s="3" t="s">
        <v>7663</v>
      </c>
      <c r="K888" t="s">
        <v>1776</v>
      </c>
    </row>
    <row r="889" spans="1:11" hidden="1" x14ac:dyDescent="0.25">
      <c r="A889" t="s">
        <v>510</v>
      </c>
      <c r="B889" t="s">
        <v>1777</v>
      </c>
      <c r="C889" t="s">
        <v>16</v>
      </c>
      <c r="D889" t="s">
        <v>17</v>
      </c>
      <c r="E889" t="s">
        <v>34</v>
      </c>
      <c r="F889" s="10">
        <v>41795</v>
      </c>
      <c r="G889" s="10">
        <v>41795</v>
      </c>
      <c r="H889" s="6">
        <v>1200</v>
      </c>
      <c r="I889" t="s">
        <v>849</v>
      </c>
      <c r="J889" s="3" t="s">
        <v>7663</v>
      </c>
      <c r="K889" t="s">
        <v>1778</v>
      </c>
    </row>
    <row r="890" spans="1:11" hidden="1" x14ac:dyDescent="0.25">
      <c r="A890" t="s">
        <v>510</v>
      </c>
      <c r="B890" t="s">
        <v>1779</v>
      </c>
      <c r="C890" t="s">
        <v>116</v>
      </c>
      <c r="D890" t="s">
        <v>132</v>
      </c>
      <c r="E890" t="s">
        <v>635</v>
      </c>
      <c r="F890" s="10">
        <v>41796</v>
      </c>
      <c r="G890" s="10">
        <v>41796</v>
      </c>
      <c r="H890" s="6">
        <v>120</v>
      </c>
      <c r="I890" t="s">
        <v>636</v>
      </c>
      <c r="J890" s="3" t="s">
        <v>7663</v>
      </c>
      <c r="K890" t="s">
        <v>1780</v>
      </c>
    </row>
    <row r="891" spans="1:11" hidden="1" x14ac:dyDescent="0.25">
      <c r="A891" t="s">
        <v>510</v>
      </c>
      <c r="B891" t="s">
        <v>1781</v>
      </c>
      <c r="C891" t="s">
        <v>116</v>
      </c>
      <c r="D891" t="s">
        <v>132</v>
      </c>
      <c r="E891" t="s">
        <v>18</v>
      </c>
      <c r="F891" s="10">
        <v>41796</v>
      </c>
      <c r="G891" s="10">
        <v>41796</v>
      </c>
      <c r="H891" s="6">
        <v>411.9</v>
      </c>
      <c r="I891" t="s">
        <v>1446</v>
      </c>
      <c r="J891" s="3" t="s">
        <v>7663</v>
      </c>
      <c r="K891" t="s">
        <v>1782</v>
      </c>
    </row>
    <row r="892" spans="1:11" hidden="1" x14ac:dyDescent="0.25">
      <c r="A892" t="s">
        <v>510</v>
      </c>
      <c r="B892" t="s">
        <v>1783</v>
      </c>
      <c r="C892" t="s">
        <v>116</v>
      </c>
      <c r="D892" t="s">
        <v>132</v>
      </c>
      <c r="E892" t="s">
        <v>390</v>
      </c>
      <c r="F892" s="10">
        <v>41796</v>
      </c>
      <c r="G892" s="10">
        <v>41796</v>
      </c>
      <c r="H892" s="6">
        <v>460</v>
      </c>
      <c r="I892" t="s">
        <v>1784</v>
      </c>
      <c r="J892" s="3" t="s">
        <v>7663</v>
      </c>
      <c r="K892" t="s">
        <v>1785</v>
      </c>
    </row>
    <row r="893" spans="1:11" hidden="1" x14ac:dyDescent="0.25">
      <c r="A893" t="s">
        <v>510</v>
      </c>
      <c r="B893" t="s">
        <v>1786</v>
      </c>
      <c r="C893" t="s">
        <v>47</v>
      </c>
      <c r="D893" t="s">
        <v>699</v>
      </c>
      <c r="E893" t="s">
        <v>49</v>
      </c>
      <c r="F893" s="10">
        <v>41806</v>
      </c>
      <c r="G893" s="10">
        <v>41796</v>
      </c>
      <c r="H893" s="6">
        <v>5000</v>
      </c>
      <c r="I893" t="s">
        <v>700</v>
      </c>
      <c r="J893" s="3" t="s">
        <v>7663</v>
      </c>
      <c r="K893" t="s">
        <v>1787</v>
      </c>
    </row>
    <row r="894" spans="1:11" hidden="1" x14ac:dyDescent="0.25">
      <c r="A894" t="s">
        <v>510</v>
      </c>
      <c r="B894" t="s">
        <v>1788</v>
      </c>
      <c r="C894" t="s">
        <v>116</v>
      </c>
      <c r="D894" t="s">
        <v>132</v>
      </c>
      <c r="E894" t="s">
        <v>18</v>
      </c>
      <c r="F894" s="10">
        <v>41796</v>
      </c>
      <c r="G894" s="10">
        <v>41796</v>
      </c>
      <c r="H894" s="6">
        <v>600</v>
      </c>
      <c r="I894" t="s">
        <v>572</v>
      </c>
      <c r="J894" s="3" t="s">
        <v>7663</v>
      </c>
      <c r="K894" t="s">
        <v>1789</v>
      </c>
    </row>
    <row r="895" spans="1:11" hidden="1" x14ac:dyDescent="0.25">
      <c r="A895" t="s">
        <v>510</v>
      </c>
      <c r="B895" t="s">
        <v>1790</v>
      </c>
      <c r="C895" t="s">
        <v>116</v>
      </c>
      <c r="D895" t="s">
        <v>132</v>
      </c>
      <c r="E895" t="s">
        <v>18</v>
      </c>
      <c r="F895" s="10">
        <v>41799</v>
      </c>
      <c r="G895" s="10">
        <v>41799</v>
      </c>
      <c r="H895" s="6">
        <v>61</v>
      </c>
      <c r="I895" t="s">
        <v>391</v>
      </c>
      <c r="J895" s="3" t="s">
        <v>7663</v>
      </c>
      <c r="K895" t="s">
        <v>1791</v>
      </c>
    </row>
    <row r="896" spans="1:11" hidden="1" x14ac:dyDescent="0.25">
      <c r="A896" t="s">
        <v>510</v>
      </c>
      <c r="B896" t="s">
        <v>1792</v>
      </c>
      <c r="C896" t="s">
        <v>116</v>
      </c>
      <c r="D896" t="s">
        <v>854</v>
      </c>
      <c r="E896" t="s">
        <v>612</v>
      </c>
      <c r="F896" s="10">
        <v>41800</v>
      </c>
      <c r="G896" s="10">
        <v>41800</v>
      </c>
      <c r="H896" s="6">
        <v>114.97</v>
      </c>
      <c r="I896" t="s">
        <v>1397</v>
      </c>
      <c r="J896" s="3" t="s">
        <v>7663</v>
      </c>
      <c r="K896" t="s">
        <v>1793</v>
      </c>
    </row>
    <row r="897" spans="1:11" hidden="1" x14ac:dyDescent="0.25">
      <c r="A897" t="s">
        <v>510</v>
      </c>
      <c r="B897" t="s">
        <v>1794</v>
      </c>
      <c r="C897" t="s">
        <v>116</v>
      </c>
      <c r="D897" t="s">
        <v>319</v>
      </c>
      <c r="E897" t="s">
        <v>261</v>
      </c>
      <c r="F897" s="10">
        <v>41800</v>
      </c>
      <c r="G897" s="10">
        <v>41800</v>
      </c>
      <c r="H897" s="6">
        <v>1713.54</v>
      </c>
      <c r="I897" t="s">
        <v>13</v>
      </c>
      <c r="J897" s="3" t="s">
        <v>7663</v>
      </c>
      <c r="K897" t="s">
        <v>1795</v>
      </c>
    </row>
    <row r="898" spans="1:11" hidden="1" x14ac:dyDescent="0.25">
      <c r="A898" t="s">
        <v>510</v>
      </c>
      <c r="B898" t="s">
        <v>1796</v>
      </c>
      <c r="C898" t="s">
        <v>116</v>
      </c>
      <c r="D898" t="s">
        <v>132</v>
      </c>
      <c r="E898" t="s">
        <v>49</v>
      </c>
      <c r="F898" s="10">
        <v>41800</v>
      </c>
      <c r="G898" s="10">
        <v>41799</v>
      </c>
      <c r="H898" s="6">
        <v>19815.96</v>
      </c>
      <c r="I898" t="s">
        <v>1797</v>
      </c>
      <c r="J898" s="3" t="s">
        <v>7663</v>
      </c>
      <c r="K898" t="s">
        <v>1798</v>
      </c>
    </row>
    <row r="899" spans="1:11" hidden="1" x14ac:dyDescent="0.25">
      <c r="A899" t="s">
        <v>510</v>
      </c>
      <c r="B899" t="s">
        <v>1799</v>
      </c>
      <c r="C899" t="s">
        <v>116</v>
      </c>
      <c r="D899" t="s">
        <v>319</v>
      </c>
      <c r="E899" t="s">
        <v>70</v>
      </c>
      <c r="F899" s="10">
        <v>41799</v>
      </c>
      <c r="G899" s="10">
        <v>41799</v>
      </c>
      <c r="H899" s="6">
        <v>18.5</v>
      </c>
      <c r="I899" t="s">
        <v>391</v>
      </c>
      <c r="J899" s="3" t="s">
        <v>7663</v>
      </c>
      <c r="K899" t="s">
        <v>1800</v>
      </c>
    </row>
    <row r="900" spans="1:11" hidden="1" x14ac:dyDescent="0.25">
      <c r="A900" t="s">
        <v>510</v>
      </c>
      <c r="B900" t="s">
        <v>1801</v>
      </c>
      <c r="C900" t="s">
        <v>116</v>
      </c>
      <c r="D900" t="s">
        <v>132</v>
      </c>
      <c r="E900" t="s">
        <v>18</v>
      </c>
      <c r="F900" s="10">
        <v>41799</v>
      </c>
      <c r="G900" s="10">
        <v>41799</v>
      </c>
      <c r="H900" s="6">
        <v>19.899999999999999</v>
      </c>
      <c r="I900" t="s">
        <v>572</v>
      </c>
      <c r="J900" s="3" t="s">
        <v>7663</v>
      </c>
      <c r="K900" t="s">
        <v>1802</v>
      </c>
    </row>
    <row r="901" spans="1:11" hidden="1" x14ac:dyDescent="0.25">
      <c r="A901" t="s">
        <v>510</v>
      </c>
      <c r="B901" t="s">
        <v>1803</v>
      </c>
      <c r="C901" t="s">
        <v>116</v>
      </c>
      <c r="D901" t="s">
        <v>132</v>
      </c>
      <c r="E901" t="s">
        <v>1804</v>
      </c>
      <c r="F901" s="10">
        <v>41824</v>
      </c>
      <c r="G901" s="10">
        <v>41824</v>
      </c>
      <c r="H901" s="6">
        <v>132.91999999999999</v>
      </c>
      <c r="I901" t="s">
        <v>1805</v>
      </c>
      <c r="J901" s="3" t="s">
        <v>7663</v>
      </c>
      <c r="K901" t="s">
        <v>1806</v>
      </c>
    </row>
    <row r="902" spans="1:11" hidden="1" x14ac:dyDescent="0.25">
      <c r="A902" t="s">
        <v>510</v>
      </c>
      <c r="B902" t="s">
        <v>1807</v>
      </c>
      <c r="C902" t="s">
        <v>116</v>
      </c>
      <c r="D902" t="s">
        <v>132</v>
      </c>
      <c r="E902" t="s">
        <v>53</v>
      </c>
      <c r="F902" s="10">
        <v>41806</v>
      </c>
      <c r="G902" s="10">
        <v>41805</v>
      </c>
      <c r="H902" s="6">
        <v>57.7</v>
      </c>
      <c r="I902" t="s">
        <v>139</v>
      </c>
      <c r="J902" s="3" t="s">
        <v>7663</v>
      </c>
      <c r="K902" t="s">
        <v>1808</v>
      </c>
    </row>
    <row r="903" spans="1:11" hidden="1" x14ac:dyDescent="0.25">
      <c r="A903" t="s">
        <v>510</v>
      </c>
      <c r="B903" t="s">
        <v>1809</v>
      </c>
      <c r="C903" t="s">
        <v>16</v>
      </c>
      <c r="D903" t="s">
        <v>17</v>
      </c>
      <c r="E903" t="s">
        <v>612</v>
      </c>
      <c r="F903" s="10">
        <v>41806</v>
      </c>
      <c r="G903" s="10">
        <v>41805</v>
      </c>
      <c r="H903" s="6">
        <v>582.98</v>
      </c>
      <c r="I903" t="s">
        <v>1397</v>
      </c>
      <c r="J903" s="3" t="s">
        <v>7663</v>
      </c>
      <c r="K903" t="s">
        <v>1810</v>
      </c>
    </row>
    <row r="904" spans="1:11" hidden="1" x14ac:dyDescent="0.25">
      <c r="A904" t="s">
        <v>510</v>
      </c>
      <c r="B904" t="s">
        <v>1811</v>
      </c>
      <c r="C904" t="s">
        <v>116</v>
      </c>
      <c r="D904" t="s">
        <v>132</v>
      </c>
      <c r="E904" t="s">
        <v>390</v>
      </c>
      <c r="F904" s="10">
        <v>41800</v>
      </c>
      <c r="G904" s="10">
        <v>41800</v>
      </c>
      <c r="H904" s="6">
        <v>380</v>
      </c>
      <c r="I904" t="s">
        <v>1155</v>
      </c>
      <c r="J904" s="3" t="s">
        <v>7663</v>
      </c>
      <c r="K904" t="s">
        <v>1812</v>
      </c>
    </row>
    <row r="905" spans="1:11" hidden="1" x14ac:dyDescent="0.25">
      <c r="A905" t="s">
        <v>510</v>
      </c>
      <c r="B905" t="s">
        <v>1813</v>
      </c>
      <c r="C905" t="s">
        <v>490</v>
      </c>
      <c r="D905" t="s">
        <v>1078</v>
      </c>
      <c r="E905" t="s">
        <v>1191</v>
      </c>
      <c r="F905" s="10">
        <v>41710</v>
      </c>
      <c r="G905" s="10">
        <v>41710</v>
      </c>
      <c r="H905" s="6">
        <v>60</v>
      </c>
      <c r="I905" t="s">
        <v>86</v>
      </c>
      <c r="J905" s="3" t="s">
        <v>7663</v>
      </c>
    </row>
    <row r="906" spans="1:11" hidden="1" x14ac:dyDescent="0.25">
      <c r="A906" t="s">
        <v>510</v>
      </c>
      <c r="B906" t="s">
        <v>1813</v>
      </c>
      <c r="C906" t="s">
        <v>490</v>
      </c>
      <c r="D906" t="s">
        <v>1078</v>
      </c>
      <c r="E906" t="s">
        <v>357</v>
      </c>
      <c r="F906" s="10">
        <v>41710</v>
      </c>
      <c r="G906" s="10">
        <v>41710</v>
      </c>
      <c r="H906" s="6">
        <v>60</v>
      </c>
      <c r="I906" t="s">
        <v>86</v>
      </c>
      <c r="J906" s="3" t="s">
        <v>7663</v>
      </c>
    </row>
    <row r="907" spans="1:11" hidden="1" x14ac:dyDescent="0.25">
      <c r="A907" t="s">
        <v>510</v>
      </c>
      <c r="B907" t="s">
        <v>1813</v>
      </c>
      <c r="C907" t="s">
        <v>490</v>
      </c>
      <c r="D907" t="s">
        <v>1078</v>
      </c>
      <c r="E907" t="s">
        <v>49</v>
      </c>
      <c r="F907" s="10">
        <v>41710</v>
      </c>
      <c r="G907" s="10">
        <v>41710</v>
      </c>
      <c r="H907" s="6">
        <v>83</v>
      </c>
      <c r="I907" t="s">
        <v>86</v>
      </c>
      <c r="J907" s="3" t="s">
        <v>7663</v>
      </c>
    </row>
    <row r="908" spans="1:11" hidden="1" x14ac:dyDescent="0.25">
      <c r="A908" t="s">
        <v>510</v>
      </c>
      <c r="B908" t="s">
        <v>1813</v>
      </c>
      <c r="C908" t="s">
        <v>490</v>
      </c>
      <c r="D908" t="s">
        <v>1078</v>
      </c>
      <c r="E908" t="s">
        <v>1294</v>
      </c>
      <c r="F908" s="10">
        <v>41710</v>
      </c>
      <c r="G908" s="10">
        <v>41710</v>
      </c>
      <c r="H908" s="6">
        <v>66</v>
      </c>
      <c r="I908" t="s">
        <v>86</v>
      </c>
      <c r="J908" s="3" t="s">
        <v>7663</v>
      </c>
    </row>
    <row r="909" spans="1:11" hidden="1" x14ac:dyDescent="0.25">
      <c r="A909" t="s">
        <v>510</v>
      </c>
      <c r="B909" t="s">
        <v>1813</v>
      </c>
      <c r="C909" t="s">
        <v>490</v>
      </c>
      <c r="D909" t="s">
        <v>1078</v>
      </c>
      <c r="E909" t="s">
        <v>30</v>
      </c>
      <c r="F909" s="10">
        <v>41710</v>
      </c>
      <c r="G909" s="10">
        <v>41710</v>
      </c>
      <c r="H909" s="6">
        <v>35</v>
      </c>
      <c r="I909" t="s">
        <v>86</v>
      </c>
      <c r="J909" s="3" t="s">
        <v>7663</v>
      </c>
    </row>
    <row r="910" spans="1:11" hidden="1" x14ac:dyDescent="0.25">
      <c r="A910" t="s">
        <v>510</v>
      </c>
      <c r="B910" t="s">
        <v>1814</v>
      </c>
      <c r="C910" t="s">
        <v>116</v>
      </c>
      <c r="D910" t="s">
        <v>319</v>
      </c>
      <c r="E910" t="s">
        <v>75</v>
      </c>
      <c r="F910" s="10">
        <v>41810</v>
      </c>
      <c r="G910" s="10">
        <v>41810</v>
      </c>
      <c r="H910" s="6">
        <v>296.95999999999998</v>
      </c>
      <c r="I910" t="s">
        <v>76</v>
      </c>
      <c r="J910" s="3" t="s">
        <v>7663</v>
      </c>
      <c r="K910" t="s">
        <v>1815</v>
      </c>
    </row>
    <row r="911" spans="1:11" hidden="1" x14ac:dyDescent="0.25">
      <c r="A911" t="s">
        <v>510</v>
      </c>
      <c r="B911" t="s">
        <v>1816</v>
      </c>
      <c r="C911" t="s">
        <v>116</v>
      </c>
      <c r="D911" t="s">
        <v>319</v>
      </c>
      <c r="E911" t="s">
        <v>75</v>
      </c>
      <c r="F911" s="10">
        <v>41810</v>
      </c>
      <c r="G911" s="10">
        <v>41810</v>
      </c>
      <c r="H911" s="6">
        <v>17.63</v>
      </c>
      <c r="I911" t="s">
        <v>76</v>
      </c>
      <c r="J911" s="3" t="s">
        <v>7663</v>
      </c>
      <c r="K911" t="s">
        <v>1817</v>
      </c>
    </row>
    <row r="912" spans="1:11" hidden="1" x14ac:dyDescent="0.25">
      <c r="A912" t="s">
        <v>510</v>
      </c>
      <c r="B912" t="s">
        <v>1818</v>
      </c>
      <c r="C912" t="s">
        <v>116</v>
      </c>
      <c r="D912" t="s">
        <v>319</v>
      </c>
      <c r="E912" t="s">
        <v>75</v>
      </c>
      <c r="F912" s="10">
        <v>41802</v>
      </c>
      <c r="G912" s="10">
        <v>41802</v>
      </c>
      <c r="H912" s="6">
        <v>52.31</v>
      </c>
      <c r="I912" t="s">
        <v>76</v>
      </c>
      <c r="J912" s="3" t="s">
        <v>7663</v>
      </c>
      <c r="K912" t="s">
        <v>1819</v>
      </c>
    </row>
    <row r="913" spans="1:11" hidden="1" x14ac:dyDescent="0.25">
      <c r="A913" t="s">
        <v>510</v>
      </c>
      <c r="B913" t="s">
        <v>1820</v>
      </c>
      <c r="C913" t="s">
        <v>116</v>
      </c>
      <c r="D913" t="s">
        <v>132</v>
      </c>
      <c r="E913" t="s">
        <v>548</v>
      </c>
      <c r="F913" s="10">
        <v>41710</v>
      </c>
      <c r="G913" s="10">
        <v>41710</v>
      </c>
      <c r="H913" s="6">
        <v>3000</v>
      </c>
      <c r="I913" t="s">
        <v>606</v>
      </c>
      <c r="J913" s="3" t="s">
        <v>7663</v>
      </c>
    </row>
    <row r="914" spans="1:11" hidden="1" x14ac:dyDescent="0.25">
      <c r="A914" t="s">
        <v>510</v>
      </c>
      <c r="B914" t="s">
        <v>1822</v>
      </c>
      <c r="C914" t="s">
        <v>116</v>
      </c>
      <c r="D914" t="s">
        <v>132</v>
      </c>
      <c r="E914" t="s">
        <v>560</v>
      </c>
      <c r="F914" s="10">
        <v>41800</v>
      </c>
      <c r="G914" s="10">
        <v>41800</v>
      </c>
      <c r="H914" s="6">
        <v>3000</v>
      </c>
      <c r="I914" t="s">
        <v>561</v>
      </c>
      <c r="J914" s="3" t="s">
        <v>7663</v>
      </c>
    </row>
    <row r="915" spans="1:11" hidden="1" x14ac:dyDescent="0.25">
      <c r="A915" t="s">
        <v>510</v>
      </c>
      <c r="B915" t="s">
        <v>1823</v>
      </c>
      <c r="C915" t="s">
        <v>116</v>
      </c>
      <c r="D915" t="s">
        <v>132</v>
      </c>
      <c r="E915" t="s">
        <v>1294</v>
      </c>
      <c r="F915" s="10">
        <v>41800</v>
      </c>
      <c r="G915" s="10">
        <v>41800</v>
      </c>
      <c r="H915" s="6">
        <v>5000</v>
      </c>
      <c r="I915" t="s">
        <v>757</v>
      </c>
      <c r="J915" s="3" t="s">
        <v>7663</v>
      </c>
    </row>
    <row r="916" spans="1:11" hidden="1" x14ac:dyDescent="0.25">
      <c r="A916" t="s">
        <v>510</v>
      </c>
      <c r="B916" t="s">
        <v>1824</v>
      </c>
      <c r="C916" t="s">
        <v>116</v>
      </c>
      <c r="D916" t="s">
        <v>132</v>
      </c>
      <c r="E916" t="s">
        <v>1825</v>
      </c>
      <c r="F916" s="10">
        <v>41800</v>
      </c>
      <c r="G916" s="10">
        <v>41800</v>
      </c>
      <c r="H916" s="6">
        <v>1258.8</v>
      </c>
      <c r="I916" t="s">
        <v>973</v>
      </c>
      <c r="J916" s="3" t="s">
        <v>7663</v>
      </c>
      <c r="K916" t="s">
        <v>1826</v>
      </c>
    </row>
    <row r="917" spans="1:11" hidden="1" x14ac:dyDescent="0.25">
      <c r="A917" t="s">
        <v>510</v>
      </c>
      <c r="B917" t="s">
        <v>1827</v>
      </c>
      <c r="C917" t="s">
        <v>116</v>
      </c>
      <c r="D917" t="s">
        <v>245</v>
      </c>
      <c r="E917" t="s">
        <v>736</v>
      </c>
      <c r="F917" s="10">
        <v>41800</v>
      </c>
      <c r="G917" s="10">
        <v>41800</v>
      </c>
      <c r="H917" s="6">
        <v>69</v>
      </c>
      <c r="I917" t="s">
        <v>391</v>
      </c>
      <c r="J917" s="3" t="s">
        <v>7663</v>
      </c>
      <c r="K917" t="s">
        <v>1828</v>
      </c>
    </row>
    <row r="918" spans="1:11" hidden="1" x14ac:dyDescent="0.25">
      <c r="A918" t="s">
        <v>510</v>
      </c>
      <c r="B918" t="s">
        <v>1829</v>
      </c>
      <c r="C918" t="s">
        <v>116</v>
      </c>
      <c r="D918" t="s">
        <v>245</v>
      </c>
      <c r="E918" t="s">
        <v>452</v>
      </c>
      <c r="F918" s="10">
        <v>41800</v>
      </c>
      <c r="G918" s="10">
        <v>41801</v>
      </c>
      <c r="H918" s="6">
        <v>20</v>
      </c>
      <c r="I918" t="s">
        <v>86</v>
      </c>
      <c r="J918" s="3" t="s">
        <v>7663</v>
      </c>
      <c r="K918" t="s">
        <v>1830</v>
      </c>
    </row>
    <row r="919" spans="1:11" hidden="1" x14ac:dyDescent="0.25">
      <c r="A919" t="s">
        <v>510</v>
      </c>
      <c r="B919" t="s">
        <v>1831</v>
      </c>
      <c r="C919" t="s">
        <v>116</v>
      </c>
      <c r="D919" t="s">
        <v>132</v>
      </c>
      <c r="E919" t="s">
        <v>1450</v>
      </c>
      <c r="F919" s="10">
        <v>41801</v>
      </c>
      <c r="G919" s="10">
        <v>41801</v>
      </c>
      <c r="H919" s="6">
        <v>50</v>
      </c>
      <c r="I919" t="s">
        <v>1451</v>
      </c>
      <c r="J919" s="3" t="s">
        <v>7663</v>
      </c>
      <c r="K919" t="s">
        <v>1832</v>
      </c>
    </row>
    <row r="920" spans="1:11" hidden="1" x14ac:dyDescent="0.25">
      <c r="A920" t="s">
        <v>510</v>
      </c>
      <c r="B920" t="s">
        <v>1833</v>
      </c>
      <c r="C920" t="s">
        <v>116</v>
      </c>
      <c r="D920" t="s">
        <v>132</v>
      </c>
      <c r="E920" t="s">
        <v>34</v>
      </c>
      <c r="F920" s="10">
        <v>41710</v>
      </c>
      <c r="G920" s="10">
        <v>41710</v>
      </c>
      <c r="H920" s="6">
        <v>3000</v>
      </c>
      <c r="I920" t="s">
        <v>1834</v>
      </c>
      <c r="J920" s="3" t="s">
        <v>7663</v>
      </c>
    </row>
    <row r="921" spans="1:11" hidden="1" x14ac:dyDescent="0.25">
      <c r="A921" t="s">
        <v>510</v>
      </c>
      <c r="B921" t="s">
        <v>1835</v>
      </c>
      <c r="C921" t="s">
        <v>116</v>
      </c>
      <c r="D921" t="s">
        <v>132</v>
      </c>
      <c r="E921" t="s">
        <v>635</v>
      </c>
      <c r="F921" s="10">
        <v>41802</v>
      </c>
      <c r="G921" s="10">
        <v>41802</v>
      </c>
      <c r="H921" s="6">
        <v>120</v>
      </c>
      <c r="I921" t="s">
        <v>636</v>
      </c>
      <c r="J921" s="3" t="s">
        <v>7663</v>
      </c>
      <c r="K921" t="s">
        <v>1836</v>
      </c>
    </row>
    <row r="922" spans="1:11" hidden="1" x14ac:dyDescent="0.25">
      <c r="A922" t="s">
        <v>510</v>
      </c>
      <c r="B922" t="s">
        <v>1837</v>
      </c>
      <c r="C922" t="s">
        <v>16</v>
      </c>
      <c r="D922" t="s">
        <v>17</v>
      </c>
      <c r="E922" t="s">
        <v>118</v>
      </c>
      <c r="F922" s="10">
        <v>41806</v>
      </c>
      <c r="G922" s="10">
        <v>41806</v>
      </c>
      <c r="H922" s="6">
        <v>85.13</v>
      </c>
      <c r="I922" t="s">
        <v>180</v>
      </c>
      <c r="J922" s="3" t="s">
        <v>7663</v>
      </c>
      <c r="K922" t="s">
        <v>1838</v>
      </c>
    </row>
    <row r="923" spans="1:11" hidden="1" x14ac:dyDescent="0.25">
      <c r="A923" t="s">
        <v>510</v>
      </c>
      <c r="B923" t="s">
        <v>1839</v>
      </c>
      <c r="C923" t="s">
        <v>16</v>
      </c>
      <c r="D923" t="s">
        <v>17</v>
      </c>
      <c r="E923" t="s">
        <v>118</v>
      </c>
      <c r="F923" s="10">
        <v>41806</v>
      </c>
      <c r="G923" s="10">
        <v>41806</v>
      </c>
      <c r="H923" s="6">
        <v>85.13</v>
      </c>
      <c r="I923" t="s">
        <v>180</v>
      </c>
      <c r="J923" s="3" t="s">
        <v>7663</v>
      </c>
      <c r="K923" t="s">
        <v>1840</v>
      </c>
    </row>
    <row r="924" spans="1:11" hidden="1" x14ac:dyDescent="0.25">
      <c r="A924" t="s">
        <v>510</v>
      </c>
      <c r="B924" t="s">
        <v>1841</v>
      </c>
      <c r="C924" t="s">
        <v>116</v>
      </c>
      <c r="D924" t="s">
        <v>117</v>
      </c>
      <c r="E924" t="s">
        <v>390</v>
      </c>
      <c r="F924" s="10">
        <v>41800</v>
      </c>
      <c r="G924" s="10">
        <v>41800</v>
      </c>
      <c r="H924" s="6">
        <v>297</v>
      </c>
      <c r="I924" t="s">
        <v>1842</v>
      </c>
      <c r="J924" s="3" t="s">
        <v>7663</v>
      </c>
      <c r="K924" t="s">
        <v>1843</v>
      </c>
    </row>
    <row r="925" spans="1:11" hidden="1" x14ac:dyDescent="0.25">
      <c r="A925" t="s">
        <v>510</v>
      </c>
      <c r="B925" t="s">
        <v>1844</v>
      </c>
      <c r="C925" t="s">
        <v>116</v>
      </c>
      <c r="D925" t="s">
        <v>132</v>
      </c>
      <c r="E925" t="s">
        <v>18</v>
      </c>
      <c r="F925" s="10">
        <v>41705</v>
      </c>
      <c r="G925" s="10">
        <v>41705</v>
      </c>
      <c r="H925" s="6">
        <v>120</v>
      </c>
      <c r="I925" t="s">
        <v>636</v>
      </c>
      <c r="J925" s="3" t="s">
        <v>7663</v>
      </c>
      <c r="K925" t="s">
        <v>1845</v>
      </c>
    </row>
    <row r="926" spans="1:11" hidden="1" x14ac:dyDescent="0.25">
      <c r="A926" t="s">
        <v>510</v>
      </c>
      <c r="B926" t="s">
        <v>1846</v>
      </c>
      <c r="C926" t="s">
        <v>116</v>
      </c>
      <c r="D926" t="s">
        <v>132</v>
      </c>
      <c r="E926" t="s">
        <v>635</v>
      </c>
      <c r="F926" s="10">
        <v>41711</v>
      </c>
      <c r="G926" s="10">
        <v>41711</v>
      </c>
      <c r="H926" s="6">
        <v>120</v>
      </c>
      <c r="I926" t="s">
        <v>636</v>
      </c>
      <c r="J926" s="3" t="s">
        <v>7663</v>
      </c>
      <c r="K926" t="s">
        <v>1847</v>
      </c>
    </row>
    <row r="927" spans="1:11" hidden="1" x14ac:dyDescent="0.25">
      <c r="A927" t="s">
        <v>510</v>
      </c>
      <c r="B927" t="s">
        <v>1848</v>
      </c>
      <c r="C927" t="s">
        <v>536</v>
      </c>
      <c r="D927" t="s">
        <v>537</v>
      </c>
      <c r="E927" t="s">
        <v>49</v>
      </c>
      <c r="F927" s="10">
        <v>41814</v>
      </c>
      <c r="G927" s="10">
        <v>41801</v>
      </c>
      <c r="H927" s="6">
        <v>1500</v>
      </c>
      <c r="I927" t="s">
        <v>893</v>
      </c>
      <c r="J927" s="3" t="s">
        <v>7663</v>
      </c>
      <c r="K927" t="s">
        <v>1849</v>
      </c>
    </row>
    <row r="928" spans="1:11" hidden="1" x14ac:dyDescent="0.25">
      <c r="A928" t="s">
        <v>510</v>
      </c>
      <c r="B928" t="s">
        <v>1850</v>
      </c>
      <c r="C928" t="s">
        <v>47</v>
      </c>
      <c r="D928" t="s">
        <v>978</v>
      </c>
      <c r="E928" t="s">
        <v>18</v>
      </c>
      <c r="F928" s="10">
        <v>41801</v>
      </c>
      <c r="G928" s="10">
        <v>41801</v>
      </c>
      <c r="H928" s="6">
        <v>455</v>
      </c>
      <c r="I928" t="s">
        <v>1507</v>
      </c>
      <c r="J928" s="3" t="s">
        <v>7663</v>
      </c>
      <c r="K928" t="s">
        <v>1851</v>
      </c>
    </row>
    <row r="929" spans="1:11" hidden="1" x14ac:dyDescent="0.25">
      <c r="A929" t="s">
        <v>510</v>
      </c>
      <c r="B929" t="s">
        <v>1852</v>
      </c>
      <c r="C929" t="s">
        <v>116</v>
      </c>
      <c r="D929" t="s">
        <v>245</v>
      </c>
      <c r="E929" t="s">
        <v>736</v>
      </c>
      <c r="F929" s="10">
        <v>41801</v>
      </c>
      <c r="G929" s="10">
        <v>41801</v>
      </c>
      <c r="H929" s="6">
        <v>320</v>
      </c>
      <c r="I929" t="s">
        <v>703</v>
      </c>
      <c r="J929" s="3" t="s">
        <v>7663</v>
      </c>
      <c r="K929" t="s">
        <v>1853</v>
      </c>
    </row>
    <row r="930" spans="1:11" hidden="1" x14ac:dyDescent="0.25">
      <c r="A930" t="s">
        <v>510</v>
      </c>
      <c r="B930" t="s">
        <v>1854</v>
      </c>
      <c r="C930" t="s">
        <v>116</v>
      </c>
      <c r="D930" t="s">
        <v>132</v>
      </c>
      <c r="E930" t="s">
        <v>133</v>
      </c>
      <c r="F930" s="10">
        <v>41808</v>
      </c>
      <c r="G930" s="10">
        <v>41808</v>
      </c>
      <c r="H930" s="6">
        <v>114.69</v>
      </c>
      <c r="I930" t="s">
        <v>533</v>
      </c>
      <c r="J930" s="3" t="s">
        <v>7663</v>
      </c>
      <c r="K930" t="s">
        <v>1855</v>
      </c>
    </row>
    <row r="931" spans="1:11" hidden="1" x14ac:dyDescent="0.25">
      <c r="A931" t="s">
        <v>510</v>
      </c>
      <c r="B931" t="s">
        <v>1856</v>
      </c>
      <c r="C931" t="s">
        <v>47</v>
      </c>
      <c r="D931" t="s">
        <v>294</v>
      </c>
      <c r="E931" t="s">
        <v>34</v>
      </c>
      <c r="F931" s="10">
        <v>41816</v>
      </c>
      <c r="G931" s="10">
        <v>41816</v>
      </c>
      <c r="H931" s="6">
        <v>350</v>
      </c>
      <c r="I931" t="s">
        <v>1857</v>
      </c>
      <c r="J931" s="3" t="s">
        <v>7663</v>
      </c>
      <c r="K931" t="s">
        <v>1858</v>
      </c>
    </row>
    <row r="932" spans="1:11" hidden="1" x14ac:dyDescent="0.25">
      <c r="A932" t="s">
        <v>510</v>
      </c>
      <c r="B932" t="s">
        <v>1859</v>
      </c>
      <c r="C932" t="s">
        <v>116</v>
      </c>
      <c r="D932" t="s">
        <v>132</v>
      </c>
      <c r="E932" t="s">
        <v>49</v>
      </c>
      <c r="F932" s="10">
        <v>41802</v>
      </c>
      <c r="G932" s="10">
        <v>41802</v>
      </c>
      <c r="H932" s="6">
        <v>316</v>
      </c>
      <c r="I932" t="s">
        <v>1218</v>
      </c>
      <c r="J932" s="3" t="s">
        <v>7663</v>
      </c>
      <c r="K932" t="s">
        <v>1860</v>
      </c>
    </row>
    <row r="933" spans="1:11" hidden="1" x14ac:dyDescent="0.25">
      <c r="A933" t="s">
        <v>510</v>
      </c>
      <c r="B933" t="s">
        <v>1861</v>
      </c>
      <c r="C933" t="s">
        <v>116</v>
      </c>
      <c r="D933" t="s">
        <v>245</v>
      </c>
      <c r="E933" t="s">
        <v>723</v>
      </c>
      <c r="F933" s="10">
        <v>41806</v>
      </c>
      <c r="G933" s="10">
        <v>41805</v>
      </c>
      <c r="H933" s="6">
        <v>750</v>
      </c>
      <c r="I933" t="s">
        <v>724</v>
      </c>
      <c r="J933" s="3" t="s">
        <v>7663</v>
      </c>
      <c r="K933" t="s">
        <v>1862</v>
      </c>
    </row>
    <row r="934" spans="1:11" hidden="1" x14ac:dyDescent="0.25">
      <c r="A934" t="s">
        <v>510</v>
      </c>
      <c r="B934" t="s">
        <v>1863</v>
      </c>
      <c r="C934" t="s">
        <v>116</v>
      </c>
      <c r="D934" t="s">
        <v>245</v>
      </c>
      <c r="E934" t="s">
        <v>723</v>
      </c>
      <c r="F934" s="10">
        <v>41885</v>
      </c>
      <c r="G934" s="10">
        <v>41820</v>
      </c>
      <c r="H934" s="6">
        <v>750</v>
      </c>
      <c r="I934" t="s">
        <v>724</v>
      </c>
      <c r="J934" s="3" t="s">
        <v>7663</v>
      </c>
      <c r="K934" t="s">
        <v>1864</v>
      </c>
    </row>
    <row r="935" spans="1:11" hidden="1" x14ac:dyDescent="0.25">
      <c r="A935" t="s">
        <v>510</v>
      </c>
      <c r="B935" t="s">
        <v>1865</v>
      </c>
      <c r="C935" t="s">
        <v>47</v>
      </c>
      <c r="D935" t="s">
        <v>294</v>
      </c>
      <c r="E935" t="s">
        <v>49</v>
      </c>
      <c r="F935" s="10">
        <v>41801</v>
      </c>
      <c r="G935" s="10">
        <v>41801</v>
      </c>
      <c r="H935" s="6">
        <v>1762.98</v>
      </c>
      <c r="I935" t="s">
        <v>1866</v>
      </c>
      <c r="J935" s="3" t="s">
        <v>7663</v>
      </c>
      <c r="K935" t="s">
        <v>1867</v>
      </c>
    </row>
    <row r="936" spans="1:11" hidden="1" x14ac:dyDescent="0.25">
      <c r="A936" t="s">
        <v>510</v>
      </c>
      <c r="B936" t="s">
        <v>1868</v>
      </c>
      <c r="C936" t="s">
        <v>116</v>
      </c>
      <c r="D936" t="s">
        <v>132</v>
      </c>
      <c r="E936" t="s">
        <v>1869</v>
      </c>
      <c r="F936" s="10">
        <v>41802</v>
      </c>
      <c r="G936" s="10">
        <v>41802</v>
      </c>
      <c r="H936" s="6">
        <v>70.83</v>
      </c>
      <c r="I936" t="s">
        <v>1090</v>
      </c>
      <c r="J936" s="3" t="s">
        <v>7663</v>
      </c>
      <c r="K936" t="s">
        <v>1870</v>
      </c>
    </row>
    <row r="937" spans="1:11" hidden="1" x14ac:dyDescent="0.25">
      <c r="A937" t="s">
        <v>510</v>
      </c>
      <c r="B937" t="s">
        <v>1871</v>
      </c>
      <c r="C937" t="s">
        <v>116</v>
      </c>
      <c r="D937" t="s">
        <v>132</v>
      </c>
      <c r="E937" t="s">
        <v>527</v>
      </c>
      <c r="F937" s="10">
        <v>41802</v>
      </c>
      <c r="G937" s="10">
        <v>41802</v>
      </c>
      <c r="H937" s="6">
        <v>277</v>
      </c>
      <c r="I937" t="s">
        <v>1872</v>
      </c>
      <c r="J937" s="3" t="s">
        <v>7663</v>
      </c>
      <c r="K937" t="s">
        <v>1873</v>
      </c>
    </row>
    <row r="938" spans="1:11" hidden="1" x14ac:dyDescent="0.25">
      <c r="A938" t="s">
        <v>510</v>
      </c>
      <c r="B938" t="s">
        <v>1874</v>
      </c>
      <c r="C938" t="s">
        <v>116</v>
      </c>
      <c r="D938" t="s">
        <v>132</v>
      </c>
      <c r="E938" t="s">
        <v>67</v>
      </c>
      <c r="F938" s="10">
        <v>41806</v>
      </c>
      <c r="G938" s="10">
        <v>41802</v>
      </c>
      <c r="H938" s="6">
        <v>2908.2</v>
      </c>
      <c r="I938" t="s">
        <v>827</v>
      </c>
      <c r="J938" s="3" t="s">
        <v>7663</v>
      </c>
      <c r="K938" t="s">
        <v>1875</v>
      </c>
    </row>
    <row r="939" spans="1:11" hidden="1" x14ac:dyDescent="0.25">
      <c r="A939" t="s">
        <v>510</v>
      </c>
      <c r="B939" t="s">
        <v>1876</v>
      </c>
      <c r="C939" t="s">
        <v>47</v>
      </c>
      <c r="D939" t="s">
        <v>1877</v>
      </c>
      <c r="E939" t="s">
        <v>972</v>
      </c>
      <c r="F939" s="10">
        <v>41802</v>
      </c>
      <c r="G939" s="10">
        <v>41802</v>
      </c>
      <c r="H939" s="6">
        <v>390</v>
      </c>
      <c r="I939" t="s">
        <v>1392</v>
      </c>
      <c r="J939" s="3" t="s">
        <v>7663</v>
      </c>
      <c r="K939" t="s">
        <v>1878</v>
      </c>
    </row>
    <row r="940" spans="1:11" hidden="1" x14ac:dyDescent="0.25">
      <c r="A940" t="s">
        <v>510</v>
      </c>
      <c r="B940" t="s">
        <v>1879</v>
      </c>
      <c r="C940" t="s">
        <v>116</v>
      </c>
      <c r="D940" t="s">
        <v>132</v>
      </c>
      <c r="E940" t="s">
        <v>49</v>
      </c>
      <c r="F940" s="10">
        <v>41806</v>
      </c>
      <c r="G940" s="10">
        <v>41806</v>
      </c>
      <c r="H940" s="6">
        <v>190</v>
      </c>
      <c r="I940" t="s">
        <v>759</v>
      </c>
      <c r="J940" s="3" t="s">
        <v>7663</v>
      </c>
      <c r="K940" t="s">
        <v>1880</v>
      </c>
    </row>
    <row r="941" spans="1:11" hidden="1" x14ac:dyDescent="0.25">
      <c r="A941" t="s">
        <v>510</v>
      </c>
      <c r="B941" t="s">
        <v>1881</v>
      </c>
      <c r="C941" t="s">
        <v>47</v>
      </c>
      <c r="D941" t="s">
        <v>294</v>
      </c>
      <c r="E941" t="s">
        <v>34</v>
      </c>
      <c r="F941" s="10">
        <v>41803</v>
      </c>
      <c r="G941" s="10">
        <v>41803</v>
      </c>
      <c r="H941" s="6">
        <v>900</v>
      </c>
      <c r="I941" t="s">
        <v>1882</v>
      </c>
      <c r="J941" s="3" t="s">
        <v>7663</v>
      </c>
      <c r="K941" t="s">
        <v>34</v>
      </c>
    </row>
    <row r="942" spans="1:11" hidden="1" x14ac:dyDescent="0.25">
      <c r="A942" t="s">
        <v>510</v>
      </c>
      <c r="B942" t="s">
        <v>1883</v>
      </c>
      <c r="C942" t="s">
        <v>116</v>
      </c>
      <c r="D942" t="s">
        <v>608</v>
      </c>
      <c r="E942" t="s">
        <v>390</v>
      </c>
      <c r="F942" s="10">
        <v>41806</v>
      </c>
      <c r="G942" s="10">
        <v>41806</v>
      </c>
      <c r="H942" s="6">
        <v>270</v>
      </c>
      <c r="I942" t="s">
        <v>1884</v>
      </c>
      <c r="J942" s="3" t="s">
        <v>7663</v>
      </c>
      <c r="K942" t="s">
        <v>1885</v>
      </c>
    </row>
    <row r="943" spans="1:11" hidden="1" x14ac:dyDescent="0.25">
      <c r="A943" t="s">
        <v>510</v>
      </c>
      <c r="B943" t="s">
        <v>1886</v>
      </c>
      <c r="C943" t="s">
        <v>32</v>
      </c>
      <c r="D943" t="s">
        <v>1887</v>
      </c>
      <c r="E943" t="s">
        <v>49</v>
      </c>
      <c r="F943" s="10">
        <v>41802</v>
      </c>
      <c r="G943" s="10">
        <v>41802</v>
      </c>
      <c r="H943" s="6">
        <v>8030.66</v>
      </c>
      <c r="I943" t="s">
        <v>805</v>
      </c>
      <c r="J943" s="3" t="s">
        <v>7663</v>
      </c>
    </row>
    <row r="944" spans="1:11" hidden="1" x14ac:dyDescent="0.25">
      <c r="A944" t="s">
        <v>510</v>
      </c>
      <c r="B944" t="s">
        <v>1888</v>
      </c>
      <c r="C944" t="s">
        <v>32</v>
      </c>
      <c r="D944" t="s">
        <v>1889</v>
      </c>
      <c r="E944" t="s">
        <v>49</v>
      </c>
      <c r="F944" s="10">
        <v>41802</v>
      </c>
      <c r="G944" s="10">
        <v>41802</v>
      </c>
      <c r="H944" s="6">
        <v>8030.66</v>
      </c>
      <c r="I944" t="s">
        <v>805</v>
      </c>
      <c r="J944" s="3" t="s">
        <v>7663</v>
      </c>
    </row>
    <row r="945" spans="1:11" hidden="1" x14ac:dyDescent="0.25">
      <c r="A945" t="s">
        <v>510</v>
      </c>
      <c r="B945" t="s">
        <v>1890</v>
      </c>
      <c r="C945" t="s">
        <v>32</v>
      </c>
      <c r="D945" t="s">
        <v>1887</v>
      </c>
      <c r="E945" t="s">
        <v>49</v>
      </c>
      <c r="F945" s="10">
        <v>41802</v>
      </c>
      <c r="G945" s="10">
        <v>41802</v>
      </c>
      <c r="H945" s="6">
        <v>8030.66</v>
      </c>
      <c r="I945" t="s">
        <v>805</v>
      </c>
      <c r="J945" s="3" t="s">
        <v>7663</v>
      </c>
    </row>
    <row r="946" spans="1:11" hidden="1" x14ac:dyDescent="0.25">
      <c r="A946" t="s">
        <v>510</v>
      </c>
      <c r="B946" t="s">
        <v>1891</v>
      </c>
      <c r="C946" t="s">
        <v>32</v>
      </c>
      <c r="D946" t="s">
        <v>1889</v>
      </c>
      <c r="E946" t="s">
        <v>49</v>
      </c>
      <c r="F946" s="10">
        <v>41798</v>
      </c>
      <c r="G946" s="10">
        <v>41798</v>
      </c>
      <c r="H946" s="6">
        <v>4000</v>
      </c>
      <c r="I946" t="s">
        <v>805</v>
      </c>
      <c r="J946" s="3" t="s">
        <v>7663</v>
      </c>
    </row>
    <row r="947" spans="1:11" hidden="1" x14ac:dyDescent="0.25">
      <c r="A947" t="s">
        <v>510</v>
      </c>
      <c r="B947" t="s">
        <v>1892</v>
      </c>
      <c r="C947" t="s">
        <v>32</v>
      </c>
      <c r="D947" t="s">
        <v>1887</v>
      </c>
      <c r="E947" t="s">
        <v>49</v>
      </c>
      <c r="F947" s="10">
        <v>41798</v>
      </c>
      <c r="G947" s="10">
        <v>41798</v>
      </c>
      <c r="H947" s="6">
        <v>4000</v>
      </c>
      <c r="I947" t="s">
        <v>805</v>
      </c>
      <c r="J947" s="3" t="s">
        <v>7663</v>
      </c>
    </row>
    <row r="948" spans="1:11" hidden="1" x14ac:dyDescent="0.25">
      <c r="A948" t="s">
        <v>510</v>
      </c>
      <c r="B948" t="s">
        <v>1893</v>
      </c>
      <c r="C948" t="s">
        <v>675</v>
      </c>
      <c r="D948" t="s">
        <v>1894</v>
      </c>
      <c r="E948" t="s">
        <v>49</v>
      </c>
      <c r="F948" s="10">
        <v>41798</v>
      </c>
      <c r="G948" s="10">
        <v>41798</v>
      </c>
      <c r="H948" s="6">
        <v>4000</v>
      </c>
      <c r="I948" t="s">
        <v>805</v>
      </c>
      <c r="J948" s="3" t="s">
        <v>7663</v>
      </c>
    </row>
    <row r="949" spans="1:11" hidden="1" x14ac:dyDescent="0.25">
      <c r="A949" t="s">
        <v>510</v>
      </c>
      <c r="B949" t="s">
        <v>1895</v>
      </c>
      <c r="C949" t="s">
        <v>16</v>
      </c>
      <c r="D949" t="s">
        <v>17</v>
      </c>
      <c r="E949" t="s">
        <v>189</v>
      </c>
      <c r="F949" s="10">
        <v>41803</v>
      </c>
      <c r="G949" s="10">
        <v>41803</v>
      </c>
      <c r="H949" s="6">
        <v>168</v>
      </c>
      <c r="I949" t="s">
        <v>190</v>
      </c>
      <c r="J949" s="3" t="s">
        <v>7663</v>
      </c>
      <c r="K949" t="s">
        <v>1896</v>
      </c>
    </row>
    <row r="950" spans="1:11" hidden="1" x14ac:dyDescent="0.25">
      <c r="A950" t="s">
        <v>510</v>
      </c>
      <c r="B950" t="s">
        <v>1897</v>
      </c>
      <c r="C950" t="s">
        <v>116</v>
      </c>
      <c r="D950" t="s">
        <v>132</v>
      </c>
      <c r="E950" t="s">
        <v>18</v>
      </c>
      <c r="F950" s="10">
        <v>41803</v>
      </c>
      <c r="G950" s="10">
        <v>41803</v>
      </c>
      <c r="H950" s="6">
        <v>289</v>
      </c>
      <c r="I950" t="s">
        <v>1446</v>
      </c>
      <c r="J950" s="3" t="s">
        <v>7663</v>
      </c>
      <c r="K950" t="s">
        <v>1898</v>
      </c>
    </row>
    <row r="951" spans="1:11" hidden="1" x14ac:dyDescent="0.25">
      <c r="A951" t="s">
        <v>510</v>
      </c>
      <c r="B951" t="s">
        <v>1899</v>
      </c>
      <c r="C951" t="s">
        <v>116</v>
      </c>
      <c r="D951" t="s">
        <v>526</v>
      </c>
      <c r="E951" t="s">
        <v>1900</v>
      </c>
      <c r="F951" s="10">
        <v>41711</v>
      </c>
      <c r="G951" s="10">
        <v>41711</v>
      </c>
      <c r="H951" s="6">
        <v>1395</v>
      </c>
      <c r="I951" t="s">
        <v>1260</v>
      </c>
      <c r="J951" s="3" t="s">
        <v>7663</v>
      </c>
      <c r="K951" t="s">
        <v>1901</v>
      </c>
    </row>
    <row r="952" spans="1:11" hidden="1" x14ac:dyDescent="0.25">
      <c r="A952" t="s">
        <v>510</v>
      </c>
      <c r="B952" t="s">
        <v>1902</v>
      </c>
      <c r="C952" t="s">
        <v>116</v>
      </c>
      <c r="D952" t="s">
        <v>132</v>
      </c>
      <c r="E952" t="s">
        <v>452</v>
      </c>
      <c r="F952" s="10">
        <v>41807</v>
      </c>
      <c r="G952" s="10">
        <v>41805</v>
      </c>
      <c r="H952" s="6">
        <v>134.86000000000001</v>
      </c>
      <c r="I952" t="s">
        <v>750</v>
      </c>
      <c r="J952" s="3" t="s">
        <v>7663</v>
      </c>
      <c r="K952" t="s">
        <v>1903</v>
      </c>
    </row>
    <row r="953" spans="1:11" hidden="1" x14ac:dyDescent="0.25">
      <c r="A953" t="s">
        <v>510</v>
      </c>
      <c r="B953" t="s">
        <v>1902</v>
      </c>
      <c r="C953" t="s">
        <v>116</v>
      </c>
      <c r="D953" t="s">
        <v>608</v>
      </c>
      <c r="E953" t="s">
        <v>150</v>
      </c>
      <c r="F953" s="10">
        <v>41807</v>
      </c>
      <c r="G953" s="10">
        <v>41805</v>
      </c>
      <c r="H953" s="6">
        <v>87.45</v>
      </c>
      <c r="I953" t="s">
        <v>750</v>
      </c>
      <c r="J953" s="3" t="s">
        <v>7663</v>
      </c>
      <c r="K953" t="s">
        <v>1903</v>
      </c>
    </row>
    <row r="954" spans="1:11" hidden="1" x14ac:dyDescent="0.25">
      <c r="A954" t="s">
        <v>510</v>
      </c>
      <c r="B954" t="s">
        <v>1902</v>
      </c>
      <c r="C954" t="s">
        <v>116</v>
      </c>
      <c r="D954" t="s">
        <v>611</v>
      </c>
      <c r="E954" t="s">
        <v>150</v>
      </c>
      <c r="F954" s="10">
        <v>41807</v>
      </c>
      <c r="G954" s="10">
        <v>41805</v>
      </c>
      <c r="H954" s="6">
        <v>158.58000000000001</v>
      </c>
      <c r="I954" t="s">
        <v>750</v>
      </c>
      <c r="J954" s="3" t="s">
        <v>7663</v>
      </c>
      <c r="K954" t="s">
        <v>1903</v>
      </c>
    </row>
    <row r="955" spans="1:11" hidden="1" x14ac:dyDescent="0.25">
      <c r="A955" t="s">
        <v>510</v>
      </c>
      <c r="B955" t="s">
        <v>1902</v>
      </c>
      <c r="C955" t="s">
        <v>116</v>
      </c>
      <c r="D955" t="s">
        <v>611</v>
      </c>
      <c r="E955" t="s">
        <v>81</v>
      </c>
      <c r="F955" s="10">
        <v>41807</v>
      </c>
      <c r="G955" s="10">
        <v>41805</v>
      </c>
      <c r="H955" s="6">
        <v>106.96</v>
      </c>
      <c r="I955" t="s">
        <v>750</v>
      </c>
      <c r="J955" s="3" t="s">
        <v>7663</v>
      </c>
      <c r="K955" t="s">
        <v>1903</v>
      </c>
    </row>
    <row r="956" spans="1:11" hidden="1" x14ac:dyDescent="0.25">
      <c r="A956" t="s">
        <v>510</v>
      </c>
      <c r="B956" t="s">
        <v>1902</v>
      </c>
      <c r="C956" t="s">
        <v>116</v>
      </c>
      <c r="D956" t="s">
        <v>854</v>
      </c>
      <c r="E956" t="s">
        <v>18</v>
      </c>
      <c r="F956" s="10">
        <v>41807</v>
      </c>
      <c r="G956" s="10">
        <v>41805</v>
      </c>
      <c r="H956" s="6">
        <v>239.14</v>
      </c>
      <c r="I956" t="s">
        <v>750</v>
      </c>
      <c r="J956" s="3" t="s">
        <v>7663</v>
      </c>
      <c r="K956" t="s">
        <v>1903</v>
      </c>
    </row>
    <row r="957" spans="1:11" hidden="1" x14ac:dyDescent="0.25">
      <c r="A957" t="s">
        <v>510</v>
      </c>
      <c r="B957" t="s">
        <v>1902</v>
      </c>
      <c r="C957" t="s">
        <v>116</v>
      </c>
      <c r="D957" t="s">
        <v>117</v>
      </c>
      <c r="E957" t="s">
        <v>452</v>
      </c>
      <c r="F957" s="10">
        <v>41807</v>
      </c>
      <c r="G957" s="10">
        <v>41805</v>
      </c>
      <c r="H957" s="6">
        <v>123.7</v>
      </c>
      <c r="I957" t="s">
        <v>750</v>
      </c>
      <c r="J957" s="3" t="s">
        <v>7663</v>
      </c>
      <c r="K957" t="s">
        <v>1903</v>
      </c>
    </row>
    <row r="958" spans="1:11" hidden="1" x14ac:dyDescent="0.25">
      <c r="A958" t="s">
        <v>510</v>
      </c>
      <c r="B958" t="s">
        <v>1902</v>
      </c>
      <c r="C958" t="s">
        <v>32</v>
      </c>
      <c r="D958" t="s">
        <v>1904</v>
      </c>
      <c r="E958" t="s">
        <v>150</v>
      </c>
      <c r="F958" s="10">
        <v>41807</v>
      </c>
      <c r="G958" s="10">
        <v>41805</v>
      </c>
      <c r="H958" s="6">
        <v>143.38999999999999</v>
      </c>
      <c r="I958" t="s">
        <v>750</v>
      </c>
      <c r="J958" s="3" t="s">
        <v>7663</v>
      </c>
      <c r="K958" t="s">
        <v>1903</v>
      </c>
    </row>
    <row r="959" spans="1:11" hidden="1" x14ac:dyDescent="0.25">
      <c r="A959" t="s">
        <v>510</v>
      </c>
      <c r="B959" t="s">
        <v>1902</v>
      </c>
      <c r="C959" t="s">
        <v>282</v>
      </c>
      <c r="D959" t="s">
        <v>132</v>
      </c>
      <c r="E959" t="s">
        <v>452</v>
      </c>
      <c r="F959" s="10">
        <v>41807</v>
      </c>
      <c r="G959" s="10">
        <v>41805</v>
      </c>
      <c r="H959" s="6">
        <v>300.88</v>
      </c>
      <c r="I959" t="s">
        <v>750</v>
      </c>
      <c r="J959" s="3" t="s">
        <v>7663</v>
      </c>
      <c r="K959" t="s">
        <v>1903</v>
      </c>
    </row>
    <row r="960" spans="1:11" hidden="1" x14ac:dyDescent="0.25">
      <c r="A960" t="s">
        <v>510</v>
      </c>
      <c r="B960" t="s">
        <v>1902</v>
      </c>
      <c r="C960" t="s">
        <v>490</v>
      </c>
      <c r="D960" t="s">
        <v>1905</v>
      </c>
      <c r="E960" t="s">
        <v>150</v>
      </c>
      <c r="F960" s="10">
        <v>41807</v>
      </c>
      <c r="G960" s="10">
        <v>41805</v>
      </c>
      <c r="H960" s="6">
        <v>133.01</v>
      </c>
      <c r="I960" t="s">
        <v>750</v>
      </c>
      <c r="J960" s="3" t="s">
        <v>7663</v>
      </c>
      <c r="K960" t="s">
        <v>1903</v>
      </c>
    </row>
    <row r="961" spans="1:11" hidden="1" x14ac:dyDescent="0.25">
      <c r="A961" t="s">
        <v>510</v>
      </c>
      <c r="B961" t="s">
        <v>1902</v>
      </c>
      <c r="C961" t="s">
        <v>1906</v>
      </c>
      <c r="D961" t="s">
        <v>776</v>
      </c>
      <c r="E961" t="s">
        <v>452</v>
      </c>
      <c r="F961" s="10">
        <v>41807</v>
      </c>
      <c r="G961" s="10">
        <v>41805</v>
      </c>
      <c r="H961" s="6">
        <v>103.38</v>
      </c>
      <c r="I961" t="s">
        <v>750</v>
      </c>
      <c r="J961" s="3" t="s">
        <v>7663</v>
      </c>
      <c r="K961" t="s">
        <v>1903</v>
      </c>
    </row>
    <row r="962" spans="1:11" hidden="1" x14ac:dyDescent="0.25">
      <c r="A962" t="s">
        <v>510</v>
      </c>
      <c r="B962" t="s">
        <v>1902</v>
      </c>
      <c r="C962" t="s">
        <v>1906</v>
      </c>
      <c r="D962" t="s">
        <v>1907</v>
      </c>
      <c r="E962" t="s">
        <v>522</v>
      </c>
      <c r="F962" s="10">
        <v>41807</v>
      </c>
      <c r="G962" s="10">
        <v>41805</v>
      </c>
      <c r="H962" s="6">
        <v>134.88</v>
      </c>
      <c r="I962" t="s">
        <v>750</v>
      </c>
      <c r="J962" s="3" t="s">
        <v>7663</v>
      </c>
      <c r="K962" t="s">
        <v>1903</v>
      </c>
    </row>
    <row r="963" spans="1:11" hidden="1" x14ac:dyDescent="0.25">
      <c r="A963" t="s">
        <v>510</v>
      </c>
      <c r="B963" t="s">
        <v>1902</v>
      </c>
      <c r="C963" t="s">
        <v>1512</v>
      </c>
      <c r="D963" t="s">
        <v>132</v>
      </c>
      <c r="E963" t="s">
        <v>452</v>
      </c>
      <c r="F963" s="10">
        <v>41807</v>
      </c>
      <c r="G963" s="10">
        <v>41805</v>
      </c>
      <c r="H963" s="6">
        <v>150</v>
      </c>
      <c r="I963" t="s">
        <v>750</v>
      </c>
      <c r="J963" s="3" t="s">
        <v>7663</v>
      </c>
      <c r="K963" t="s">
        <v>1903</v>
      </c>
    </row>
    <row r="964" spans="1:11" hidden="1" x14ac:dyDescent="0.25">
      <c r="A964" t="s">
        <v>510</v>
      </c>
      <c r="B964" t="s">
        <v>1908</v>
      </c>
      <c r="C964" t="s">
        <v>282</v>
      </c>
      <c r="D964" t="s">
        <v>132</v>
      </c>
      <c r="E964" t="s">
        <v>518</v>
      </c>
      <c r="F964" s="10">
        <v>41810</v>
      </c>
      <c r="G964" s="10">
        <v>41810</v>
      </c>
      <c r="H964" s="6">
        <v>754</v>
      </c>
      <c r="I964" t="s">
        <v>519</v>
      </c>
      <c r="J964" s="3" t="s">
        <v>7663</v>
      </c>
      <c r="K964" t="s">
        <v>1909</v>
      </c>
    </row>
    <row r="965" spans="1:11" hidden="1" x14ac:dyDescent="0.25">
      <c r="A965" t="s">
        <v>510</v>
      </c>
      <c r="B965" t="s">
        <v>1910</v>
      </c>
      <c r="C965" t="s">
        <v>116</v>
      </c>
      <c r="D965" t="s">
        <v>526</v>
      </c>
      <c r="E965" t="s">
        <v>1900</v>
      </c>
      <c r="F965" s="10">
        <v>41711</v>
      </c>
      <c r="G965" s="10">
        <v>41711</v>
      </c>
      <c r="H965" s="6">
        <v>555</v>
      </c>
      <c r="I965" t="s">
        <v>1911</v>
      </c>
      <c r="J965" s="3" t="s">
        <v>7663</v>
      </c>
      <c r="K965" t="s">
        <v>1912</v>
      </c>
    </row>
    <row r="966" spans="1:11" hidden="1" x14ac:dyDescent="0.25">
      <c r="A966" t="s">
        <v>510</v>
      </c>
      <c r="B966" t="s">
        <v>1913</v>
      </c>
      <c r="C966" t="s">
        <v>116</v>
      </c>
      <c r="D966" t="s">
        <v>132</v>
      </c>
      <c r="E966" t="s">
        <v>133</v>
      </c>
      <c r="F966" s="10">
        <v>41810</v>
      </c>
      <c r="G966" s="10">
        <v>41810</v>
      </c>
      <c r="H966" s="6">
        <v>298.08</v>
      </c>
      <c r="I966" t="s">
        <v>134</v>
      </c>
      <c r="J966" s="3" t="s">
        <v>7663</v>
      </c>
      <c r="K966" t="s">
        <v>1914</v>
      </c>
    </row>
    <row r="967" spans="1:11" hidden="1" x14ac:dyDescent="0.25">
      <c r="A967" t="s">
        <v>510</v>
      </c>
      <c r="B967" t="s">
        <v>1915</v>
      </c>
      <c r="C967" t="s">
        <v>116</v>
      </c>
      <c r="D967" t="s">
        <v>117</v>
      </c>
      <c r="E967" t="s">
        <v>452</v>
      </c>
      <c r="F967" s="10">
        <v>41810</v>
      </c>
      <c r="G967" s="10">
        <v>41805</v>
      </c>
      <c r="H967" s="6">
        <v>124.11</v>
      </c>
      <c r="I967" t="s">
        <v>750</v>
      </c>
      <c r="J967" s="3" t="s">
        <v>7663</v>
      </c>
      <c r="K967" t="s">
        <v>1916</v>
      </c>
    </row>
    <row r="968" spans="1:11" hidden="1" x14ac:dyDescent="0.25">
      <c r="A968" t="s">
        <v>510</v>
      </c>
      <c r="B968" t="s">
        <v>1915</v>
      </c>
      <c r="C968" t="s">
        <v>116</v>
      </c>
      <c r="D968" t="s">
        <v>117</v>
      </c>
      <c r="E968" t="s">
        <v>18</v>
      </c>
      <c r="F968" s="10">
        <v>41810</v>
      </c>
      <c r="G968" s="10">
        <v>41805</v>
      </c>
      <c r="H968" s="6">
        <v>25</v>
      </c>
      <c r="I968" t="s">
        <v>750</v>
      </c>
      <c r="J968" s="3" t="s">
        <v>7663</v>
      </c>
      <c r="K968" t="s">
        <v>1916</v>
      </c>
    </row>
    <row r="969" spans="1:11" hidden="1" x14ac:dyDescent="0.25">
      <c r="A969" t="s">
        <v>510</v>
      </c>
      <c r="B969" t="s">
        <v>1915</v>
      </c>
      <c r="C969" t="s">
        <v>511</v>
      </c>
      <c r="D969" t="s">
        <v>1917</v>
      </c>
      <c r="E969" t="s">
        <v>150</v>
      </c>
      <c r="F969" s="10">
        <v>41810</v>
      </c>
      <c r="G969" s="10">
        <v>41805</v>
      </c>
      <c r="H969" s="6">
        <v>130.19999999999999</v>
      </c>
      <c r="I969" t="s">
        <v>750</v>
      </c>
      <c r="J969" s="3" t="s">
        <v>7663</v>
      </c>
      <c r="K969" t="s">
        <v>1916</v>
      </c>
    </row>
    <row r="970" spans="1:11" hidden="1" x14ac:dyDescent="0.25">
      <c r="A970" t="s">
        <v>510</v>
      </c>
      <c r="B970" t="s">
        <v>1915</v>
      </c>
      <c r="C970" t="s">
        <v>16</v>
      </c>
      <c r="D970" t="s">
        <v>122</v>
      </c>
      <c r="E970" t="s">
        <v>452</v>
      </c>
      <c r="F970" s="10">
        <v>41810</v>
      </c>
      <c r="G970" s="10">
        <v>41805</v>
      </c>
      <c r="H970" s="6">
        <v>137.63999999999999</v>
      </c>
      <c r="I970" t="s">
        <v>750</v>
      </c>
      <c r="J970" s="3" t="s">
        <v>7663</v>
      </c>
      <c r="K970" t="s">
        <v>1916</v>
      </c>
    </row>
    <row r="971" spans="1:11" hidden="1" x14ac:dyDescent="0.25">
      <c r="A971" t="s">
        <v>510</v>
      </c>
      <c r="B971" t="s">
        <v>1918</v>
      </c>
      <c r="C971" t="s">
        <v>116</v>
      </c>
      <c r="D971" t="s">
        <v>491</v>
      </c>
      <c r="E971" t="s">
        <v>94</v>
      </c>
      <c r="F971" s="10">
        <v>41813</v>
      </c>
      <c r="G971" s="10">
        <v>41811</v>
      </c>
      <c r="H971" s="6">
        <v>353</v>
      </c>
      <c r="I971" t="s">
        <v>966</v>
      </c>
      <c r="J971" s="3" t="s">
        <v>7663</v>
      </c>
      <c r="K971" t="s">
        <v>1919</v>
      </c>
    </row>
    <row r="972" spans="1:11" hidden="1" x14ac:dyDescent="0.25">
      <c r="A972" t="s">
        <v>510</v>
      </c>
      <c r="B972" t="s">
        <v>1920</v>
      </c>
      <c r="C972" t="s">
        <v>116</v>
      </c>
      <c r="D972" t="s">
        <v>491</v>
      </c>
      <c r="E972" t="s">
        <v>94</v>
      </c>
      <c r="F972" s="10">
        <v>41814</v>
      </c>
      <c r="G972" s="10">
        <v>41811</v>
      </c>
      <c r="H972" s="6">
        <v>353</v>
      </c>
      <c r="I972" t="s">
        <v>1071</v>
      </c>
      <c r="J972" s="3" t="s">
        <v>7663</v>
      </c>
      <c r="K972" t="s">
        <v>1921</v>
      </c>
    </row>
    <row r="973" spans="1:11" hidden="1" x14ac:dyDescent="0.25">
      <c r="A973" t="s">
        <v>510</v>
      </c>
      <c r="B973" t="s">
        <v>1922</v>
      </c>
      <c r="C973" t="s">
        <v>116</v>
      </c>
      <c r="D973" t="s">
        <v>491</v>
      </c>
      <c r="E973" t="s">
        <v>94</v>
      </c>
      <c r="F973" s="10">
        <v>41813</v>
      </c>
      <c r="G973" s="10">
        <v>41811</v>
      </c>
      <c r="H973" s="6">
        <v>353</v>
      </c>
      <c r="I973" t="s">
        <v>1065</v>
      </c>
      <c r="J973" s="3" t="s">
        <v>7663</v>
      </c>
      <c r="K973" t="s">
        <v>1921</v>
      </c>
    </row>
    <row r="974" spans="1:11" hidden="1" x14ac:dyDescent="0.25">
      <c r="A974" t="s">
        <v>510</v>
      </c>
      <c r="B974" t="s">
        <v>1923</v>
      </c>
      <c r="C974" t="s">
        <v>116</v>
      </c>
      <c r="D974" t="s">
        <v>491</v>
      </c>
      <c r="E974" t="s">
        <v>94</v>
      </c>
      <c r="F974" s="10">
        <v>41813</v>
      </c>
      <c r="G974" s="10">
        <v>41811</v>
      </c>
      <c r="H974" s="6">
        <v>353</v>
      </c>
      <c r="I974" t="s">
        <v>1068</v>
      </c>
      <c r="J974" s="3" t="s">
        <v>7663</v>
      </c>
      <c r="K974" t="s">
        <v>1921</v>
      </c>
    </row>
    <row r="975" spans="1:11" hidden="1" x14ac:dyDescent="0.25">
      <c r="A975" t="s">
        <v>510</v>
      </c>
      <c r="B975" t="s">
        <v>1924</v>
      </c>
      <c r="C975" t="s">
        <v>116</v>
      </c>
      <c r="D975" t="s">
        <v>491</v>
      </c>
      <c r="E975" t="s">
        <v>94</v>
      </c>
      <c r="F975" s="10">
        <v>41813</v>
      </c>
      <c r="G975" s="10">
        <v>41811</v>
      </c>
      <c r="H975" s="6">
        <v>353</v>
      </c>
      <c r="I975" t="s">
        <v>86</v>
      </c>
      <c r="J975" s="3" t="s">
        <v>7663</v>
      </c>
      <c r="K975" t="s">
        <v>1925</v>
      </c>
    </row>
    <row r="976" spans="1:11" hidden="1" x14ac:dyDescent="0.25">
      <c r="A976" t="s">
        <v>510</v>
      </c>
      <c r="B976" t="s">
        <v>1926</v>
      </c>
      <c r="C976" t="s">
        <v>116</v>
      </c>
      <c r="D976" t="s">
        <v>132</v>
      </c>
      <c r="E976" t="s">
        <v>288</v>
      </c>
      <c r="F976" s="10">
        <v>41806</v>
      </c>
      <c r="G976" s="10">
        <v>41806</v>
      </c>
      <c r="H976" s="6">
        <v>837.1</v>
      </c>
      <c r="I976" t="s">
        <v>1165</v>
      </c>
      <c r="J976" s="3" t="s">
        <v>7663</v>
      </c>
      <c r="K976" t="s">
        <v>1927</v>
      </c>
    </row>
    <row r="977" spans="1:11" hidden="1" x14ac:dyDescent="0.25">
      <c r="A977" t="s">
        <v>510</v>
      </c>
      <c r="B977" t="s">
        <v>1928</v>
      </c>
      <c r="C977" t="s">
        <v>116</v>
      </c>
      <c r="D977" t="s">
        <v>245</v>
      </c>
      <c r="E977" t="s">
        <v>723</v>
      </c>
      <c r="F977" s="10">
        <v>41810</v>
      </c>
      <c r="G977" s="10">
        <v>41810</v>
      </c>
      <c r="H977" s="6">
        <v>40</v>
      </c>
      <c r="I977" t="s">
        <v>640</v>
      </c>
      <c r="J977" s="3" t="s">
        <v>7663</v>
      </c>
      <c r="K977" t="s">
        <v>1929</v>
      </c>
    </row>
    <row r="978" spans="1:11" hidden="1" x14ac:dyDescent="0.25">
      <c r="A978" t="s">
        <v>510</v>
      </c>
      <c r="B978" t="s">
        <v>1930</v>
      </c>
      <c r="C978" t="s">
        <v>116</v>
      </c>
      <c r="D978" t="s">
        <v>245</v>
      </c>
      <c r="E978" t="s">
        <v>723</v>
      </c>
      <c r="F978" s="10">
        <v>41810</v>
      </c>
      <c r="G978" s="10">
        <v>41810</v>
      </c>
      <c r="H978" s="6">
        <v>69.900000000000006</v>
      </c>
      <c r="I978" t="s">
        <v>640</v>
      </c>
      <c r="J978" s="3" t="s">
        <v>7663</v>
      </c>
      <c r="K978" t="s">
        <v>1931</v>
      </c>
    </row>
    <row r="979" spans="1:11" hidden="1" x14ac:dyDescent="0.25">
      <c r="A979" t="s">
        <v>510</v>
      </c>
      <c r="B979" t="s">
        <v>1932</v>
      </c>
      <c r="C979" t="s">
        <v>490</v>
      </c>
      <c r="D979" t="s">
        <v>693</v>
      </c>
      <c r="E979" t="s">
        <v>688</v>
      </c>
      <c r="F979" s="10">
        <v>41820</v>
      </c>
      <c r="G979" s="10">
        <v>41806</v>
      </c>
      <c r="H979" s="6">
        <v>1000</v>
      </c>
      <c r="I979" t="s">
        <v>689</v>
      </c>
      <c r="J979" s="3" t="s">
        <v>7663</v>
      </c>
      <c r="K979" t="s">
        <v>690</v>
      </c>
    </row>
    <row r="980" spans="1:11" hidden="1" x14ac:dyDescent="0.25">
      <c r="A980" t="s">
        <v>510</v>
      </c>
      <c r="B980" t="s">
        <v>1933</v>
      </c>
      <c r="C980" t="s">
        <v>16</v>
      </c>
      <c r="D980" t="s">
        <v>17</v>
      </c>
      <c r="E980" t="s">
        <v>189</v>
      </c>
      <c r="F980" s="10">
        <v>41806</v>
      </c>
      <c r="G980" s="10">
        <v>41806</v>
      </c>
      <c r="H980" s="6">
        <v>80</v>
      </c>
      <c r="I980" t="s">
        <v>190</v>
      </c>
      <c r="J980" s="3" t="s">
        <v>7663</v>
      </c>
      <c r="K980" t="s">
        <v>1934</v>
      </c>
    </row>
    <row r="981" spans="1:11" hidden="1" x14ac:dyDescent="0.25">
      <c r="A981" t="s">
        <v>510</v>
      </c>
      <c r="B981" t="s">
        <v>1935</v>
      </c>
      <c r="C981" t="s">
        <v>116</v>
      </c>
      <c r="D981" t="s">
        <v>132</v>
      </c>
      <c r="E981" t="s">
        <v>1294</v>
      </c>
      <c r="F981" s="10">
        <v>41806</v>
      </c>
      <c r="G981" s="10">
        <v>41806</v>
      </c>
      <c r="H981" s="6">
        <v>12131</v>
      </c>
      <c r="I981" t="s">
        <v>1352</v>
      </c>
      <c r="J981" s="3" t="s">
        <v>7663</v>
      </c>
    </row>
    <row r="982" spans="1:11" hidden="1" x14ac:dyDescent="0.25">
      <c r="A982" t="s">
        <v>510</v>
      </c>
      <c r="B982" t="s">
        <v>1936</v>
      </c>
      <c r="C982" t="s">
        <v>116</v>
      </c>
      <c r="D982" t="s">
        <v>319</v>
      </c>
      <c r="E982" t="s">
        <v>142</v>
      </c>
      <c r="F982" s="10">
        <v>41806</v>
      </c>
      <c r="G982" s="10">
        <v>41806</v>
      </c>
      <c r="H982" s="6">
        <v>1720</v>
      </c>
      <c r="I982" t="s">
        <v>198</v>
      </c>
      <c r="J982" s="3" t="s">
        <v>7663</v>
      </c>
      <c r="K982" t="s">
        <v>1937</v>
      </c>
    </row>
    <row r="983" spans="1:11" hidden="1" x14ac:dyDescent="0.25">
      <c r="A983" t="s">
        <v>510</v>
      </c>
      <c r="B983" t="s">
        <v>1938</v>
      </c>
      <c r="C983" t="s">
        <v>116</v>
      </c>
      <c r="D983" t="s">
        <v>319</v>
      </c>
      <c r="E983" t="s">
        <v>70</v>
      </c>
      <c r="F983" s="10">
        <v>41806</v>
      </c>
      <c r="G983" s="10">
        <v>41807</v>
      </c>
      <c r="H983" s="6">
        <v>100</v>
      </c>
      <c r="I983" t="s">
        <v>1123</v>
      </c>
      <c r="J983" s="3" t="s">
        <v>7663</v>
      </c>
      <c r="K983" t="s">
        <v>1939</v>
      </c>
    </row>
    <row r="984" spans="1:11" hidden="1" x14ac:dyDescent="0.25">
      <c r="A984" t="s">
        <v>510</v>
      </c>
      <c r="B984" t="s">
        <v>1940</v>
      </c>
      <c r="C984" t="s">
        <v>116</v>
      </c>
      <c r="D984" t="s">
        <v>132</v>
      </c>
      <c r="E984" t="s">
        <v>518</v>
      </c>
      <c r="F984" s="10">
        <v>41806</v>
      </c>
      <c r="G984" s="10">
        <v>41806</v>
      </c>
      <c r="H984" s="6">
        <v>338.76</v>
      </c>
      <c r="I984" t="s">
        <v>1260</v>
      </c>
      <c r="J984" s="3" t="s">
        <v>7663</v>
      </c>
      <c r="K984" t="s">
        <v>1941</v>
      </c>
    </row>
    <row r="985" spans="1:11" hidden="1" x14ac:dyDescent="0.25">
      <c r="A985" t="s">
        <v>510</v>
      </c>
      <c r="B985" t="s">
        <v>1942</v>
      </c>
      <c r="C985" t="s">
        <v>47</v>
      </c>
      <c r="D985" t="s">
        <v>1436</v>
      </c>
      <c r="E985" t="s">
        <v>49</v>
      </c>
      <c r="F985" s="10">
        <v>41841</v>
      </c>
      <c r="G985" s="10">
        <v>41840</v>
      </c>
      <c r="H985" s="6">
        <v>1800</v>
      </c>
      <c r="I985" t="s">
        <v>1437</v>
      </c>
      <c r="J985" s="3" t="s">
        <v>7663</v>
      </c>
      <c r="K985" t="s">
        <v>1943</v>
      </c>
    </row>
    <row r="986" spans="1:11" hidden="1" x14ac:dyDescent="0.25">
      <c r="A986" t="s">
        <v>510</v>
      </c>
      <c r="B986" t="s">
        <v>1944</v>
      </c>
      <c r="C986" t="s">
        <v>47</v>
      </c>
      <c r="D986" t="s">
        <v>1436</v>
      </c>
      <c r="E986" t="s">
        <v>49</v>
      </c>
      <c r="F986" s="10">
        <v>41836</v>
      </c>
      <c r="G986" s="10">
        <v>41836</v>
      </c>
      <c r="H986" s="6">
        <v>1200</v>
      </c>
      <c r="I986" t="s">
        <v>1437</v>
      </c>
      <c r="J986" s="3" t="s">
        <v>7663</v>
      </c>
      <c r="K986" t="s">
        <v>1945</v>
      </c>
    </row>
    <row r="987" spans="1:11" hidden="1" x14ac:dyDescent="0.25">
      <c r="A987" t="s">
        <v>510</v>
      </c>
      <c r="B987" t="s">
        <v>1946</v>
      </c>
      <c r="C987" t="s">
        <v>32</v>
      </c>
      <c r="D987" t="s">
        <v>267</v>
      </c>
      <c r="E987" t="s">
        <v>49</v>
      </c>
      <c r="F987" s="10">
        <v>41806</v>
      </c>
      <c r="G987" s="10">
        <v>41806</v>
      </c>
      <c r="H987" s="6">
        <v>11350.5</v>
      </c>
      <c r="I987" t="s">
        <v>1587</v>
      </c>
      <c r="J987" s="3" t="s">
        <v>7663</v>
      </c>
      <c r="K987" t="s">
        <v>1947</v>
      </c>
    </row>
    <row r="988" spans="1:11" hidden="1" x14ac:dyDescent="0.25">
      <c r="A988" t="s">
        <v>510</v>
      </c>
      <c r="B988" t="s">
        <v>1948</v>
      </c>
      <c r="C988" t="s">
        <v>116</v>
      </c>
      <c r="D988" t="s">
        <v>132</v>
      </c>
      <c r="E988" t="s">
        <v>548</v>
      </c>
      <c r="F988" s="10">
        <v>41806</v>
      </c>
      <c r="G988" s="10">
        <v>41806</v>
      </c>
      <c r="H988" s="6">
        <v>3000</v>
      </c>
      <c r="I988" t="s">
        <v>606</v>
      </c>
      <c r="J988" s="3" t="s">
        <v>7663</v>
      </c>
    </row>
    <row r="989" spans="1:11" hidden="1" x14ac:dyDescent="0.25">
      <c r="A989" t="s">
        <v>510</v>
      </c>
      <c r="B989" t="s">
        <v>1949</v>
      </c>
      <c r="C989" t="s">
        <v>32</v>
      </c>
      <c r="D989" t="s">
        <v>267</v>
      </c>
      <c r="E989" t="s">
        <v>49</v>
      </c>
      <c r="F989" s="10">
        <v>41807</v>
      </c>
      <c r="G989" s="10">
        <v>41806</v>
      </c>
      <c r="H989" s="6">
        <v>5000</v>
      </c>
      <c r="I989" t="s">
        <v>1950</v>
      </c>
      <c r="J989" s="3" t="s">
        <v>7669</v>
      </c>
      <c r="K989" t="s">
        <v>1951</v>
      </c>
    </row>
    <row r="990" spans="1:11" hidden="1" x14ac:dyDescent="0.25">
      <c r="A990" t="s">
        <v>510</v>
      </c>
      <c r="B990" t="s">
        <v>1952</v>
      </c>
      <c r="C990" t="s">
        <v>116</v>
      </c>
      <c r="D990" t="s">
        <v>132</v>
      </c>
      <c r="E990" t="s">
        <v>560</v>
      </c>
      <c r="F990" s="10">
        <v>41806</v>
      </c>
      <c r="G990" s="10">
        <v>41806</v>
      </c>
      <c r="H990" s="6">
        <v>3000</v>
      </c>
      <c r="I990" t="s">
        <v>561</v>
      </c>
      <c r="J990" s="3" t="s">
        <v>7663</v>
      </c>
    </row>
    <row r="991" spans="1:11" hidden="1" x14ac:dyDescent="0.25">
      <c r="A991" t="s">
        <v>510</v>
      </c>
      <c r="B991" t="s">
        <v>1953</v>
      </c>
      <c r="C991" t="s">
        <v>116</v>
      </c>
      <c r="D991" t="s">
        <v>117</v>
      </c>
      <c r="E991" t="s">
        <v>452</v>
      </c>
      <c r="F991" s="10">
        <v>41810</v>
      </c>
      <c r="G991" s="10">
        <v>41810</v>
      </c>
      <c r="H991" s="6">
        <v>82.17</v>
      </c>
      <c r="I991" t="s">
        <v>198</v>
      </c>
      <c r="J991" s="3" t="s">
        <v>7663</v>
      </c>
      <c r="K991" t="s">
        <v>1954</v>
      </c>
    </row>
    <row r="992" spans="1:11" hidden="1" x14ac:dyDescent="0.25">
      <c r="A992" t="s">
        <v>510</v>
      </c>
      <c r="B992" t="s">
        <v>1953</v>
      </c>
      <c r="C992" t="s">
        <v>116</v>
      </c>
      <c r="D992" t="s">
        <v>117</v>
      </c>
      <c r="E992" t="s">
        <v>81</v>
      </c>
      <c r="F992" s="10">
        <v>41810</v>
      </c>
      <c r="G992" s="10">
        <v>41810</v>
      </c>
      <c r="H992" s="6">
        <v>549.16</v>
      </c>
      <c r="I992" t="s">
        <v>198</v>
      </c>
      <c r="J992" s="3" t="s">
        <v>7663</v>
      </c>
      <c r="K992" t="s">
        <v>1954</v>
      </c>
    </row>
    <row r="993" spans="1:11" hidden="1" x14ac:dyDescent="0.25">
      <c r="A993" t="s">
        <v>510</v>
      </c>
      <c r="B993" t="s">
        <v>1953</v>
      </c>
      <c r="C993" t="s">
        <v>116</v>
      </c>
      <c r="D993" t="s">
        <v>117</v>
      </c>
      <c r="E993" t="s">
        <v>1263</v>
      </c>
      <c r="F993" s="10">
        <v>41810</v>
      </c>
      <c r="G993" s="10">
        <v>41810</v>
      </c>
      <c r="H993" s="6">
        <v>174.9</v>
      </c>
      <c r="I993" t="s">
        <v>198</v>
      </c>
      <c r="J993" s="3" t="s">
        <v>7663</v>
      </c>
      <c r="K993" t="s">
        <v>1954</v>
      </c>
    </row>
    <row r="994" spans="1:11" hidden="1" x14ac:dyDescent="0.25">
      <c r="A994" t="s">
        <v>510</v>
      </c>
      <c r="B994" t="s">
        <v>1953</v>
      </c>
      <c r="C994" t="s">
        <v>116</v>
      </c>
      <c r="D994" t="s">
        <v>117</v>
      </c>
      <c r="E994" t="s">
        <v>366</v>
      </c>
      <c r="F994" s="10">
        <v>41810</v>
      </c>
      <c r="G994" s="10">
        <v>41810</v>
      </c>
      <c r="H994" s="6">
        <v>127.22</v>
      </c>
      <c r="I994" t="s">
        <v>198</v>
      </c>
      <c r="J994" s="3" t="s">
        <v>7663</v>
      </c>
      <c r="K994" t="s">
        <v>1954</v>
      </c>
    </row>
    <row r="995" spans="1:11" hidden="1" x14ac:dyDescent="0.25">
      <c r="A995" t="s">
        <v>510</v>
      </c>
      <c r="B995" t="s">
        <v>1953</v>
      </c>
      <c r="C995" t="s">
        <v>116</v>
      </c>
      <c r="D995" t="s">
        <v>117</v>
      </c>
      <c r="E995" t="s">
        <v>366</v>
      </c>
      <c r="F995" s="10">
        <v>41810</v>
      </c>
      <c r="G995" s="10">
        <v>41810</v>
      </c>
      <c r="H995" s="6">
        <v>290.57</v>
      </c>
      <c r="I995" t="s">
        <v>198</v>
      </c>
      <c r="J995" s="3" t="s">
        <v>7663</v>
      </c>
      <c r="K995" t="s">
        <v>1954</v>
      </c>
    </row>
    <row r="996" spans="1:11" hidden="1" x14ac:dyDescent="0.25">
      <c r="A996" t="s">
        <v>510</v>
      </c>
      <c r="B996" t="s">
        <v>1955</v>
      </c>
      <c r="C996" t="s">
        <v>116</v>
      </c>
      <c r="D996" t="s">
        <v>117</v>
      </c>
      <c r="E996" t="s">
        <v>884</v>
      </c>
      <c r="F996" s="10">
        <v>41806</v>
      </c>
      <c r="G996" s="10">
        <v>41807</v>
      </c>
      <c r="H996" s="6">
        <v>1172.96</v>
      </c>
      <c r="I996" t="s">
        <v>885</v>
      </c>
      <c r="J996" s="3" t="s">
        <v>7663</v>
      </c>
      <c r="K996" t="s">
        <v>1956</v>
      </c>
    </row>
    <row r="997" spans="1:11" hidden="1" x14ac:dyDescent="0.25">
      <c r="A997" t="s">
        <v>510</v>
      </c>
      <c r="B997" t="s">
        <v>1957</v>
      </c>
      <c r="C997" t="s">
        <v>47</v>
      </c>
      <c r="D997" t="s">
        <v>699</v>
      </c>
      <c r="E997" t="s">
        <v>49</v>
      </c>
      <c r="F997" s="10">
        <v>41806</v>
      </c>
      <c r="G997" s="10">
        <v>41806</v>
      </c>
      <c r="H997" s="6">
        <v>10000</v>
      </c>
      <c r="I997" t="s">
        <v>700</v>
      </c>
      <c r="J997" s="3" t="s">
        <v>7663</v>
      </c>
      <c r="K997" t="s">
        <v>1958</v>
      </c>
    </row>
    <row r="998" spans="1:11" hidden="1" x14ac:dyDescent="0.25">
      <c r="A998" t="s">
        <v>510</v>
      </c>
      <c r="B998" t="s">
        <v>1959</v>
      </c>
      <c r="C998" t="s">
        <v>16</v>
      </c>
      <c r="D998" t="s">
        <v>17</v>
      </c>
      <c r="E998" t="s">
        <v>18</v>
      </c>
      <c r="F998" s="10">
        <v>41807</v>
      </c>
      <c r="G998" s="10">
        <v>41807</v>
      </c>
      <c r="H998" s="6">
        <v>480</v>
      </c>
      <c r="I998" t="s">
        <v>86</v>
      </c>
      <c r="J998" s="3" t="s">
        <v>7663</v>
      </c>
      <c r="K998" t="s">
        <v>1960</v>
      </c>
    </row>
    <row r="999" spans="1:11" hidden="1" x14ac:dyDescent="0.25">
      <c r="A999" t="s">
        <v>510</v>
      </c>
      <c r="B999" t="s">
        <v>1961</v>
      </c>
      <c r="C999" t="s">
        <v>116</v>
      </c>
      <c r="D999" t="s">
        <v>117</v>
      </c>
      <c r="E999" t="s">
        <v>884</v>
      </c>
      <c r="F999" s="10">
        <v>41806</v>
      </c>
      <c r="G999" s="10">
        <v>41806</v>
      </c>
      <c r="H999" s="6">
        <v>2000</v>
      </c>
      <c r="I999" t="s">
        <v>1962</v>
      </c>
      <c r="J999" s="3" t="s">
        <v>7663</v>
      </c>
    </row>
    <row r="1000" spans="1:11" hidden="1" x14ac:dyDescent="0.25">
      <c r="A1000" t="s">
        <v>510</v>
      </c>
      <c r="B1000" t="s">
        <v>1963</v>
      </c>
      <c r="C1000" t="s">
        <v>16</v>
      </c>
      <c r="D1000" t="s">
        <v>17</v>
      </c>
      <c r="E1000" t="s">
        <v>18</v>
      </c>
      <c r="F1000" s="10">
        <v>41807</v>
      </c>
      <c r="G1000" s="10">
        <v>41807</v>
      </c>
      <c r="H1000" s="6">
        <v>30</v>
      </c>
      <c r="I1000" t="s">
        <v>1192</v>
      </c>
      <c r="J1000" s="3" t="s">
        <v>7663</v>
      </c>
      <c r="K1000" t="s">
        <v>1964</v>
      </c>
    </row>
    <row r="1001" spans="1:11" hidden="1" x14ac:dyDescent="0.25">
      <c r="A1001" t="s">
        <v>510</v>
      </c>
      <c r="B1001" t="s">
        <v>1965</v>
      </c>
      <c r="C1001" t="s">
        <v>32</v>
      </c>
      <c r="D1001" t="s">
        <v>267</v>
      </c>
      <c r="E1001" t="s">
        <v>34</v>
      </c>
      <c r="F1001" s="10">
        <v>41807</v>
      </c>
      <c r="G1001" s="10">
        <v>41807</v>
      </c>
      <c r="H1001" s="6">
        <v>30</v>
      </c>
      <c r="I1001" t="s">
        <v>1192</v>
      </c>
      <c r="J1001" s="3" t="s">
        <v>7663</v>
      </c>
      <c r="K1001" t="s">
        <v>1966</v>
      </c>
    </row>
    <row r="1002" spans="1:11" hidden="1" x14ac:dyDescent="0.25">
      <c r="A1002" t="s">
        <v>510</v>
      </c>
      <c r="B1002" t="s">
        <v>1967</v>
      </c>
      <c r="C1002" t="s">
        <v>116</v>
      </c>
      <c r="D1002" t="s">
        <v>132</v>
      </c>
      <c r="E1002" t="s">
        <v>452</v>
      </c>
      <c r="F1002" s="10">
        <v>41807</v>
      </c>
      <c r="G1002" s="10">
        <v>41807</v>
      </c>
      <c r="H1002" s="6">
        <v>63</v>
      </c>
      <c r="I1002" t="s">
        <v>198</v>
      </c>
      <c r="J1002" s="3" t="s">
        <v>7663</v>
      </c>
      <c r="K1002" t="s">
        <v>1968</v>
      </c>
    </row>
    <row r="1003" spans="1:11" hidden="1" x14ac:dyDescent="0.25">
      <c r="A1003" t="s">
        <v>510</v>
      </c>
      <c r="B1003" t="s">
        <v>1969</v>
      </c>
      <c r="C1003" t="s">
        <v>116</v>
      </c>
      <c r="D1003" t="s">
        <v>132</v>
      </c>
      <c r="E1003" t="s">
        <v>548</v>
      </c>
      <c r="F1003" s="10">
        <v>41807</v>
      </c>
      <c r="G1003" s="10">
        <v>41807</v>
      </c>
      <c r="H1003" s="6">
        <v>3000</v>
      </c>
      <c r="I1003" t="s">
        <v>606</v>
      </c>
      <c r="J1003" s="3" t="s">
        <v>7663</v>
      </c>
    </row>
    <row r="1004" spans="1:11" hidden="1" x14ac:dyDescent="0.25">
      <c r="A1004" t="s">
        <v>510</v>
      </c>
      <c r="B1004" t="s">
        <v>1970</v>
      </c>
      <c r="C1004" t="s">
        <v>32</v>
      </c>
      <c r="D1004" t="s">
        <v>1905</v>
      </c>
      <c r="E1004" t="s">
        <v>34</v>
      </c>
      <c r="F1004" s="10">
        <v>41807</v>
      </c>
      <c r="G1004" s="10">
        <v>41807</v>
      </c>
      <c r="H1004" s="6">
        <v>1600</v>
      </c>
      <c r="I1004" t="s">
        <v>881</v>
      </c>
      <c r="J1004" s="3" t="s">
        <v>7663</v>
      </c>
      <c r="K1004" t="s">
        <v>1971</v>
      </c>
    </row>
    <row r="1005" spans="1:11" hidden="1" x14ac:dyDescent="0.25">
      <c r="A1005" t="s">
        <v>510</v>
      </c>
      <c r="B1005" t="s">
        <v>1972</v>
      </c>
      <c r="C1005" t="s">
        <v>16</v>
      </c>
      <c r="D1005" t="s">
        <v>17</v>
      </c>
      <c r="E1005" t="s">
        <v>18</v>
      </c>
      <c r="F1005" s="10">
        <v>41813</v>
      </c>
      <c r="G1005" s="10">
        <v>41807</v>
      </c>
      <c r="H1005" s="6">
        <v>136</v>
      </c>
      <c r="I1005" t="s">
        <v>110</v>
      </c>
      <c r="J1005" s="3" t="s">
        <v>7663</v>
      </c>
      <c r="K1005" t="s">
        <v>1973</v>
      </c>
    </row>
    <row r="1006" spans="1:11" hidden="1" x14ac:dyDescent="0.25">
      <c r="A1006" t="s">
        <v>510</v>
      </c>
      <c r="B1006" t="s">
        <v>1974</v>
      </c>
      <c r="C1006" t="s">
        <v>47</v>
      </c>
      <c r="D1006" t="s">
        <v>699</v>
      </c>
      <c r="E1006" t="s">
        <v>49</v>
      </c>
      <c r="F1006" s="10">
        <v>41799</v>
      </c>
      <c r="G1006" s="10">
        <v>41809</v>
      </c>
      <c r="H1006" s="6">
        <v>6987.5</v>
      </c>
      <c r="I1006" t="s">
        <v>700</v>
      </c>
      <c r="J1006" s="3" t="s">
        <v>7663</v>
      </c>
      <c r="K1006" t="s">
        <v>1975</v>
      </c>
    </row>
    <row r="1007" spans="1:11" hidden="1" x14ac:dyDescent="0.25">
      <c r="A1007" t="s">
        <v>510</v>
      </c>
      <c r="B1007" t="s">
        <v>1974</v>
      </c>
      <c r="C1007" t="s">
        <v>47</v>
      </c>
      <c r="D1007" t="s">
        <v>699</v>
      </c>
      <c r="E1007" t="s">
        <v>49</v>
      </c>
      <c r="F1007" s="10">
        <v>41828</v>
      </c>
      <c r="G1007" s="10">
        <v>41824</v>
      </c>
      <c r="H1007" s="6">
        <v>13220.41</v>
      </c>
      <c r="I1007" t="s">
        <v>700</v>
      </c>
      <c r="J1007" s="3" t="s">
        <v>7663</v>
      </c>
      <c r="K1007" t="s">
        <v>1975</v>
      </c>
    </row>
    <row r="1008" spans="1:11" hidden="1" x14ac:dyDescent="0.25">
      <c r="A1008" t="s">
        <v>510</v>
      </c>
      <c r="B1008" t="s">
        <v>1976</v>
      </c>
      <c r="C1008" t="s">
        <v>47</v>
      </c>
      <c r="D1008" t="s">
        <v>699</v>
      </c>
      <c r="E1008" t="s">
        <v>18</v>
      </c>
      <c r="F1008" s="10">
        <v>41810</v>
      </c>
      <c r="G1008" s="10">
        <v>41809</v>
      </c>
      <c r="H1008" s="6">
        <v>8000</v>
      </c>
      <c r="I1008" t="s">
        <v>700</v>
      </c>
      <c r="J1008" s="3" t="s">
        <v>7663</v>
      </c>
      <c r="K1008" t="s">
        <v>1977</v>
      </c>
    </row>
    <row r="1009" spans="1:11" hidden="1" x14ac:dyDescent="0.25">
      <c r="A1009" t="s">
        <v>510</v>
      </c>
      <c r="B1009" t="s">
        <v>1978</v>
      </c>
      <c r="C1009" t="s">
        <v>47</v>
      </c>
      <c r="D1009" t="s">
        <v>699</v>
      </c>
      <c r="E1009" t="s">
        <v>49</v>
      </c>
      <c r="F1009" s="10">
        <v>41807</v>
      </c>
      <c r="G1009" s="10">
        <v>41812</v>
      </c>
      <c r="H1009" s="6">
        <v>5496.03</v>
      </c>
      <c r="I1009" t="s">
        <v>1979</v>
      </c>
      <c r="J1009" s="3" t="s">
        <v>7663</v>
      </c>
      <c r="K1009" t="s">
        <v>1980</v>
      </c>
    </row>
    <row r="1010" spans="1:11" hidden="1" x14ac:dyDescent="0.25">
      <c r="A1010" t="s">
        <v>510</v>
      </c>
      <c r="B1010" t="s">
        <v>1981</v>
      </c>
      <c r="C1010" t="s">
        <v>47</v>
      </c>
      <c r="D1010" t="s">
        <v>1436</v>
      </c>
      <c r="E1010" t="s">
        <v>49</v>
      </c>
      <c r="F1010" s="10">
        <v>41808</v>
      </c>
      <c r="G1010" s="10">
        <v>41808</v>
      </c>
      <c r="H1010" s="6">
        <v>30</v>
      </c>
      <c r="I1010" t="s">
        <v>1982</v>
      </c>
      <c r="J1010" s="3" t="s">
        <v>7663</v>
      </c>
      <c r="K1010" t="s">
        <v>1983</v>
      </c>
    </row>
    <row r="1011" spans="1:11" hidden="1" x14ac:dyDescent="0.25">
      <c r="A1011" t="s">
        <v>510</v>
      </c>
      <c r="B1011" t="s">
        <v>1984</v>
      </c>
      <c r="C1011" t="s">
        <v>47</v>
      </c>
      <c r="D1011" t="s">
        <v>1436</v>
      </c>
      <c r="E1011" t="s">
        <v>49</v>
      </c>
      <c r="F1011" s="10">
        <v>41808</v>
      </c>
      <c r="G1011" s="10">
        <v>41808</v>
      </c>
      <c r="H1011" s="6">
        <v>20</v>
      </c>
      <c r="I1011" t="s">
        <v>1982</v>
      </c>
      <c r="J1011" s="3" t="s">
        <v>7663</v>
      </c>
      <c r="K1011" t="s">
        <v>1985</v>
      </c>
    </row>
    <row r="1012" spans="1:11" hidden="1" x14ac:dyDescent="0.25">
      <c r="A1012" t="s">
        <v>510</v>
      </c>
      <c r="B1012" t="s">
        <v>1986</v>
      </c>
      <c r="C1012" t="s">
        <v>116</v>
      </c>
      <c r="D1012" t="s">
        <v>132</v>
      </c>
      <c r="E1012" t="s">
        <v>49</v>
      </c>
      <c r="F1012" s="10">
        <v>41808</v>
      </c>
      <c r="G1012" s="10">
        <v>41808</v>
      </c>
      <c r="H1012" s="6">
        <v>100</v>
      </c>
      <c r="I1012" t="s">
        <v>1982</v>
      </c>
      <c r="J1012" s="3" t="s">
        <v>7663</v>
      </c>
      <c r="K1012" t="s">
        <v>1987</v>
      </c>
    </row>
    <row r="1013" spans="1:11" hidden="1" x14ac:dyDescent="0.25">
      <c r="A1013" t="s">
        <v>510</v>
      </c>
      <c r="B1013" t="s">
        <v>1988</v>
      </c>
      <c r="C1013" t="s">
        <v>16</v>
      </c>
      <c r="D1013" t="s">
        <v>17</v>
      </c>
      <c r="E1013" t="s">
        <v>18</v>
      </c>
      <c r="F1013" s="10">
        <v>41808</v>
      </c>
      <c r="G1013" s="10">
        <v>41808</v>
      </c>
      <c r="H1013" s="6">
        <v>428.99</v>
      </c>
      <c r="I1013" t="s">
        <v>86</v>
      </c>
      <c r="J1013" s="3" t="s">
        <v>7663</v>
      </c>
      <c r="K1013" t="s">
        <v>1989</v>
      </c>
    </row>
    <row r="1014" spans="1:11" hidden="1" x14ac:dyDescent="0.25">
      <c r="A1014" t="s">
        <v>510</v>
      </c>
      <c r="B1014" t="s">
        <v>1990</v>
      </c>
      <c r="C1014" t="s">
        <v>282</v>
      </c>
      <c r="D1014" t="s">
        <v>132</v>
      </c>
      <c r="E1014" t="s">
        <v>1991</v>
      </c>
      <c r="F1014" s="10">
        <v>41813</v>
      </c>
      <c r="G1014" s="10">
        <v>41812</v>
      </c>
      <c r="H1014" s="6">
        <v>273.37</v>
      </c>
      <c r="I1014" t="s">
        <v>1992</v>
      </c>
      <c r="J1014" s="3" t="s">
        <v>7663</v>
      </c>
      <c r="K1014" t="s">
        <v>1993</v>
      </c>
    </row>
    <row r="1015" spans="1:11" hidden="1" x14ac:dyDescent="0.25">
      <c r="A1015" t="s">
        <v>510</v>
      </c>
      <c r="B1015" t="s">
        <v>1994</v>
      </c>
      <c r="C1015" t="s">
        <v>116</v>
      </c>
      <c r="D1015" t="s">
        <v>132</v>
      </c>
      <c r="E1015" t="s">
        <v>133</v>
      </c>
      <c r="F1015" s="10">
        <v>41815</v>
      </c>
      <c r="G1015" s="10">
        <v>41815</v>
      </c>
      <c r="H1015" s="6">
        <v>146.94999999999999</v>
      </c>
      <c r="I1015" t="s">
        <v>628</v>
      </c>
      <c r="J1015" s="3" t="s">
        <v>7663</v>
      </c>
      <c r="K1015" t="s">
        <v>1995</v>
      </c>
    </row>
    <row r="1016" spans="1:11" hidden="1" x14ac:dyDescent="0.25">
      <c r="A1016" t="s">
        <v>510</v>
      </c>
      <c r="B1016" t="s">
        <v>1996</v>
      </c>
      <c r="C1016" t="s">
        <v>116</v>
      </c>
      <c r="D1016" t="s">
        <v>132</v>
      </c>
      <c r="E1016" t="s">
        <v>63</v>
      </c>
      <c r="F1016" s="10">
        <v>41827</v>
      </c>
      <c r="G1016" s="10">
        <v>41825</v>
      </c>
      <c r="H1016" s="6">
        <v>850</v>
      </c>
      <c r="I1016" t="s">
        <v>785</v>
      </c>
      <c r="J1016" s="3" t="s">
        <v>7663</v>
      </c>
      <c r="K1016" t="s">
        <v>1997</v>
      </c>
    </row>
    <row r="1017" spans="1:11" hidden="1" x14ac:dyDescent="0.25">
      <c r="A1017" t="s">
        <v>510</v>
      </c>
      <c r="B1017" t="s">
        <v>1998</v>
      </c>
      <c r="C1017" t="s">
        <v>116</v>
      </c>
      <c r="D1017" t="s">
        <v>132</v>
      </c>
      <c r="E1017" t="s">
        <v>1128</v>
      </c>
      <c r="F1017" s="10">
        <v>41716</v>
      </c>
      <c r="G1017" s="10">
        <v>41712</v>
      </c>
      <c r="H1017" s="6">
        <v>1047.69</v>
      </c>
      <c r="I1017" t="s">
        <v>1715</v>
      </c>
      <c r="J1017" s="3" t="s">
        <v>7663</v>
      </c>
      <c r="K1017" t="s">
        <v>1999</v>
      </c>
    </row>
    <row r="1018" spans="1:11" hidden="1" x14ac:dyDescent="0.25">
      <c r="A1018" t="s">
        <v>510</v>
      </c>
      <c r="B1018" t="s">
        <v>2000</v>
      </c>
      <c r="C1018" t="s">
        <v>116</v>
      </c>
      <c r="D1018" t="s">
        <v>132</v>
      </c>
      <c r="E1018" t="s">
        <v>63</v>
      </c>
      <c r="F1018" s="10">
        <v>41827</v>
      </c>
      <c r="G1018" s="10">
        <v>41825</v>
      </c>
      <c r="H1018" s="6">
        <v>1700</v>
      </c>
      <c r="I1018" t="s">
        <v>785</v>
      </c>
      <c r="J1018" s="3" t="s">
        <v>7663</v>
      </c>
      <c r="K1018" t="s">
        <v>2001</v>
      </c>
    </row>
    <row r="1019" spans="1:11" hidden="1" x14ac:dyDescent="0.25">
      <c r="A1019" t="s">
        <v>510</v>
      </c>
      <c r="B1019" t="s">
        <v>2002</v>
      </c>
      <c r="C1019" t="s">
        <v>116</v>
      </c>
      <c r="D1019" t="s">
        <v>132</v>
      </c>
      <c r="E1019" t="s">
        <v>1294</v>
      </c>
      <c r="F1019" s="10">
        <v>41814</v>
      </c>
      <c r="G1019" s="10">
        <v>41808</v>
      </c>
      <c r="H1019" s="6">
        <v>2000</v>
      </c>
      <c r="I1019" t="s">
        <v>497</v>
      </c>
      <c r="J1019" s="3" t="s">
        <v>7663</v>
      </c>
    </row>
    <row r="1020" spans="1:11" hidden="1" x14ac:dyDescent="0.25">
      <c r="A1020" t="s">
        <v>510</v>
      </c>
      <c r="B1020" t="s">
        <v>2003</v>
      </c>
      <c r="C1020" t="s">
        <v>32</v>
      </c>
      <c r="D1020" t="s">
        <v>267</v>
      </c>
      <c r="E1020" t="s">
        <v>1191</v>
      </c>
      <c r="F1020" s="10">
        <v>41808</v>
      </c>
      <c r="G1020" s="10">
        <v>41808</v>
      </c>
      <c r="H1020" s="6">
        <v>30</v>
      </c>
      <c r="I1020" t="s">
        <v>1192</v>
      </c>
      <c r="J1020" s="3" t="s">
        <v>7663</v>
      </c>
      <c r="K1020" t="s">
        <v>2004</v>
      </c>
    </row>
    <row r="1021" spans="1:11" hidden="1" x14ac:dyDescent="0.25">
      <c r="A1021" t="s">
        <v>510</v>
      </c>
      <c r="B1021" t="s">
        <v>2005</v>
      </c>
      <c r="C1021" t="s">
        <v>116</v>
      </c>
      <c r="D1021" t="s">
        <v>132</v>
      </c>
      <c r="E1021" t="s">
        <v>18</v>
      </c>
      <c r="F1021" s="10">
        <v>41808</v>
      </c>
      <c r="G1021" s="10">
        <v>41808</v>
      </c>
      <c r="H1021" s="6">
        <v>600</v>
      </c>
      <c r="I1021" t="s">
        <v>572</v>
      </c>
      <c r="J1021" s="3" t="s">
        <v>7663</v>
      </c>
      <c r="K1021" t="s">
        <v>2006</v>
      </c>
    </row>
    <row r="1022" spans="1:11" hidden="1" x14ac:dyDescent="0.25">
      <c r="A1022" t="s">
        <v>510</v>
      </c>
      <c r="B1022" t="s">
        <v>2007</v>
      </c>
      <c r="C1022" t="s">
        <v>490</v>
      </c>
      <c r="D1022" t="s">
        <v>2008</v>
      </c>
      <c r="E1022" t="s">
        <v>49</v>
      </c>
      <c r="F1022" s="10">
        <v>41814</v>
      </c>
      <c r="G1022" s="10">
        <v>41810</v>
      </c>
      <c r="H1022" s="6">
        <v>1500</v>
      </c>
      <c r="I1022" t="s">
        <v>2009</v>
      </c>
      <c r="J1022" s="3" t="s">
        <v>7707</v>
      </c>
      <c r="K1022" t="s">
        <v>2010</v>
      </c>
    </row>
    <row r="1023" spans="1:11" hidden="1" x14ac:dyDescent="0.25">
      <c r="A1023" t="s">
        <v>510</v>
      </c>
      <c r="B1023" t="s">
        <v>2007</v>
      </c>
      <c r="C1023" t="s">
        <v>490</v>
      </c>
      <c r="D1023" t="s">
        <v>2008</v>
      </c>
      <c r="E1023" t="s">
        <v>49</v>
      </c>
      <c r="F1023" s="10">
        <v>41845</v>
      </c>
      <c r="G1023" s="10">
        <v>41821</v>
      </c>
      <c r="H1023" s="6">
        <v>1000</v>
      </c>
      <c r="I1023" t="s">
        <v>2009</v>
      </c>
      <c r="J1023" s="3" t="s">
        <v>7708</v>
      </c>
      <c r="K1023" t="s">
        <v>2010</v>
      </c>
    </row>
    <row r="1024" spans="1:11" hidden="1" x14ac:dyDescent="0.25">
      <c r="A1024" t="s">
        <v>510</v>
      </c>
      <c r="B1024" t="s">
        <v>2011</v>
      </c>
      <c r="C1024" t="s">
        <v>47</v>
      </c>
      <c r="D1024" t="s">
        <v>48</v>
      </c>
      <c r="E1024" t="s">
        <v>49</v>
      </c>
      <c r="F1024" s="10">
        <v>41808</v>
      </c>
      <c r="G1024" s="10">
        <v>41808</v>
      </c>
      <c r="H1024" s="6">
        <v>180</v>
      </c>
      <c r="I1024" t="s">
        <v>648</v>
      </c>
      <c r="J1024" s="3" t="s">
        <v>7663</v>
      </c>
      <c r="K1024" t="s">
        <v>2012</v>
      </c>
    </row>
    <row r="1025" spans="1:11" hidden="1" x14ac:dyDescent="0.25">
      <c r="A1025" t="s">
        <v>510</v>
      </c>
      <c r="B1025" t="s">
        <v>2013</v>
      </c>
      <c r="C1025" t="s">
        <v>116</v>
      </c>
      <c r="D1025" t="s">
        <v>132</v>
      </c>
      <c r="E1025" t="s">
        <v>1294</v>
      </c>
      <c r="F1025" s="10">
        <v>41808</v>
      </c>
      <c r="G1025" s="10">
        <v>41808</v>
      </c>
      <c r="H1025" s="6">
        <v>10000</v>
      </c>
      <c r="I1025" t="s">
        <v>289</v>
      </c>
      <c r="J1025" s="3" t="s">
        <v>7663</v>
      </c>
    </row>
    <row r="1026" spans="1:11" hidden="1" x14ac:dyDescent="0.25">
      <c r="A1026" t="s">
        <v>510</v>
      </c>
      <c r="B1026" t="s">
        <v>2014</v>
      </c>
      <c r="C1026" t="s">
        <v>116</v>
      </c>
      <c r="D1026" t="s">
        <v>132</v>
      </c>
      <c r="E1026" t="s">
        <v>63</v>
      </c>
      <c r="F1026" s="10">
        <v>41718</v>
      </c>
      <c r="G1026" s="10">
        <v>41713</v>
      </c>
      <c r="H1026" s="6">
        <v>800</v>
      </c>
      <c r="I1026" t="s">
        <v>785</v>
      </c>
      <c r="J1026" s="3" t="s">
        <v>7663</v>
      </c>
      <c r="K1026" t="s">
        <v>2015</v>
      </c>
    </row>
    <row r="1027" spans="1:11" hidden="1" x14ac:dyDescent="0.25">
      <c r="A1027" t="s">
        <v>510</v>
      </c>
      <c r="B1027" t="s">
        <v>2016</v>
      </c>
      <c r="C1027" t="s">
        <v>116</v>
      </c>
      <c r="D1027" t="s">
        <v>132</v>
      </c>
      <c r="E1027" t="s">
        <v>49</v>
      </c>
      <c r="F1027" s="10">
        <v>41807</v>
      </c>
      <c r="G1027" s="10">
        <v>41807</v>
      </c>
      <c r="H1027" s="6">
        <v>5000</v>
      </c>
      <c r="I1027" t="s">
        <v>2017</v>
      </c>
      <c r="J1027" s="3" t="s">
        <v>7663</v>
      </c>
    </row>
    <row r="1028" spans="1:11" hidden="1" x14ac:dyDescent="0.25">
      <c r="A1028" t="s">
        <v>510</v>
      </c>
      <c r="B1028" t="s">
        <v>2018</v>
      </c>
      <c r="C1028" t="s">
        <v>282</v>
      </c>
      <c r="D1028" t="s">
        <v>132</v>
      </c>
      <c r="E1028" t="s">
        <v>518</v>
      </c>
      <c r="F1028" s="10">
        <v>41808</v>
      </c>
      <c r="G1028" s="10">
        <v>41808</v>
      </c>
      <c r="H1028" s="6">
        <v>100</v>
      </c>
      <c r="I1028" t="s">
        <v>519</v>
      </c>
      <c r="J1028" s="3" t="s">
        <v>7663</v>
      </c>
      <c r="K1028" t="s">
        <v>2019</v>
      </c>
    </row>
    <row r="1029" spans="1:11" hidden="1" x14ac:dyDescent="0.25">
      <c r="A1029" t="s">
        <v>510</v>
      </c>
      <c r="B1029" t="s">
        <v>2020</v>
      </c>
      <c r="C1029" t="s">
        <v>116</v>
      </c>
      <c r="D1029" t="s">
        <v>132</v>
      </c>
      <c r="E1029" t="s">
        <v>1294</v>
      </c>
      <c r="F1029" s="10">
        <v>41808</v>
      </c>
      <c r="G1029" s="10">
        <v>41808</v>
      </c>
      <c r="H1029" s="6">
        <v>6375</v>
      </c>
      <c r="I1029" t="s">
        <v>549</v>
      </c>
      <c r="J1029" s="3" t="s">
        <v>7663</v>
      </c>
      <c r="K1029" t="s">
        <v>2021</v>
      </c>
    </row>
    <row r="1030" spans="1:11" hidden="1" x14ac:dyDescent="0.25">
      <c r="A1030" t="s">
        <v>510</v>
      </c>
      <c r="B1030" t="s">
        <v>2022</v>
      </c>
      <c r="C1030" t="s">
        <v>116</v>
      </c>
      <c r="D1030" t="s">
        <v>132</v>
      </c>
      <c r="E1030" t="s">
        <v>49</v>
      </c>
      <c r="F1030" s="10">
        <v>41816</v>
      </c>
      <c r="G1030" s="10">
        <v>41816</v>
      </c>
      <c r="H1030" s="6">
        <v>100</v>
      </c>
      <c r="I1030" t="s">
        <v>659</v>
      </c>
      <c r="J1030" s="3" t="s">
        <v>7663</v>
      </c>
      <c r="K1030" t="s">
        <v>2023</v>
      </c>
    </row>
    <row r="1031" spans="1:11" hidden="1" x14ac:dyDescent="0.25">
      <c r="A1031" t="s">
        <v>510</v>
      </c>
      <c r="B1031" t="s">
        <v>2024</v>
      </c>
      <c r="C1031" t="s">
        <v>116</v>
      </c>
      <c r="D1031" t="s">
        <v>132</v>
      </c>
      <c r="E1031" t="s">
        <v>708</v>
      </c>
      <c r="F1031" s="10">
        <v>41810</v>
      </c>
      <c r="G1031" s="10">
        <v>41810</v>
      </c>
      <c r="H1031" s="6">
        <v>10</v>
      </c>
      <c r="I1031" t="s">
        <v>1053</v>
      </c>
      <c r="J1031" s="3" t="s">
        <v>7663</v>
      </c>
      <c r="K1031" t="s">
        <v>2025</v>
      </c>
    </row>
    <row r="1032" spans="1:11" hidden="1" x14ac:dyDescent="0.25">
      <c r="A1032" t="s">
        <v>510</v>
      </c>
      <c r="B1032" t="s">
        <v>2026</v>
      </c>
      <c r="C1032" t="s">
        <v>116</v>
      </c>
      <c r="D1032" t="s">
        <v>132</v>
      </c>
      <c r="E1032" t="s">
        <v>635</v>
      </c>
      <c r="F1032" s="10">
        <v>41810</v>
      </c>
      <c r="G1032" s="10">
        <v>41810</v>
      </c>
      <c r="H1032" s="6">
        <v>120</v>
      </c>
      <c r="I1032" t="s">
        <v>636</v>
      </c>
      <c r="J1032" s="3" t="s">
        <v>7663</v>
      </c>
      <c r="K1032" t="s">
        <v>2027</v>
      </c>
    </row>
    <row r="1033" spans="1:11" hidden="1" x14ac:dyDescent="0.25">
      <c r="A1033" t="s">
        <v>510</v>
      </c>
      <c r="B1033" t="s">
        <v>2028</v>
      </c>
      <c r="C1033" t="s">
        <v>116</v>
      </c>
      <c r="D1033" t="s">
        <v>132</v>
      </c>
      <c r="E1033" t="s">
        <v>133</v>
      </c>
      <c r="F1033" s="10">
        <v>41815</v>
      </c>
      <c r="G1033" s="10">
        <v>41815</v>
      </c>
      <c r="H1033" s="6">
        <v>87.31</v>
      </c>
      <c r="I1033" t="s">
        <v>628</v>
      </c>
      <c r="J1033" s="3" t="s">
        <v>7663</v>
      </c>
      <c r="K1033" t="s">
        <v>2029</v>
      </c>
    </row>
    <row r="1034" spans="1:11" hidden="1" x14ac:dyDescent="0.25">
      <c r="A1034" t="s">
        <v>510</v>
      </c>
      <c r="B1034" t="s">
        <v>2030</v>
      </c>
      <c r="C1034" t="s">
        <v>116</v>
      </c>
      <c r="D1034" t="s">
        <v>132</v>
      </c>
      <c r="E1034" t="s">
        <v>133</v>
      </c>
      <c r="F1034" s="10">
        <v>41823</v>
      </c>
      <c r="G1034" s="10">
        <v>41823</v>
      </c>
      <c r="H1034" s="6">
        <v>153.74</v>
      </c>
      <c r="I1034" t="s">
        <v>628</v>
      </c>
      <c r="J1034" s="3" t="s">
        <v>7663</v>
      </c>
      <c r="K1034" t="s">
        <v>2031</v>
      </c>
    </row>
    <row r="1035" spans="1:11" hidden="1" x14ac:dyDescent="0.25">
      <c r="A1035" t="s">
        <v>510</v>
      </c>
      <c r="B1035" t="s">
        <v>2032</v>
      </c>
      <c r="C1035" t="s">
        <v>116</v>
      </c>
      <c r="D1035" t="s">
        <v>132</v>
      </c>
      <c r="E1035" t="s">
        <v>133</v>
      </c>
      <c r="F1035" s="10">
        <v>41823</v>
      </c>
      <c r="G1035" s="10">
        <v>41823</v>
      </c>
      <c r="H1035" s="6">
        <v>234.2</v>
      </c>
      <c r="I1035" t="s">
        <v>628</v>
      </c>
      <c r="J1035" s="3" t="s">
        <v>7663</v>
      </c>
      <c r="K1035" t="s">
        <v>2033</v>
      </c>
    </row>
    <row r="1036" spans="1:11" hidden="1" x14ac:dyDescent="0.25">
      <c r="A1036" t="s">
        <v>510</v>
      </c>
      <c r="B1036" t="s">
        <v>2034</v>
      </c>
      <c r="C1036" t="s">
        <v>116</v>
      </c>
      <c r="D1036" t="s">
        <v>132</v>
      </c>
      <c r="E1036" t="s">
        <v>133</v>
      </c>
      <c r="F1036" s="10">
        <v>41823</v>
      </c>
      <c r="G1036" s="10">
        <v>41823</v>
      </c>
      <c r="H1036" s="6">
        <v>160.4</v>
      </c>
      <c r="I1036" t="s">
        <v>628</v>
      </c>
      <c r="J1036" s="3" t="s">
        <v>7663</v>
      </c>
      <c r="K1036" t="s">
        <v>2035</v>
      </c>
    </row>
    <row r="1037" spans="1:11" hidden="1" x14ac:dyDescent="0.25">
      <c r="A1037" t="s">
        <v>510</v>
      </c>
      <c r="B1037" t="s">
        <v>2036</v>
      </c>
      <c r="C1037" t="s">
        <v>116</v>
      </c>
      <c r="D1037" t="s">
        <v>132</v>
      </c>
      <c r="E1037" t="s">
        <v>133</v>
      </c>
      <c r="F1037" s="10">
        <v>41823</v>
      </c>
      <c r="G1037" s="10">
        <v>41823</v>
      </c>
      <c r="H1037" s="6">
        <v>77.400000000000006</v>
      </c>
      <c r="I1037" t="s">
        <v>628</v>
      </c>
      <c r="J1037" s="3" t="s">
        <v>7663</v>
      </c>
      <c r="K1037" t="s">
        <v>2037</v>
      </c>
    </row>
    <row r="1038" spans="1:11" hidden="1" x14ac:dyDescent="0.25">
      <c r="A1038" t="s">
        <v>510</v>
      </c>
      <c r="B1038" t="s">
        <v>2038</v>
      </c>
      <c r="C1038" t="s">
        <v>116</v>
      </c>
      <c r="D1038" t="s">
        <v>132</v>
      </c>
      <c r="E1038" t="s">
        <v>133</v>
      </c>
      <c r="F1038" s="10">
        <v>41815</v>
      </c>
      <c r="G1038" s="10">
        <v>41815</v>
      </c>
      <c r="H1038" s="6">
        <v>33.93</v>
      </c>
      <c r="I1038" t="s">
        <v>432</v>
      </c>
      <c r="J1038" s="3" t="s">
        <v>7663</v>
      </c>
      <c r="K1038" t="s">
        <v>2039</v>
      </c>
    </row>
    <row r="1039" spans="1:11" hidden="1" x14ac:dyDescent="0.25">
      <c r="A1039" t="s">
        <v>510</v>
      </c>
      <c r="B1039" t="s">
        <v>2040</v>
      </c>
      <c r="C1039" t="s">
        <v>116</v>
      </c>
      <c r="D1039" t="s">
        <v>132</v>
      </c>
      <c r="E1039" t="s">
        <v>133</v>
      </c>
      <c r="F1039" s="10">
        <v>41823</v>
      </c>
      <c r="G1039" s="10">
        <v>41823</v>
      </c>
      <c r="H1039" s="6">
        <v>137.5</v>
      </c>
      <c r="I1039" t="s">
        <v>628</v>
      </c>
      <c r="J1039" s="3" t="s">
        <v>7663</v>
      </c>
      <c r="K1039" t="s">
        <v>2041</v>
      </c>
    </row>
    <row r="1040" spans="1:11" hidden="1" x14ac:dyDescent="0.25">
      <c r="A1040" t="s">
        <v>510</v>
      </c>
      <c r="B1040" t="s">
        <v>2042</v>
      </c>
      <c r="C1040" t="s">
        <v>116</v>
      </c>
      <c r="D1040" t="s">
        <v>132</v>
      </c>
      <c r="E1040" t="s">
        <v>133</v>
      </c>
      <c r="F1040" s="10">
        <v>41815</v>
      </c>
      <c r="G1040" s="10">
        <v>41815</v>
      </c>
      <c r="H1040" s="6">
        <v>595.53</v>
      </c>
      <c r="I1040" t="s">
        <v>628</v>
      </c>
      <c r="J1040" s="3" t="s">
        <v>7663</v>
      </c>
      <c r="K1040" t="s">
        <v>2043</v>
      </c>
    </row>
    <row r="1041" spans="1:11" hidden="1" x14ac:dyDescent="0.25">
      <c r="A1041" t="s">
        <v>510</v>
      </c>
      <c r="B1041" t="s">
        <v>2044</v>
      </c>
      <c r="C1041" t="s">
        <v>282</v>
      </c>
      <c r="D1041" t="s">
        <v>132</v>
      </c>
      <c r="E1041" t="s">
        <v>518</v>
      </c>
      <c r="F1041" s="10">
        <v>41810</v>
      </c>
      <c r="G1041" s="10">
        <v>41810</v>
      </c>
      <c r="H1041" s="6">
        <v>864.18</v>
      </c>
      <c r="I1041" t="s">
        <v>519</v>
      </c>
      <c r="J1041" s="3" t="s">
        <v>7663</v>
      </c>
      <c r="K1041" t="s">
        <v>2045</v>
      </c>
    </row>
    <row r="1042" spans="1:11" hidden="1" x14ac:dyDescent="0.25">
      <c r="A1042" t="s">
        <v>510</v>
      </c>
      <c r="B1042" t="s">
        <v>2046</v>
      </c>
      <c r="C1042" t="s">
        <v>16</v>
      </c>
      <c r="D1042" t="s">
        <v>17</v>
      </c>
      <c r="E1042" t="s">
        <v>527</v>
      </c>
      <c r="F1042" s="10">
        <v>41810</v>
      </c>
      <c r="G1042" s="10">
        <v>41810</v>
      </c>
      <c r="H1042" s="6">
        <v>105.65</v>
      </c>
      <c r="I1042" t="s">
        <v>193</v>
      </c>
      <c r="J1042" s="3" t="s">
        <v>7663</v>
      </c>
      <c r="K1042" t="s">
        <v>2047</v>
      </c>
    </row>
    <row r="1043" spans="1:11" hidden="1" x14ac:dyDescent="0.25">
      <c r="A1043" t="s">
        <v>510</v>
      </c>
      <c r="B1043" t="s">
        <v>2046</v>
      </c>
      <c r="C1043" t="s">
        <v>16</v>
      </c>
      <c r="D1043" t="s">
        <v>17</v>
      </c>
      <c r="E1043" t="s">
        <v>2048</v>
      </c>
      <c r="F1043" s="10">
        <v>41810</v>
      </c>
      <c r="G1043" s="10">
        <v>41810</v>
      </c>
      <c r="H1043" s="6">
        <v>602.82000000000005</v>
      </c>
      <c r="I1043" t="s">
        <v>193</v>
      </c>
      <c r="J1043" s="3" t="s">
        <v>7663</v>
      </c>
      <c r="K1043" t="s">
        <v>2047</v>
      </c>
    </row>
    <row r="1044" spans="1:11" hidden="1" x14ac:dyDescent="0.25">
      <c r="A1044" t="s">
        <v>510</v>
      </c>
      <c r="B1044" t="s">
        <v>2046</v>
      </c>
      <c r="C1044" t="s">
        <v>16</v>
      </c>
      <c r="D1044" t="s">
        <v>17</v>
      </c>
      <c r="E1044" t="s">
        <v>118</v>
      </c>
      <c r="F1044" s="10">
        <v>41810</v>
      </c>
      <c r="G1044" s="10">
        <v>41810</v>
      </c>
      <c r="H1044" s="6">
        <v>53.21</v>
      </c>
      <c r="I1044" t="s">
        <v>193</v>
      </c>
      <c r="J1044" s="3" t="s">
        <v>7663</v>
      </c>
      <c r="K1044" t="s">
        <v>2047</v>
      </c>
    </row>
    <row r="1045" spans="1:11" hidden="1" x14ac:dyDescent="0.25">
      <c r="A1045" t="s">
        <v>510</v>
      </c>
      <c r="B1045" t="s">
        <v>2049</v>
      </c>
      <c r="C1045" t="s">
        <v>16</v>
      </c>
      <c r="D1045" t="s">
        <v>17</v>
      </c>
      <c r="E1045" t="s">
        <v>612</v>
      </c>
      <c r="F1045" s="10">
        <v>41813</v>
      </c>
      <c r="G1045" s="10">
        <v>41813</v>
      </c>
      <c r="H1045" s="6">
        <v>310.52999999999997</v>
      </c>
      <c r="I1045" t="s">
        <v>1397</v>
      </c>
      <c r="J1045" s="3" t="s">
        <v>7663</v>
      </c>
      <c r="K1045" t="s">
        <v>2050</v>
      </c>
    </row>
    <row r="1046" spans="1:11" hidden="1" x14ac:dyDescent="0.25">
      <c r="A1046" t="s">
        <v>510</v>
      </c>
      <c r="B1046" t="s">
        <v>2051</v>
      </c>
      <c r="C1046" t="s">
        <v>116</v>
      </c>
      <c r="D1046" t="s">
        <v>132</v>
      </c>
      <c r="E1046" t="s">
        <v>1294</v>
      </c>
      <c r="F1046" s="10">
        <v>41810</v>
      </c>
      <c r="G1046" s="10">
        <v>41810</v>
      </c>
      <c r="H1046" s="6">
        <v>2800</v>
      </c>
      <c r="I1046" t="s">
        <v>2052</v>
      </c>
      <c r="J1046" s="3" t="s">
        <v>7663</v>
      </c>
    </row>
    <row r="1047" spans="1:11" hidden="1" x14ac:dyDescent="0.25">
      <c r="A1047" t="s">
        <v>510</v>
      </c>
      <c r="B1047" t="s">
        <v>2053</v>
      </c>
      <c r="C1047" t="s">
        <v>116</v>
      </c>
      <c r="D1047" t="s">
        <v>132</v>
      </c>
      <c r="E1047" t="s">
        <v>288</v>
      </c>
      <c r="F1047" s="10">
        <v>41814</v>
      </c>
      <c r="G1047" s="10">
        <v>41810</v>
      </c>
      <c r="H1047" s="6">
        <v>8500</v>
      </c>
      <c r="I1047" t="s">
        <v>2054</v>
      </c>
      <c r="J1047" s="3" t="s">
        <v>7663</v>
      </c>
      <c r="K1047" t="s">
        <v>2055</v>
      </c>
    </row>
    <row r="1048" spans="1:11" hidden="1" x14ac:dyDescent="0.25">
      <c r="A1048" t="s">
        <v>510</v>
      </c>
      <c r="B1048" t="s">
        <v>2056</v>
      </c>
      <c r="C1048" t="s">
        <v>116</v>
      </c>
      <c r="D1048" t="s">
        <v>117</v>
      </c>
      <c r="E1048" t="s">
        <v>118</v>
      </c>
      <c r="F1048" s="10">
        <v>41816</v>
      </c>
      <c r="G1048" s="10">
        <v>41816</v>
      </c>
      <c r="H1048" s="6">
        <v>68.099999999999994</v>
      </c>
      <c r="I1048" t="s">
        <v>119</v>
      </c>
      <c r="J1048" s="3" t="s">
        <v>7663</v>
      </c>
      <c r="K1048" t="s">
        <v>2057</v>
      </c>
    </row>
    <row r="1049" spans="1:11" hidden="1" x14ac:dyDescent="0.25">
      <c r="A1049" t="s">
        <v>510</v>
      </c>
      <c r="B1049" t="s">
        <v>2058</v>
      </c>
      <c r="C1049" t="s">
        <v>116</v>
      </c>
      <c r="D1049" t="s">
        <v>117</v>
      </c>
      <c r="E1049" t="s">
        <v>118</v>
      </c>
      <c r="F1049" s="10">
        <v>41815</v>
      </c>
      <c r="G1049" s="10">
        <v>41815</v>
      </c>
      <c r="H1049" s="6">
        <v>85.13</v>
      </c>
      <c r="I1049" t="s">
        <v>180</v>
      </c>
      <c r="J1049" s="3" t="s">
        <v>7663</v>
      </c>
      <c r="K1049" t="s">
        <v>2059</v>
      </c>
    </row>
    <row r="1050" spans="1:11" hidden="1" x14ac:dyDescent="0.25">
      <c r="A1050" t="s">
        <v>510</v>
      </c>
      <c r="B1050" t="s">
        <v>2060</v>
      </c>
      <c r="C1050" t="s">
        <v>116</v>
      </c>
      <c r="D1050" t="s">
        <v>563</v>
      </c>
      <c r="E1050" t="s">
        <v>527</v>
      </c>
      <c r="F1050" s="10">
        <v>41711</v>
      </c>
      <c r="G1050" s="10">
        <v>41711</v>
      </c>
      <c r="H1050" s="6">
        <v>300</v>
      </c>
      <c r="I1050" t="s">
        <v>461</v>
      </c>
      <c r="J1050" s="3" t="s">
        <v>7663</v>
      </c>
      <c r="K1050" t="s">
        <v>2061</v>
      </c>
    </row>
    <row r="1051" spans="1:11" hidden="1" x14ac:dyDescent="0.25">
      <c r="A1051" t="s">
        <v>510</v>
      </c>
      <c r="B1051" t="s">
        <v>2062</v>
      </c>
      <c r="C1051" t="s">
        <v>116</v>
      </c>
      <c r="D1051" t="s">
        <v>132</v>
      </c>
      <c r="E1051" t="s">
        <v>518</v>
      </c>
      <c r="F1051" s="10">
        <v>41810</v>
      </c>
      <c r="G1051" s="10">
        <v>41810</v>
      </c>
      <c r="H1051" s="6">
        <v>55</v>
      </c>
      <c r="I1051" t="s">
        <v>966</v>
      </c>
      <c r="J1051" s="3" t="s">
        <v>7663</v>
      </c>
      <c r="K1051" t="s">
        <v>2063</v>
      </c>
    </row>
    <row r="1052" spans="1:11" hidden="1" x14ac:dyDescent="0.25">
      <c r="A1052" t="s">
        <v>510</v>
      </c>
      <c r="B1052" t="s">
        <v>2064</v>
      </c>
      <c r="C1052" t="s">
        <v>116</v>
      </c>
      <c r="D1052" t="s">
        <v>132</v>
      </c>
      <c r="E1052" t="s">
        <v>884</v>
      </c>
      <c r="F1052" s="10">
        <v>41705</v>
      </c>
      <c r="G1052" s="10">
        <v>41705</v>
      </c>
      <c r="H1052" s="6">
        <v>787</v>
      </c>
      <c r="I1052" t="s">
        <v>824</v>
      </c>
      <c r="J1052" s="3" t="s">
        <v>7663</v>
      </c>
      <c r="K1052" t="s">
        <v>2065</v>
      </c>
    </row>
    <row r="1053" spans="1:11" hidden="1" x14ac:dyDescent="0.25">
      <c r="A1053" t="s">
        <v>510</v>
      </c>
      <c r="B1053" t="s">
        <v>2066</v>
      </c>
      <c r="C1053" t="s">
        <v>116</v>
      </c>
      <c r="D1053" t="s">
        <v>132</v>
      </c>
      <c r="E1053" t="s">
        <v>34</v>
      </c>
      <c r="F1053" s="10">
        <v>41711</v>
      </c>
      <c r="G1053" s="10">
        <v>41711</v>
      </c>
      <c r="H1053" s="6">
        <v>250</v>
      </c>
      <c r="I1053" t="s">
        <v>1178</v>
      </c>
      <c r="J1053" s="3" t="s">
        <v>7663</v>
      </c>
      <c r="K1053" t="s">
        <v>2067</v>
      </c>
    </row>
    <row r="1054" spans="1:11" hidden="1" x14ac:dyDescent="0.25">
      <c r="A1054" t="s">
        <v>510</v>
      </c>
      <c r="B1054" t="s">
        <v>2068</v>
      </c>
      <c r="C1054" t="s">
        <v>116</v>
      </c>
      <c r="D1054" t="s">
        <v>132</v>
      </c>
      <c r="E1054" t="s">
        <v>366</v>
      </c>
      <c r="F1054" s="10">
        <v>41814</v>
      </c>
      <c r="G1054" s="10">
        <v>41812</v>
      </c>
      <c r="H1054" s="6">
        <v>798.89</v>
      </c>
      <c r="I1054" t="s">
        <v>415</v>
      </c>
      <c r="J1054" s="3" t="s">
        <v>7663</v>
      </c>
      <c r="K1054" t="s">
        <v>2069</v>
      </c>
    </row>
    <row r="1055" spans="1:11" hidden="1" x14ac:dyDescent="0.25">
      <c r="A1055" t="s">
        <v>510</v>
      </c>
      <c r="B1055" t="s">
        <v>2070</v>
      </c>
      <c r="C1055" t="s">
        <v>116</v>
      </c>
      <c r="D1055" t="s">
        <v>132</v>
      </c>
      <c r="E1055" t="s">
        <v>390</v>
      </c>
      <c r="F1055" s="10">
        <v>41815</v>
      </c>
      <c r="G1055" s="10">
        <v>41815</v>
      </c>
      <c r="H1055" s="6">
        <v>75.84</v>
      </c>
      <c r="I1055" t="s">
        <v>833</v>
      </c>
      <c r="J1055" s="3" t="s">
        <v>7663</v>
      </c>
      <c r="K1055" t="s">
        <v>2071</v>
      </c>
    </row>
    <row r="1056" spans="1:11" hidden="1" x14ac:dyDescent="0.25">
      <c r="A1056" t="s">
        <v>510</v>
      </c>
      <c r="B1056" t="s">
        <v>2072</v>
      </c>
      <c r="C1056" t="s">
        <v>116</v>
      </c>
      <c r="D1056" t="s">
        <v>132</v>
      </c>
      <c r="E1056" t="s">
        <v>2073</v>
      </c>
      <c r="F1056" s="10">
        <v>41820</v>
      </c>
      <c r="G1056" s="10">
        <v>41820</v>
      </c>
      <c r="H1056" s="6">
        <v>1910.45</v>
      </c>
      <c r="I1056" t="s">
        <v>76</v>
      </c>
      <c r="J1056" s="3" t="s">
        <v>7663</v>
      </c>
      <c r="K1056" t="s">
        <v>2074</v>
      </c>
    </row>
    <row r="1057" spans="1:11" hidden="1" x14ac:dyDescent="0.25">
      <c r="A1057" t="s">
        <v>510</v>
      </c>
      <c r="B1057" t="s">
        <v>2075</v>
      </c>
      <c r="C1057" t="s">
        <v>116</v>
      </c>
      <c r="D1057" t="s">
        <v>132</v>
      </c>
      <c r="E1057" t="s">
        <v>2076</v>
      </c>
      <c r="F1057" s="10">
        <v>41820</v>
      </c>
      <c r="G1057" s="10">
        <v>41820</v>
      </c>
      <c r="H1057" s="6">
        <v>721.93</v>
      </c>
      <c r="I1057" t="s">
        <v>76</v>
      </c>
      <c r="J1057" s="3" t="s">
        <v>7663</v>
      </c>
      <c r="K1057" t="s">
        <v>2077</v>
      </c>
    </row>
    <row r="1058" spans="1:11" hidden="1" x14ac:dyDescent="0.25">
      <c r="A1058" t="s">
        <v>510</v>
      </c>
      <c r="B1058" t="s">
        <v>2078</v>
      </c>
      <c r="C1058" t="s">
        <v>116</v>
      </c>
      <c r="D1058" t="s">
        <v>132</v>
      </c>
      <c r="E1058" t="s">
        <v>527</v>
      </c>
      <c r="F1058" s="10">
        <v>41813</v>
      </c>
      <c r="G1058" s="10">
        <v>41813</v>
      </c>
      <c r="H1058" s="6">
        <v>100</v>
      </c>
      <c r="I1058" t="s">
        <v>198</v>
      </c>
      <c r="J1058" s="3" t="s">
        <v>7663</v>
      </c>
      <c r="K1058" t="s">
        <v>2079</v>
      </c>
    </row>
    <row r="1059" spans="1:11" hidden="1" x14ac:dyDescent="0.25">
      <c r="A1059" t="s">
        <v>510</v>
      </c>
      <c r="B1059" t="s">
        <v>2080</v>
      </c>
      <c r="C1059" t="s">
        <v>282</v>
      </c>
      <c r="D1059" t="s">
        <v>132</v>
      </c>
      <c r="E1059" t="s">
        <v>49</v>
      </c>
      <c r="F1059" s="10">
        <v>41813</v>
      </c>
      <c r="G1059" s="10">
        <v>41813</v>
      </c>
      <c r="H1059" s="6">
        <v>1129.3699999999999</v>
      </c>
      <c r="I1059" t="s">
        <v>2081</v>
      </c>
      <c r="J1059" s="3" t="s">
        <v>7663</v>
      </c>
      <c r="K1059" t="s">
        <v>2082</v>
      </c>
    </row>
    <row r="1060" spans="1:11" hidden="1" x14ac:dyDescent="0.25">
      <c r="A1060" t="s">
        <v>510</v>
      </c>
      <c r="B1060" t="s">
        <v>2083</v>
      </c>
      <c r="C1060" t="s">
        <v>116</v>
      </c>
      <c r="D1060" t="s">
        <v>132</v>
      </c>
      <c r="E1060" t="s">
        <v>708</v>
      </c>
      <c r="F1060" s="10">
        <v>41717</v>
      </c>
      <c r="G1060" s="10">
        <v>41713</v>
      </c>
      <c r="H1060" s="6">
        <v>4534.3</v>
      </c>
      <c r="I1060" t="s">
        <v>709</v>
      </c>
      <c r="J1060" s="3" t="s">
        <v>7663</v>
      </c>
      <c r="K1060" t="s">
        <v>2084</v>
      </c>
    </row>
    <row r="1061" spans="1:11" hidden="1" x14ac:dyDescent="0.25">
      <c r="A1061" t="s">
        <v>510</v>
      </c>
      <c r="B1061" t="s">
        <v>2085</v>
      </c>
      <c r="C1061" t="s">
        <v>47</v>
      </c>
      <c r="D1061" t="s">
        <v>699</v>
      </c>
      <c r="E1061" t="s">
        <v>49</v>
      </c>
      <c r="F1061" s="10">
        <v>41816</v>
      </c>
      <c r="G1061" s="10">
        <v>41816</v>
      </c>
      <c r="H1061" s="6">
        <v>1577.41</v>
      </c>
      <c r="I1061" t="s">
        <v>2086</v>
      </c>
      <c r="J1061" s="3" t="s">
        <v>7663</v>
      </c>
      <c r="K1061" t="s">
        <v>2087</v>
      </c>
    </row>
    <row r="1062" spans="1:11" hidden="1" x14ac:dyDescent="0.25">
      <c r="A1062" t="s">
        <v>510</v>
      </c>
      <c r="B1062" t="s">
        <v>2088</v>
      </c>
      <c r="C1062" t="s">
        <v>755</v>
      </c>
      <c r="D1062" t="s">
        <v>2089</v>
      </c>
      <c r="E1062" t="s">
        <v>1294</v>
      </c>
      <c r="F1062" s="10">
        <v>41814</v>
      </c>
      <c r="G1062" s="10">
        <v>41814</v>
      </c>
      <c r="H1062" s="6">
        <v>33300</v>
      </c>
      <c r="I1062" t="s">
        <v>549</v>
      </c>
      <c r="J1062" s="3" t="s">
        <v>7663</v>
      </c>
    </row>
    <row r="1063" spans="1:11" hidden="1" x14ac:dyDescent="0.25">
      <c r="A1063" t="s">
        <v>510</v>
      </c>
      <c r="B1063" t="s">
        <v>2090</v>
      </c>
      <c r="C1063" t="s">
        <v>47</v>
      </c>
      <c r="D1063" t="s">
        <v>1314</v>
      </c>
      <c r="E1063" t="s">
        <v>49</v>
      </c>
      <c r="F1063" s="10">
        <v>41886</v>
      </c>
      <c r="G1063" s="10">
        <v>41857</v>
      </c>
      <c r="H1063" s="6">
        <v>2500</v>
      </c>
      <c r="I1063" t="s">
        <v>1315</v>
      </c>
      <c r="J1063" s="3" t="s">
        <v>7669</v>
      </c>
      <c r="K1063" t="s">
        <v>2091</v>
      </c>
    </row>
    <row r="1064" spans="1:11" hidden="1" x14ac:dyDescent="0.25">
      <c r="A1064" t="s">
        <v>510</v>
      </c>
      <c r="B1064" t="s">
        <v>2090</v>
      </c>
      <c r="C1064" t="s">
        <v>47</v>
      </c>
      <c r="D1064" t="s">
        <v>1314</v>
      </c>
      <c r="E1064" t="s">
        <v>49</v>
      </c>
      <c r="F1064" s="10">
        <v>41894</v>
      </c>
      <c r="G1064" s="10">
        <v>41857</v>
      </c>
      <c r="H1064" s="6">
        <v>2620</v>
      </c>
      <c r="I1064" t="s">
        <v>1315</v>
      </c>
      <c r="J1064" s="3" t="s">
        <v>7670</v>
      </c>
      <c r="K1064" t="s">
        <v>2091</v>
      </c>
    </row>
    <row r="1065" spans="1:11" hidden="1" x14ac:dyDescent="0.25">
      <c r="A1065" t="s">
        <v>510</v>
      </c>
      <c r="B1065" t="s">
        <v>2092</v>
      </c>
      <c r="C1065" t="s">
        <v>490</v>
      </c>
      <c r="D1065" t="s">
        <v>651</v>
      </c>
      <c r="E1065" t="s">
        <v>1441</v>
      </c>
      <c r="F1065" s="10">
        <v>41814</v>
      </c>
      <c r="G1065" s="10">
        <v>41814</v>
      </c>
      <c r="H1065" s="6">
        <v>1600</v>
      </c>
      <c r="I1065" t="s">
        <v>689</v>
      </c>
      <c r="J1065" s="3" t="s">
        <v>7663</v>
      </c>
      <c r="K1065" t="s">
        <v>2093</v>
      </c>
    </row>
    <row r="1066" spans="1:11" hidden="1" x14ac:dyDescent="0.25">
      <c r="A1066" t="s">
        <v>510</v>
      </c>
      <c r="B1066" t="s">
        <v>2094</v>
      </c>
      <c r="C1066" t="s">
        <v>47</v>
      </c>
      <c r="D1066" t="s">
        <v>294</v>
      </c>
      <c r="E1066" t="s">
        <v>34</v>
      </c>
      <c r="F1066" s="10">
        <v>41814</v>
      </c>
      <c r="G1066" s="10">
        <v>41814</v>
      </c>
      <c r="H1066" s="6">
        <v>900</v>
      </c>
      <c r="I1066" t="s">
        <v>1882</v>
      </c>
      <c r="J1066" s="3" t="s">
        <v>7663</v>
      </c>
      <c r="K1066" t="s">
        <v>2095</v>
      </c>
    </row>
    <row r="1067" spans="1:11" hidden="1" x14ac:dyDescent="0.25">
      <c r="A1067" t="s">
        <v>510</v>
      </c>
      <c r="B1067" t="s">
        <v>2096</v>
      </c>
      <c r="C1067" t="s">
        <v>47</v>
      </c>
      <c r="D1067" t="s">
        <v>48</v>
      </c>
      <c r="E1067" t="s">
        <v>522</v>
      </c>
      <c r="F1067" s="10">
        <v>41814</v>
      </c>
      <c r="G1067" s="10">
        <v>41814</v>
      </c>
      <c r="H1067" s="6">
        <v>80</v>
      </c>
      <c r="I1067" t="s">
        <v>193</v>
      </c>
      <c r="J1067" s="3" t="s">
        <v>7663</v>
      </c>
      <c r="K1067" t="s">
        <v>2097</v>
      </c>
    </row>
    <row r="1068" spans="1:11" hidden="1" x14ac:dyDescent="0.25">
      <c r="A1068" t="s">
        <v>510</v>
      </c>
      <c r="B1068" t="s">
        <v>2098</v>
      </c>
      <c r="C1068" t="s">
        <v>116</v>
      </c>
      <c r="D1068" t="s">
        <v>132</v>
      </c>
      <c r="E1068" t="s">
        <v>1294</v>
      </c>
      <c r="F1068" s="10">
        <v>41814</v>
      </c>
      <c r="G1068" s="10">
        <v>41814</v>
      </c>
      <c r="H1068" s="6">
        <v>21910</v>
      </c>
      <c r="I1068" t="s">
        <v>567</v>
      </c>
      <c r="J1068" s="3" t="s">
        <v>7663</v>
      </c>
    </row>
    <row r="1069" spans="1:11" hidden="1" x14ac:dyDescent="0.25">
      <c r="A1069" t="s">
        <v>510</v>
      </c>
      <c r="B1069" t="s">
        <v>2099</v>
      </c>
      <c r="C1069" t="s">
        <v>116</v>
      </c>
      <c r="D1069" t="s">
        <v>132</v>
      </c>
      <c r="E1069" t="s">
        <v>75</v>
      </c>
      <c r="F1069" s="10">
        <v>41815</v>
      </c>
      <c r="G1069" s="10">
        <v>41815</v>
      </c>
      <c r="H1069" s="6">
        <v>105.1</v>
      </c>
      <c r="I1069" t="s">
        <v>76</v>
      </c>
      <c r="J1069" s="3" t="s">
        <v>7663</v>
      </c>
      <c r="K1069" t="s">
        <v>2100</v>
      </c>
    </row>
    <row r="1070" spans="1:11" hidden="1" x14ac:dyDescent="0.25">
      <c r="A1070" t="s">
        <v>510</v>
      </c>
      <c r="B1070" t="s">
        <v>2101</v>
      </c>
      <c r="C1070" t="s">
        <v>116</v>
      </c>
      <c r="D1070" t="s">
        <v>132</v>
      </c>
      <c r="E1070" t="s">
        <v>75</v>
      </c>
      <c r="F1070" s="10">
        <v>41815</v>
      </c>
      <c r="G1070" s="10">
        <v>41815</v>
      </c>
      <c r="H1070" s="6">
        <v>105.1</v>
      </c>
      <c r="I1070" t="s">
        <v>76</v>
      </c>
      <c r="J1070" s="3" t="s">
        <v>7663</v>
      </c>
      <c r="K1070" t="s">
        <v>2102</v>
      </c>
    </row>
    <row r="1071" spans="1:11" hidden="1" x14ac:dyDescent="0.25">
      <c r="A1071" t="s">
        <v>510</v>
      </c>
      <c r="B1071" t="s">
        <v>2103</v>
      </c>
      <c r="C1071" t="s">
        <v>116</v>
      </c>
      <c r="D1071" t="s">
        <v>132</v>
      </c>
      <c r="E1071" t="s">
        <v>75</v>
      </c>
      <c r="F1071" s="10">
        <v>41815</v>
      </c>
      <c r="G1071" s="10">
        <v>41815</v>
      </c>
      <c r="H1071" s="6">
        <v>105.1</v>
      </c>
      <c r="I1071" t="s">
        <v>76</v>
      </c>
      <c r="J1071" s="3" t="s">
        <v>7663</v>
      </c>
      <c r="K1071" t="s">
        <v>2104</v>
      </c>
    </row>
    <row r="1072" spans="1:11" hidden="1" x14ac:dyDescent="0.25">
      <c r="A1072" t="s">
        <v>510</v>
      </c>
      <c r="B1072" t="s">
        <v>2105</v>
      </c>
      <c r="C1072" t="s">
        <v>116</v>
      </c>
      <c r="D1072" t="s">
        <v>132</v>
      </c>
      <c r="E1072" t="s">
        <v>1263</v>
      </c>
      <c r="F1072" s="10">
        <v>41711</v>
      </c>
      <c r="G1072" s="10">
        <v>41711</v>
      </c>
      <c r="H1072" s="6">
        <v>75</v>
      </c>
      <c r="I1072" t="s">
        <v>1192</v>
      </c>
      <c r="J1072" s="3" t="s">
        <v>7663</v>
      </c>
      <c r="K1072" t="s">
        <v>2106</v>
      </c>
    </row>
    <row r="1073" spans="1:11" hidden="1" x14ac:dyDescent="0.25">
      <c r="A1073" t="s">
        <v>510</v>
      </c>
      <c r="B1073" t="s">
        <v>2107</v>
      </c>
      <c r="C1073" t="s">
        <v>116</v>
      </c>
      <c r="D1073" t="s">
        <v>132</v>
      </c>
      <c r="E1073" t="s">
        <v>75</v>
      </c>
      <c r="F1073" s="10">
        <v>41815</v>
      </c>
      <c r="G1073" s="10">
        <v>41815</v>
      </c>
      <c r="H1073" s="6">
        <v>105.1</v>
      </c>
      <c r="I1073" t="s">
        <v>76</v>
      </c>
      <c r="J1073" s="3" t="s">
        <v>7663</v>
      </c>
      <c r="K1073" t="s">
        <v>2108</v>
      </c>
    </row>
    <row r="1074" spans="1:11" hidden="1" x14ac:dyDescent="0.25">
      <c r="A1074" t="s">
        <v>510</v>
      </c>
      <c r="B1074" t="s">
        <v>2109</v>
      </c>
      <c r="C1074" t="s">
        <v>116</v>
      </c>
      <c r="D1074" t="s">
        <v>132</v>
      </c>
      <c r="E1074" t="s">
        <v>75</v>
      </c>
      <c r="F1074" s="10">
        <v>41815</v>
      </c>
      <c r="G1074" s="10">
        <v>41815</v>
      </c>
      <c r="H1074" s="6">
        <v>105.1</v>
      </c>
      <c r="I1074" t="s">
        <v>76</v>
      </c>
      <c r="J1074" s="3" t="s">
        <v>7663</v>
      </c>
      <c r="K1074" t="s">
        <v>2110</v>
      </c>
    </row>
    <row r="1075" spans="1:11" hidden="1" x14ac:dyDescent="0.25">
      <c r="A1075" t="s">
        <v>510</v>
      </c>
      <c r="B1075" t="s">
        <v>2111</v>
      </c>
      <c r="C1075" t="s">
        <v>116</v>
      </c>
      <c r="D1075" t="s">
        <v>132</v>
      </c>
      <c r="E1075" t="s">
        <v>75</v>
      </c>
      <c r="F1075" s="10">
        <v>41815</v>
      </c>
      <c r="G1075" s="10">
        <v>41815</v>
      </c>
      <c r="H1075" s="6">
        <v>105.1</v>
      </c>
      <c r="I1075" t="s">
        <v>76</v>
      </c>
      <c r="J1075" s="3" t="s">
        <v>7663</v>
      </c>
      <c r="K1075" t="s">
        <v>2112</v>
      </c>
    </row>
    <row r="1076" spans="1:11" hidden="1" x14ac:dyDescent="0.25">
      <c r="A1076" t="s">
        <v>510</v>
      </c>
      <c r="B1076" t="s">
        <v>2113</v>
      </c>
      <c r="C1076" t="s">
        <v>116</v>
      </c>
      <c r="D1076" t="s">
        <v>132</v>
      </c>
      <c r="E1076" t="s">
        <v>1450</v>
      </c>
      <c r="F1076" s="10">
        <v>41814</v>
      </c>
      <c r="G1076" s="10">
        <v>41814</v>
      </c>
      <c r="H1076" s="6">
        <v>200</v>
      </c>
      <c r="I1076" t="s">
        <v>1451</v>
      </c>
      <c r="J1076" s="3" t="s">
        <v>7663</v>
      </c>
      <c r="K1076" t="s">
        <v>2114</v>
      </c>
    </row>
    <row r="1077" spans="1:11" hidden="1" x14ac:dyDescent="0.25">
      <c r="A1077" t="s">
        <v>510</v>
      </c>
      <c r="B1077" t="s">
        <v>2115</v>
      </c>
      <c r="C1077" t="s">
        <v>511</v>
      </c>
      <c r="D1077" t="s">
        <v>729</v>
      </c>
      <c r="E1077" t="s">
        <v>49</v>
      </c>
      <c r="F1077" s="10">
        <v>41815</v>
      </c>
      <c r="G1077" s="10">
        <v>41815</v>
      </c>
      <c r="H1077" s="6">
        <v>300</v>
      </c>
      <c r="I1077" t="s">
        <v>730</v>
      </c>
      <c r="J1077" s="3" t="s">
        <v>7663</v>
      </c>
      <c r="K1077" t="s">
        <v>2116</v>
      </c>
    </row>
    <row r="1078" spans="1:11" hidden="1" x14ac:dyDescent="0.25">
      <c r="A1078" t="s">
        <v>510</v>
      </c>
      <c r="B1078" t="s">
        <v>2117</v>
      </c>
      <c r="C1078" t="s">
        <v>116</v>
      </c>
      <c r="D1078" t="s">
        <v>132</v>
      </c>
      <c r="E1078" t="s">
        <v>133</v>
      </c>
      <c r="F1078" s="10">
        <v>41711</v>
      </c>
      <c r="G1078" s="10">
        <v>41711</v>
      </c>
      <c r="H1078" s="6">
        <v>100</v>
      </c>
      <c r="I1078" t="s">
        <v>523</v>
      </c>
      <c r="J1078" s="3" t="s">
        <v>7663</v>
      </c>
      <c r="K1078" t="s">
        <v>2118</v>
      </c>
    </row>
    <row r="1079" spans="1:11" hidden="1" x14ac:dyDescent="0.25">
      <c r="A1079" t="s">
        <v>510</v>
      </c>
      <c r="B1079" t="s">
        <v>2119</v>
      </c>
      <c r="C1079" t="s">
        <v>116</v>
      </c>
      <c r="D1079" t="s">
        <v>319</v>
      </c>
      <c r="E1079" t="s">
        <v>162</v>
      </c>
      <c r="F1079" s="10">
        <v>41820</v>
      </c>
      <c r="G1079" s="10">
        <v>41820</v>
      </c>
      <c r="H1079" s="6">
        <v>234.7</v>
      </c>
      <c r="I1079" t="s">
        <v>163</v>
      </c>
      <c r="J1079" s="3" t="s">
        <v>7663</v>
      </c>
      <c r="K1079" t="s">
        <v>164</v>
      </c>
    </row>
    <row r="1080" spans="1:11" hidden="1" x14ac:dyDescent="0.25">
      <c r="A1080" t="s">
        <v>510</v>
      </c>
      <c r="B1080" t="s">
        <v>2120</v>
      </c>
      <c r="C1080" t="s">
        <v>116</v>
      </c>
      <c r="D1080" t="s">
        <v>132</v>
      </c>
      <c r="E1080" t="s">
        <v>560</v>
      </c>
      <c r="F1080" s="10">
        <v>41815</v>
      </c>
      <c r="G1080" s="10">
        <v>41815</v>
      </c>
      <c r="H1080" s="6">
        <v>10000</v>
      </c>
      <c r="I1080" t="s">
        <v>561</v>
      </c>
      <c r="J1080" s="3" t="s">
        <v>7663</v>
      </c>
    </row>
    <row r="1081" spans="1:11" hidden="1" x14ac:dyDescent="0.25">
      <c r="A1081" t="s">
        <v>510</v>
      </c>
      <c r="B1081" t="s">
        <v>2121</v>
      </c>
      <c r="C1081" t="s">
        <v>116</v>
      </c>
      <c r="D1081" t="s">
        <v>132</v>
      </c>
      <c r="E1081" t="s">
        <v>635</v>
      </c>
      <c r="F1081" s="10">
        <v>41815</v>
      </c>
      <c r="G1081" s="10">
        <v>41816</v>
      </c>
      <c r="H1081" s="6">
        <v>120</v>
      </c>
      <c r="I1081" t="s">
        <v>636</v>
      </c>
      <c r="J1081" s="3" t="s">
        <v>7663</v>
      </c>
      <c r="K1081" t="s">
        <v>2122</v>
      </c>
    </row>
    <row r="1082" spans="1:11" hidden="1" x14ac:dyDescent="0.25">
      <c r="A1082" t="s">
        <v>510</v>
      </c>
      <c r="B1082" t="s">
        <v>2123</v>
      </c>
      <c r="C1082" t="s">
        <v>755</v>
      </c>
      <c r="D1082" t="s">
        <v>2089</v>
      </c>
      <c r="E1082" t="s">
        <v>49</v>
      </c>
      <c r="F1082" s="10">
        <v>41711</v>
      </c>
      <c r="G1082" s="10">
        <v>41711</v>
      </c>
      <c r="H1082" s="6">
        <v>24000</v>
      </c>
      <c r="I1082" t="s">
        <v>549</v>
      </c>
      <c r="J1082" s="3" t="s">
        <v>7663</v>
      </c>
      <c r="K1082" t="s">
        <v>548</v>
      </c>
    </row>
    <row r="1083" spans="1:11" hidden="1" x14ac:dyDescent="0.25">
      <c r="A1083" t="s">
        <v>510</v>
      </c>
      <c r="B1083" t="s">
        <v>2124</v>
      </c>
      <c r="C1083" t="s">
        <v>116</v>
      </c>
      <c r="D1083" t="s">
        <v>132</v>
      </c>
      <c r="E1083" t="s">
        <v>168</v>
      </c>
      <c r="F1083" s="10">
        <v>41816</v>
      </c>
      <c r="G1083" s="10">
        <v>41816</v>
      </c>
      <c r="H1083" s="6">
        <v>1158.58</v>
      </c>
      <c r="I1083" t="s">
        <v>124</v>
      </c>
      <c r="J1083" s="3" t="s">
        <v>7663</v>
      </c>
      <c r="K1083" t="s">
        <v>2125</v>
      </c>
    </row>
    <row r="1084" spans="1:11" hidden="1" x14ac:dyDescent="0.25">
      <c r="A1084" t="s">
        <v>510</v>
      </c>
      <c r="B1084" t="s">
        <v>2126</v>
      </c>
      <c r="C1084" t="s">
        <v>116</v>
      </c>
      <c r="D1084" t="s">
        <v>132</v>
      </c>
      <c r="E1084" t="s">
        <v>133</v>
      </c>
      <c r="F1084" s="10">
        <v>41816</v>
      </c>
      <c r="G1084" s="10">
        <v>41816</v>
      </c>
      <c r="H1084" s="6">
        <v>359.26</v>
      </c>
      <c r="I1084" t="s">
        <v>533</v>
      </c>
      <c r="J1084" s="3" t="s">
        <v>7663</v>
      </c>
      <c r="K1084" t="s">
        <v>2127</v>
      </c>
    </row>
    <row r="1085" spans="1:11" hidden="1" x14ac:dyDescent="0.25">
      <c r="A1085" t="s">
        <v>510</v>
      </c>
      <c r="B1085" t="s">
        <v>2128</v>
      </c>
      <c r="C1085" t="s">
        <v>116</v>
      </c>
      <c r="D1085" t="s">
        <v>319</v>
      </c>
      <c r="E1085" t="s">
        <v>70</v>
      </c>
      <c r="F1085" s="10">
        <v>41816</v>
      </c>
      <c r="G1085" s="10">
        <v>41816</v>
      </c>
      <c r="H1085" s="6">
        <v>100</v>
      </c>
      <c r="I1085" t="s">
        <v>1123</v>
      </c>
      <c r="J1085" s="3" t="s">
        <v>7663</v>
      </c>
      <c r="K1085" t="s">
        <v>2129</v>
      </c>
    </row>
    <row r="1086" spans="1:11" hidden="1" x14ac:dyDescent="0.25">
      <c r="A1086" t="s">
        <v>510</v>
      </c>
      <c r="B1086" t="s">
        <v>2130</v>
      </c>
      <c r="C1086" t="s">
        <v>116</v>
      </c>
      <c r="D1086" t="s">
        <v>319</v>
      </c>
      <c r="E1086" t="s">
        <v>142</v>
      </c>
      <c r="F1086" s="10">
        <v>41815</v>
      </c>
      <c r="G1086" s="10">
        <v>41815</v>
      </c>
      <c r="H1086" s="6">
        <v>2700</v>
      </c>
      <c r="I1086" t="s">
        <v>198</v>
      </c>
      <c r="J1086" s="3" t="s">
        <v>7663</v>
      </c>
      <c r="K1086" t="s">
        <v>2131</v>
      </c>
    </row>
    <row r="1087" spans="1:11" hidden="1" x14ac:dyDescent="0.25">
      <c r="A1087" t="s">
        <v>510</v>
      </c>
      <c r="B1087" t="s">
        <v>2132</v>
      </c>
      <c r="C1087" t="s">
        <v>32</v>
      </c>
      <c r="D1087" t="s">
        <v>267</v>
      </c>
      <c r="E1087" t="s">
        <v>49</v>
      </c>
      <c r="F1087" s="10">
        <v>41840</v>
      </c>
      <c r="G1087" s="10">
        <v>41840</v>
      </c>
      <c r="H1087" s="6">
        <v>4823</v>
      </c>
      <c r="I1087" t="s">
        <v>2133</v>
      </c>
      <c r="J1087" s="3" t="s">
        <v>7681</v>
      </c>
      <c r="K1087" t="s">
        <v>2134</v>
      </c>
    </row>
    <row r="1088" spans="1:11" hidden="1" x14ac:dyDescent="0.25">
      <c r="A1088" t="s">
        <v>510</v>
      </c>
      <c r="B1088" t="s">
        <v>2132</v>
      </c>
      <c r="C1088" t="s">
        <v>32</v>
      </c>
      <c r="D1088" t="s">
        <v>267</v>
      </c>
      <c r="E1088" t="s">
        <v>49</v>
      </c>
      <c r="F1088" s="10">
        <v>41871</v>
      </c>
      <c r="G1088" s="10">
        <v>41871</v>
      </c>
      <c r="H1088" s="6">
        <v>4823</v>
      </c>
      <c r="I1088" t="s">
        <v>2133</v>
      </c>
      <c r="J1088" s="3" t="s">
        <v>7682</v>
      </c>
      <c r="K1088" t="s">
        <v>2134</v>
      </c>
    </row>
    <row r="1089" spans="1:11" hidden="1" x14ac:dyDescent="0.25">
      <c r="A1089" t="s">
        <v>510</v>
      </c>
      <c r="B1089" t="s">
        <v>2132</v>
      </c>
      <c r="C1089" t="s">
        <v>32</v>
      </c>
      <c r="D1089" t="s">
        <v>267</v>
      </c>
      <c r="E1089" t="s">
        <v>49</v>
      </c>
      <c r="F1089" s="10">
        <v>41919</v>
      </c>
      <c r="G1089" s="10">
        <v>41904</v>
      </c>
      <c r="H1089" s="6">
        <v>4823</v>
      </c>
      <c r="I1089" t="s">
        <v>2133</v>
      </c>
      <c r="J1089" s="3" t="s">
        <v>7683</v>
      </c>
      <c r="K1089" t="s">
        <v>2134</v>
      </c>
    </row>
    <row r="1090" spans="1:11" hidden="1" x14ac:dyDescent="0.25">
      <c r="A1090" t="s">
        <v>510</v>
      </c>
      <c r="B1090" t="s">
        <v>2135</v>
      </c>
      <c r="C1090" t="s">
        <v>511</v>
      </c>
      <c r="D1090" t="s">
        <v>695</v>
      </c>
      <c r="E1090" t="s">
        <v>49</v>
      </c>
      <c r="F1090" s="10">
        <v>41716</v>
      </c>
      <c r="G1090" s="10">
        <v>41715</v>
      </c>
      <c r="H1090" s="6">
        <v>207</v>
      </c>
      <c r="I1090" t="s">
        <v>2136</v>
      </c>
      <c r="J1090" s="3" t="s">
        <v>7663</v>
      </c>
      <c r="K1090" t="s">
        <v>2137</v>
      </c>
    </row>
    <row r="1091" spans="1:11" hidden="1" x14ac:dyDescent="0.25">
      <c r="A1091" t="s">
        <v>510</v>
      </c>
      <c r="B1091" t="s">
        <v>2138</v>
      </c>
      <c r="C1091" t="s">
        <v>116</v>
      </c>
      <c r="D1091" t="s">
        <v>132</v>
      </c>
      <c r="E1091" t="s">
        <v>390</v>
      </c>
      <c r="F1091" s="10">
        <v>41827</v>
      </c>
      <c r="G1091" s="10">
        <v>41827</v>
      </c>
      <c r="H1091" s="6">
        <v>273.72000000000003</v>
      </c>
      <c r="I1091" t="s">
        <v>824</v>
      </c>
      <c r="J1091" s="3" t="s">
        <v>7663</v>
      </c>
      <c r="K1091" t="s">
        <v>2139</v>
      </c>
    </row>
    <row r="1092" spans="1:11" hidden="1" x14ac:dyDescent="0.25">
      <c r="A1092" t="s">
        <v>510</v>
      </c>
      <c r="B1092" t="s">
        <v>2140</v>
      </c>
      <c r="C1092" t="s">
        <v>116</v>
      </c>
      <c r="D1092" t="s">
        <v>132</v>
      </c>
      <c r="E1092" t="s">
        <v>784</v>
      </c>
      <c r="F1092" s="10">
        <v>41820</v>
      </c>
      <c r="G1092" s="10">
        <v>41820</v>
      </c>
      <c r="H1092" s="6">
        <v>817.24</v>
      </c>
      <c r="I1092" t="s">
        <v>785</v>
      </c>
      <c r="J1092" s="3" t="s">
        <v>7663</v>
      </c>
      <c r="K1092" t="s">
        <v>2141</v>
      </c>
    </row>
    <row r="1093" spans="1:11" hidden="1" x14ac:dyDescent="0.25">
      <c r="A1093" t="s">
        <v>510</v>
      </c>
      <c r="B1093" t="s">
        <v>2142</v>
      </c>
      <c r="C1093" t="s">
        <v>116</v>
      </c>
      <c r="D1093" t="s">
        <v>132</v>
      </c>
      <c r="E1093" t="s">
        <v>784</v>
      </c>
      <c r="F1093" s="10">
        <v>41820</v>
      </c>
      <c r="G1093" s="10">
        <v>41820</v>
      </c>
      <c r="H1093" s="6">
        <v>472.69</v>
      </c>
      <c r="I1093" t="s">
        <v>785</v>
      </c>
      <c r="J1093" s="3" t="s">
        <v>7663</v>
      </c>
      <c r="K1093" t="s">
        <v>2143</v>
      </c>
    </row>
    <row r="1094" spans="1:11" hidden="1" x14ac:dyDescent="0.25">
      <c r="A1094" t="s">
        <v>510</v>
      </c>
      <c r="B1094" t="s">
        <v>2144</v>
      </c>
      <c r="C1094" t="s">
        <v>116</v>
      </c>
      <c r="D1094" t="s">
        <v>132</v>
      </c>
      <c r="E1094" t="s">
        <v>784</v>
      </c>
      <c r="F1094" s="10">
        <v>41820</v>
      </c>
      <c r="G1094" s="10">
        <v>41820</v>
      </c>
      <c r="H1094" s="6">
        <v>472.69</v>
      </c>
      <c r="I1094" t="s">
        <v>785</v>
      </c>
      <c r="J1094" s="3" t="s">
        <v>7663</v>
      </c>
      <c r="K1094" t="s">
        <v>2145</v>
      </c>
    </row>
    <row r="1095" spans="1:11" hidden="1" x14ac:dyDescent="0.25">
      <c r="A1095" t="s">
        <v>510</v>
      </c>
      <c r="B1095" t="s">
        <v>2146</v>
      </c>
      <c r="C1095" t="s">
        <v>116</v>
      </c>
      <c r="D1095" t="s">
        <v>132</v>
      </c>
      <c r="E1095" t="s">
        <v>784</v>
      </c>
      <c r="F1095" s="10">
        <v>41820</v>
      </c>
      <c r="G1095" s="10">
        <v>41820</v>
      </c>
      <c r="H1095" s="6">
        <v>478.27</v>
      </c>
      <c r="I1095" t="s">
        <v>785</v>
      </c>
      <c r="J1095" s="3" t="s">
        <v>7663</v>
      </c>
      <c r="K1095" t="s">
        <v>2147</v>
      </c>
    </row>
    <row r="1096" spans="1:11" hidden="1" x14ac:dyDescent="0.25">
      <c r="A1096" t="s">
        <v>510</v>
      </c>
      <c r="B1096" t="s">
        <v>2148</v>
      </c>
      <c r="C1096" t="s">
        <v>116</v>
      </c>
      <c r="D1096" t="s">
        <v>132</v>
      </c>
      <c r="E1096" t="s">
        <v>49</v>
      </c>
      <c r="F1096" s="10">
        <v>41815</v>
      </c>
      <c r="G1096" s="10">
        <v>41815</v>
      </c>
      <c r="H1096" s="6">
        <v>705.85</v>
      </c>
      <c r="I1096" t="s">
        <v>2149</v>
      </c>
      <c r="J1096" s="3" t="s">
        <v>7663</v>
      </c>
    </row>
    <row r="1097" spans="1:11" hidden="1" x14ac:dyDescent="0.25">
      <c r="A1097" t="s">
        <v>510</v>
      </c>
      <c r="B1097" t="s">
        <v>2150</v>
      </c>
      <c r="C1097" t="s">
        <v>116</v>
      </c>
      <c r="D1097" t="s">
        <v>132</v>
      </c>
      <c r="E1097" t="s">
        <v>49</v>
      </c>
      <c r="F1097" s="10">
        <v>41815</v>
      </c>
      <c r="G1097" s="10">
        <v>41815</v>
      </c>
      <c r="H1097" s="6">
        <v>127.17</v>
      </c>
      <c r="I1097" t="s">
        <v>2149</v>
      </c>
      <c r="J1097" s="3" t="s">
        <v>7663</v>
      </c>
    </row>
    <row r="1098" spans="1:11" hidden="1" x14ac:dyDescent="0.25">
      <c r="A1098" t="s">
        <v>510</v>
      </c>
      <c r="B1098" t="s">
        <v>2151</v>
      </c>
      <c r="C1098" t="s">
        <v>116</v>
      </c>
      <c r="D1098" t="s">
        <v>132</v>
      </c>
      <c r="E1098" t="s">
        <v>49</v>
      </c>
      <c r="F1098" s="10">
        <v>41815</v>
      </c>
      <c r="G1098" s="10">
        <v>41815</v>
      </c>
      <c r="H1098" s="6">
        <v>445.31</v>
      </c>
      <c r="I1098" t="s">
        <v>2149</v>
      </c>
      <c r="J1098" s="3" t="s">
        <v>7663</v>
      </c>
    </row>
    <row r="1099" spans="1:11" hidden="1" x14ac:dyDescent="0.25">
      <c r="A1099" t="s">
        <v>510</v>
      </c>
      <c r="B1099" t="s">
        <v>2152</v>
      </c>
      <c r="C1099" t="s">
        <v>116</v>
      </c>
      <c r="D1099" t="s">
        <v>333</v>
      </c>
      <c r="E1099" t="s">
        <v>884</v>
      </c>
      <c r="F1099" s="10">
        <v>41820</v>
      </c>
      <c r="G1099" s="10">
        <v>41820</v>
      </c>
      <c r="H1099" s="6">
        <v>165.77</v>
      </c>
      <c r="I1099" t="s">
        <v>2153</v>
      </c>
      <c r="J1099" s="3" t="s">
        <v>7663</v>
      </c>
      <c r="K1099" t="s">
        <v>2154</v>
      </c>
    </row>
    <row r="1100" spans="1:11" hidden="1" x14ac:dyDescent="0.25">
      <c r="A1100" t="s">
        <v>510</v>
      </c>
      <c r="B1100" t="s">
        <v>2155</v>
      </c>
      <c r="C1100" t="s">
        <v>116</v>
      </c>
      <c r="D1100" t="s">
        <v>245</v>
      </c>
      <c r="E1100" t="s">
        <v>18</v>
      </c>
      <c r="F1100" s="10">
        <v>41816</v>
      </c>
      <c r="G1100" s="10">
        <v>41816</v>
      </c>
      <c r="H1100" s="6">
        <v>200</v>
      </c>
      <c r="I1100" t="s">
        <v>703</v>
      </c>
      <c r="J1100" s="3" t="s">
        <v>7663</v>
      </c>
      <c r="K1100" t="s">
        <v>2156</v>
      </c>
    </row>
    <row r="1101" spans="1:11" hidden="1" x14ac:dyDescent="0.25">
      <c r="A1101" t="s">
        <v>510</v>
      </c>
      <c r="B1101" t="s">
        <v>2157</v>
      </c>
      <c r="C1101" t="s">
        <v>116</v>
      </c>
      <c r="D1101" t="s">
        <v>132</v>
      </c>
      <c r="E1101" t="s">
        <v>2158</v>
      </c>
      <c r="F1101" s="10">
        <v>41814</v>
      </c>
      <c r="G1101" s="10">
        <v>41814</v>
      </c>
      <c r="H1101" s="6">
        <v>634.23</v>
      </c>
      <c r="I1101" t="s">
        <v>2159</v>
      </c>
      <c r="J1101" s="3" t="s">
        <v>7663</v>
      </c>
      <c r="K1101" t="s">
        <v>2160</v>
      </c>
    </row>
    <row r="1102" spans="1:11" hidden="1" x14ac:dyDescent="0.25">
      <c r="A1102" t="s">
        <v>510</v>
      </c>
      <c r="B1102" t="s">
        <v>2162</v>
      </c>
      <c r="C1102" t="s">
        <v>16</v>
      </c>
      <c r="D1102" t="s">
        <v>17</v>
      </c>
      <c r="E1102" t="s">
        <v>34</v>
      </c>
      <c r="F1102" s="10">
        <v>41816</v>
      </c>
      <c r="G1102" s="10">
        <v>41816</v>
      </c>
      <c r="H1102" s="6">
        <v>1300</v>
      </c>
      <c r="I1102" t="s">
        <v>881</v>
      </c>
      <c r="J1102" s="3" t="s">
        <v>7663</v>
      </c>
      <c r="K1102" t="s">
        <v>2163</v>
      </c>
    </row>
    <row r="1103" spans="1:11" hidden="1" x14ac:dyDescent="0.25">
      <c r="A1103" t="s">
        <v>510</v>
      </c>
      <c r="B1103" t="s">
        <v>2164</v>
      </c>
      <c r="C1103" t="s">
        <v>116</v>
      </c>
      <c r="D1103" t="s">
        <v>132</v>
      </c>
      <c r="E1103" t="s">
        <v>4</v>
      </c>
      <c r="F1103" s="10">
        <v>41841</v>
      </c>
      <c r="G1103" s="10">
        <v>41749</v>
      </c>
      <c r="H1103" s="6">
        <v>750</v>
      </c>
      <c r="I1103" t="s">
        <v>2165</v>
      </c>
      <c r="J1103" s="3" t="s">
        <v>7663</v>
      </c>
      <c r="K1103" t="s">
        <v>2166</v>
      </c>
    </row>
    <row r="1104" spans="1:11" hidden="1" x14ac:dyDescent="0.25">
      <c r="A1104" t="s">
        <v>510</v>
      </c>
      <c r="B1104" t="s">
        <v>2167</v>
      </c>
      <c r="C1104" t="s">
        <v>116</v>
      </c>
      <c r="D1104" t="s">
        <v>132</v>
      </c>
      <c r="E1104" t="s">
        <v>63</v>
      </c>
      <c r="F1104" s="10">
        <v>41718</v>
      </c>
      <c r="G1104" s="10">
        <v>41713</v>
      </c>
      <c r="H1104" s="6">
        <v>850</v>
      </c>
      <c r="I1104" t="s">
        <v>785</v>
      </c>
      <c r="J1104" s="3" t="s">
        <v>7663</v>
      </c>
      <c r="K1104" t="s">
        <v>2168</v>
      </c>
    </row>
    <row r="1105" spans="1:11" hidden="1" x14ac:dyDescent="0.25">
      <c r="A1105" t="s">
        <v>510</v>
      </c>
      <c r="B1105" t="s">
        <v>2169</v>
      </c>
      <c r="C1105" t="s">
        <v>116</v>
      </c>
      <c r="D1105" t="s">
        <v>132</v>
      </c>
      <c r="E1105" t="s">
        <v>81</v>
      </c>
      <c r="F1105" s="10">
        <v>41841</v>
      </c>
      <c r="G1105" s="10">
        <v>41816</v>
      </c>
      <c r="H1105" s="6">
        <v>900</v>
      </c>
      <c r="I1105" t="s">
        <v>2170</v>
      </c>
      <c r="J1105" s="3" t="s">
        <v>7663</v>
      </c>
      <c r="K1105" t="s">
        <v>2171</v>
      </c>
    </row>
    <row r="1106" spans="1:11" hidden="1" x14ac:dyDescent="0.25">
      <c r="A1106" t="s">
        <v>510</v>
      </c>
      <c r="B1106" t="s">
        <v>2172</v>
      </c>
      <c r="C1106" t="s">
        <v>116</v>
      </c>
      <c r="D1106" t="s">
        <v>132</v>
      </c>
      <c r="E1106" t="s">
        <v>67</v>
      </c>
      <c r="F1106" s="10">
        <v>41817</v>
      </c>
      <c r="G1106" s="10">
        <v>41817</v>
      </c>
      <c r="H1106" s="6">
        <v>4380.2</v>
      </c>
      <c r="I1106" t="s">
        <v>827</v>
      </c>
      <c r="J1106" s="3" t="s">
        <v>7663</v>
      </c>
      <c r="K1106" t="s">
        <v>2173</v>
      </c>
    </row>
    <row r="1107" spans="1:11" hidden="1" x14ac:dyDescent="0.25">
      <c r="A1107" t="s">
        <v>510</v>
      </c>
      <c r="B1107" t="s">
        <v>2174</v>
      </c>
      <c r="C1107" t="s">
        <v>116</v>
      </c>
      <c r="D1107" t="s">
        <v>132</v>
      </c>
      <c r="E1107" t="s">
        <v>1294</v>
      </c>
      <c r="F1107" s="10">
        <v>41816</v>
      </c>
      <c r="G1107" s="10">
        <v>41816</v>
      </c>
      <c r="H1107" s="6">
        <v>3499</v>
      </c>
      <c r="I1107" t="s">
        <v>1352</v>
      </c>
      <c r="J1107" s="3" t="s">
        <v>7663</v>
      </c>
    </row>
    <row r="1108" spans="1:11" hidden="1" x14ac:dyDescent="0.25">
      <c r="A1108" t="s">
        <v>510</v>
      </c>
      <c r="B1108" t="s">
        <v>2175</v>
      </c>
      <c r="C1108" t="s">
        <v>116</v>
      </c>
      <c r="D1108" t="s">
        <v>132</v>
      </c>
      <c r="E1108" t="s">
        <v>4</v>
      </c>
      <c r="F1108" s="10">
        <v>41844</v>
      </c>
      <c r="G1108" s="10">
        <v>41795</v>
      </c>
      <c r="H1108" s="6">
        <v>750</v>
      </c>
      <c r="I1108" t="s">
        <v>2165</v>
      </c>
      <c r="J1108" s="3" t="s">
        <v>7663</v>
      </c>
      <c r="K1108" t="s">
        <v>2176</v>
      </c>
    </row>
    <row r="1109" spans="1:11" hidden="1" x14ac:dyDescent="0.25">
      <c r="A1109" t="s">
        <v>510</v>
      </c>
      <c r="B1109" t="s">
        <v>2177</v>
      </c>
      <c r="C1109" t="s">
        <v>511</v>
      </c>
      <c r="D1109" t="s">
        <v>693</v>
      </c>
      <c r="E1109" t="s">
        <v>49</v>
      </c>
      <c r="F1109" s="10">
        <v>41716</v>
      </c>
      <c r="G1109" s="10">
        <v>41715</v>
      </c>
      <c r="H1109" s="6">
        <v>1202</v>
      </c>
      <c r="I1109" t="s">
        <v>2136</v>
      </c>
      <c r="J1109" s="3" t="s">
        <v>7663</v>
      </c>
      <c r="K1109" t="s">
        <v>2178</v>
      </c>
    </row>
    <row r="1110" spans="1:11" hidden="1" x14ac:dyDescent="0.25">
      <c r="A1110" t="s">
        <v>510</v>
      </c>
      <c r="B1110" t="s">
        <v>2179</v>
      </c>
      <c r="C1110" t="s">
        <v>32</v>
      </c>
      <c r="D1110" t="s">
        <v>267</v>
      </c>
      <c r="E1110" t="s">
        <v>49</v>
      </c>
      <c r="F1110" s="10">
        <v>41816</v>
      </c>
      <c r="G1110" s="10">
        <v>41816</v>
      </c>
      <c r="H1110" s="6">
        <v>2830</v>
      </c>
      <c r="I1110" t="s">
        <v>1950</v>
      </c>
      <c r="J1110" s="3" t="s">
        <v>7663</v>
      </c>
      <c r="K1110" t="s">
        <v>2180</v>
      </c>
    </row>
    <row r="1111" spans="1:11" hidden="1" x14ac:dyDescent="0.25">
      <c r="A1111" t="s">
        <v>510</v>
      </c>
      <c r="B1111" t="s">
        <v>2181</v>
      </c>
      <c r="C1111" t="s">
        <v>116</v>
      </c>
      <c r="D1111" t="s">
        <v>132</v>
      </c>
      <c r="E1111" t="s">
        <v>75</v>
      </c>
      <c r="F1111" s="10">
        <v>41817</v>
      </c>
      <c r="G1111" s="10">
        <v>41817</v>
      </c>
      <c r="H1111" s="6">
        <v>432.11</v>
      </c>
      <c r="I1111" t="s">
        <v>76</v>
      </c>
      <c r="J1111" s="3" t="s">
        <v>7663</v>
      </c>
      <c r="K1111" t="s">
        <v>2182</v>
      </c>
    </row>
    <row r="1112" spans="1:11" hidden="1" x14ac:dyDescent="0.25">
      <c r="A1112" t="s">
        <v>510</v>
      </c>
      <c r="B1112" t="s">
        <v>2183</v>
      </c>
      <c r="C1112" t="s">
        <v>116</v>
      </c>
      <c r="D1112" t="s">
        <v>132</v>
      </c>
      <c r="E1112" t="s">
        <v>75</v>
      </c>
      <c r="F1112" s="10">
        <v>41817</v>
      </c>
      <c r="G1112" s="10">
        <v>41817</v>
      </c>
      <c r="H1112" s="6">
        <v>429.22</v>
      </c>
      <c r="I1112" t="s">
        <v>76</v>
      </c>
      <c r="J1112" s="3" t="s">
        <v>7663</v>
      </c>
      <c r="K1112" t="s">
        <v>2184</v>
      </c>
    </row>
    <row r="1113" spans="1:11" hidden="1" x14ac:dyDescent="0.25">
      <c r="A1113" t="s">
        <v>510</v>
      </c>
      <c r="B1113" t="s">
        <v>2185</v>
      </c>
      <c r="C1113" t="s">
        <v>116</v>
      </c>
      <c r="D1113" t="s">
        <v>132</v>
      </c>
      <c r="E1113" t="s">
        <v>75</v>
      </c>
      <c r="F1113" s="10">
        <v>41817</v>
      </c>
      <c r="G1113" s="10">
        <v>41817</v>
      </c>
      <c r="H1113" s="6">
        <v>397.56</v>
      </c>
      <c r="I1113" t="s">
        <v>76</v>
      </c>
      <c r="J1113" s="3" t="s">
        <v>7663</v>
      </c>
      <c r="K1113" t="s">
        <v>2186</v>
      </c>
    </row>
    <row r="1114" spans="1:11" hidden="1" x14ac:dyDescent="0.25">
      <c r="A1114" t="s">
        <v>510</v>
      </c>
      <c r="B1114" t="s">
        <v>2187</v>
      </c>
      <c r="C1114" t="s">
        <v>116</v>
      </c>
      <c r="D1114" t="s">
        <v>132</v>
      </c>
      <c r="E1114" t="s">
        <v>75</v>
      </c>
      <c r="F1114" s="10">
        <v>41817</v>
      </c>
      <c r="G1114" s="10">
        <v>41817</v>
      </c>
      <c r="H1114" s="6">
        <v>93.62</v>
      </c>
      <c r="I1114" t="s">
        <v>76</v>
      </c>
      <c r="J1114" s="3" t="s">
        <v>7663</v>
      </c>
      <c r="K1114" t="s">
        <v>2188</v>
      </c>
    </row>
    <row r="1115" spans="1:11" hidden="1" x14ac:dyDescent="0.25">
      <c r="A1115" t="s">
        <v>510</v>
      </c>
      <c r="B1115" t="s">
        <v>2189</v>
      </c>
      <c r="C1115" t="s">
        <v>116</v>
      </c>
      <c r="D1115" t="s">
        <v>132</v>
      </c>
      <c r="E1115" t="s">
        <v>75</v>
      </c>
      <c r="F1115" s="10">
        <v>41817</v>
      </c>
      <c r="G1115" s="10">
        <v>41817</v>
      </c>
      <c r="H1115" s="6">
        <v>92.99</v>
      </c>
      <c r="I1115" t="s">
        <v>76</v>
      </c>
      <c r="J1115" s="3" t="s">
        <v>7663</v>
      </c>
      <c r="K1115" t="s">
        <v>2190</v>
      </c>
    </row>
    <row r="1116" spans="1:11" hidden="1" x14ac:dyDescent="0.25">
      <c r="A1116" t="s">
        <v>510</v>
      </c>
      <c r="B1116" t="s">
        <v>2191</v>
      </c>
      <c r="C1116" t="s">
        <v>511</v>
      </c>
      <c r="D1116" t="s">
        <v>695</v>
      </c>
      <c r="E1116" t="s">
        <v>2192</v>
      </c>
      <c r="F1116" s="10">
        <v>41712</v>
      </c>
      <c r="G1116" s="10">
        <v>41712</v>
      </c>
      <c r="H1116" s="6">
        <v>80</v>
      </c>
      <c r="I1116" t="s">
        <v>523</v>
      </c>
      <c r="J1116" s="3" t="s">
        <v>7663</v>
      </c>
      <c r="K1116" t="s">
        <v>2193</v>
      </c>
    </row>
    <row r="1117" spans="1:11" hidden="1" x14ac:dyDescent="0.25">
      <c r="A1117" t="s">
        <v>510</v>
      </c>
      <c r="B1117" t="s">
        <v>2194</v>
      </c>
      <c r="C1117" t="s">
        <v>116</v>
      </c>
      <c r="D1117" t="s">
        <v>132</v>
      </c>
      <c r="E1117" t="s">
        <v>75</v>
      </c>
      <c r="F1117" s="10">
        <v>41817</v>
      </c>
      <c r="G1117" s="10">
        <v>41817</v>
      </c>
      <c r="H1117" s="6">
        <v>86.13</v>
      </c>
      <c r="I1117" t="s">
        <v>76</v>
      </c>
      <c r="J1117" s="3" t="s">
        <v>7663</v>
      </c>
      <c r="K1117" t="s">
        <v>2195</v>
      </c>
    </row>
    <row r="1118" spans="1:11" hidden="1" x14ac:dyDescent="0.25">
      <c r="A1118" t="s">
        <v>510</v>
      </c>
      <c r="B1118" t="s">
        <v>2196</v>
      </c>
      <c r="C1118" t="s">
        <v>116</v>
      </c>
      <c r="D1118" t="s">
        <v>132</v>
      </c>
      <c r="E1118" t="s">
        <v>4</v>
      </c>
      <c r="F1118" s="10">
        <v>41841</v>
      </c>
      <c r="G1118" s="10">
        <v>41795</v>
      </c>
      <c r="H1118" s="6">
        <v>750</v>
      </c>
      <c r="I1118" t="s">
        <v>2197</v>
      </c>
      <c r="J1118" s="3" t="s">
        <v>7663</v>
      </c>
      <c r="K1118" t="s">
        <v>2198</v>
      </c>
    </row>
    <row r="1119" spans="1:11" hidden="1" x14ac:dyDescent="0.25">
      <c r="A1119" t="s">
        <v>510</v>
      </c>
      <c r="B1119" t="s">
        <v>2199</v>
      </c>
      <c r="C1119" t="s">
        <v>116</v>
      </c>
      <c r="D1119" t="s">
        <v>132</v>
      </c>
      <c r="E1119" t="s">
        <v>4</v>
      </c>
      <c r="F1119" s="10">
        <v>41914</v>
      </c>
      <c r="G1119" s="10">
        <v>41810</v>
      </c>
      <c r="H1119" s="6">
        <v>750</v>
      </c>
      <c r="I1119" t="s">
        <v>2197</v>
      </c>
      <c r="J1119" s="3" t="s">
        <v>7663</v>
      </c>
      <c r="K1119" t="s">
        <v>2200</v>
      </c>
    </row>
    <row r="1120" spans="1:11" hidden="1" x14ac:dyDescent="0.25">
      <c r="A1120" t="s">
        <v>510</v>
      </c>
      <c r="B1120" t="s">
        <v>2201</v>
      </c>
      <c r="C1120" t="s">
        <v>116</v>
      </c>
      <c r="D1120" t="s">
        <v>132</v>
      </c>
      <c r="E1120" t="s">
        <v>4</v>
      </c>
      <c r="F1120" s="10">
        <v>41848</v>
      </c>
      <c r="G1120" s="10">
        <v>41810</v>
      </c>
      <c r="H1120" s="6">
        <v>750</v>
      </c>
      <c r="I1120" t="s">
        <v>681</v>
      </c>
      <c r="J1120" s="3" t="s">
        <v>7663</v>
      </c>
      <c r="K1120" t="s">
        <v>2202</v>
      </c>
    </row>
    <row r="1121" spans="1:11" hidden="1" x14ac:dyDescent="0.25">
      <c r="A1121" t="s">
        <v>510</v>
      </c>
      <c r="B1121" t="s">
        <v>2203</v>
      </c>
      <c r="C1121" t="s">
        <v>116</v>
      </c>
      <c r="D1121" t="s">
        <v>132</v>
      </c>
      <c r="E1121" t="s">
        <v>4</v>
      </c>
      <c r="F1121" s="10">
        <v>41841</v>
      </c>
      <c r="G1121" s="10">
        <v>41810</v>
      </c>
      <c r="H1121" s="6">
        <v>750</v>
      </c>
      <c r="I1121" t="s">
        <v>1370</v>
      </c>
      <c r="J1121" s="3" t="s">
        <v>7663</v>
      </c>
      <c r="K1121" t="s">
        <v>2204</v>
      </c>
    </row>
    <row r="1122" spans="1:11" hidden="1" x14ac:dyDescent="0.25">
      <c r="A1122" t="s">
        <v>510</v>
      </c>
      <c r="B1122" t="s">
        <v>2205</v>
      </c>
      <c r="C1122" t="s">
        <v>116</v>
      </c>
      <c r="D1122" t="s">
        <v>526</v>
      </c>
      <c r="E1122" t="s">
        <v>527</v>
      </c>
      <c r="F1122" s="10">
        <v>41817</v>
      </c>
      <c r="G1122" s="10">
        <v>41817</v>
      </c>
      <c r="H1122" s="6">
        <v>160</v>
      </c>
      <c r="I1122" t="s">
        <v>2206</v>
      </c>
      <c r="J1122" s="3" t="s">
        <v>7663</v>
      </c>
      <c r="K1122" t="s">
        <v>2207</v>
      </c>
    </row>
    <row r="1123" spans="1:11" hidden="1" x14ac:dyDescent="0.25">
      <c r="A1123" t="s">
        <v>510</v>
      </c>
      <c r="B1123" t="s">
        <v>2208</v>
      </c>
      <c r="C1123" t="s">
        <v>47</v>
      </c>
      <c r="D1123" t="s">
        <v>699</v>
      </c>
      <c r="E1123" t="s">
        <v>49</v>
      </c>
      <c r="F1123" s="10">
        <v>41863</v>
      </c>
      <c r="G1123" s="10">
        <v>41830</v>
      </c>
      <c r="H1123" s="6">
        <v>7000</v>
      </c>
      <c r="I1123" t="s">
        <v>700</v>
      </c>
      <c r="J1123" s="3" t="s">
        <v>7672</v>
      </c>
      <c r="K1123" t="s">
        <v>2209</v>
      </c>
    </row>
    <row r="1124" spans="1:11" hidden="1" x14ac:dyDescent="0.25">
      <c r="A1124" t="s">
        <v>510</v>
      </c>
      <c r="B1124" t="s">
        <v>2208</v>
      </c>
      <c r="C1124" t="s">
        <v>47</v>
      </c>
      <c r="D1124" t="s">
        <v>699</v>
      </c>
      <c r="E1124" t="s">
        <v>49</v>
      </c>
      <c r="F1124" s="10">
        <v>41872</v>
      </c>
      <c r="G1124" s="10">
        <v>41871</v>
      </c>
      <c r="H1124" s="6">
        <v>8000</v>
      </c>
      <c r="I1124" t="s">
        <v>700</v>
      </c>
      <c r="J1124" s="3" t="s">
        <v>7673</v>
      </c>
      <c r="K1124" t="s">
        <v>2209</v>
      </c>
    </row>
    <row r="1125" spans="1:11" hidden="1" x14ac:dyDescent="0.25">
      <c r="A1125" t="s">
        <v>510</v>
      </c>
      <c r="B1125" t="s">
        <v>2210</v>
      </c>
      <c r="C1125" t="s">
        <v>47</v>
      </c>
      <c r="D1125" t="s">
        <v>699</v>
      </c>
      <c r="E1125" t="s">
        <v>18</v>
      </c>
      <c r="F1125" s="10">
        <v>41841</v>
      </c>
      <c r="G1125" s="10">
        <v>41841</v>
      </c>
      <c r="H1125" s="6">
        <v>8000</v>
      </c>
      <c r="I1125" t="s">
        <v>700</v>
      </c>
      <c r="J1125" s="3" t="s">
        <v>7663</v>
      </c>
      <c r="K1125" t="s">
        <v>2211</v>
      </c>
    </row>
    <row r="1126" spans="1:11" hidden="1" x14ac:dyDescent="0.25">
      <c r="A1126" t="s">
        <v>510</v>
      </c>
      <c r="B1126" t="s">
        <v>2212</v>
      </c>
      <c r="C1126" t="s">
        <v>32</v>
      </c>
      <c r="D1126" t="s">
        <v>1035</v>
      </c>
      <c r="E1126" t="s">
        <v>4</v>
      </c>
      <c r="F1126" s="10">
        <v>41717</v>
      </c>
      <c r="G1126" s="10">
        <v>41713</v>
      </c>
      <c r="H1126" s="6">
        <v>3300</v>
      </c>
      <c r="I1126" t="s">
        <v>2213</v>
      </c>
      <c r="J1126" s="3" t="s">
        <v>7663</v>
      </c>
      <c r="K1126" t="s">
        <v>2214</v>
      </c>
    </row>
    <row r="1127" spans="1:11" hidden="1" x14ac:dyDescent="0.25">
      <c r="A1127" t="s">
        <v>510</v>
      </c>
      <c r="B1127" t="s">
        <v>2215</v>
      </c>
      <c r="C1127" t="s">
        <v>116</v>
      </c>
      <c r="D1127" t="s">
        <v>526</v>
      </c>
      <c r="E1127" t="s">
        <v>527</v>
      </c>
      <c r="F1127" s="10">
        <v>41817</v>
      </c>
      <c r="G1127" s="10">
        <v>41817</v>
      </c>
      <c r="H1127" s="6">
        <v>40.5</v>
      </c>
      <c r="I1127" t="s">
        <v>2216</v>
      </c>
      <c r="J1127" s="3" t="s">
        <v>7663</v>
      </c>
      <c r="K1127" t="s">
        <v>2217</v>
      </c>
    </row>
    <row r="1128" spans="1:11" hidden="1" x14ac:dyDescent="0.25">
      <c r="A1128" t="s">
        <v>510</v>
      </c>
      <c r="B1128" t="s">
        <v>2218</v>
      </c>
      <c r="C1128" t="s">
        <v>116</v>
      </c>
      <c r="D1128" t="s">
        <v>132</v>
      </c>
      <c r="E1128" t="s">
        <v>527</v>
      </c>
      <c r="F1128" s="10">
        <v>41817</v>
      </c>
      <c r="G1128" s="10">
        <v>41817</v>
      </c>
      <c r="H1128" s="6">
        <v>198.1</v>
      </c>
      <c r="I1128" t="s">
        <v>973</v>
      </c>
      <c r="J1128" s="3" t="s">
        <v>7663</v>
      </c>
    </row>
    <row r="1129" spans="1:11" hidden="1" x14ac:dyDescent="0.25">
      <c r="A1129" t="s">
        <v>510</v>
      </c>
      <c r="B1129" t="s">
        <v>2219</v>
      </c>
      <c r="C1129" t="s">
        <v>116</v>
      </c>
      <c r="D1129" t="s">
        <v>526</v>
      </c>
      <c r="E1129" t="s">
        <v>527</v>
      </c>
      <c r="F1129" s="10">
        <v>41817</v>
      </c>
      <c r="G1129" s="10">
        <v>41817</v>
      </c>
      <c r="H1129" s="6">
        <v>408.8</v>
      </c>
      <c r="I1129" t="s">
        <v>973</v>
      </c>
      <c r="J1129" s="3" t="s">
        <v>7663</v>
      </c>
      <c r="K1129" t="s">
        <v>2220</v>
      </c>
    </row>
    <row r="1130" spans="1:11" hidden="1" x14ac:dyDescent="0.25">
      <c r="A1130" t="s">
        <v>510</v>
      </c>
      <c r="B1130" t="s">
        <v>2221</v>
      </c>
      <c r="C1130" t="s">
        <v>116</v>
      </c>
      <c r="D1130" t="s">
        <v>526</v>
      </c>
      <c r="E1130" t="s">
        <v>527</v>
      </c>
      <c r="F1130" s="10">
        <v>41817</v>
      </c>
      <c r="G1130" s="10">
        <v>41817</v>
      </c>
      <c r="H1130" s="6">
        <v>93</v>
      </c>
      <c r="I1130" t="s">
        <v>973</v>
      </c>
      <c r="J1130" s="3" t="s">
        <v>7663</v>
      </c>
      <c r="K1130" t="s">
        <v>2222</v>
      </c>
    </row>
    <row r="1131" spans="1:11" hidden="1" x14ac:dyDescent="0.25">
      <c r="A1131" t="s">
        <v>510</v>
      </c>
      <c r="B1131" t="s">
        <v>2223</v>
      </c>
      <c r="C1131" t="s">
        <v>116</v>
      </c>
      <c r="D1131" t="s">
        <v>132</v>
      </c>
      <c r="E1131" t="s">
        <v>1450</v>
      </c>
      <c r="F1131" s="10">
        <v>41821</v>
      </c>
      <c r="G1131" s="10">
        <v>41820</v>
      </c>
      <c r="H1131" s="6">
        <v>100</v>
      </c>
      <c r="I1131" t="s">
        <v>1451</v>
      </c>
      <c r="J1131" s="3" t="s">
        <v>7663</v>
      </c>
      <c r="K1131" t="s">
        <v>2224</v>
      </c>
    </row>
    <row r="1132" spans="1:11" hidden="1" x14ac:dyDescent="0.25">
      <c r="A1132" t="s">
        <v>510</v>
      </c>
      <c r="B1132" t="s">
        <v>2225</v>
      </c>
      <c r="C1132" t="s">
        <v>47</v>
      </c>
      <c r="D1132" t="s">
        <v>699</v>
      </c>
      <c r="E1132" t="s">
        <v>30</v>
      </c>
      <c r="F1132" s="10">
        <v>41716</v>
      </c>
      <c r="G1132" s="10">
        <v>41712</v>
      </c>
      <c r="H1132" s="6">
        <v>2850.5</v>
      </c>
      <c r="I1132" t="s">
        <v>2226</v>
      </c>
      <c r="J1132" s="3" t="s">
        <v>7663</v>
      </c>
      <c r="K1132" t="s">
        <v>2227</v>
      </c>
    </row>
    <row r="1133" spans="1:11" hidden="1" x14ac:dyDescent="0.25">
      <c r="A1133" t="s">
        <v>510</v>
      </c>
      <c r="B1133" t="s">
        <v>2228</v>
      </c>
      <c r="C1133" t="s">
        <v>116</v>
      </c>
      <c r="D1133" t="s">
        <v>132</v>
      </c>
      <c r="E1133" t="s">
        <v>452</v>
      </c>
      <c r="F1133" s="10">
        <v>41817</v>
      </c>
      <c r="G1133" s="10">
        <v>41817</v>
      </c>
      <c r="H1133" s="6">
        <v>100</v>
      </c>
      <c r="I1133" t="s">
        <v>198</v>
      </c>
      <c r="J1133" s="3" t="s">
        <v>7663</v>
      </c>
      <c r="K1133" t="s">
        <v>2229</v>
      </c>
    </row>
    <row r="1134" spans="1:11" hidden="1" x14ac:dyDescent="0.25">
      <c r="A1134" t="s">
        <v>510</v>
      </c>
      <c r="B1134" t="s">
        <v>2228</v>
      </c>
      <c r="C1134" t="s">
        <v>116</v>
      </c>
      <c r="D1134" t="s">
        <v>132</v>
      </c>
      <c r="E1134" t="s">
        <v>67</v>
      </c>
      <c r="F1134" s="10">
        <v>41817</v>
      </c>
      <c r="G1134" s="10">
        <v>41817</v>
      </c>
      <c r="H1134" s="6">
        <v>40</v>
      </c>
      <c r="I1134" t="s">
        <v>198</v>
      </c>
      <c r="J1134" s="3" t="s">
        <v>7663</v>
      </c>
      <c r="K1134" t="s">
        <v>2229</v>
      </c>
    </row>
    <row r="1135" spans="1:11" hidden="1" x14ac:dyDescent="0.25">
      <c r="A1135" t="s">
        <v>510</v>
      </c>
      <c r="B1135" t="s">
        <v>2228</v>
      </c>
      <c r="C1135" t="s">
        <v>116</v>
      </c>
      <c r="D1135" t="s">
        <v>132</v>
      </c>
      <c r="E1135" t="s">
        <v>366</v>
      </c>
      <c r="F1135" s="10">
        <v>41817</v>
      </c>
      <c r="G1135" s="10">
        <v>41817</v>
      </c>
      <c r="H1135" s="6">
        <v>70</v>
      </c>
      <c r="I1135" t="s">
        <v>198</v>
      </c>
      <c r="J1135" s="3" t="s">
        <v>7663</v>
      </c>
      <c r="K1135" t="s">
        <v>2229</v>
      </c>
    </row>
    <row r="1136" spans="1:11" hidden="1" x14ac:dyDescent="0.25">
      <c r="A1136" t="s">
        <v>510</v>
      </c>
      <c r="B1136" t="s">
        <v>2230</v>
      </c>
      <c r="C1136" t="s">
        <v>511</v>
      </c>
      <c r="D1136" t="s">
        <v>2231</v>
      </c>
      <c r="E1136" t="s">
        <v>486</v>
      </c>
      <c r="F1136" s="10">
        <v>41821</v>
      </c>
      <c r="G1136" s="10">
        <v>41821</v>
      </c>
      <c r="H1136" s="6">
        <v>167.68</v>
      </c>
      <c r="I1136" t="s">
        <v>303</v>
      </c>
      <c r="J1136" s="3" t="s">
        <v>7663</v>
      </c>
      <c r="K1136" t="s">
        <v>2232</v>
      </c>
    </row>
    <row r="1137" spans="1:11" hidden="1" x14ac:dyDescent="0.25">
      <c r="A1137" t="s">
        <v>510</v>
      </c>
      <c r="B1137" t="s">
        <v>2233</v>
      </c>
      <c r="C1137" t="s">
        <v>116</v>
      </c>
      <c r="D1137" t="s">
        <v>526</v>
      </c>
      <c r="E1137" t="s">
        <v>527</v>
      </c>
      <c r="F1137" s="10">
        <v>41820</v>
      </c>
      <c r="G1137" s="10">
        <v>41820</v>
      </c>
      <c r="H1137" s="6">
        <v>60</v>
      </c>
      <c r="I1137" t="s">
        <v>2216</v>
      </c>
      <c r="J1137" s="3" t="s">
        <v>7663</v>
      </c>
      <c r="K1137" t="s">
        <v>2234</v>
      </c>
    </row>
    <row r="1138" spans="1:11" hidden="1" x14ac:dyDescent="0.25">
      <c r="A1138" t="s">
        <v>510</v>
      </c>
      <c r="B1138" t="s">
        <v>2235</v>
      </c>
      <c r="C1138" t="s">
        <v>116</v>
      </c>
      <c r="D1138" t="s">
        <v>132</v>
      </c>
      <c r="E1138" t="s">
        <v>288</v>
      </c>
      <c r="F1138" s="10">
        <v>41687</v>
      </c>
      <c r="G1138" s="10">
        <v>41687</v>
      </c>
      <c r="H1138" s="6">
        <v>4710</v>
      </c>
      <c r="I1138" t="s">
        <v>2236</v>
      </c>
      <c r="J1138" s="3" t="s">
        <v>7663</v>
      </c>
      <c r="K1138" t="s">
        <v>2237</v>
      </c>
    </row>
    <row r="1139" spans="1:11" hidden="1" x14ac:dyDescent="0.25">
      <c r="A1139" t="s">
        <v>510</v>
      </c>
      <c r="B1139" t="s">
        <v>2235</v>
      </c>
      <c r="C1139" t="s">
        <v>116</v>
      </c>
      <c r="D1139" t="s">
        <v>132</v>
      </c>
      <c r="E1139" t="s">
        <v>288</v>
      </c>
      <c r="F1139" s="10">
        <v>41716</v>
      </c>
      <c r="G1139" s="10">
        <v>41716</v>
      </c>
      <c r="H1139" s="6">
        <v>4710</v>
      </c>
      <c r="I1139" t="s">
        <v>2236</v>
      </c>
      <c r="J1139" s="3" t="s">
        <v>7663</v>
      </c>
      <c r="K1139" t="s">
        <v>2237</v>
      </c>
    </row>
    <row r="1140" spans="1:11" hidden="1" x14ac:dyDescent="0.25">
      <c r="A1140" t="s">
        <v>510</v>
      </c>
      <c r="B1140" t="s">
        <v>2235</v>
      </c>
      <c r="C1140" t="s">
        <v>116</v>
      </c>
      <c r="D1140" t="s">
        <v>132</v>
      </c>
      <c r="E1140" t="s">
        <v>288</v>
      </c>
      <c r="F1140" s="10">
        <v>41744</v>
      </c>
      <c r="G1140" s="10">
        <v>41744</v>
      </c>
      <c r="H1140" s="6">
        <v>4710</v>
      </c>
      <c r="I1140" t="s">
        <v>2236</v>
      </c>
      <c r="J1140" s="3" t="s">
        <v>7663</v>
      </c>
      <c r="K1140" t="s">
        <v>2237</v>
      </c>
    </row>
    <row r="1141" spans="1:11" hidden="1" x14ac:dyDescent="0.25">
      <c r="A1141" t="s">
        <v>510</v>
      </c>
      <c r="B1141" t="s">
        <v>2235</v>
      </c>
      <c r="C1141" t="s">
        <v>116</v>
      </c>
      <c r="D1141" t="s">
        <v>132</v>
      </c>
      <c r="E1141" t="s">
        <v>288</v>
      </c>
      <c r="F1141" s="10">
        <v>41774</v>
      </c>
      <c r="G1141" s="10">
        <v>41774</v>
      </c>
      <c r="H1141" s="6">
        <v>4710</v>
      </c>
      <c r="I1141" t="s">
        <v>2236</v>
      </c>
      <c r="J1141" s="3" t="s">
        <v>7663</v>
      </c>
      <c r="K1141" t="s">
        <v>2237</v>
      </c>
    </row>
    <row r="1142" spans="1:11" hidden="1" x14ac:dyDescent="0.25">
      <c r="A1142" t="s">
        <v>510</v>
      </c>
      <c r="B1142" t="s">
        <v>2235</v>
      </c>
      <c r="C1142" t="s">
        <v>116</v>
      </c>
      <c r="D1142" t="s">
        <v>132</v>
      </c>
      <c r="E1142" t="s">
        <v>288</v>
      </c>
      <c r="F1142" s="10">
        <v>41807</v>
      </c>
      <c r="G1142" s="10">
        <v>41806</v>
      </c>
      <c r="H1142" s="6">
        <v>4710</v>
      </c>
      <c r="I1142" t="s">
        <v>2236</v>
      </c>
      <c r="J1142" s="3" t="s">
        <v>7663</v>
      </c>
      <c r="K1142" t="s">
        <v>2237</v>
      </c>
    </row>
    <row r="1143" spans="1:11" hidden="1" x14ac:dyDescent="0.25">
      <c r="A1143" t="s">
        <v>510</v>
      </c>
      <c r="B1143" t="s">
        <v>2235</v>
      </c>
      <c r="C1143" t="s">
        <v>116</v>
      </c>
      <c r="D1143" t="s">
        <v>132</v>
      </c>
      <c r="E1143" t="s">
        <v>288</v>
      </c>
      <c r="F1143" s="10">
        <v>41904</v>
      </c>
      <c r="G1143" s="10">
        <v>41835</v>
      </c>
      <c r="H1143" s="6">
        <v>48400</v>
      </c>
      <c r="I1143" t="s">
        <v>2236</v>
      </c>
      <c r="J1143" s="3" t="s">
        <v>7663</v>
      </c>
      <c r="K1143" t="s">
        <v>2237</v>
      </c>
    </row>
    <row r="1144" spans="1:11" hidden="1" x14ac:dyDescent="0.25">
      <c r="A1144" t="s">
        <v>510</v>
      </c>
      <c r="B1144" t="s">
        <v>2235</v>
      </c>
      <c r="C1144" t="s">
        <v>116</v>
      </c>
      <c r="D1144" t="s">
        <v>132</v>
      </c>
      <c r="E1144" t="s">
        <v>49</v>
      </c>
      <c r="F1144" s="10">
        <v>41919</v>
      </c>
      <c r="G1144" s="10">
        <v>41835</v>
      </c>
      <c r="H1144" s="6">
        <v>44000</v>
      </c>
      <c r="I1144" t="s">
        <v>2236</v>
      </c>
      <c r="J1144" s="3" t="s">
        <v>7663</v>
      </c>
      <c r="K1144" t="s">
        <v>2237</v>
      </c>
    </row>
    <row r="1145" spans="1:11" hidden="1" x14ac:dyDescent="0.25">
      <c r="A1145" t="s">
        <v>510</v>
      </c>
      <c r="B1145" t="s">
        <v>2238</v>
      </c>
      <c r="C1145" t="s">
        <v>16</v>
      </c>
      <c r="D1145" t="s">
        <v>17</v>
      </c>
      <c r="E1145" t="s">
        <v>1191</v>
      </c>
      <c r="F1145" s="10">
        <v>41820</v>
      </c>
      <c r="G1145" s="10">
        <v>41820</v>
      </c>
      <c r="H1145" s="6">
        <v>30</v>
      </c>
      <c r="I1145" t="s">
        <v>1392</v>
      </c>
      <c r="J1145" s="3" t="s">
        <v>7663</v>
      </c>
      <c r="K1145" t="s">
        <v>2239</v>
      </c>
    </row>
    <row r="1146" spans="1:11" hidden="1" x14ac:dyDescent="0.25">
      <c r="A1146" t="s">
        <v>510</v>
      </c>
      <c r="B1146" t="s">
        <v>2240</v>
      </c>
      <c r="C1146" t="s">
        <v>490</v>
      </c>
      <c r="D1146" t="s">
        <v>1574</v>
      </c>
      <c r="E1146" t="s">
        <v>34</v>
      </c>
      <c r="F1146" s="10">
        <v>41827</v>
      </c>
      <c r="G1146" s="10">
        <v>41820</v>
      </c>
      <c r="H1146" s="6">
        <v>450</v>
      </c>
      <c r="I1146" t="s">
        <v>909</v>
      </c>
      <c r="J1146" s="3" t="s">
        <v>7663</v>
      </c>
      <c r="K1146" t="s">
        <v>2241</v>
      </c>
    </row>
    <row r="1147" spans="1:11" hidden="1" x14ac:dyDescent="0.25">
      <c r="A1147" t="s">
        <v>510</v>
      </c>
      <c r="B1147" t="s">
        <v>2242</v>
      </c>
      <c r="C1147" t="s">
        <v>490</v>
      </c>
      <c r="D1147" t="s">
        <v>1574</v>
      </c>
      <c r="E1147" t="s">
        <v>34</v>
      </c>
      <c r="F1147" s="10">
        <v>41827</v>
      </c>
      <c r="G1147" s="10">
        <v>41820</v>
      </c>
      <c r="H1147" s="6">
        <v>450</v>
      </c>
      <c r="I1147" t="s">
        <v>909</v>
      </c>
      <c r="J1147" s="3" t="s">
        <v>7663</v>
      </c>
      <c r="K1147" t="s">
        <v>2243</v>
      </c>
    </row>
    <row r="1148" spans="1:11" hidden="1" x14ac:dyDescent="0.25">
      <c r="A1148" t="s">
        <v>510</v>
      </c>
      <c r="B1148" t="s">
        <v>2244</v>
      </c>
      <c r="C1148" t="s">
        <v>47</v>
      </c>
      <c r="D1148" t="s">
        <v>294</v>
      </c>
      <c r="E1148" t="s">
        <v>153</v>
      </c>
      <c r="F1148" s="10">
        <v>41821</v>
      </c>
      <c r="G1148" s="10">
        <v>41821</v>
      </c>
      <c r="H1148" s="6">
        <v>1040</v>
      </c>
      <c r="I1148" t="s">
        <v>110</v>
      </c>
      <c r="J1148" s="3" t="s">
        <v>7663</v>
      </c>
      <c r="K1148" t="s">
        <v>2245</v>
      </c>
    </row>
    <row r="1149" spans="1:11" hidden="1" x14ac:dyDescent="0.25">
      <c r="A1149" t="s">
        <v>510</v>
      </c>
      <c r="B1149" t="s">
        <v>2246</v>
      </c>
      <c r="C1149" t="s">
        <v>47</v>
      </c>
      <c r="D1149" t="s">
        <v>699</v>
      </c>
      <c r="E1149" t="s">
        <v>30</v>
      </c>
      <c r="F1149" s="10">
        <v>41719</v>
      </c>
      <c r="G1149" s="10">
        <v>41719</v>
      </c>
      <c r="H1149" s="6">
        <v>1425.25</v>
      </c>
      <c r="I1149" t="s">
        <v>2226</v>
      </c>
      <c r="J1149" s="3" t="s">
        <v>7663</v>
      </c>
      <c r="K1149" t="s">
        <v>2227</v>
      </c>
    </row>
    <row r="1150" spans="1:11" hidden="1" x14ac:dyDescent="0.25">
      <c r="A1150" t="s">
        <v>510</v>
      </c>
      <c r="B1150" t="s">
        <v>2247</v>
      </c>
      <c r="C1150" t="s">
        <v>116</v>
      </c>
      <c r="D1150" t="s">
        <v>117</v>
      </c>
      <c r="E1150" t="s">
        <v>884</v>
      </c>
      <c r="F1150" s="10">
        <v>41821</v>
      </c>
      <c r="G1150" s="10">
        <v>41821</v>
      </c>
      <c r="H1150" s="6">
        <v>44.63</v>
      </c>
      <c r="I1150" t="s">
        <v>533</v>
      </c>
      <c r="J1150" s="3" t="s">
        <v>7663</v>
      </c>
      <c r="K1150" t="s">
        <v>2248</v>
      </c>
    </row>
    <row r="1151" spans="1:11" hidden="1" x14ac:dyDescent="0.25">
      <c r="A1151" t="s">
        <v>510</v>
      </c>
      <c r="B1151" t="s">
        <v>2249</v>
      </c>
      <c r="C1151" t="s">
        <v>32</v>
      </c>
      <c r="D1151" t="s">
        <v>267</v>
      </c>
      <c r="E1151" t="s">
        <v>49</v>
      </c>
      <c r="F1151" s="10">
        <v>41820</v>
      </c>
      <c r="G1151" s="10">
        <v>41820</v>
      </c>
      <c r="H1151" s="6">
        <v>4140</v>
      </c>
      <c r="I1151" t="s">
        <v>2250</v>
      </c>
      <c r="J1151" s="3" t="s">
        <v>7663</v>
      </c>
      <c r="K1151" t="s">
        <v>2251</v>
      </c>
    </row>
    <row r="1152" spans="1:11" hidden="1" x14ac:dyDescent="0.25">
      <c r="A1152" t="s">
        <v>510</v>
      </c>
      <c r="B1152" t="s">
        <v>2252</v>
      </c>
      <c r="C1152" t="s">
        <v>116</v>
      </c>
      <c r="D1152" t="s">
        <v>526</v>
      </c>
      <c r="E1152" t="s">
        <v>522</v>
      </c>
      <c r="F1152" s="10">
        <v>41820</v>
      </c>
      <c r="G1152" s="10">
        <v>41820</v>
      </c>
      <c r="H1152" s="6">
        <v>80</v>
      </c>
      <c r="I1152" t="s">
        <v>2253</v>
      </c>
      <c r="J1152" s="3" t="s">
        <v>7663</v>
      </c>
      <c r="K1152" t="s">
        <v>2254</v>
      </c>
    </row>
    <row r="1153" spans="1:11" hidden="1" x14ac:dyDescent="0.25">
      <c r="A1153" t="s">
        <v>510</v>
      </c>
      <c r="B1153" t="s">
        <v>2255</v>
      </c>
      <c r="C1153" t="s">
        <v>47</v>
      </c>
      <c r="D1153" t="s">
        <v>699</v>
      </c>
      <c r="E1153" t="s">
        <v>30</v>
      </c>
      <c r="F1153" s="10">
        <v>41730</v>
      </c>
      <c r="G1153" s="10">
        <v>41726</v>
      </c>
      <c r="H1153" s="6">
        <v>1425.25</v>
      </c>
      <c r="I1153" t="s">
        <v>2226</v>
      </c>
      <c r="J1153" s="3" t="s">
        <v>7663</v>
      </c>
      <c r="K1153" t="s">
        <v>2227</v>
      </c>
    </row>
    <row r="1154" spans="1:11" hidden="1" x14ac:dyDescent="0.25">
      <c r="A1154" t="s">
        <v>510</v>
      </c>
      <c r="B1154" t="s">
        <v>2256</v>
      </c>
      <c r="C1154" t="s">
        <v>32</v>
      </c>
      <c r="D1154" t="s">
        <v>267</v>
      </c>
      <c r="E1154" t="s">
        <v>49</v>
      </c>
      <c r="F1154" s="10">
        <v>41823</v>
      </c>
      <c r="G1154" s="10">
        <v>41823</v>
      </c>
      <c r="H1154" s="6">
        <v>2000</v>
      </c>
      <c r="I1154" t="s">
        <v>1036</v>
      </c>
      <c r="J1154" s="3" t="s">
        <v>7663</v>
      </c>
      <c r="K1154" t="s">
        <v>2257</v>
      </c>
    </row>
    <row r="1155" spans="1:11" hidden="1" x14ac:dyDescent="0.25">
      <c r="A1155" t="s">
        <v>510</v>
      </c>
      <c r="B1155" t="s">
        <v>2258</v>
      </c>
      <c r="C1155" t="s">
        <v>32</v>
      </c>
      <c r="D1155" t="s">
        <v>267</v>
      </c>
      <c r="E1155" t="s">
        <v>49</v>
      </c>
      <c r="F1155" s="10">
        <v>41919</v>
      </c>
      <c r="G1155" s="10">
        <v>41854</v>
      </c>
      <c r="H1155" s="6">
        <v>1135</v>
      </c>
      <c r="I1155" t="s">
        <v>1036</v>
      </c>
      <c r="J1155" s="3" t="s">
        <v>7663</v>
      </c>
      <c r="K1155" t="s">
        <v>2259</v>
      </c>
    </row>
    <row r="1156" spans="1:11" hidden="1" x14ac:dyDescent="0.25">
      <c r="A1156" t="s">
        <v>510</v>
      </c>
      <c r="B1156" t="s">
        <v>2260</v>
      </c>
      <c r="C1156" t="s">
        <v>32</v>
      </c>
      <c r="D1156" t="s">
        <v>267</v>
      </c>
      <c r="E1156" t="s">
        <v>49</v>
      </c>
      <c r="F1156" s="10">
        <v>41885</v>
      </c>
      <c r="G1156" s="10">
        <v>41885</v>
      </c>
      <c r="H1156" s="6">
        <v>1135</v>
      </c>
      <c r="I1156" t="s">
        <v>1036</v>
      </c>
      <c r="J1156" s="3" t="s">
        <v>7663</v>
      </c>
      <c r="K1156" t="s">
        <v>2261</v>
      </c>
    </row>
    <row r="1157" spans="1:11" hidden="1" x14ac:dyDescent="0.25">
      <c r="A1157" t="s">
        <v>510</v>
      </c>
      <c r="B1157" t="s">
        <v>2262</v>
      </c>
      <c r="C1157" t="s">
        <v>32</v>
      </c>
      <c r="D1157" t="s">
        <v>267</v>
      </c>
      <c r="E1157" t="s">
        <v>49</v>
      </c>
      <c r="F1157" s="10">
        <v>41919</v>
      </c>
      <c r="G1157" s="10">
        <v>41915</v>
      </c>
      <c r="H1157" s="6">
        <v>1135</v>
      </c>
      <c r="I1157" t="s">
        <v>1036</v>
      </c>
      <c r="J1157" s="3" t="s">
        <v>7663</v>
      </c>
      <c r="K1157" t="s">
        <v>2263</v>
      </c>
    </row>
    <row r="1158" spans="1:11" hidden="1" x14ac:dyDescent="0.25">
      <c r="A1158" t="s">
        <v>510</v>
      </c>
      <c r="B1158" t="s">
        <v>2264</v>
      </c>
      <c r="C1158" t="s">
        <v>47</v>
      </c>
      <c r="D1158" t="s">
        <v>294</v>
      </c>
      <c r="E1158" t="s">
        <v>34</v>
      </c>
      <c r="F1158" s="10">
        <v>41821</v>
      </c>
      <c r="G1158" s="10">
        <v>41821</v>
      </c>
      <c r="H1158" s="6">
        <v>600</v>
      </c>
      <c r="I1158" t="s">
        <v>2265</v>
      </c>
      <c r="J1158" s="3" t="s">
        <v>7663</v>
      </c>
      <c r="K1158" t="s">
        <v>1858</v>
      </c>
    </row>
    <row r="1159" spans="1:11" hidden="1" x14ac:dyDescent="0.25">
      <c r="A1159" t="s">
        <v>510</v>
      </c>
      <c r="B1159" t="s">
        <v>2266</v>
      </c>
      <c r="C1159" t="s">
        <v>116</v>
      </c>
      <c r="D1159" t="s">
        <v>132</v>
      </c>
      <c r="E1159" t="s">
        <v>1825</v>
      </c>
      <c r="F1159" s="10">
        <v>41716</v>
      </c>
      <c r="G1159" s="10">
        <v>41713</v>
      </c>
      <c r="H1159" s="6">
        <v>2500</v>
      </c>
      <c r="I1159" t="s">
        <v>973</v>
      </c>
      <c r="J1159" s="3" t="s">
        <v>7663</v>
      </c>
      <c r="K1159" t="s">
        <v>2267</v>
      </c>
    </row>
    <row r="1160" spans="1:11" hidden="1" x14ac:dyDescent="0.25">
      <c r="A1160" t="s">
        <v>510</v>
      </c>
      <c r="B1160" t="s">
        <v>2268</v>
      </c>
      <c r="C1160" t="s">
        <v>32</v>
      </c>
      <c r="D1160" t="s">
        <v>902</v>
      </c>
      <c r="E1160" t="s">
        <v>1294</v>
      </c>
      <c r="F1160" s="10">
        <v>41815</v>
      </c>
      <c r="G1160" s="10">
        <v>41815</v>
      </c>
      <c r="H1160" s="6">
        <v>50000</v>
      </c>
      <c r="I1160" t="s">
        <v>1101</v>
      </c>
      <c r="J1160" s="3" t="s">
        <v>7663</v>
      </c>
      <c r="K1160" t="s">
        <v>926</v>
      </c>
    </row>
    <row r="1161" spans="1:11" hidden="1" x14ac:dyDescent="0.25">
      <c r="A1161" t="s">
        <v>510</v>
      </c>
      <c r="B1161" t="s">
        <v>2269</v>
      </c>
      <c r="C1161" t="s">
        <v>32</v>
      </c>
      <c r="D1161" t="s">
        <v>902</v>
      </c>
      <c r="E1161" t="s">
        <v>1294</v>
      </c>
      <c r="F1161" s="10">
        <v>41815</v>
      </c>
      <c r="G1161" s="10">
        <v>41815</v>
      </c>
      <c r="H1161" s="6">
        <v>50000</v>
      </c>
      <c r="I1161" t="s">
        <v>903</v>
      </c>
      <c r="J1161" s="3" t="s">
        <v>7663</v>
      </c>
      <c r="K1161" t="s">
        <v>926</v>
      </c>
    </row>
    <row r="1162" spans="1:11" hidden="1" x14ac:dyDescent="0.25">
      <c r="A1162" t="s">
        <v>510</v>
      </c>
      <c r="B1162" t="s">
        <v>2270</v>
      </c>
      <c r="C1162" t="s">
        <v>32</v>
      </c>
      <c r="D1162" t="s">
        <v>902</v>
      </c>
      <c r="E1162" t="s">
        <v>1294</v>
      </c>
      <c r="F1162" s="10">
        <v>41815</v>
      </c>
      <c r="G1162" s="10">
        <v>41815</v>
      </c>
      <c r="H1162" s="6">
        <v>50000</v>
      </c>
      <c r="I1162" t="s">
        <v>932</v>
      </c>
      <c r="J1162" s="3" t="s">
        <v>7663</v>
      </c>
      <c r="K1162" t="s">
        <v>926</v>
      </c>
    </row>
    <row r="1163" spans="1:11" hidden="1" x14ac:dyDescent="0.25">
      <c r="A1163" t="s">
        <v>510</v>
      </c>
      <c r="B1163" t="s">
        <v>2271</v>
      </c>
      <c r="C1163" t="s">
        <v>32</v>
      </c>
      <c r="D1163" t="s">
        <v>902</v>
      </c>
      <c r="E1163" t="s">
        <v>1294</v>
      </c>
      <c r="F1163" s="10">
        <v>41815</v>
      </c>
      <c r="G1163" s="10">
        <v>41815</v>
      </c>
      <c r="H1163" s="6">
        <v>30000</v>
      </c>
      <c r="I1163" t="s">
        <v>2272</v>
      </c>
      <c r="J1163" s="3" t="s">
        <v>7663</v>
      </c>
      <c r="K1163" t="s">
        <v>926</v>
      </c>
    </row>
    <row r="1164" spans="1:11" hidden="1" x14ac:dyDescent="0.25">
      <c r="A1164" t="s">
        <v>510</v>
      </c>
      <c r="B1164" t="s">
        <v>2273</v>
      </c>
      <c r="C1164" t="s">
        <v>32</v>
      </c>
      <c r="D1164" t="s">
        <v>902</v>
      </c>
      <c r="E1164" t="s">
        <v>1294</v>
      </c>
      <c r="F1164" s="10">
        <v>41815</v>
      </c>
      <c r="G1164" s="10">
        <v>41815</v>
      </c>
      <c r="H1164" s="6">
        <v>30000</v>
      </c>
      <c r="I1164" t="s">
        <v>2274</v>
      </c>
      <c r="J1164" s="3" t="s">
        <v>7663</v>
      </c>
      <c r="K1164" t="s">
        <v>2275</v>
      </c>
    </row>
    <row r="1165" spans="1:11" hidden="1" x14ac:dyDescent="0.25">
      <c r="A1165" t="s">
        <v>510</v>
      </c>
      <c r="B1165" t="s">
        <v>2276</v>
      </c>
      <c r="C1165" t="s">
        <v>32</v>
      </c>
      <c r="D1165" t="s">
        <v>902</v>
      </c>
      <c r="E1165" t="s">
        <v>1294</v>
      </c>
      <c r="F1165" s="10">
        <v>41815</v>
      </c>
      <c r="G1165" s="10">
        <v>41815</v>
      </c>
      <c r="H1165" s="6">
        <v>20000</v>
      </c>
      <c r="I1165" t="s">
        <v>2277</v>
      </c>
      <c r="J1165" s="3" t="s">
        <v>7663</v>
      </c>
      <c r="K1165" t="s">
        <v>926</v>
      </c>
    </row>
    <row r="1166" spans="1:11" hidden="1" x14ac:dyDescent="0.25">
      <c r="A1166" t="s">
        <v>510</v>
      </c>
      <c r="B1166" t="s">
        <v>2278</v>
      </c>
      <c r="C1166" t="s">
        <v>32</v>
      </c>
      <c r="D1166" t="s">
        <v>902</v>
      </c>
      <c r="E1166" t="s">
        <v>1294</v>
      </c>
      <c r="F1166" s="10">
        <v>41815</v>
      </c>
      <c r="G1166" s="10">
        <v>41815</v>
      </c>
      <c r="H1166" s="6">
        <v>32700</v>
      </c>
      <c r="I1166" t="s">
        <v>939</v>
      </c>
      <c r="J1166" s="3" t="s">
        <v>7663</v>
      </c>
      <c r="K1166" t="s">
        <v>926</v>
      </c>
    </row>
    <row r="1167" spans="1:11" hidden="1" x14ac:dyDescent="0.25">
      <c r="A1167" t="s">
        <v>510</v>
      </c>
      <c r="B1167" t="s">
        <v>2279</v>
      </c>
      <c r="C1167" t="s">
        <v>32</v>
      </c>
      <c r="D1167" t="s">
        <v>902</v>
      </c>
      <c r="E1167" t="s">
        <v>1294</v>
      </c>
      <c r="F1167" s="10">
        <v>41815</v>
      </c>
      <c r="G1167" s="10">
        <v>41815</v>
      </c>
      <c r="H1167" s="6">
        <v>55000</v>
      </c>
      <c r="I1167" t="s">
        <v>2280</v>
      </c>
      <c r="J1167" s="3" t="s">
        <v>7663</v>
      </c>
      <c r="K1167" t="s">
        <v>926</v>
      </c>
    </row>
    <row r="1168" spans="1:11" hidden="1" x14ac:dyDescent="0.25">
      <c r="A1168" t="s">
        <v>510</v>
      </c>
      <c r="B1168" t="s">
        <v>2281</v>
      </c>
      <c r="C1168" t="s">
        <v>32</v>
      </c>
      <c r="D1168" t="s">
        <v>902</v>
      </c>
      <c r="E1168" t="s">
        <v>1294</v>
      </c>
      <c r="F1168" s="10">
        <v>41815</v>
      </c>
      <c r="G1168" s="10">
        <v>41815</v>
      </c>
      <c r="H1168" s="6">
        <v>30000</v>
      </c>
      <c r="I1168" t="s">
        <v>2282</v>
      </c>
      <c r="J1168" s="3" t="s">
        <v>7663</v>
      </c>
      <c r="K1168" t="s">
        <v>926</v>
      </c>
    </row>
    <row r="1169" spans="1:11" hidden="1" x14ac:dyDescent="0.25">
      <c r="A1169" t="s">
        <v>510</v>
      </c>
      <c r="B1169" t="s">
        <v>2283</v>
      </c>
      <c r="C1169" t="s">
        <v>511</v>
      </c>
      <c r="D1169" t="s">
        <v>729</v>
      </c>
      <c r="E1169" t="s">
        <v>49</v>
      </c>
      <c r="F1169" s="10">
        <v>41712</v>
      </c>
      <c r="G1169" s="10">
        <v>41712</v>
      </c>
      <c r="H1169" s="6">
        <v>500</v>
      </c>
      <c r="I1169" t="s">
        <v>730</v>
      </c>
      <c r="J1169" s="3" t="s">
        <v>7663</v>
      </c>
      <c r="K1169" t="s">
        <v>2284</v>
      </c>
    </row>
    <row r="1170" spans="1:11" hidden="1" x14ac:dyDescent="0.25">
      <c r="A1170" t="s">
        <v>510</v>
      </c>
      <c r="B1170" t="s">
        <v>2285</v>
      </c>
      <c r="C1170" t="s">
        <v>32</v>
      </c>
      <c r="D1170" t="s">
        <v>902</v>
      </c>
      <c r="E1170" t="s">
        <v>1294</v>
      </c>
      <c r="F1170" s="10">
        <v>41816</v>
      </c>
      <c r="G1170" s="10">
        <v>41816</v>
      </c>
      <c r="H1170" s="6">
        <v>90000</v>
      </c>
      <c r="I1170" t="s">
        <v>2286</v>
      </c>
      <c r="J1170" s="3" t="s">
        <v>7663</v>
      </c>
      <c r="K1170" t="s">
        <v>926</v>
      </c>
    </row>
    <row r="1171" spans="1:11" hidden="1" x14ac:dyDescent="0.25">
      <c r="A1171" t="s">
        <v>510</v>
      </c>
      <c r="B1171" t="s">
        <v>2287</v>
      </c>
      <c r="C1171" t="s">
        <v>32</v>
      </c>
      <c r="D1171" t="s">
        <v>902</v>
      </c>
      <c r="E1171" t="s">
        <v>1294</v>
      </c>
      <c r="F1171" s="10">
        <v>41816</v>
      </c>
      <c r="G1171" s="10">
        <v>41816</v>
      </c>
      <c r="H1171" s="6">
        <v>46500</v>
      </c>
      <c r="I1171" t="s">
        <v>2288</v>
      </c>
      <c r="J1171" s="3" t="s">
        <v>7663</v>
      </c>
      <c r="K1171" t="s">
        <v>2289</v>
      </c>
    </row>
    <row r="1172" spans="1:11" hidden="1" x14ac:dyDescent="0.25">
      <c r="A1172" t="s">
        <v>510</v>
      </c>
      <c r="B1172" t="s">
        <v>2290</v>
      </c>
      <c r="C1172" t="s">
        <v>32</v>
      </c>
      <c r="D1172" t="s">
        <v>902</v>
      </c>
      <c r="E1172" t="s">
        <v>1294</v>
      </c>
      <c r="F1172" s="10">
        <v>41816</v>
      </c>
      <c r="G1172" s="10">
        <v>41816</v>
      </c>
      <c r="H1172" s="6">
        <v>50000</v>
      </c>
      <c r="I1172" t="s">
        <v>903</v>
      </c>
      <c r="J1172" s="3" t="s">
        <v>7663</v>
      </c>
      <c r="K1172" t="s">
        <v>2289</v>
      </c>
    </row>
    <row r="1173" spans="1:11" hidden="1" x14ac:dyDescent="0.25">
      <c r="A1173" t="s">
        <v>510</v>
      </c>
      <c r="B1173" t="s">
        <v>2291</v>
      </c>
      <c r="C1173" t="s">
        <v>32</v>
      </c>
      <c r="D1173" t="s">
        <v>902</v>
      </c>
      <c r="E1173" t="s">
        <v>1294</v>
      </c>
      <c r="F1173" s="10">
        <v>41816</v>
      </c>
      <c r="G1173" s="10">
        <v>41816</v>
      </c>
      <c r="H1173" s="6">
        <v>26500</v>
      </c>
      <c r="I1173" t="s">
        <v>2292</v>
      </c>
      <c r="J1173" s="3" t="s">
        <v>7663</v>
      </c>
      <c r="K1173" t="s">
        <v>2289</v>
      </c>
    </row>
    <row r="1174" spans="1:11" hidden="1" x14ac:dyDescent="0.25">
      <c r="A1174" t="s">
        <v>510</v>
      </c>
      <c r="B1174" t="s">
        <v>2293</v>
      </c>
      <c r="C1174" t="s">
        <v>32</v>
      </c>
      <c r="D1174" t="s">
        <v>902</v>
      </c>
      <c r="E1174" t="s">
        <v>1294</v>
      </c>
      <c r="F1174" s="10">
        <v>41816</v>
      </c>
      <c r="G1174" s="10">
        <v>41816</v>
      </c>
      <c r="H1174" s="6">
        <v>50000</v>
      </c>
      <c r="I1174" t="s">
        <v>1024</v>
      </c>
      <c r="J1174" s="3" t="s">
        <v>7663</v>
      </c>
      <c r="K1174" t="s">
        <v>2289</v>
      </c>
    </row>
    <row r="1175" spans="1:11" hidden="1" x14ac:dyDescent="0.25">
      <c r="A1175" t="s">
        <v>510</v>
      </c>
      <c r="B1175" t="s">
        <v>2294</v>
      </c>
      <c r="C1175" t="s">
        <v>32</v>
      </c>
      <c r="D1175" t="s">
        <v>902</v>
      </c>
      <c r="E1175" t="s">
        <v>1294</v>
      </c>
      <c r="F1175" s="10">
        <v>41816</v>
      </c>
      <c r="G1175" s="10">
        <v>41816</v>
      </c>
      <c r="H1175" s="6">
        <v>20000</v>
      </c>
      <c r="I1175" t="s">
        <v>2295</v>
      </c>
      <c r="J1175" s="3" t="s">
        <v>7663</v>
      </c>
      <c r="K1175" t="s">
        <v>2289</v>
      </c>
    </row>
    <row r="1176" spans="1:11" hidden="1" x14ac:dyDescent="0.25">
      <c r="A1176" t="s">
        <v>510</v>
      </c>
      <c r="B1176" t="s">
        <v>2296</v>
      </c>
      <c r="C1176" t="s">
        <v>32</v>
      </c>
      <c r="D1176" t="s">
        <v>1035</v>
      </c>
      <c r="E1176" t="s">
        <v>30</v>
      </c>
      <c r="F1176" s="10">
        <v>41712</v>
      </c>
      <c r="G1176" s="10">
        <v>41712</v>
      </c>
      <c r="H1176" s="6">
        <v>200</v>
      </c>
      <c r="I1176" t="s">
        <v>519</v>
      </c>
      <c r="J1176" s="3" t="s">
        <v>7663</v>
      </c>
      <c r="K1176" t="s">
        <v>2297</v>
      </c>
    </row>
    <row r="1177" spans="1:11" hidden="1" x14ac:dyDescent="0.25">
      <c r="A1177" t="s">
        <v>510</v>
      </c>
      <c r="B1177" t="s">
        <v>2298</v>
      </c>
      <c r="C1177" t="s">
        <v>32</v>
      </c>
      <c r="D1177" t="s">
        <v>902</v>
      </c>
      <c r="E1177" t="s">
        <v>1294</v>
      </c>
      <c r="F1177" s="10">
        <v>41816</v>
      </c>
      <c r="G1177" s="10">
        <v>41816</v>
      </c>
      <c r="H1177" s="6">
        <v>25905</v>
      </c>
      <c r="I1177" t="s">
        <v>2299</v>
      </c>
      <c r="J1177" s="3" t="s">
        <v>7663</v>
      </c>
      <c r="K1177" t="s">
        <v>2289</v>
      </c>
    </row>
    <row r="1178" spans="1:11" hidden="1" x14ac:dyDescent="0.25">
      <c r="A1178" t="s">
        <v>510</v>
      </c>
      <c r="B1178" t="s">
        <v>2300</v>
      </c>
      <c r="C1178" t="s">
        <v>32</v>
      </c>
      <c r="D1178" t="s">
        <v>902</v>
      </c>
      <c r="E1178" t="s">
        <v>1294</v>
      </c>
      <c r="F1178" s="10">
        <v>41817</v>
      </c>
      <c r="G1178" s="10">
        <v>41817</v>
      </c>
      <c r="H1178" s="6">
        <v>50000</v>
      </c>
      <c r="I1178" t="s">
        <v>960</v>
      </c>
      <c r="J1178" s="3" t="s">
        <v>7663</v>
      </c>
      <c r="K1178" t="s">
        <v>2289</v>
      </c>
    </row>
    <row r="1179" spans="1:11" hidden="1" x14ac:dyDescent="0.25">
      <c r="A1179" t="s">
        <v>510</v>
      </c>
      <c r="B1179" t="s">
        <v>2301</v>
      </c>
      <c r="C1179" t="s">
        <v>32</v>
      </c>
      <c r="D1179" t="s">
        <v>902</v>
      </c>
      <c r="E1179" t="s">
        <v>1294</v>
      </c>
      <c r="F1179" s="10">
        <v>41817</v>
      </c>
      <c r="G1179" s="10">
        <v>41817</v>
      </c>
      <c r="H1179" s="6">
        <v>99701</v>
      </c>
      <c r="I1179" t="s">
        <v>903</v>
      </c>
      <c r="J1179" s="3" t="s">
        <v>7663</v>
      </c>
      <c r="K1179" t="s">
        <v>2289</v>
      </c>
    </row>
    <row r="1180" spans="1:11" hidden="1" x14ac:dyDescent="0.25">
      <c r="A1180" t="s">
        <v>510</v>
      </c>
      <c r="B1180" t="s">
        <v>2302</v>
      </c>
      <c r="C1180" t="s">
        <v>32</v>
      </c>
      <c r="D1180" t="s">
        <v>902</v>
      </c>
      <c r="E1180" t="s">
        <v>1294</v>
      </c>
      <c r="F1180" s="10">
        <v>41817</v>
      </c>
      <c r="G1180" s="10">
        <v>41817</v>
      </c>
      <c r="H1180" s="6">
        <v>43500</v>
      </c>
      <c r="I1180" t="s">
        <v>2286</v>
      </c>
      <c r="J1180" s="3" t="s">
        <v>7663</v>
      </c>
      <c r="K1180" t="s">
        <v>2289</v>
      </c>
    </row>
    <row r="1181" spans="1:11" hidden="1" x14ac:dyDescent="0.25">
      <c r="A1181" t="s">
        <v>510</v>
      </c>
      <c r="B1181" t="s">
        <v>2303</v>
      </c>
      <c r="C1181" t="s">
        <v>32</v>
      </c>
      <c r="D1181" t="s">
        <v>902</v>
      </c>
      <c r="E1181" t="s">
        <v>1294</v>
      </c>
      <c r="F1181" s="10">
        <v>41820</v>
      </c>
      <c r="G1181" s="10">
        <v>41820</v>
      </c>
      <c r="H1181" s="6">
        <v>50000</v>
      </c>
      <c r="I1181" t="s">
        <v>1101</v>
      </c>
      <c r="J1181" s="3" t="s">
        <v>7663</v>
      </c>
      <c r="K1181" t="s">
        <v>2289</v>
      </c>
    </row>
    <row r="1182" spans="1:11" hidden="1" x14ac:dyDescent="0.25">
      <c r="A1182" t="s">
        <v>510</v>
      </c>
      <c r="B1182" t="s">
        <v>2304</v>
      </c>
      <c r="C1182" t="s">
        <v>32</v>
      </c>
      <c r="D1182" t="s">
        <v>902</v>
      </c>
      <c r="E1182" t="s">
        <v>1294</v>
      </c>
      <c r="F1182" s="10">
        <v>41820</v>
      </c>
      <c r="G1182" s="10">
        <v>41820</v>
      </c>
      <c r="H1182" s="6">
        <v>50000</v>
      </c>
      <c r="I1182" t="s">
        <v>903</v>
      </c>
      <c r="J1182" s="3" t="s">
        <v>7663</v>
      </c>
      <c r="K1182" t="s">
        <v>2289</v>
      </c>
    </row>
    <row r="1183" spans="1:11" hidden="1" x14ac:dyDescent="0.25">
      <c r="A1183" t="s">
        <v>510</v>
      </c>
      <c r="B1183" t="s">
        <v>2305</v>
      </c>
      <c r="C1183" t="s">
        <v>116</v>
      </c>
      <c r="D1183" t="s">
        <v>132</v>
      </c>
      <c r="E1183" t="s">
        <v>4</v>
      </c>
      <c r="F1183" s="10">
        <v>41841</v>
      </c>
      <c r="G1183" s="10">
        <v>41825</v>
      </c>
      <c r="H1183" s="6">
        <v>750</v>
      </c>
      <c r="I1183" t="s">
        <v>1370</v>
      </c>
      <c r="J1183" s="3" t="s">
        <v>7669</v>
      </c>
      <c r="K1183" t="s">
        <v>2306</v>
      </c>
    </row>
    <row r="1184" spans="1:11" hidden="1" x14ac:dyDescent="0.25">
      <c r="A1184" t="s">
        <v>510</v>
      </c>
      <c r="B1184" t="s">
        <v>2307</v>
      </c>
      <c r="C1184" t="s">
        <v>116</v>
      </c>
      <c r="D1184" t="s">
        <v>132</v>
      </c>
      <c r="E1184" t="s">
        <v>4</v>
      </c>
      <c r="F1184" s="10">
        <v>41841</v>
      </c>
      <c r="G1184" s="10">
        <v>41825</v>
      </c>
      <c r="H1184" s="6">
        <v>750</v>
      </c>
      <c r="I1184" t="s">
        <v>681</v>
      </c>
      <c r="J1184" s="3" t="s">
        <v>7669</v>
      </c>
      <c r="K1184" t="s">
        <v>2308</v>
      </c>
    </row>
    <row r="1185" spans="1:11" hidden="1" x14ac:dyDescent="0.25">
      <c r="A1185" t="s">
        <v>510</v>
      </c>
      <c r="B1185" t="s">
        <v>2309</v>
      </c>
      <c r="C1185" t="s">
        <v>116</v>
      </c>
      <c r="D1185" t="s">
        <v>132</v>
      </c>
      <c r="E1185" t="s">
        <v>4</v>
      </c>
      <c r="F1185" s="10">
        <v>41841</v>
      </c>
      <c r="G1185" s="10">
        <v>41825</v>
      </c>
      <c r="H1185" s="6">
        <v>750</v>
      </c>
      <c r="I1185" t="s">
        <v>2165</v>
      </c>
      <c r="J1185" s="3" t="s">
        <v>7669</v>
      </c>
      <c r="K1185" t="s">
        <v>2310</v>
      </c>
    </row>
    <row r="1186" spans="1:11" hidden="1" x14ac:dyDescent="0.25">
      <c r="A1186" t="s">
        <v>510</v>
      </c>
      <c r="B1186" t="s">
        <v>2311</v>
      </c>
      <c r="C1186" t="s">
        <v>116</v>
      </c>
      <c r="D1186" t="s">
        <v>132</v>
      </c>
      <c r="E1186" t="s">
        <v>552</v>
      </c>
      <c r="F1186" s="10">
        <v>41828</v>
      </c>
      <c r="G1186" s="10">
        <v>41828</v>
      </c>
      <c r="H1186" s="6">
        <v>152.22999999999999</v>
      </c>
      <c r="I1186" t="s">
        <v>456</v>
      </c>
      <c r="J1186" s="3" t="s">
        <v>7714</v>
      </c>
      <c r="K1186" t="s">
        <v>2312</v>
      </c>
    </row>
    <row r="1187" spans="1:11" hidden="1" x14ac:dyDescent="0.25">
      <c r="A1187" t="s">
        <v>510</v>
      </c>
      <c r="B1187" t="s">
        <v>2311</v>
      </c>
      <c r="C1187" t="s">
        <v>116</v>
      </c>
      <c r="D1187" t="s">
        <v>132</v>
      </c>
      <c r="E1187" t="s">
        <v>552</v>
      </c>
      <c r="F1187" s="10">
        <v>41891</v>
      </c>
      <c r="G1187" s="10">
        <v>41890</v>
      </c>
      <c r="H1187" s="6">
        <v>152.22999999999999</v>
      </c>
      <c r="I1187" t="s">
        <v>456</v>
      </c>
      <c r="J1187" s="3" t="s">
        <v>7715</v>
      </c>
      <c r="K1187" t="s">
        <v>2312</v>
      </c>
    </row>
    <row r="1188" spans="1:11" hidden="1" x14ac:dyDescent="0.25">
      <c r="A1188" t="s">
        <v>510</v>
      </c>
      <c r="B1188" t="s">
        <v>2311</v>
      </c>
      <c r="C1188" t="s">
        <v>116</v>
      </c>
      <c r="D1188" t="s">
        <v>132</v>
      </c>
      <c r="E1188" t="s">
        <v>552</v>
      </c>
      <c r="F1188" s="10">
        <v>41920</v>
      </c>
      <c r="G1188" s="10">
        <v>41920</v>
      </c>
      <c r="H1188" s="6">
        <v>152.22999999999999</v>
      </c>
      <c r="I1188" t="s">
        <v>456</v>
      </c>
      <c r="J1188" s="3" t="s">
        <v>7716</v>
      </c>
      <c r="K1188" t="s">
        <v>2312</v>
      </c>
    </row>
    <row r="1189" spans="1:11" hidden="1" x14ac:dyDescent="0.25">
      <c r="A1189" t="s">
        <v>510</v>
      </c>
      <c r="B1189" t="s">
        <v>2313</v>
      </c>
      <c r="C1189" t="s">
        <v>16</v>
      </c>
      <c r="D1189" t="s">
        <v>17</v>
      </c>
      <c r="E1189" t="s">
        <v>118</v>
      </c>
      <c r="F1189" s="10">
        <v>41712</v>
      </c>
      <c r="G1189" s="10">
        <v>41712</v>
      </c>
      <c r="H1189" s="6">
        <v>74.91</v>
      </c>
      <c r="I1189" t="s">
        <v>613</v>
      </c>
      <c r="J1189" s="3" t="s">
        <v>7663</v>
      </c>
      <c r="K1189" t="s">
        <v>2314</v>
      </c>
    </row>
    <row r="1190" spans="1:11" hidden="1" x14ac:dyDescent="0.25">
      <c r="A1190" t="s">
        <v>510</v>
      </c>
      <c r="B1190" t="s">
        <v>2315</v>
      </c>
      <c r="C1190" t="s">
        <v>47</v>
      </c>
      <c r="D1190" t="s">
        <v>294</v>
      </c>
      <c r="E1190" t="s">
        <v>2316</v>
      </c>
      <c r="F1190" s="10">
        <v>41822</v>
      </c>
      <c r="G1190" s="10">
        <v>41822</v>
      </c>
      <c r="H1190" s="6">
        <v>960</v>
      </c>
      <c r="I1190" t="s">
        <v>110</v>
      </c>
      <c r="J1190" s="3" t="s">
        <v>7663</v>
      </c>
      <c r="K1190" t="s">
        <v>2317</v>
      </c>
    </row>
    <row r="1191" spans="1:11" hidden="1" x14ac:dyDescent="0.25">
      <c r="A1191" t="s">
        <v>510</v>
      </c>
      <c r="B1191" t="s">
        <v>2318</v>
      </c>
      <c r="C1191" t="s">
        <v>116</v>
      </c>
      <c r="D1191" t="s">
        <v>132</v>
      </c>
      <c r="E1191" t="s">
        <v>452</v>
      </c>
      <c r="F1191" s="10">
        <v>41822</v>
      </c>
      <c r="G1191" s="10">
        <v>41822</v>
      </c>
      <c r="H1191" s="6">
        <v>150</v>
      </c>
      <c r="I1191" t="s">
        <v>519</v>
      </c>
      <c r="J1191" s="3" t="s">
        <v>7663</v>
      </c>
      <c r="K1191" t="s">
        <v>2319</v>
      </c>
    </row>
    <row r="1192" spans="1:11" hidden="1" x14ac:dyDescent="0.25">
      <c r="A1192" t="s">
        <v>510</v>
      </c>
      <c r="B1192" t="s">
        <v>2320</v>
      </c>
      <c r="C1192" t="s">
        <v>116</v>
      </c>
      <c r="D1192" t="s">
        <v>132</v>
      </c>
      <c r="E1192" t="s">
        <v>63</v>
      </c>
      <c r="F1192" s="10">
        <v>41830</v>
      </c>
      <c r="G1192" s="10">
        <v>41830</v>
      </c>
      <c r="H1192" s="6">
        <v>748.75</v>
      </c>
      <c r="I1192" t="s">
        <v>659</v>
      </c>
      <c r="J1192" s="3" t="s">
        <v>7663</v>
      </c>
      <c r="K1192" t="s">
        <v>2321</v>
      </c>
    </row>
    <row r="1193" spans="1:11" hidden="1" x14ac:dyDescent="0.25">
      <c r="A1193" t="s">
        <v>510</v>
      </c>
      <c r="B1193" t="s">
        <v>2322</v>
      </c>
      <c r="C1193" t="s">
        <v>32</v>
      </c>
      <c r="D1193" t="s">
        <v>267</v>
      </c>
      <c r="E1193" t="s">
        <v>49</v>
      </c>
      <c r="F1193" s="10">
        <v>41834</v>
      </c>
      <c r="G1193" s="10">
        <v>41832</v>
      </c>
      <c r="H1193" s="6">
        <v>700</v>
      </c>
      <c r="I1193" t="s">
        <v>1036</v>
      </c>
      <c r="J1193" s="3" t="s">
        <v>7663</v>
      </c>
      <c r="K1193" t="s">
        <v>2323</v>
      </c>
    </row>
    <row r="1194" spans="1:11" hidden="1" x14ac:dyDescent="0.25">
      <c r="A1194" t="s">
        <v>510</v>
      </c>
      <c r="B1194" t="s">
        <v>2324</v>
      </c>
      <c r="C1194" t="s">
        <v>490</v>
      </c>
      <c r="D1194" t="s">
        <v>1078</v>
      </c>
      <c r="E1194" t="s">
        <v>357</v>
      </c>
      <c r="F1194" s="10">
        <v>41712</v>
      </c>
      <c r="G1194" s="10">
        <v>41712</v>
      </c>
      <c r="H1194" s="6">
        <v>350</v>
      </c>
      <c r="I1194" t="s">
        <v>1068</v>
      </c>
      <c r="J1194" s="3" t="s">
        <v>7663</v>
      </c>
    </row>
    <row r="1195" spans="1:11" hidden="1" x14ac:dyDescent="0.25">
      <c r="A1195" t="s">
        <v>510</v>
      </c>
      <c r="B1195" t="s">
        <v>2325</v>
      </c>
      <c r="C1195" t="s">
        <v>116</v>
      </c>
      <c r="D1195" t="s">
        <v>132</v>
      </c>
      <c r="E1195" t="s">
        <v>972</v>
      </c>
      <c r="F1195" s="10">
        <v>41822</v>
      </c>
      <c r="G1195" s="10">
        <v>41822</v>
      </c>
      <c r="H1195" s="6">
        <v>548.45000000000005</v>
      </c>
      <c r="I1195" t="s">
        <v>110</v>
      </c>
      <c r="J1195" s="3" t="s">
        <v>7663</v>
      </c>
      <c r="K1195" t="s">
        <v>2326</v>
      </c>
    </row>
    <row r="1196" spans="1:11" hidden="1" x14ac:dyDescent="0.25">
      <c r="A1196" t="s">
        <v>510</v>
      </c>
      <c r="B1196" t="s">
        <v>2327</v>
      </c>
      <c r="C1196" t="s">
        <v>116</v>
      </c>
      <c r="D1196" t="s">
        <v>245</v>
      </c>
      <c r="E1196" t="s">
        <v>390</v>
      </c>
      <c r="F1196" s="10">
        <v>41830</v>
      </c>
      <c r="G1196" s="10">
        <v>41830</v>
      </c>
      <c r="H1196" s="6">
        <v>277.27999999999997</v>
      </c>
      <c r="I1196" t="s">
        <v>1698</v>
      </c>
      <c r="J1196" s="3" t="s">
        <v>7663</v>
      </c>
      <c r="K1196" t="s">
        <v>2328</v>
      </c>
    </row>
    <row r="1197" spans="1:11" hidden="1" x14ac:dyDescent="0.25">
      <c r="A1197" t="s">
        <v>510</v>
      </c>
      <c r="B1197" t="s">
        <v>2329</v>
      </c>
      <c r="C1197" t="s">
        <v>116</v>
      </c>
      <c r="D1197" t="s">
        <v>132</v>
      </c>
      <c r="E1197" t="s">
        <v>1450</v>
      </c>
      <c r="F1197" s="10">
        <v>41822</v>
      </c>
      <c r="G1197" s="10">
        <v>41823</v>
      </c>
      <c r="H1197" s="6">
        <v>52.5</v>
      </c>
      <c r="I1197" t="s">
        <v>1053</v>
      </c>
      <c r="J1197" s="3" t="s">
        <v>7663</v>
      </c>
      <c r="K1197" t="s">
        <v>2330</v>
      </c>
    </row>
    <row r="1198" spans="1:11" hidden="1" x14ac:dyDescent="0.25">
      <c r="A1198" t="s">
        <v>510</v>
      </c>
      <c r="B1198" t="s">
        <v>2331</v>
      </c>
      <c r="C1198" t="s">
        <v>511</v>
      </c>
      <c r="D1198" t="s">
        <v>695</v>
      </c>
      <c r="E1198" t="s">
        <v>2192</v>
      </c>
      <c r="F1198" s="10">
        <v>41712</v>
      </c>
      <c r="G1198" s="10">
        <v>41712</v>
      </c>
      <c r="H1198" s="6">
        <v>290</v>
      </c>
      <c r="I1198" t="s">
        <v>523</v>
      </c>
      <c r="J1198" s="3" t="s">
        <v>7663</v>
      </c>
      <c r="K1198" t="s">
        <v>2332</v>
      </c>
    </row>
    <row r="1199" spans="1:11" hidden="1" x14ac:dyDescent="0.25">
      <c r="A1199" t="s">
        <v>510</v>
      </c>
      <c r="B1199" t="s">
        <v>2333</v>
      </c>
      <c r="C1199" t="s">
        <v>116</v>
      </c>
      <c r="D1199" t="s">
        <v>245</v>
      </c>
      <c r="E1199" t="s">
        <v>736</v>
      </c>
      <c r="F1199" s="10">
        <v>41831</v>
      </c>
      <c r="G1199" s="10">
        <v>41831</v>
      </c>
      <c r="H1199" s="6">
        <v>90</v>
      </c>
      <c r="I1199" t="s">
        <v>659</v>
      </c>
      <c r="J1199" s="3" t="s">
        <v>7663</v>
      </c>
      <c r="K1199" t="s">
        <v>2334</v>
      </c>
    </row>
    <row r="1200" spans="1:11" hidden="1" x14ac:dyDescent="0.25">
      <c r="A1200" t="s">
        <v>510</v>
      </c>
      <c r="B1200" t="s">
        <v>2335</v>
      </c>
      <c r="C1200" t="s">
        <v>116</v>
      </c>
      <c r="D1200" t="s">
        <v>132</v>
      </c>
      <c r="E1200" t="s">
        <v>635</v>
      </c>
      <c r="F1200" s="10">
        <v>41823</v>
      </c>
      <c r="G1200" s="10">
        <v>41823</v>
      </c>
      <c r="H1200" s="6">
        <v>150</v>
      </c>
      <c r="I1200" t="s">
        <v>636</v>
      </c>
      <c r="J1200" s="3" t="s">
        <v>7663</v>
      </c>
      <c r="K1200" t="s">
        <v>2336</v>
      </c>
    </row>
    <row r="1201" spans="1:11" hidden="1" x14ac:dyDescent="0.25">
      <c r="A1201" t="s">
        <v>510</v>
      </c>
      <c r="B1201" t="s">
        <v>2337</v>
      </c>
      <c r="C1201" t="s">
        <v>116</v>
      </c>
      <c r="D1201" t="s">
        <v>526</v>
      </c>
      <c r="E1201" t="s">
        <v>522</v>
      </c>
      <c r="F1201" s="10">
        <v>41823</v>
      </c>
      <c r="G1201" s="10">
        <v>41823</v>
      </c>
      <c r="H1201" s="6">
        <v>112.6</v>
      </c>
      <c r="I1201" t="s">
        <v>613</v>
      </c>
      <c r="J1201" s="3" t="s">
        <v>7663</v>
      </c>
    </row>
    <row r="1202" spans="1:11" hidden="1" x14ac:dyDescent="0.25">
      <c r="A1202" t="s">
        <v>510</v>
      </c>
      <c r="B1202" t="s">
        <v>2338</v>
      </c>
      <c r="C1202" t="s">
        <v>116</v>
      </c>
      <c r="D1202" t="s">
        <v>132</v>
      </c>
      <c r="E1202" t="s">
        <v>63</v>
      </c>
      <c r="F1202" s="10">
        <v>41835</v>
      </c>
      <c r="G1202" s="10">
        <v>41835</v>
      </c>
      <c r="H1202" s="6">
        <v>850</v>
      </c>
      <c r="I1202" t="s">
        <v>785</v>
      </c>
      <c r="J1202" s="3" t="s">
        <v>7663</v>
      </c>
      <c r="K1202" t="s">
        <v>2339</v>
      </c>
    </row>
    <row r="1203" spans="1:11" hidden="1" x14ac:dyDescent="0.25">
      <c r="A1203" t="s">
        <v>510</v>
      </c>
      <c r="B1203" t="s">
        <v>2340</v>
      </c>
      <c r="C1203" t="s">
        <v>116</v>
      </c>
      <c r="D1203" t="s">
        <v>132</v>
      </c>
      <c r="E1203" t="s">
        <v>63</v>
      </c>
      <c r="F1203" s="10">
        <v>41835</v>
      </c>
      <c r="G1203" s="10">
        <v>41835</v>
      </c>
      <c r="H1203" s="6">
        <v>800</v>
      </c>
      <c r="I1203" t="s">
        <v>785</v>
      </c>
      <c r="J1203" s="3" t="s">
        <v>7663</v>
      </c>
      <c r="K1203" t="s">
        <v>2341</v>
      </c>
    </row>
    <row r="1204" spans="1:11" hidden="1" x14ac:dyDescent="0.25">
      <c r="A1204" t="s">
        <v>510</v>
      </c>
      <c r="B1204" t="s">
        <v>2342</v>
      </c>
      <c r="C1204" t="s">
        <v>282</v>
      </c>
      <c r="D1204" t="s">
        <v>132</v>
      </c>
      <c r="E1204" t="s">
        <v>81</v>
      </c>
      <c r="F1204" s="10">
        <v>41824</v>
      </c>
      <c r="G1204" s="10">
        <v>41824</v>
      </c>
      <c r="H1204" s="6">
        <v>77.349999999999994</v>
      </c>
      <c r="I1204" t="s">
        <v>747</v>
      </c>
      <c r="J1204" s="3" t="s">
        <v>7663</v>
      </c>
      <c r="K1204" t="s">
        <v>2343</v>
      </c>
    </row>
    <row r="1205" spans="1:11" hidden="1" x14ac:dyDescent="0.25">
      <c r="A1205" t="s">
        <v>510</v>
      </c>
      <c r="B1205" t="s">
        <v>2344</v>
      </c>
      <c r="C1205" t="s">
        <v>511</v>
      </c>
      <c r="D1205" t="s">
        <v>695</v>
      </c>
      <c r="E1205" t="s">
        <v>2192</v>
      </c>
      <c r="F1205" s="10">
        <v>41716</v>
      </c>
      <c r="G1205" s="10">
        <v>41712</v>
      </c>
      <c r="H1205" s="6">
        <v>850</v>
      </c>
      <c r="I1205" t="s">
        <v>2345</v>
      </c>
      <c r="J1205" s="3" t="s">
        <v>7663</v>
      </c>
      <c r="K1205" t="s">
        <v>2346</v>
      </c>
    </row>
    <row r="1206" spans="1:11" hidden="1" x14ac:dyDescent="0.25">
      <c r="A1206" t="s">
        <v>510</v>
      </c>
      <c r="B1206" t="s">
        <v>2347</v>
      </c>
      <c r="C1206" t="s">
        <v>116</v>
      </c>
      <c r="D1206" t="s">
        <v>333</v>
      </c>
      <c r="E1206" t="s">
        <v>118</v>
      </c>
      <c r="F1206" s="10">
        <v>41827</v>
      </c>
      <c r="G1206" s="10">
        <v>41827</v>
      </c>
      <c r="H1206" s="6">
        <v>85.13</v>
      </c>
      <c r="I1206" t="s">
        <v>180</v>
      </c>
      <c r="J1206" s="3" t="s">
        <v>7663</v>
      </c>
      <c r="K1206" t="s">
        <v>2348</v>
      </c>
    </row>
    <row r="1207" spans="1:11" hidden="1" x14ac:dyDescent="0.25">
      <c r="A1207" t="s">
        <v>510</v>
      </c>
      <c r="B1207" t="s">
        <v>2349</v>
      </c>
      <c r="C1207" t="s">
        <v>47</v>
      </c>
      <c r="D1207" t="s">
        <v>294</v>
      </c>
      <c r="E1207" t="s">
        <v>49</v>
      </c>
      <c r="F1207" s="10">
        <v>41823</v>
      </c>
      <c r="G1207" s="10">
        <v>41823</v>
      </c>
      <c r="H1207" s="6">
        <v>2002</v>
      </c>
      <c r="I1207" t="s">
        <v>2350</v>
      </c>
      <c r="J1207" s="3" t="s">
        <v>7663</v>
      </c>
      <c r="K1207" t="s">
        <v>2351</v>
      </c>
    </row>
    <row r="1208" spans="1:11" hidden="1" x14ac:dyDescent="0.25">
      <c r="A1208" t="s">
        <v>510</v>
      </c>
      <c r="B1208" t="s">
        <v>2352</v>
      </c>
      <c r="C1208" t="s">
        <v>116</v>
      </c>
      <c r="D1208" t="s">
        <v>319</v>
      </c>
      <c r="E1208" t="s">
        <v>43</v>
      </c>
      <c r="F1208" s="10">
        <v>41841</v>
      </c>
      <c r="G1208" s="10">
        <v>41838</v>
      </c>
      <c r="H1208" s="6">
        <v>5216.4799999999996</v>
      </c>
      <c r="I1208" t="s">
        <v>44</v>
      </c>
      <c r="J1208" s="3" t="s">
        <v>7663</v>
      </c>
      <c r="K1208" t="s">
        <v>214</v>
      </c>
    </row>
    <row r="1209" spans="1:11" hidden="1" x14ac:dyDescent="0.25">
      <c r="A1209" t="s">
        <v>510</v>
      </c>
      <c r="B1209" t="s">
        <v>2353</v>
      </c>
      <c r="C1209" t="s">
        <v>116</v>
      </c>
      <c r="D1209" t="s">
        <v>319</v>
      </c>
      <c r="E1209" t="s">
        <v>261</v>
      </c>
      <c r="F1209" s="10">
        <v>41827</v>
      </c>
      <c r="G1209" s="10">
        <v>41827</v>
      </c>
      <c r="H1209" s="6">
        <v>1220.81</v>
      </c>
      <c r="I1209" t="s">
        <v>13</v>
      </c>
      <c r="J1209" s="3" t="s">
        <v>7663</v>
      </c>
      <c r="K1209" t="s">
        <v>2354</v>
      </c>
    </row>
    <row r="1210" spans="1:11" hidden="1" x14ac:dyDescent="0.25">
      <c r="A1210" t="s">
        <v>510</v>
      </c>
      <c r="B1210" t="s">
        <v>2355</v>
      </c>
      <c r="C1210" t="s">
        <v>16</v>
      </c>
      <c r="D1210" t="s">
        <v>17</v>
      </c>
      <c r="E1210" t="s">
        <v>1191</v>
      </c>
      <c r="F1210" s="10">
        <v>41823</v>
      </c>
      <c r="G1210" s="10">
        <v>41823</v>
      </c>
      <c r="H1210" s="6">
        <v>30</v>
      </c>
      <c r="I1210" t="s">
        <v>171</v>
      </c>
      <c r="J1210" s="3" t="s">
        <v>7663</v>
      </c>
      <c r="K1210" t="s">
        <v>2356</v>
      </c>
    </row>
    <row r="1211" spans="1:11" hidden="1" x14ac:dyDescent="0.25">
      <c r="A1211" t="s">
        <v>510</v>
      </c>
      <c r="B1211" t="s">
        <v>2357</v>
      </c>
      <c r="C1211" t="s">
        <v>116</v>
      </c>
      <c r="D1211" t="s">
        <v>319</v>
      </c>
      <c r="E1211" t="s">
        <v>8</v>
      </c>
      <c r="F1211" s="10">
        <v>41845</v>
      </c>
      <c r="G1211" s="10">
        <v>41845</v>
      </c>
      <c r="H1211" s="6">
        <v>4088.99</v>
      </c>
      <c r="I1211" t="s">
        <v>1136</v>
      </c>
      <c r="J1211" s="3" t="s">
        <v>7663</v>
      </c>
      <c r="K1211" t="s">
        <v>2358</v>
      </c>
    </row>
    <row r="1212" spans="1:11" hidden="1" x14ac:dyDescent="0.25">
      <c r="A1212" t="s">
        <v>510</v>
      </c>
      <c r="B1212" t="s">
        <v>2359</v>
      </c>
      <c r="C1212" t="s">
        <v>116</v>
      </c>
      <c r="D1212" t="s">
        <v>117</v>
      </c>
      <c r="E1212" t="s">
        <v>1294</v>
      </c>
      <c r="F1212" s="10">
        <v>41824</v>
      </c>
      <c r="G1212" s="10">
        <v>41824</v>
      </c>
      <c r="H1212" s="6">
        <v>355</v>
      </c>
      <c r="I1212" t="s">
        <v>198</v>
      </c>
      <c r="J1212" s="3" t="s">
        <v>7663</v>
      </c>
      <c r="K1212" t="s">
        <v>2360</v>
      </c>
    </row>
    <row r="1213" spans="1:11" hidden="1" x14ac:dyDescent="0.25">
      <c r="A1213" t="s">
        <v>510</v>
      </c>
      <c r="B1213" t="s">
        <v>2361</v>
      </c>
      <c r="C1213" t="s">
        <v>16</v>
      </c>
      <c r="D1213" t="s">
        <v>17</v>
      </c>
      <c r="E1213" t="s">
        <v>518</v>
      </c>
      <c r="F1213" s="10">
        <v>41712</v>
      </c>
      <c r="G1213" s="10">
        <v>41712</v>
      </c>
      <c r="H1213" s="6">
        <v>70</v>
      </c>
      <c r="I1213" t="s">
        <v>830</v>
      </c>
      <c r="J1213" s="3" t="s">
        <v>7663</v>
      </c>
      <c r="K1213" t="s">
        <v>2362</v>
      </c>
    </row>
    <row r="1214" spans="1:11" hidden="1" x14ac:dyDescent="0.25">
      <c r="A1214" t="s">
        <v>510</v>
      </c>
      <c r="B1214" t="s">
        <v>2363</v>
      </c>
      <c r="C1214" t="s">
        <v>32</v>
      </c>
      <c r="D1214" t="s">
        <v>1917</v>
      </c>
      <c r="E1214" t="s">
        <v>2364</v>
      </c>
      <c r="F1214" s="10">
        <v>41823</v>
      </c>
      <c r="G1214" s="10">
        <v>41823</v>
      </c>
      <c r="H1214" s="6">
        <v>700</v>
      </c>
      <c r="I1214" t="s">
        <v>1241</v>
      </c>
      <c r="J1214" s="3" t="s">
        <v>7663</v>
      </c>
      <c r="K1214" t="s">
        <v>2365</v>
      </c>
    </row>
    <row r="1215" spans="1:11" hidden="1" x14ac:dyDescent="0.25">
      <c r="A1215" t="s">
        <v>510</v>
      </c>
      <c r="B1215" t="s">
        <v>2366</v>
      </c>
      <c r="C1215" t="s">
        <v>116</v>
      </c>
      <c r="D1215" t="s">
        <v>132</v>
      </c>
      <c r="E1215" t="s">
        <v>1049</v>
      </c>
      <c r="F1215" s="10">
        <v>41828</v>
      </c>
      <c r="G1215" s="10">
        <v>41828</v>
      </c>
      <c r="H1215" s="6">
        <v>180</v>
      </c>
      <c r="I1215" t="s">
        <v>1050</v>
      </c>
      <c r="J1215" s="3" t="s">
        <v>7663</v>
      </c>
      <c r="K1215" t="s">
        <v>2367</v>
      </c>
    </row>
    <row r="1216" spans="1:11" hidden="1" x14ac:dyDescent="0.25">
      <c r="A1216" t="s">
        <v>510</v>
      </c>
      <c r="B1216" t="s">
        <v>2368</v>
      </c>
      <c r="C1216" t="s">
        <v>47</v>
      </c>
      <c r="D1216" t="s">
        <v>294</v>
      </c>
      <c r="E1216" t="s">
        <v>518</v>
      </c>
      <c r="F1216" s="10">
        <v>41827</v>
      </c>
      <c r="G1216" s="10">
        <v>41824</v>
      </c>
      <c r="H1216" s="6">
        <v>1103.0899999999999</v>
      </c>
      <c r="I1216" t="s">
        <v>110</v>
      </c>
      <c r="J1216" s="3" t="s">
        <v>7663</v>
      </c>
      <c r="K1216" t="s">
        <v>2369</v>
      </c>
    </row>
    <row r="1217" spans="1:11" hidden="1" x14ac:dyDescent="0.25">
      <c r="A1217" t="s">
        <v>510</v>
      </c>
      <c r="B1217" t="s">
        <v>2370</v>
      </c>
      <c r="C1217" t="s">
        <v>16</v>
      </c>
      <c r="D1217" t="s">
        <v>17</v>
      </c>
      <c r="E1217" t="s">
        <v>118</v>
      </c>
      <c r="F1217" s="10">
        <v>41715</v>
      </c>
      <c r="G1217" s="10">
        <v>41715</v>
      </c>
      <c r="H1217" s="6">
        <v>74.91</v>
      </c>
      <c r="I1217" t="s">
        <v>613</v>
      </c>
      <c r="J1217" s="3" t="s">
        <v>7663</v>
      </c>
      <c r="K1217" t="s">
        <v>2371</v>
      </c>
    </row>
    <row r="1218" spans="1:11" hidden="1" x14ac:dyDescent="0.25">
      <c r="A1218" t="s">
        <v>510</v>
      </c>
      <c r="B1218" t="s">
        <v>2372</v>
      </c>
      <c r="C1218" t="s">
        <v>116</v>
      </c>
      <c r="D1218" t="s">
        <v>132</v>
      </c>
      <c r="E1218" t="s">
        <v>1128</v>
      </c>
      <c r="F1218" s="10">
        <v>41831</v>
      </c>
      <c r="G1218" s="10">
        <v>41831</v>
      </c>
      <c r="H1218" s="6">
        <v>1670.63</v>
      </c>
      <c r="I1218" t="s">
        <v>1715</v>
      </c>
      <c r="J1218" s="3" t="s">
        <v>7663</v>
      </c>
      <c r="K1218" t="s">
        <v>2373</v>
      </c>
    </row>
    <row r="1219" spans="1:11" hidden="1" x14ac:dyDescent="0.25">
      <c r="A1219" t="s">
        <v>510</v>
      </c>
      <c r="B1219" t="s">
        <v>2374</v>
      </c>
      <c r="C1219" t="s">
        <v>490</v>
      </c>
      <c r="D1219" t="s">
        <v>2375</v>
      </c>
      <c r="E1219" t="s">
        <v>586</v>
      </c>
      <c r="F1219" s="10">
        <v>41718</v>
      </c>
      <c r="G1219" s="10">
        <v>41712</v>
      </c>
      <c r="H1219" s="6">
        <v>3800</v>
      </c>
      <c r="I1219" t="s">
        <v>2376</v>
      </c>
      <c r="J1219" s="3" t="s">
        <v>7663</v>
      </c>
    </row>
    <row r="1220" spans="1:11" hidden="1" x14ac:dyDescent="0.25">
      <c r="A1220" t="s">
        <v>510</v>
      </c>
      <c r="B1220" t="s">
        <v>2377</v>
      </c>
      <c r="C1220" t="s">
        <v>116</v>
      </c>
      <c r="D1220" t="s">
        <v>526</v>
      </c>
      <c r="E1220" t="s">
        <v>612</v>
      </c>
      <c r="F1220" s="10">
        <v>41830</v>
      </c>
      <c r="G1220" s="10">
        <v>41830</v>
      </c>
      <c r="H1220" s="6">
        <v>148.77000000000001</v>
      </c>
      <c r="I1220" t="s">
        <v>613</v>
      </c>
      <c r="J1220" s="3" t="s">
        <v>7663</v>
      </c>
      <c r="K1220" t="s">
        <v>2378</v>
      </c>
    </row>
    <row r="1221" spans="1:11" hidden="1" x14ac:dyDescent="0.25">
      <c r="A1221" t="s">
        <v>510</v>
      </c>
      <c r="B1221" t="s">
        <v>2379</v>
      </c>
      <c r="C1221" t="s">
        <v>116</v>
      </c>
      <c r="D1221" t="s">
        <v>526</v>
      </c>
      <c r="E1221" t="s">
        <v>612</v>
      </c>
      <c r="F1221" s="10">
        <v>41830</v>
      </c>
      <c r="G1221" s="10">
        <v>41830</v>
      </c>
      <c r="H1221" s="6">
        <v>119.03</v>
      </c>
      <c r="I1221" t="s">
        <v>613</v>
      </c>
      <c r="J1221" s="3" t="s">
        <v>7663</v>
      </c>
      <c r="K1221" t="s">
        <v>2380</v>
      </c>
    </row>
    <row r="1222" spans="1:11" hidden="1" x14ac:dyDescent="0.25">
      <c r="A1222" t="s">
        <v>510</v>
      </c>
      <c r="B1222" t="s">
        <v>2381</v>
      </c>
      <c r="C1222" t="s">
        <v>32</v>
      </c>
      <c r="D1222" t="s">
        <v>2382</v>
      </c>
      <c r="E1222" t="s">
        <v>34</v>
      </c>
      <c r="F1222" s="10">
        <v>41830</v>
      </c>
      <c r="G1222" s="10">
        <v>41829</v>
      </c>
      <c r="H1222" s="6">
        <v>1300</v>
      </c>
      <c r="I1222" t="s">
        <v>343</v>
      </c>
      <c r="J1222" s="3" t="s">
        <v>7663</v>
      </c>
      <c r="K1222" t="s">
        <v>2383</v>
      </c>
    </row>
    <row r="1223" spans="1:11" hidden="1" x14ac:dyDescent="0.25">
      <c r="A1223" t="s">
        <v>510</v>
      </c>
      <c r="B1223" t="s">
        <v>2384</v>
      </c>
      <c r="C1223" t="s">
        <v>47</v>
      </c>
      <c r="D1223" t="s">
        <v>699</v>
      </c>
      <c r="E1223" t="s">
        <v>288</v>
      </c>
      <c r="F1223" s="10">
        <v>41827</v>
      </c>
      <c r="G1223" s="10">
        <v>41827</v>
      </c>
      <c r="H1223" s="6">
        <v>4500</v>
      </c>
      <c r="I1223" t="s">
        <v>2385</v>
      </c>
      <c r="J1223" s="3" t="s">
        <v>7663</v>
      </c>
      <c r="K1223" t="s">
        <v>2386</v>
      </c>
    </row>
    <row r="1224" spans="1:11" hidden="1" x14ac:dyDescent="0.25">
      <c r="A1224" t="s">
        <v>510</v>
      </c>
      <c r="B1224" t="s">
        <v>2387</v>
      </c>
      <c r="C1224" t="s">
        <v>32</v>
      </c>
      <c r="D1224" t="s">
        <v>2382</v>
      </c>
      <c r="E1224" t="s">
        <v>34</v>
      </c>
      <c r="F1224" s="10">
        <v>41830</v>
      </c>
      <c r="G1224" s="10">
        <v>41829</v>
      </c>
      <c r="H1224" s="6">
        <v>1100</v>
      </c>
      <c r="I1224" t="s">
        <v>343</v>
      </c>
      <c r="J1224" s="3" t="s">
        <v>7663</v>
      </c>
      <c r="K1224" t="s">
        <v>2388</v>
      </c>
    </row>
    <row r="1225" spans="1:11" hidden="1" x14ac:dyDescent="0.25">
      <c r="A1225" t="s">
        <v>510</v>
      </c>
      <c r="B1225" t="s">
        <v>2389</v>
      </c>
      <c r="C1225" t="s">
        <v>116</v>
      </c>
      <c r="D1225" t="s">
        <v>245</v>
      </c>
      <c r="E1225" t="s">
        <v>723</v>
      </c>
      <c r="F1225" s="10">
        <v>41705</v>
      </c>
      <c r="G1225" s="10">
        <v>41705</v>
      </c>
      <c r="H1225" s="6">
        <v>650.1</v>
      </c>
      <c r="I1225" t="s">
        <v>2390</v>
      </c>
      <c r="J1225" s="3" t="s">
        <v>7663</v>
      </c>
      <c r="K1225" t="s">
        <v>2391</v>
      </c>
    </row>
    <row r="1226" spans="1:11" hidden="1" x14ac:dyDescent="0.25">
      <c r="A1226" t="s">
        <v>510</v>
      </c>
      <c r="B1226" t="s">
        <v>2392</v>
      </c>
      <c r="C1226" t="s">
        <v>116</v>
      </c>
      <c r="D1226" t="s">
        <v>132</v>
      </c>
      <c r="E1226" t="s">
        <v>106</v>
      </c>
      <c r="F1226" s="10">
        <v>41828</v>
      </c>
      <c r="G1226" s="10">
        <v>41828</v>
      </c>
      <c r="H1226" s="6">
        <v>112.16</v>
      </c>
      <c r="I1226" t="s">
        <v>107</v>
      </c>
      <c r="J1226" s="3" t="s">
        <v>7663</v>
      </c>
      <c r="K1226" t="s">
        <v>2393</v>
      </c>
    </row>
    <row r="1227" spans="1:11" hidden="1" x14ac:dyDescent="0.25">
      <c r="A1227" t="s">
        <v>510</v>
      </c>
      <c r="B1227" t="s">
        <v>2394</v>
      </c>
      <c r="C1227" t="s">
        <v>116</v>
      </c>
      <c r="D1227" t="s">
        <v>132</v>
      </c>
      <c r="E1227" t="s">
        <v>106</v>
      </c>
      <c r="F1227" s="10">
        <v>41828</v>
      </c>
      <c r="G1227" s="10">
        <v>41828</v>
      </c>
      <c r="H1227" s="6">
        <v>64.77</v>
      </c>
      <c r="I1227" t="s">
        <v>107</v>
      </c>
      <c r="J1227" s="3" t="s">
        <v>7663</v>
      </c>
      <c r="K1227" t="s">
        <v>2395</v>
      </c>
    </row>
    <row r="1228" spans="1:11" hidden="1" x14ac:dyDescent="0.25">
      <c r="A1228" t="s">
        <v>510</v>
      </c>
      <c r="B1228" t="s">
        <v>2396</v>
      </c>
      <c r="C1228" t="s">
        <v>116</v>
      </c>
      <c r="D1228" t="s">
        <v>132</v>
      </c>
      <c r="E1228" t="s">
        <v>106</v>
      </c>
      <c r="F1228" s="10">
        <v>41828</v>
      </c>
      <c r="G1228" s="10">
        <v>41828</v>
      </c>
      <c r="H1228" s="6">
        <v>14.47</v>
      </c>
      <c r="I1228" t="s">
        <v>107</v>
      </c>
      <c r="J1228" s="3" t="s">
        <v>7663</v>
      </c>
      <c r="K1228" t="s">
        <v>2397</v>
      </c>
    </row>
    <row r="1229" spans="1:11" hidden="1" x14ac:dyDescent="0.25">
      <c r="A1229" t="s">
        <v>510</v>
      </c>
      <c r="B1229" t="s">
        <v>2398</v>
      </c>
      <c r="C1229" t="s">
        <v>116</v>
      </c>
      <c r="D1229" t="s">
        <v>132</v>
      </c>
      <c r="E1229" t="s">
        <v>106</v>
      </c>
      <c r="F1229" s="10">
        <v>41828</v>
      </c>
      <c r="G1229" s="10">
        <v>41828</v>
      </c>
      <c r="H1229" s="6">
        <v>119.18</v>
      </c>
      <c r="I1229" t="s">
        <v>107</v>
      </c>
      <c r="J1229" s="3" t="s">
        <v>7663</v>
      </c>
      <c r="K1229" t="s">
        <v>2399</v>
      </c>
    </row>
    <row r="1230" spans="1:11" hidden="1" x14ac:dyDescent="0.25">
      <c r="A1230" t="s">
        <v>510</v>
      </c>
      <c r="B1230" t="s">
        <v>2400</v>
      </c>
      <c r="C1230" t="s">
        <v>116</v>
      </c>
      <c r="D1230" t="s">
        <v>132</v>
      </c>
      <c r="E1230" t="s">
        <v>884</v>
      </c>
      <c r="F1230" s="10">
        <v>41824</v>
      </c>
      <c r="G1230" s="10">
        <v>41824</v>
      </c>
      <c r="H1230" s="6">
        <v>3625</v>
      </c>
      <c r="I1230" t="s">
        <v>198</v>
      </c>
      <c r="J1230" s="3" t="s">
        <v>7663</v>
      </c>
      <c r="K1230" t="s">
        <v>2401</v>
      </c>
    </row>
    <row r="1231" spans="1:11" hidden="1" x14ac:dyDescent="0.25">
      <c r="A1231" t="s">
        <v>510</v>
      </c>
      <c r="B1231" t="s">
        <v>2402</v>
      </c>
      <c r="C1231" t="s">
        <v>490</v>
      </c>
      <c r="D1231" t="s">
        <v>687</v>
      </c>
      <c r="E1231" t="s">
        <v>586</v>
      </c>
      <c r="F1231" s="10">
        <v>41718</v>
      </c>
      <c r="G1231" s="10">
        <v>41712</v>
      </c>
      <c r="H1231" s="6">
        <v>900</v>
      </c>
      <c r="I1231" t="s">
        <v>2376</v>
      </c>
      <c r="J1231" s="3" t="s">
        <v>7663</v>
      </c>
    </row>
    <row r="1232" spans="1:11" hidden="1" x14ac:dyDescent="0.25">
      <c r="A1232" t="s">
        <v>510</v>
      </c>
      <c r="B1232" t="s">
        <v>2403</v>
      </c>
      <c r="C1232" t="s">
        <v>16</v>
      </c>
      <c r="D1232" t="s">
        <v>17</v>
      </c>
      <c r="E1232" t="s">
        <v>185</v>
      </c>
      <c r="F1232" s="10">
        <v>41722</v>
      </c>
      <c r="G1232" s="10">
        <v>41718</v>
      </c>
      <c r="H1232" s="6">
        <v>5119.5600000000004</v>
      </c>
      <c r="I1232" t="s">
        <v>2404</v>
      </c>
      <c r="J1232" s="3" t="s">
        <v>7663</v>
      </c>
      <c r="K1232" t="s">
        <v>2405</v>
      </c>
    </row>
    <row r="1233" spans="1:11" hidden="1" x14ac:dyDescent="0.25">
      <c r="A1233" t="s">
        <v>510</v>
      </c>
      <c r="B1233" t="s">
        <v>2406</v>
      </c>
      <c r="C1233" t="s">
        <v>16</v>
      </c>
      <c r="D1233" t="s">
        <v>17</v>
      </c>
      <c r="E1233" t="s">
        <v>18</v>
      </c>
      <c r="F1233" s="10">
        <v>41828</v>
      </c>
      <c r="G1233" s="10">
        <v>41828</v>
      </c>
      <c r="H1233" s="6">
        <v>150</v>
      </c>
      <c r="I1233" t="s">
        <v>1068</v>
      </c>
      <c r="J1233" s="3" t="s">
        <v>7663</v>
      </c>
      <c r="K1233" t="s">
        <v>2407</v>
      </c>
    </row>
    <row r="1234" spans="1:11" hidden="1" x14ac:dyDescent="0.25">
      <c r="A1234" t="s">
        <v>510</v>
      </c>
      <c r="B1234" t="s">
        <v>2408</v>
      </c>
      <c r="C1234" t="s">
        <v>282</v>
      </c>
      <c r="D1234" t="s">
        <v>132</v>
      </c>
      <c r="E1234" t="s">
        <v>67</v>
      </c>
      <c r="F1234" s="10">
        <v>41827</v>
      </c>
      <c r="G1234" s="10">
        <v>41827</v>
      </c>
      <c r="H1234" s="6">
        <v>320</v>
      </c>
      <c r="I1234" t="s">
        <v>198</v>
      </c>
      <c r="J1234" s="3" t="s">
        <v>7663</v>
      </c>
      <c r="K1234" t="s">
        <v>2409</v>
      </c>
    </row>
    <row r="1235" spans="1:11" hidden="1" x14ac:dyDescent="0.25">
      <c r="A1235" t="s">
        <v>510</v>
      </c>
      <c r="B1235" t="s">
        <v>2410</v>
      </c>
      <c r="C1235" t="s">
        <v>47</v>
      </c>
      <c r="D1235" t="s">
        <v>978</v>
      </c>
      <c r="E1235" t="s">
        <v>153</v>
      </c>
      <c r="F1235" s="10">
        <v>41828</v>
      </c>
      <c r="G1235" s="10">
        <v>41828</v>
      </c>
      <c r="H1235" s="6">
        <v>85</v>
      </c>
      <c r="I1235" t="s">
        <v>2411</v>
      </c>
      <c r="J1235" s="3" t="s">
        <v>7663</v>
      </c>
      <c r="K1235" t="s">
        <v>2412</v>
      </c>
    </row>
    <row r="1236" spans="1:11" hidden="1" x14ac:dyDescent="0.25">
      <c r="A1236" t="s">
        <v>510</v>
      </c>
      <c r="B1236" t="s">
        <v>2413</v>
      </c>
      <c r="C1236" t="s">
        <v>282</v>
      </c>
      <c r="D1236" t="s">
        <v>132</v>
      </c>
      <c r="E1236" t="s">
        <v>18</v>
      </c>
      <c r="F1236" s="10">
        <v>41843</v>
      </c>
      <c r="G1236" s="10">
        <v>41843</v>
      </c>
      <c r="H1236" s="6">
        <v>1394.15</v>
      </c>
      <c r="I1236" t="s">
        <v>715</v>
      </c>
      <c r="J1236" s="3" t="s">
        <v>7663</v>
      </c>
      <c r="K1236" t="s">
        <v>2414</v>
      </c>
    </row>
    <row r="1237" spans="1:11" hidden="1" x14ac:dyDescent="0.25">
      <c r="A1237" t="s">
        <v>510</v>
      </c>
      <c r="B1237" t="s">
        <v>2415</v>
      </c>
      <c r="C1237" t="s">
        <v>282</v>
      </c>
      <c r="D1237" t="s">
        <v>132</v>
      </c>
      <c r="E1237" t="s">
        <v>518</v>
      </c>
      <c r="F1237" s="10">
        <v>41827</v>
      </c>
      <c r="G1237" s="10">
        <v>41827</v>
      </c>
      <c r="H1237" s="6">
        <v>470.92</v>
      </c>
      <c r="I1237" t="s">
        <v>519</v>
      </c>
      <c r="J1237" s="3" t="s">
        <v>7663</v>
      </c>
      <c r="K1237" t="s">
        <v>2416</v>
      </c>
    </row>
    <row r="1238" spans="1:11" hidden="1" x14ac:dyDescent="0.25">
      <c r="A1238" t="s">
        <v>510</v>
      </c>
      <c r="B1238" t="s">
        <v>2417</v>
      </c>
      <c r="C1238" t="s">
        <v>16</v>
      </c>
      <c r="D1238" t="s">
        <v>17</v>
      </c>
      <c r="E1238" t="s">
        <v>185</v>
      </c>
      <c r="F1238" s="10">
        <v>41773</v>
      </c>
      <c r="G1238" s="10">
        <v>41749</v>
      </c>
      <c r="H1238" s="6">
        <v>5542.95</v>
      </c>
      <c r="I1238" t="s">
        <v>2404</v>
      </c>
      <c r="J1238" s="3" t="s">
        <v>7663</v>
      </c>
      <c r="K1238" t="s">
        <v>2418</v>
      </c>
    </row>
    <row r="1239" spans="1:11" hidden="1" x14ac:dyDescent="0.25">
      <c r="A1239" t="s">
        <v>510</v>
      </c>
      <c r="B1239" t="s">
        <v>2419</v>
      </c>
      <c r="C1239" t="s">
        <v>116</v>
      </c>
      <c r="D1239" t="s">
        <v>526</v>
      </c>
      <c r="E1239" t="s">
        <v>527</v>
      </c>
      <c r="F1239" s="10">
        <v>41827</v>
      </c>
      <c r="G1239" s="10">
        <v>41827</v>
      </c>
      <c r="H1239" s="6">
        <v>222</v>
      </c>
      <c r="I1239" t="s">
        <v>2206</v>
      </c>
      <c r="J1239" s="3" t="s">
        <v>7663</v>
      </c>
      <c r="K1239" t="s">
        <v>2420</v>
      </c>
    </row>
    <row r="1240" spans="1:11" hidden="1" x14ac:dyDescent="0.25">
      <c r="A1240" t="s">
        <v>510</v>
      </c>
      <c r="B1240" t="s">
        <v>2421</v>
      </c>
      <c r="C1240" t="s">
        <v>116</v>
      </c>
      <c r="D1240" t="s">
        <v>132</v>
      </c>
      <c r="E1240" t="s">
        <v>1450</v>
      </c>
      <c r="F1240" s="10">
        <v>41835</v>
      </c>
      <c r="G1240" s="10">
        <v>41828</v>
      </c>
      <c r="H1240" s="6">
        <v>200</v>
      </c>
      <c r="I1240" t="s">
        <v>1451</v>
      </c>
      <c r="J1240" s="3" t="s">
        <v>7663</v>
      </c>
      <c r="K1240" t="s">
        <v>2422</v>
      </c>
    </row>
    <row r="1241" spans="1:11" hidden="1" x14ac:dyDescent="0.25">
      <c r="A1241" t="s">
        <v>510</v>
      </c>
      <c r="B1241" t="s">
        <v>2423</v>
      </c>
      <c r="C1241" t="s">
        <v>490</v>
      </c>
      <c r="D1241" t="s">
        <v>2424</v>
      </c>
      <c r="E1241" t="s">
        <v>34</v>
      </c>
      <c r="F1241" s="10">
        <v>41828</v>
      </c>
      <c r="G1241" s="10">
        <v>41828</v>
      </c>
      <c r="H1241" s="6">
        <v>300</v>
      </c>
      <c r="I1241" t="s">
        <v>896</v>
      </c>
      <c r="J1241" s="3" t="s">
        <v>7663</v>
      </c>
      <c r="K1241" t="s">
        <v>2425</v>
      </c>
    </row>
    <row r="1242" spans="1:11" hidden="1" x14ac:dyDescent="0.25">
      <c r="A1242" t="s">
        <v>510</v>
      </c>
      <c r="B1242" t="s">
        <v>2426</v>
      </c>
      <c r="C1242" t="s">
        <v>490</v>
      </c>
      <c r="D1242" t="s">
        <v>2427</v>
      </c>
      <c r="E1242" t="s">
        <v>34</v>
      </c>
      <c r="F1242" s="10">
        <v>41831</v>
      </c>
      <c r="G1242" s="10">
        <v>41828</v>
      </c>
      <c r="H1242" s="6">
        <v>550</v>
      </c>
      <c r="I1242" t="s">
        <v>2428</v>
      </c>
      <c r="J1242" s="3" t="s">
        <v>7663</v>
      </c>
      <c r="K1242" t="s">
        <v>2429</v>
      </c>
    </row>
    <row r="1243" spans="1:11" hidden="1" x14ac:dyDescent="0.25">
      <c r="A1243" t="s">
        <v>510</v>
      </c>
      <c r="B1243" t="s">
        <v>2430</v>
      </c>
      <c r="C1243" t="s">
        <v>47</v>
      </c>
      <c r="D1243" t="s">
        <v>294</v>
      </c>
      <c r="E1243" t="s">
        <v>34</v>
      </c>
      <c r="F1243" s="10">
        <v>41835</v>
      </c>
      <c r="G1243" s="10">
        <v>41835</v>
      </c>
      <c r="H1243" s="6">
        <v>720</v>
      </c>
      <c r="I1243" t="s">
        <v>1857</v>
      </c>
      <c r="J1243" s="3" t="s">
        <v>7663</v>
      </c>
      <c r="K1243" t="s">
        <v>2431</v>
      </c>
    </row>
    <row r="1244" spans="1:11" hidden="1" x14ac:dyDescent="0.25">
      <c r="A1244" t="s">
        <v>510</v>
      </c>
      <c r="B1244" t="s">
        <v>2432</v>
      </c>
      <c r="C1244" t="s">
        <v>16</v>
      </c>
      <c r="D1244" t="s">
        <v>17</v>
      </c>
      <c r="E1244" t="s">
        <v>185</v>
      </c>
      <c r="F1244" s="10">
        <v>41795</v>
      </c>
      <c r="G1244" s="10">
        <v>41779</v>
      </c>
      <c r="H1244" s="6">
        <v>5119.5600000000004</v>
      </c>
      <c r="I1244" t="s">
        <v>2404</v>
      </c>
      <c r="J1244" s="3" t="s">
        <v>7663</v>
      </c>
      <c r="K1244" t="s">
        <v>2418</v>
      </c>
    </row>
    <row r="1245" spans="1:11" hidden="1" x14ac:dyDescent="0.25">
      <c r="A1245" t="s">
        <v>510</v>
      </c>
      <c r="B1245" t="s">
        <v>2433</v>
      </c>
      <c r="C1245" t="s">
        <v>116</v>
      </c>
      <c r="D1245" t="s">
        <v>132</v>
      </c>
      <c r="E1245" t="s">
        <v>635</v>
      </c>
      <c r="F1245" s="10">
        <v>41830</v>
      </c>
      <c r="G1245" s="10">
        <v>41830</v>
      </c>
      <c r="H1245" s="6">
        <v>150</v>
      </c>
      <c r="I1245" t="s">
        <v>636</v>
      </c>
      <c r="J1245" s="3" t="s">
        <v>7663</v>
      </c>
      <c r="K1245" t="s">
        <v>2434</v>
      </c>
    </row>
    <row r="1246" spans="1:11" hidden="1" x14ac:dyDescent="0.25">
      <c r="A1246" t="s">
        <v>510</v>
      </c>
      <c r="B1246" t="s">
        <v>2435</v>
      </c>
      <c r="C1246" t="s">
        <v>16</v>
      </c>
      <c r="D1246" t="s">
        <v>17</v>
      </c>
      <c r="E1246" t="s">
        <v>185</v>
      </c>
      <c r="F1246" s="10">
        <v>41828</v>
      </c>
      <c r="G1246" s="10">
        <v>41810</v>
      </c>
      <c r="H1246" s="6">
        <v>5542.95</v>
      </c>
      <c r="I1246" t="s">
        <v>2404</v>
      </c>
      <c r="J1246" s="3" t="s">
        <v>7663</v>
      </c>
      <c r="K1246" t="s">
        <v>2418</v>
      </c>
    </row>
    <row r="1247" spans="1:11" hidden="1" x14ac:dyDescent="0.25">
      <c r="A1247" t="s">
        <v>510</v>
      </c>
      <c r="B1247" t="s">
        <v>2436</v>
      </c>
      <c r="C1247" t="s">
        <v>47</v>
      </c>
      <c r="D1247" t="s">
        <v>294</v>
      </c>
      <c r="E1247" t="s">
        <v>518</v>
      </c>
      <c r="F1247" s="10">
        <v>41831</v>
      </c>
      <c r="G1247" s="10">
        <v>41829</v>
      </c>
      <c r="H1247" s="6">
        <v>125</v>
      </c>
      <c r="I1247" t="s">
        <v>110</v>
      </c>
      <c r="J1247" s="3" t="s">
        <v>7663</v>
      </c>
      <c r="K1247" t="s">
        <v>2437</v>
      </c>
    </row>
    <row r="1248" spans="1:11" hidden="1" x14ac:dyDescent="0.25">
      <c r="A1248" t="s">
        <v>510</v>
      </c>
      <c r="B1248" t="s">
        <v>2438</v>
      </c>
      <c r="C1248" t="s">
        <v>16</v>
      </c>
      <c r="D1248" t="s">
        <v>17</v>
      </c>
      <c r="E1248" t="s">
        <v>185</v>
      </c>
      <c r="F1248" s="10">
        <v>41841</v>
      </c>
      <c r="G1248" s="10">
        <v>41840</v>
      </c>
      <c r="H1248" s="6">
        <v>5119.5600000000004</v>
      </c>
      <c r="I1248" t="s">
        <v>2404</v>
      </c>
      <c r="J1248" s="3" t="s">
        <v>7663</v>
      </c>
      <c r="K1248" t="s">
        <v>2418</v>
      </c>
    </row>
    <row r="1249" spans="1:11" hidden="1" x14ac:dyDescent="0.25">
      <c r="A1249" t="s">
        <v>510</v>
      </c>
      <c r="B1249" t="s">
        <v>2439</v>
      </c>
      <c r="C1249" t="s">
        <v>16</v>
      </c>
      <c r="D1249" t="s">
        <v>17</v>
      </c>
      <c r="E1249" t="s">
        <v>18</v>
      </c>
      <c r="F1249" s="10">
        <v>41828</v>
      </c>
      <c r="G1249" s="10">
        <v>41828</v>
      </c>
      <c r="H1249" s="6">
        <v>400</v>
      </c>
      <c r="I1249" t="s">
        <v>86</v>
      </c>
      <c r="J1249" s="3" t="s">
        <v>7663</v>
      </c>
      <c r="K1249" t="s">
        <v>2440</v>
      </c>
    </row>
    <row r="1250" spans="1:11" hidden="1" x14ac:dyDescent="0.25">
      <c r="A1250" t="s">
        <v>510</v>
      </c>
      <c r="B1250" t="s">
        <v>2441</v>
      </c>
      <c r="C1250" t="s">
        <v>116</v>
      </c>
      <c r="D1250" t="s">
        <v>132</v>
      </c>
      <c r="E1250" t="s">
        <v>1294</v>
      </c>
      <c r="F1250" s="10">
        <v>41828</v>
      </c>
      <c r="G1250" s="10">
        <v>41828</v>
      </c>
      <c r="H1250" s="6">
        <v>15423</v>
      </c>
      <c r="I1250" t="s">
        <v>289</v>
      </c>
      <c r="J1250" s="3" t="s">
        <v>7663</v>
      </c>
    </row>
    <row r="1251" spans="1:11" hidden="1" x14ac:dyDescent="0.25">
      <c r="A1251" t="s">
        <v>510</v>
      </c>
      <c r="B1251" t="s">
        <v>2442</v>
      </c>
      <c r="C1251" t="s">
        <v>282</v>
      </c>
      <c r="D1251" t="s">
        <v>132</v>
      </c>
      <c r="E1251" t="s">
        <v>2316</v>
      </c>
      <c r="F1251" s="10">
        <v>41828</v>
      </c>
      <c r="G1251" s="10">
        <v>41829</v>
      </c>
      <c r="H1251" s="6">
        <v>1414</v>
      </c>
      <c r="I1251" t="s">
        <v>198</v>
      </c>
      <c r="J1251" s="3" t="s">
        <v>7663</v>
      </c>
      <c r="K1251" t="s">
        <v>2443</v>
      </c>
    </row>
    <row r="1252" spans="1:11" hidden="1" x14ac:dyDescent="0.25">
      <c r="A1252" t="s">
        <v>510</v>
      </c>
      <c r="B1252" t="s">
        <v>2444</v>
      </c>
      <c r="C1252" t="s">
        <v>116</v>
      </c>
      <c r="D1252" t="s">
        <v>132</v>
      </c>
      <c r="E1252" t="s">
        <v>67</v>
      </c>
      <c r="F1252" s="10">
        <v>41828</v>
      </c>
      <c r="G1252" s="10">
        <v>41828</v>
      </c>
      <c r="H1252" s="6">
        <v>20</v>
      </c>
      <c r="I1252" t="s">
        <v>2445</v>
      </c>
      <c r="J1252" s="3" t="s">
        <v>7663</v>
      </c>
      <c r="K1252" t="s">
        <v>2446</v>
      </c>
    </row>
    <row r="1253" spans="1:11" hidden="1" x14ac:dyDescent="0.25">
      <c r="A1253" t="s">
        <v>510</v>
      </c>
      <c r="B1253" t="s">
        <v>2447</v>
      </c>
      <c r="C1253" t="s">
        <v>116</v>
      </c>
      <c r="D1253" t="s">
        <v>117</v>
      </c>
      <c r="E1253" t="s">
        <v>884</v>
      </c>
      <c r="F1253" s="10">
        <v>41842</v>
      </c>
      <c r="G1253" s="10">
        <v>41842</v>
      </c>
      <c r="H1253" s="6">
        <v>451.95</v>
      </c>
      <c r="I1253" t="s">
        <v>2448</v>
      </c>
      <c r="J1253" s="3" t="s">
        <v>7663</v>
      </c>
      <c r="K1253" t="s">
        <v>2449</v>
      </c>
    </row>
    <row r="1254" spans="1:11" hidden="1" x14ac:dyDescent="0.25">
      <c r="A1254" t="s">
        <v>510</v>
      </c>
      <c r="B1254" t="s">
        <v>2450</v>
      </c>
      <c r="C1254" t="s">
        <v>116</v>
      </c>
      <c r="D1254" t="s">
        <v>117</v>
      </c>
      <c r="E1254" t="s">
        <v>884</v>
      </c>
      <c r="F1254" s="10">
        <v>41827</v>
      </c>
      <c r="G1254" s="10">
        <v>41827</v>
      </c>
      <c r="H1254" s="6">
        <v>68.900000000000006</v>
      </c>
      <c r="I1254" t="s">
        <v>2451</v>
      </c>
      <c r="J1254" s="3" t="s">
        <v>7663</v>
      </c>
    </row>
    <row r="1255" spans="1:11" hidden="1" x14ac:dyDescent="0.25">
      <c r="A1255" t="s">
        <v>510</v>
      </c>
      <c r="B1255" t="s">
        <v>2452</v>
      </c>
      <c r="C1255" t="s">
        <v>116</v>
      </c>
      <c r="D1255" t="s">
        <v>132</v>
      </c>
      <c r="E1255" t="s">
        <v>1410</v>
      </c>
      <c r="F1255" s="10">
        <v>41831</v>
      </c>
      <c r="G1255" s="10">
        <v>41831</v>
      </c>
      <c r="H1255" s="6">
        <v>200</v>
      </c>
      <c r="I1255" t="s">
        <v>110</v>
      </c>
      <c r="J1255" s="3" t="s">
        <v>7663</v>
      </c>
      <c r="K1255" t="s">
        <v>2453</v>
      </c>
    </row>
    <row r="1256" spans="1:11" hidden="1" x14ac:dyDescent="0.25">
      <c r="A1256" t="s">
        <v>510</v>
      </c>
      <c r="B1256" t="s">
        <v>2454</v>
      </c>
      <c r="C1256" t="s">
        <v>2</v>
      </c>
      <c r="D1256" t="s">
        <v>117</v>
      </c>
      <c r="E1256" t="s">
        <v>118</v>
      </c>
      <c r="F1256" s="10">
        <v>41834</v>
      </c>
      <c r="G1256" s="10">
        <v>41834</v>
      </c>
      <c r="H1256" s="6">
        <v>68.099999999999994</v>
      </c>
      <c r="I1256" t="s">
        <v>2455</v>
      </c>
      <c r="J1256" s="3" t="s">
        <v>7663</v>
      </c>
      <c r="K1256" t="s">
        <v>2456</v>
      </c>
    </row>
    <row r="1257" spans="1:11" hidden="1" x14ac:dyDescent="0.25">
      <c r="A1257" t="s">
        <v>510</v>
      </c>
      <c r="B1257" t="s">
        <v>2457</v>
      </c>
      <c r="C1257" t="s">
        <v>2</v>
      </c>
      <c r="D1257" t="s">
        <v>117</v>
      </c>
      <c r="E1257" t="s">
        <v>118</v>
      </c>
      <c r="F1257" s="10">
        <v>41834</v>
      </c>
      <c r="G1257" s="10">
        <v>41834</v>
      </c>
      <c r="H1257" s="6">
        <v>127.69</v>
      </c>
      <c r="I1257" t="s">
        <v>426</v>
      </c>
      <c r="J1257" s="3" t="s">
        <v>7663</v>
      </c>
      <c r="K1257" t="s">
        <v>2458</v>
      </c>
    </row>
    <row r="1258" spans="1:11" hidden="1" x14ac:dyDescent="0.25">
      <c r="A1258" t="s">
        <v>510</v>
      </c>
      <c r="B1258" t="s">
        <v>2459</v>
      </c>
      <c r="C1258" t="s">
        <v>16</v>
      </c>
      <c r="D1258" t="s">
        <v>17</v>
      </c>
      <c r="E1258" t="s">
        <v>118</v>
      </c>
      <c r="F1258" s="10">
        <v>41834</v>
      </c>
      <c r="G1258" s="10">
        <v>41834</v>
      </c>
      <c r="H1258" s="6">
        <v>85.12</v>
      </c>
      <c r="I1258" t="s">
        <v>426</v>
      </c>
      <c r="J1258" s="3" t="s">
        <v>7663</v>
      </c>
      <c r="K1258" t="s">
        <v>2460</v>
      </c>
    </row>
    <row r="1259" spans="1:11" hidden="1" x14ac:dyDescent="0.25">
      <c r="A1259" t="s">
        <v>510</v>
      </c>
      <c r="B1259" t="s">
        <v>2461</v>
      </c>
      <c r="C1259" t="s">
        <v>47</v>
      </c>
      <c r="D1259" t="s">
        <v>294</v>
      </c>
      <c r="E1259" t="s">
        <v>49</v>
      </c>
      <c r="F1259" s="10">
        <v>41831</v>
      </c>
      <c r="G1259" s="10">
        <v>41831</v>
      </c>
      <c r="H1259" s="6">
        <v>1145.8</v>
      </c>
      <c r="I1259" t="s">
        <v>2350</v>
      </c>
      <c r="J1259" s="3" t="s">
        <v>7663</v>
      </c>
      <c r="K1259" t="s">
        <v>2462</v>
      </c>
    </row>
    <row r="1260" spans="1:11" hidden="1" x14ac:dyDescent="0.25">
      <c r="A1260" t="s">
        <v>510</v>
      </c>
      <c r="B1260" t="s">
        <v>2463</v>
      </c>
      <c r="C1260" t="s">
        <v>16</v>
      </c>
      <c r="D1260" t="s">
        <v>17</v>
      </c>
      <c r="E1260" t="s">
        <v>18</v>
      </c>
      <c r="F1260" s="10">
        <v>41831</v>
      </c>
      <c r="G1260" s="10">
        <v>41831</v>
      </c>
      <c r="H1260" s="6">
        <v>200</v>
      </c>
      <c r="I1260" t="s">
        <v>1068</v>
      </c>
      <c r="J1260" s="3" t="s">
        <v>7663</v>
      </c>
      <c r="K1260" t="s">
        <v>2464</v>
      </c>
    </row>
    <row r="1261" spans="1:11" hidden="1" x14ac:dyDescent="0.25">
      <c r="A1261" t="s">
        <v>510</v>
      </c>
      <c r="B1261" t="s">
        <v>2465</v>
      </c>
      <c r="C1261" t="s">
        <v>116</v>
      </c>
      <c r="D1261" t="s">
        <v>132</v>
      </c>
      <c r="E1261" t="s">
        <v>49</v>
      </c>
      <c r="F1261" s="10">
        <v>41841</v>
      </c>
      <c r="G1261" s="10">
        <v>41831</v>
      </c>
      <c r="H1261" s="6">
        <v>316</v>
      </c>
      <c r="I1261" t="s">
        <v>1218</v>
      </c>
      <c r="J1261" s="3" t="s">
        <v>7663</v>
      </c>
      <c r="K1261" t="s">
        <v>2466</v>
      </c>
    </row>
    <row r="1262" spans="1:11" hidden="1" x14ac:dyDescent="0.25">
      <c r="A1262" t="s">
        <v>510</v>
      </c>
      <c r="B1262" t="s">
        <v>2467</v>
      </c>
      <c r="C1262" t="s">
        <v>116</v>
      </c>
      <c r="D1262" t="s">
        <v>245</v>
      </c>
      <c r="E1262" t="s">
        <v>723</v>
      </c>
      <c r="F1262" s="10">
        <v>41835</v>
      </c>
      <c r="G1262" s="10">
        <v>41835</v>
      </c>
      <c r="H1262" s="6">
        <v>757.35</v>
      </c>
      <c r="I1262" t="s">
        <v>724</v>
      </c>
      <c r="J1262" s="3" t="s">
        <v>7663</v>
      </c>
      <c r="K1262" t="s">
        <v>2468</v>
      </c>
    </row>
    <row r="1263" spans="1:11" hidden="1" x14ac:dyDescent="0.25">
      <c r="A1263" t="s">
        <v>510</v>
      </c>
      <c r="B1263" t="s">
        <v>2469</v>
      </c>
      <c r="C1263" t="s">
        <v>116</v>
      </c>
      <c r="D1263" t="s">
        <v>645</v>
      </c>
      <c r="E1263" t="s">
        <v>168</v>
      </c>
      <c r="F1263" s="10">
        <v>41705</v>
      </c>
      <c r="G1263" s="10">
        <v>41705</v>
      </c>
      <c r="H1263" s="6">
        <v>1224.93</v>
      </c>
      <c r="I1263" t="s">
        <v>124</v>
      </c>
      <c r="J1263" s="3" t="s">
        <v>7663</v>
      </c>
      <c r="K1263" t="s">
        <v>2470</v>
      </c>
    </row>
    <row r="1264" spans="1:11" hidden="1" x14ac:dyDescent="0.25">
      <c r="A1264" t="s">
        <v>510</v>
      </c>
      <c r="B1264" t="s">
        <v>2471</v>
      </c>
      <c r="C1264" t="s">
        <v>116</v>
      </c>
      <c r="D1264" t="s">
        <v>132</v>
      </c>
      <c r="E1264" t="s">
        <v>53</v>
      </c>
      <c r="F1264" s="10">
        <v>41835</v>
      </c>
      <c r="G1264" s="10">
        <v>41835</v>
      </c>
      <c r="H1264" s="6">
        <v>84.62</v>
      </c>
      <c r="I1264" t="s">
        <v>139</v>
      </c>
      <c r="J1264" s="3" t="s">
        <v>7663</v>
      </c>
      <c r="K1264" t="s">
        <v>280</v>
      </c>
    </row>
    <row r="1265" spans="1:11" hidden="1" x14ac:dyDescent="0.25">
      <c r="A1265" t="s">
        <v>510</v>
      </c>
      <c r="B1265" t="s">
        <v>2472</v>
      </c>
      <c r="C1265" t="s">
        <v>116</v>
      </c>
      <c r="D1265" t="s">
        <v>132</v>
      </c>
      <c r="E1265" t="s">
        <v>133</v>
      </c>
      <c r="F1265" s="10">
        <v>41838</v>
      </c>
      <c r="G1265" s="10">
        <v>41838</v>
      </c>
      <c r="H1265" s="6">
        <v>114.11</v>
      </c>
      <c r="I1265" t="s">
        <v>533</v>
      </c>
      <c r="J1265" s="3" t="s">
        <v>7663</v>
      </c>
      <c r="K1265" t="s">
        <v>2473</v>
      </c>
    </row>
    <row r="1266" spans="1:11" hidden="1" x14ac:dyDescent="0.25">
      <c r="A1266" t="s">
        <v>510</v>
      </c>
      <c r="B1266" t="s">
        <v>2474</v>
      </c>
      <c r="C1266" t="s">
        <v>116</v>
      </c>
      <c r="D1266" t="s">
        <v>132</v>
      </c>
      <c r="E1266" t="s">
        <v>133</v>
      </c>
      <c r="F1266" s="10">
        <v>41841</v>
      </c>
      <c r="G1266" s="10">
        <v>41840</v>
      </c>
      <c r="H1266" s="6">
        <v>305.33999999999997</v>
      </c>
      <c r="I1266" t="s">
        <v>134</v>
      </c>
      <c r="J1266" s="3" t="s">
        <v>7663</v>
      </c>
      <c r="K1266" t="s">
        <v>2475</v>
      </c>
    </row>
    <row r="1267" spans="1:11" hidden="1" x14ac:dyDescent="0.25">
      <c r="A1267" t="s">
        <v>510</v>
      </c>
      <c r="B1267" t="s">
        <v>2476</v>
      </c>
      <c r="C1267" t="s">
        <v>116</v>
      </c>
      <c r="D1267" t="s">
        <v>333</v>
      </c>
      <c r="E1267" t="s">
        <v>288</v>
      </c>
      <c r="F1267" s="10">
        <v>41715</v>
      </c>
      <c r="G1267" s="10">
        <v>41713</v>
      </c>
      <c r="H1267" s="6">
        <v>700</v>
      </c>
      <c r="I1267" t="s">
        <v>888</v>
      </c>
      <c r="J1267" s="3" t="s">
        <v>7675</v>
      </c>
      <c r="K1267" t="s">
        <v>2477</v>
      </c>
    </row>
    <row r="1268" spans="1:11" hidden="1" x14ac:dyDescent="0.25">
      <c r="A1268" t="s">
        <v>510</v>
      </c>
      <c r="B1268" t="s">
        <v>2476</v>
      </c>
      <c r="C1268" t="s">
        <v>116</v>
      </c>
      <c r="D1268" t="s">
        <v>333</v>
      </c>
      <c r="E1268" t="s">
        <v>288</v>
      </c>
      <c r="F1268" s="10">
        <v>41744</v>
      </c>
      <c r="G1268" s="10">
        <v>41744</v>
      </c>
      <c r="H1268" s="6">
        <v>700</v>
      </c>
      <c r="I1268" t="s">
        <v>888</v>
      </c>
      <c r="J1268" s="3" t="s">
        <v>7676</v>
      </c>
      <c r="K1268" t="s">
        <v>2477</v>
      </c>
    </row>
    <row r="1269" spans="1:11" hidden="1" x14ac:dyDescent="0.25">
      <c r="A1269" t="s">
        <v>510</v>
      </c>
      <c r="B1269" t="s">
        <v>2476</v>
      </c>
      <c r="C1269" t="s">
        <v>116</v>
      </c>
      <c r="D1269" t="s">
        <v>333</v>
      </c>
      <c r="E1269" t="s">
        <v>288</v>
      </c>
      <c r="F1269" s="10">
        <v>41774</v>
      </c>
      <c r="G1269" s="10">
        <v>41774</v>
      </c>
      <c r="H1269" s="6">
        <v>700</v>
      </c>
      <c r="I1269" t="s">
        <v>888</v>
      </c>
      <c r="J1269" s="3" t="s">
        <v>7677</v>
      </c>
      <c r="K1269" t="s">
        <v>2477</v>
      </c>
    </row>
    <row r="1270" spans="1:11" hidden="1" x14ac:dyDescent="0.25">
      <c r="A1270" t="s">
        <v>510</v>
      </c>
      <c r="B1270" t="s">
        <v>2476</v>
      </c>
      <c r="C1270" t="s">
        <v>116</v>
      </c>
      <c r="D1270" t="s">
        <v>333</v>
      </c>
      <c r="E1270" t="s">
        <v>288</v>
      </c>
      <c r="F1270" s="10">
        <v>41806</v>
      </c>
      <c r="G1270" s="10">
        <v>41805</v>
      </c>
      <c r="H1270" s="6">
        <v>700</v>
      </c>
      <c r="I1270" t="s">
        <v>888</v>
      </c>
      <c r="J1270" s="3" t="s">
        <v>7678</v>
      </c>
      <c r="K1270" t="s">
        <v>2477</v>
      </c>
    </row>
    <row r="1271" spans="1:11" hidden="1" x14ac:dyDescent="0.25">
      <c r="A1271" t="s">
        <v>510</v>
      </c>
      <c r="B1271" t="s">
        <v>2476</v>
      </c>
      <c r="C1271" t="s">
        <v>116</v>
      </c>
      <c r="D1271" t="s">
        <v>333</v>
      </c>
      <c r="E1271" t="s">
        <v>288</v>
      </c>
      <c r="F1271" s="10">
        <v>41835</v>
      </c>
      <c r="G1271" s="10">
        <v>41835</v>
      </c>
      <c r="H1271" s="6">
        <v>700</v>
      </c>
      <c r="I1271" t="s">
        <v>888</v>
      </c>
      <c r="J1271" s="3" t="s">
        <v>7679</v>
      </c>
      <c r="K1271" t="s">
        <v>2477</v>
      </c>
    </row>
    <row r="1272" spans="1:11" hidden="1" x14ac:dyDescent="0.25">
      <c r="A1272" t="s">
        <v>510</v>
      </c>
      <c r="B1272" t="s">
        <v>2476</v>
      </c>
      <c r="C1272" t="s">
        <v>116</v>
      </c>
      <c r="D1272" t="s">
        <v>333</v>
      </c>
      <c r="E1272" t="s">
        <v>288</v>
      </c>
      <c r="F1272" s="10">
        <v>41866</v>
      </c>
      <c r="G1272" s="10">
        <v>41866</v>
      </c>
      <c r="H1272" s="6">
        <v>700</v>
      </c>
      <c r="I1272" t="s">
        <v>888</v>
      </c>
      <c r="J1272" s="3" t="s">
        <v>7680</v>
      </c>
      <c r="K1272" t="s">
        <v>2477</v>
      </c>
    </row>
    <row r="1273" spans="1:11" hidden="1" x14ac:dyDescent="0.25">
      <c r="A1273" t="s">
        <v>510</v>
      </c>
      <c r="B1273" t="s">
        <v>2476</v>
      </c>
      <c r="C1273" t="s">
        <v>116</v>
      </c>
      <c r="D1273" t="s">
        <v>333</v>
      </c>
      <c r="E1273" t="s">
        <v>288</v>
      </c>
      <c r="F1273" s="10">
        <v>41897</v>
      </c>
      <c r="G1273" s="10">
        <v>41897</v>
      </c>
      <c r="H1273" s="6">
        <v>700</v>
      </c>
      <c r="I1273" t="s">
        <v>888</v>
      </c>
      <c r="J1273" s="3" t="s">
        <v>7674</v>
      </c>
      <c r="K1273" t="s">
        <v>2477</v>
      </c>
    </row>
    <row r="1274" spans="1:11" hidden="1" x14ac:dyDescent="0.25">
      <c r="A1274" t="s">
        <v>510</v>
      </c>
      <c r="B1274" t="s">
        <v>2478</v>
      </c>
      <c r="C1274" t="s">
        <v>47</v>
      </c>
      <c r="D1274" t="s">
        <v>294</v>
      </c>
      <c r="E1274" t="s">
        <v>49</v>
      </c>
      <c r="F1274" s="10">
        <v>41836</v>
      </c>
      <c r="G1274" s="10">
        <v>41834</v>
      </c>
      <c r="H1274" s="6">
        <v>4850</v>
      </c>
      <c r="I1274" t="s">
        <v>2479</v>
      </c>
      <c r="J1274" s="3" t="s">
        <v>7663</v>
      </c>
      <c r="K1274" t="s">
        <v>2480</v>
      </c>
    </row>
    <row r="1275" spans="1:11" hidden="1" x14ac:dyDescent="0.25">
      <c r="A1275" t="s">
        <v>510</v>
      </c>
      <c r="B1275" t="s">
        <v>2481</v>
      </c>
      <c r="C1275" t="s">
        <v>47</v>
      </c>
      <c r="D1275" t="s">
        <v>294</v>
      </c>
      <c r="E1275" t="s">
        <v>142</v>
      </c>
      <c r="F1275" s="10">
        <v>41835</v>
      </c>
      <c r="G1275" s="10">
        <v>41835</v>
      </c>
      <c r="H1275" s="6">
        <v>3000</v>
      </c>
      <c r="I1275" t="s">
        <v>110</v>
      </c>
      <c r="J1275" s="3" t="s">
        <v>7663</v>
      </c>
      <c r="K1275" t="s">
        <v>2482</v>
      </c>
    </row>
    <row r="1276" spans="1:11" hidden="1" x14ac:dyDescent="0.25">
      <c r="A1276" t="s">
        <v>510</v>
      </c>
      <c r="B1276" t="s">
        <v>2483</v>
      </c>
      <c r="C1276" t="s">
        <v>116</v>
      </c>
      <c r="D1276" t="s">
        <v>132</v>
      </c>
      <c r="E1276" t="s">
        <v>70</v>
      </c>
      <c r="F1276" s="10">
        <v>41835</v>
      </c>
      <c r="G1276" s="10">
        <v>41835</v>
      </c>
      <c r="H1276" s="6">
        <v>100</v>
      </c>
      <c r="I1276" t="s">
        <v>1123</v>
      </c>
      <c r="J1276" s="3" t="s">
        <v>7663</v>
      </c>
      <c r="K1276" t="s">
        <v>1124</v>
      </c>
    </row>
    <row r="1277" spans="1:11" hidden="1" x14ac:dyDescent="0.25">
      <c r="A1277" t="s">
        <v>510</v>
      </c>
      <c r="B1277" t="s">
        <v>2484</v>
      </c>
      <c r="C1277" t="s">
        <v>116</v>
      </c>
      <c r="D1277" t="s">
        <v>526</v>
      </c>
      <c r="E1277" t="s">
        <v>522</v>
      </c>
      <c r="F1277" s="10">
        <v>41834</v>
      </c>
      <c r="G1277" s="10">
        <v>41834</v>
      </c>
      <c r="H1277" s="6">
        <v>597</v>
      </c>
      <c r="I1277" t="s">
        <v>86</v>
      </c>
      <c r="J1277" s="3" t="s">
        <v>7663</v>
      </c>
      <c r="K1277" t="s">
        <v>2485</v>
      </c>
    </row>
    <row r="1278" spans="1:11" hidden="1" x14ac:dyDescent="0.25">
      <c r="A1278" t="s">
        <v>510</v>
      </c>
      <c r="B1278" t="s">
        <v>2486</v>
      </c>
      <c r="C1278" t="s">
        <v>282</v>
      </c>
      <c r="D1278" t="s">
        <v>132</v>
      </c>
      <c r="E1278" t="s">
        <v>518</v>
      </c>
      <c r="F1278" s="10">
        <v>41834</v>
      </c>
      <c r="G1278" s="10">
        <v>41834</v>
      </c>
      <c r="H1278" s="6">
        <v>441.94</v>
      </c>
      <c r="I1278" t="s">
        <v>519</v>
      </c>
      <c r="J1278" s="3" t="s">
        <v>7663</v>
      </c>
      <c r="K1278" t="s">
        <v>2487</v>
      </c>
    </row>
    <row r="1279" spans="1:11" hidden="1" x14ac:dyDescent="0.25">
      <c r="A1279" t="s">
        <v>510</v>
      </c>
      <c r="B1279" t="s">
        <v>2488</v>
      </c>
      <c r="C1279" t="s">
        <v>116</v>
      </c>
      <c r="D1279" t="s">
        <v>132</v>
      </c>
      <c r="E1279" t="s">
        <v>1191</v>
      </c>
      <c r="F1279" s="10">
        <v>41716</v>
      </c>
      <c r="G1279" s="10">
        <v>41712</v>
      </c>
      <c r="H1279" s="6">
        <v>3745.6</v>
      </c>
      <c r="I1279" t="s">
        <v>827</v>
      </c>
      <c r="J1279" s="3" t="s">
        <v>7663</v>
      </c>
      <c r="K1279" t="s">
        <v>2489</v>
      </c>
    </row>
    <row r="1280" spans="1:11" hidden="1" x14ac:dyDescent="0.25">
      <c r="A1280" t="s">
        <v>510</v>
      </c>
      <c r="B1280" t="s">
        <v>2490</v>
      </c>
      <c r="C1280" t="s">
        <v>282</v>
      </c>
      <c r="D1280" t="s">
        <v>132</v>
      </c>
      <c r="E1280" t="s">
        <v>1410</v>
      </c>
      <c r="F1280" s="10">
        <v>41837</v>
      </c>
      <c r="G1280" s="10">
        <v>41835</v>
      </c>
      <c r="H1280" s="6">
        <v>1200</v>
      </c>
      <c r="I1280" t="s">
        <v>519</v>
      </c>
      <c r="J1280" s="3" t="s">
        <v>7663</v>
      </c>
      <c r="K1280" t="s">
        <v>2491</v>
      </c>
    </row>
    <row r="1281" spans="1:11" hidden="1" x14ac:dyDescent="0.25">
      <c r="A1281" t="s">
        <v>510</v>
      </c>
      <c r="B1281" t="s">
        <v>2492</v>
      </c>
      <c r="C1281" t="s">
        <v>116</v>
      </c>
      <c r="D1281" t="s">
        <v>132</v>
      </c>
      <c r="E1281" t="s">
        <v>1294</v>
      </c>
      <c r="F1281" s="10">
        <v>41834</v>
      </c>
      <c r="G1281" s="10">
        <v>41834</v>
      </c>
      <c r="H1281" s="6">
        <v>20000</v>
      </c>
      <c r="I1281" t="s">
        <v>289</v>
      </c>
      <c r="J1281" s="3" t="s">
        <v>7663</v>
      </c>
    </row>
    <row r="1282" spans="1:11" hidden="1" x14ac:dyDescent="0.25">
      <c r="A1282" t="s">
        <v>510</v>
      </c>
      <c r="B1282" t="s">
        <v>2493</v>
      </c>
      <c r="C1282" t="s">
        <v>116</v>
      </c>
      <c r="D1282" t="s">
        <v>132</v>
      </c>
      <c r="E1282" t="s">
        <v>708</v>
      </c>
      <c r="F1282" s="10">
        <v>41834</v>
      </c>
      <c r="G1282" s="10">
        <v>41834</v>
      </c>
      <c r="H1282" s="6">
        <v>50</v>
      </c>
      <c r="I1282" t="s">
        <v>198</v>
      </c>
      <c r="J1282" s="3" t="s">
        <v>7663</v>
      </c>
      <c r="K1282" t="s">
        <v>2494</v>
      </c>
    </row>
    <row r="1283" spans="1:11" hidden="1" x14ac:dyDescent="0.25">
      <c r="A1283" t="s">
        <v>510</v>
      </c>
      <c r="B1283" t="s">
        <v>2493</v>
      </c>
      <c r="C1283" t="s">
        <v>116</v>
      </c>
      <c r="D1283" t="s">
        <v>132</v>
      </c>
      <c r="E1283" t="s">
        <v>452</v>
      </c>
      <c r="F1283" s="10">
        <v>41834</v>
      </c>
      <c r="G1283" s="10">
        <v>41834</v>
      </c>
      <c r="H1283" s="6">
        <v>120</v>
      </c>
      <c r="I1283" t="s">
        <v>198</v>
      </c>
      <c r="J1283" s="3" t="s">
        <v>7663</v>
      </c>
      <c r="K1283" t="s">
        <v>2494</v>
      </c>
    </row>
    <row r="1284" spans="1:11" hidden="1" x14ac:dyDescent="0.25">
      <c r="A1284" t="s">
        <v>510</v>
      </c>
      <c r="B1284" t="s">
        <v>2493</v>
      </c>
      <c r="C1284" t="s">
        <v>116</v>
      </c>
      <c r="D1284" t="s">
        <v>132</v>
      </c>
      <c r="E1284" t="s">
        <v>67</v>
      </c>
      <c r="F1284" s="10">
        <v>41834</v>
      </c>
      <c r="G1284" s="10">
        <v>41834</v>
      </c>
      <c r="H1284" s="6">
        <v>40</v>
      </c>
      <c r="I1284" t="s">
        <v>198</v>
      </c>
      <c r="J1284" s="3" t="s">
        <v>7663</v>
      </c>
      <c r="K1284" t="s">
        <v>2494</v>
      </c>
    </row>
    <row r="1285" spans="1:11" hidden="1" x14ac:dyDescent="0.25">
      <c r="A1285" t="s">
        <v>510</v>
      </c>
      <c r="B1285" t="s">
        <v>2495</v>
      </c>
      <c r="C1285" t="s">
        <v>16</v>
      </c>
      <c r="D1285" t="s">
        <v>17</v>
      </c>
      <c r="E1285" t="s">
        <v>18</v>
      </c>
      <c r="F1285" s="10">
        <v>41834</v>
      </c>
      <c r="G1285" s="10">
        <v>41834</v>
      </c>
      <c r="H1285" s="6">
        <v>150</v>
      </c>
      <c r="I1285" t="s">
        <v>91</v>
      </c>
      <c r="J1285" s="3" t="s">
        <v>7663</v>
      </c>
      <c r="K1285" t="s">
        <v>2496</v>
      </c>
    </row>
    <row r="1286" spans="1:11" hidden="1" x14ac:dyDescent="0.25">
      <c r="A1286" t="s">
        <v>510</v>
      </c>
      <c r="B1286" t="s">
        <v>2497</v>
      </c>
      <c r="C1286" t="s">
        <v>116</v>
      </c>
      <c r="D1286" t="s">
        <v>608</v>
      </c>
      <c r="E1286" t="s">
        <v>552</v>
      </c>
      <c r="F1286" s="10">
        <v>41835</v>
      </c>
      <c r="G1286" s="10">
        <v>41835</v>
      </c>
      <c r="H1286" s="6">
        <v>210.8</v>
      </c>
      <c r="I1286" t="s">
        <v>553</v>
      </c>
      <c r="J1286" s="3" t="s">
        <v>7663</v>
      </c>
      <c r="K1286" t="s">
        <v>2498</v>
      </c>
    </row>
    <row r="1287" spans="1:11" hidden="1" x14ac:dyDescent="0.25">
      <c r="A1287" t="s">
        <v>510</v>
      </c>
      <c r="B1287" t="s">
        <v>2499</v>
      </c>
      <c r="C1287" t="s">
        <v>282</v>
      </c>
      <c r="D1287" t="s">
        <v>132</v>
      </c>
      <c r="E1287" t="s">
        <v>552</v>
      </c>
      <c r="F1287" s="10">
        <v>41835</v>
      </c>
      <c r="G1287" s="10">
        <v>41835</v>
      </c>
      <c r="H1287" s="6">
        <v>114.76</v>
      </c>
      <c r="I1287" t="s">
        <v>553</v>
      </c>
      <c r="J1287" s="3" t="s">
        <v>7663</v>
      </c>
      <c r="K1287" t="s">
        <v>2500</v>
      </c>
    </row>
    <row r="1288" spans="1:11" hidden="1" x14ac:dyDescent="0.25">
      <c r="A1288" t="s">
        <v>510</v>
      </c>
      <c r="B1288" t="s">
        <v>2501</v>
      </c>
      <c r="C1288" t="s">
        <v>282</v>
      </c>
      <c r="D1288" t="s">
        <v>132</v>
      </c>
      <c r="E1288" t="s">
        <v>34</v>
      </c>
      <c r="F1288" s="10">
        <v>41836</v>
      </c>
      <c r="G1288" s="10">
        <v>41836</v>
      </c>
      <c r="H1288" s="6">
        <v>1100</v>
      </c>
      <c r="I1288" t="s">
        <v>343</v>
      </c>
      <c r="J1288" s="3" t="s">
        <v>7663</v>
      </c>
      <c r="K1288" t="s">
        <v>2502</v>
      </c>
    </row>
    <row r="1289" spans="1:11" hidden="1" x14ac:dyDescent="0.25">
      <c r="A1289" t="s">
        <v>510</v>
      </c>
      <c r="B1289" t="s">
        <v>2503</v>
      </c>
      <c r="C1289" t="s">
        <v>490</v>
      </c>
      <c r="D1289" t="s">
        <v>687</v>
      </c>
      <c r="E1289" t="s">
        <v>1191</v>
      </c>
      <c r="F1289" s="10">
        <v>41712</v>
      </c>
      <c r="G1289" s="10">
        <v>41712</v>
      </c>
      <c r="H1289" s="6">
        <v>40</v>
      </c>
      <c r="I1289" t="s">
        <v>966</v>
      </c>
      <c r="J1289" s="3" t="s">
        <v>7663</v>
      </c>
    </row>
    <row r="1290" spans="1:11" hidden="1" x14ac:dyDescent="0.25">
      <c r="A1290" t="s">
        <v>510</v>
      </c>
      <c r="B1290" t="s">
        <v>2504</v>
      </c>
      <c r="C1290" t="s">
        <v>282</v>
      </c>
      <c r="D1290" t="s">
        <v>22</v>
      </c>
      <c r="E1290" t="s">
        <v>49</v>
      </c>
      <c r="F1290" s="10">
        <v>41845</v>
      </c>
      <c r="G1290" s="10">
        <v>41845</v>
      </c>
      <c r="H1290" s="6">
        <v>1000</v>
      </c>
      <c r="I1290" t="s">
        <v>283</v>
      </c>
      <c r="J1290" s="3" t="s">
        <v>7663</v>
      </c>
      <c r="K1290" t="s">
        <v>284</v>
      </c>
    </row>
    <row r="1291" spans="1:11" hidden="1" x14ac:dyDescent="0.25">
      <c r="A1291" t="s">
        <v>510</v>
      </c>
      <c r="B1291" t="s">
        <v>2505</v>
      </c>
      <c r="C1291" t="s">
        <v>282</v>
      </c>
      <c r="D1291" t="s">
        <v>132</v>
      </c>
      <c r="E1291" t="s">
        <v>552</v>
      </c>
      <c r="F1291" s="10">
        <v>41835</v>
      </c>
      <c r="G1291" s="10">
        <v>41835</v>
      </c>
      <c r="H1291" s="6">
        <v>100.41</v>
      </c>
      <c r="I1291" t="s">
        <v>553</v>
      </c>
      <c r="J1291" s="3" t="s">
        <v>7663</v>
      </c>
      <c r="K1291" t="s">
        <v>2506</v>
      </c>
    </row>
    <row r="1292" spans="1:11" hidden="1" x14ac:dyDescent="0.25">
      <c r="A1292" t="s">
        <v>510</v>
      </c>
      <c r="B1292" t="s">
        <v>2507</v>
      </c>
      <c r="C1292" t="s">
        <v>116</v>
      </c>
      <c r="D1292" t="s">
        <v>132</v>
      </c>
      <c r="E1292" t="s">
        <v>18</v>
      </c>
      <c r="F1292" s="10">
        <v>41834</v>
      </c>
      <c r="G1292" s="10">
        <v>41834</v>
      </c>
      <c r="H1292" s="6">
        <v>100</v>
      </c>
      <c r="I1292" t="s">
        <v>706</v>
      </c>
      <c r="J1292" s="3" t="s">
        <v>7663</v>
      </c>
      <c r="K1292" t="s">
        <v>2508</v>
      </c>
    </row>
    <row r="1293" spans="1:11" hidden="1" x14ac:dyDescent="0.25">
      <c r="A1293" t="s">
        <v>510</v>
      </c>
      <c r="B1293" t="s">
        <v>2509</v>
      </c>
      <c r="C1293" t="s">
        <v>116</v>
      </c>
      <c r="D1293" t="s">
        <v>132</v>
      </c>
      <c r="E1293" t="s">
        <v>288</v>
      </c>
      <c r="F1293" s="10">
        <v>41836</v>
      </c>
      <c r="G1293" s="10">
        <v>41836</v>
      </c>
      <c r="H1293" s="6">
        <v>837.1</v>
      </c>
      <c r="I1293" t="s">
        <v>1165</v>
      </c>
      <c r="J1293" s="3" t="s">
        <v>7663</v>
      </c>
      <c r="K1293" t="s">
        <v>2510</v>
      </c>
    </row>
    <row r="1294" spans="1:11" hidden="1" x14ac:dyDescent="0.25">
      <c r="A1294" t="s">
        <v>510</v>
      </c>
      <c r="B1294" t="s">
        <v>2511</v>
      </c>
      <c r="C1294" t="s">
        <v>116</v>
      </c>
      <c r="D1294" t="s">
        <v>132</v>
      </c>
      <c r="E1294" t="s">
        <v>49</v>
      </c>
      <c r="F1294" s="10">
        <v>41834</v>
      </c>
      <c r="G1294" s="10">
        <v>41834</v>
      </c>
      <c r="H1294" s="6">
        <v>10000</v>
      </c>
      <c r="I1294" t="s">
        <v>2512</v>
      </c>
      <c r="J1294" s="3" t="s">
        <v>7663</v>
      </c>
    </row>
    <row r="1295" spans="1:11" hidden="1" x14ac:dyDescent="0.25">
      <c r="A1295" t="s">
        <v>510</v>
      </c>
      <c r="B1295" t="s">
        <v>2513</v>
      </c>
      <c r="C1295" t="s">
        <v>511</v>
      </c>
      <c r="D1295" t="s">
        <v>2231</v>
      </c>
      <c r="E1295" t="s">
        <v>49</v>
      </c>
      <c r="F1295" s="10">
        <v>41841</v>
      </c>
      <c r="G1295" s="10">
        <v>41841</v>
      </c>
      <c r="H1295" s="6">
        <v>1650</v>
      </c>
      <c r="I1295" t="s">
        <v>242</v>
      </c>
      <c r="J1295" s="3" t="s">
        <v>7663</v>
      </c>
      <c r="K1295" t="s">
        <v>2514</v>
      </c>
    </row>
    <row r="1296" spans="1:11" hidden="1" x14ac:dyDescent="0.25">
      <c r="A1296" t="s">
        <v>510</v>
      </c>
      <c r="B1296" t="s">
        <v>2515</v>
      </c>
      <c r="C1296" t="s">
        <v>116</v>
      </c>
      <c r="D1296" t="s">
        <v>319</v>
      </c>
      <c r="E1296" t="s">
        <v>75</v>
      </c>
      <c r="F1296" s="10">
        <v>41841</v>
      </c>
      <c r="G1296" s="10">
        <v>41840</v>
      </c>
      <c r="H1296" s="6">
        <v>296.95999999999998</v>
      </c>
      <c r="I1296" t="s">
        <v>76</v>
      </c>
      <c r="J1296" s="3" t="s">
        <v>7663</v>
      </c>
      <c r="K1296" t="s">
        <v>2516</v>
      </c>
    </row>
    <row r="1297" spans="1:11" hidden="1" x14ac:dyDescent="0.25">
      <c r="A1297" t="s">
        <v>510</v>
      </c>
      <c r="B1297" t="s">
        <v>2517</v>
      </c>
      <c r="C1297" t="s">
        <v>116</v>
      </c>
      <c r="D1297" t="s">
        <v>319</v>
      </c>
      <c r="E1297" t="s">
        <v>75</v>
      </c>
      <c r="F1297" s="10">
        <v>41841</v>
      </c>
      <c r="G1297" s="10">
        <v>41840</v>
      </c>
      <c r="H1297" s="6">
        <v>79.900000000000006</v>
      </c>
      <c r="I1297" t="s">
        <v>76</v>
      </c>
      <c r="J1297" s="3" t="s">
        <v>7663</v>
      </c>
      <c r="K1297" t="s">
        <v>2518</v>
      </c>
    </row>
    <row r="1298" spans="1:11" hidden="1" x14ac:dyDescent="0.25">
      <c r="A1298" t="s">
        <v>510</v>
      </c>
      <c r="B1298" t="s">
        <v>2519</v>
      </c>
      <c r="C1298" t="s">
        <v>116</v>
      </c>
      <c r="D1298" t="s">
        <v>132</v>
      </c>
      <c r="E1298" t="s">
        <v>1049</v>
      </c>
      <c r="F1298" s="10">
        <v>41837</v>
      </c>
      <c r="G1298" s="10">
        <v>41836</v>
      </c>
      <c r="H1298" s="6">
        <v>1642.35</v>
      </c>
      <c r="I1298" t="s">
        <v>1132</v>
      </c>
      <c r="J1298" s="3" t="s">
        <v>7663</v>
      </c>
      <c r="K1298" t="s">
        <v>2520</v>
      </c>
    </row>
    <row r="1299" spans="1:11" hidden="1" x14ac:dyDescent="0.25">
      <c r="A1299" t="s">
        <v>510</v>
      </c>
      <c r="B1299" t="s">
        <v>2521</v>
      </c>
      <c r="C1299" t="s">
        <v>116</v>
      </c>
      <c r="D1299" t="s">
        <v>319</v>
      </c>
      <c r="E1299" t="s">
        <v>75</v>
      </c>
      <c r="F1299" s="10">
        <v>41841</v>
      </c>
      <c r="G1299" s="10">
        <v>41840</v>
      </c>
      <c r="H1299" s="6">
        <v>147.31</v>
      </c>
      <c r="I1299" t="s">
        <v>76</v>
      </c>
      <c r="J1299" s="3" t="s">
        <v>7663</v>
      </c>
      <c r="K1299" t="s">
        <v>2522</v>
      </c>
    </row>
    <row r="1300" spans="1:11" hidden="1" x14ac:dyDescent="0.25">
      <c r="A1300" t="s">
        <v>510</v>
      </c>
      <c r="B1300" t="s">
        <v>2523</v>
      </c>
      <c r="C1300" t="s">
        <v>2</v>
      </c>
      <c r="D1300" t="s">
        <v>117</v>
      </c>
      <c r="E1300" t="s">
        <v>118</v>
      </c>
      <c r="F1300" s="10">
        <v>41841</v>
      </c>
      <c r="G1300" s="10">
        <v>41841</v>
      </c>
      <c r="H1300" s="6">
        <v>68.099999999999994</v>
      </c>
      <c r="I1300" t="s">
        <v>183</v>
      </c>
      <c r="J1300" s="3" t="s">
        <v>7663</v>
      </c>
      <c r="K1300" t="s">
        <v>2524</v>
      </c>
    </row>
    <row r="1301" spans="1:11" hidden="1" x14ac:dyDescent="0.25">
      <c r="A1301" t="s">
        <v>510</v>
      </c>
      <c r="B1301" t="s">
        <v>2525</v>
      </c>
      <c r="C1301" t="s">
        <v>16</v>
      </c>
      <c r="D1301" t="s">
        <v>17</v>
      </c>
      <c r="E1301" t="s">
        <v>18</v>
      </c>
      <c r="F1301" s="10">
        <v>41835</v>
      </c>
      <c r="G1301" s="10">
        <v>41835</v>
      </c>
      <c r="H1301" s="6">
        <v>90</v>
      </c>
      <c r="I1301" t="s">
        <v>412</v>
      </c>
      <c r="J1301" s="3" t="s">
        <v>7663</v>
      </c>
      <c r="K1301" t="s">
        <v>2526</v>
      </c>
    </row>
    <row r="1302" spans="1:11" hidden="1" x14ac:dyDescent="0.25">
      <c r="A1302" t="s">
        <v>510</v>
      </c>
      <c r="B1302" t="s">
        <v>2527</v>
      </c>
      <c r="C1302" t="s">
        <v>116</v>
      </c>
      <c r="D1302" t="s">
        <v>132</v>
      </c>
      <c r="E1302" t="s">
        <v>1294</v>
      </c>
      <c r="F1302" s="10">
        <v>41835</v>
      </c>
      <c r="G1302" s="10">
        <v>41835</v>
      </c>
      <c r="H1302" s="6">
        <v>30000</v>
      </c>
      <c r="I1302" t="s">
        <v>2528</v>
      </c>
      <c r="J1302" s="3" t="s">
        <v>7663</v>
      </c>
    </row>
    <row r="1303" spans="1:11" hidden="1" x14ac:dyDescent="0.25">
      <c r="A1303" t="s">
        <v>510</v>
      </c>
      <c r="B1303" t="s">
        <v>2529</v>
      </c>
      <c r="C1303" t="s">
        <v>116</v>
      </c>
      <c r="D1303" t="s">
        <v>132</v>
      </c>
      <c r="E1303" t="s">
        <v>2530</v>
      </c>
      <c r="F1303" s="10">
        <v>41716</v>
      </c>
      <c r="G1303" s="10">
        <v>41715</v>
      </c>
      <c r="H1303" s="6">
        <v>713</v>
      </c>
      <c r="I1303" t="s">
        <v>1050</v>
      </c>
      <c r="J1303" s="3" t="s">
        <v>7663</v>
      </c>
      <c r="K1303" t="s">
        <v>2531</v>
      </c>
    </row>
    <row r="1304" spans="1:11" hidden="1" x14ac:dyDescent="0.25">
      <c r="A1304" t="s">
        <v>510</v>
      </c>
      <c r="B1304" t="s">
        <v>2532</v>
      </c>
      <c r="C1304" t="s">
        <v>116</v>
      </c>
      <c r="D1304" t="s">
        <v>132</v>
      </c>
      <c r="E1304" t="s">
        <v>1294</v>
      </c>
      <c r="F1304" s="10">
        <v>41835</v>
      </c>
      <c r="G1304" s="10">
        <v>41835</v>
      </c>
      <c r="H1304" s="6">
        <v>4710</v>
      </c>
      <c r="I1304" t="s">
        <v>2236</v>
      </c>
      <c r="J1304" s="3" t="s">
        <v>7663</v>
      </c>
    </row>
    <row r="1305" spans="1:11" hidden="1" x14ac:dyDescent="0.25">
      <c r="A1305" t="s">
        <v>510</v>
      </c>
      <c r="B1305" t="s">
        <v>2533</v>
      </c>
      <c r="C1305" t="s">
        <v>116</v>
      </c>
      <c r="D1305" t="s">
        <v>132</v>
      </c>
      <c r="E1305" t="s">
        <v>67</v>
      </c>
      <c r="F1305" s="10">
        <v>41836</v>
      </c>
      <c r="G1305" s="10">
        <v>41835</v>
      </c>
      <c r="H1305" s="6">
        <v>3074.4</v>
      </c>
      <c r="I1305" t="s">
        <v>827</v>
      </c>
      <c r="J1305" s="3" t="s">
        <v>7663</v>
      </c>
      <c r="K1305" t="s">
        <v>2534</v>
      </c>
    </row>
    <row r="1306" spans="1:11" hidden="1" x14ac:dyDescent="0.25">
      <c r="A1306" t="s">
        <v>510</v>
      </c>
      <c r="B1306" t="s">
        <v>2535</v>
      </c>
      <c r="C1306" t="s">
        <v>16</v>
      </c>
      <c r="D1306" t="s">
        <v>17</v>
      </c>
      <c r="E1306" t="s">
        <v>876</v>
      </c>
      <c r="F1306" s="10">
        <v>41841</v>
      </c>
      <c r="G1306" s="10">
        <v>41840</v>
      </c>
      <c r="H1306" s="6">
        <v>612.82000000000005</v>
      </c>
      <c r="I1306" t="s">
        <v>222</v>
      </c>
      <c r="J1306" s="3" t="s">
        <v>7663</v>
      </c>
      <c r="K1306" t="s">
        <v>2536</v>
      </c>
    </row>
    <row r="1307" spans="1:11" hidden="1" x14ac:dyDescent="0.25">
      <c r="A1307" t="s">
        <v>510</v>
      </c>
      <c r="B1307" t="s">
        <v>2537</v>
      </c>
      <c r="C1307" t="s">
        <v>116</v>
      </c>
      <c r="D1307" t="s">
        <v>117</v>
      </c>
      <c r="E1307" t="s">
        <v>622</v>
      </c>
      <c r="F1307" s="10">
        <v>41845</v>
      </c>
      <c r="G1307" s="10">
        <v>41845</v>
      </c>
      <c r="H1307" s="6">
        <v>60</v>
      </c>
      <c r="I1307" t="s">
        <v>623</v>
      </c>
      <c r="J1307" s="3" t="s">
        <v>7663</v>
      </c>
      <c r="K1307" t="s">
        <v>2538</v>
      </c>
    </row>
    <row r="1308" spans="1:11" hidden="1" x14ac:dyDescent="0.25">
      <c r="A1308" t="s">
        <v>510</v>
      </c>
      <c r="B1308" t="s">
        <v>2539</v>
      </c>
      <c r="C1308" t="s">
        <v>116</v>
      </c>
      <c r="D1308" t="s">
        <v>132</v>
      </c>
      <c r="E1308" t="s">
        <v>133</v>
      </c>
      <c r="F1308" s="10">
        <v>41837</v>
      </c>
      <c r="G1308" s="10">
        <v>41837</v>
      </c>
      <c r="H1308" s="6">
        <v>949.26</v>
      </c>
      <c r="I1308" t="s">
        <v>533</v>
      </c>
      <c r="J1308" s="3" t="s">
        <v>7663</v>
      </c>
      <c r="K1308" t="s">
        <v>2540</v>
      </c>
    </row>
    <row r="1309" spans="1:11" hidden="1" x14ac:dyDescent="0.25">
      <c r="A1309" t="s">
        <v>510</v>
      </c>
      <c r="B1309" t="s">
        <v>2541</v>
      </c>
      <c r="C1309" t="s">
        <v>16</v>
      </c>
      <c r="D1309" t="s">
        <v>122</v>
      </c>
      <c r="E1309" t="s">
        <v>1191</v>
      </c>
      <c r="F1309" s="10">
        <v>41836</v>
      </c>
      <c r="G1309" s="10">
        <v>41836</v>
      </c>
      <c r="H1309" s="6">
        <v>30</v>
      </c>
      <c r="I1309" t="s">
        <v>1192</v>
      </c>
      <c r="J1309" s="3" t="s">
        <v>7663</v>
      </c>
      <c r="K1309" t="s">
        <v>2542</v>
      </c>
    </row>
    <row r="1310" spans="1:11" hidden="1" x14ac:dyDescent="0.25">
      <c r="A1310" t="s">
        <v>510</v>
      </c>
      <c r="B1310" t="s">
        <v>2543</v>
      </c>
      <c r="C1310" t="s">
        <v>47</v>
      </c>
      <c r="D1310" t="s">
        <v>1877</v>
      </c>
      <c r="E1310" t="s">
        <v>1191</v>
      </c>
      <c r="F1310" s="10">
        <v>41836</v>
      </c>
      <c r="G1310" s="10">
        <v>41836</v>
      </c>
      <c r="H1310" s="6">
        <v>30</v>
      </c>
      <c r="I1310" t="s">
        <v>171</v>
      </c>
      <c r="J1310" s="3" t="s">
        <v>7663</v>
      </c>
      <c r="K1310" t="s">
        <v>2544</v>
      </c>
    </row>
    <row r="1311" spans="1:11" hidden="1" x14ac:dyDescent="0.25">
      <c r="A1311" t="s">
        <v>510</v>
      </c>
      <c r="B1311" t="s">
        <v>2545</v>
      </c>
      <c r="C1311" t="s">
        <v>116</v>
      </c>
      <c r="D1311" t="s">
        <v>132</v>
      </c>
      <c r="E1311" t="s">
        <v>133</v>
      </c>
      <c r="F1311" s="10">
        <v>41716</v>
      </c>
      <c r="G1311" s="10">
        <v>41715</v>
      </c>
      <c r="H1311" s="6">
        <v>898.65</v>
      </c>
      <c r="I1311" t="s">
        <v>533</v>
      </c>
      <c r="J1311" s="3" t="s">
        <v>7663</v>
      </c>
      <c r="K1311" t="s">
        <v>2546</v>
      </c>
    </row>
    <row r="1312" spans="1:11" hidden="1" x14ac:dyDescent="0.25">
      <c r="A1312" t="s">
        <v>510</v>
      </c>
      <c r="B1312" t="s">
        <v>2547</v>
      </c>
      <c r="C1312" t="s">
        <v>16</v>
      </c>
      <c r="D1312" t="s">
        <v>17</v>
      </c>
      <c r="E1312" t="s">
        <v>357</v>
      </c>
      <c r="F1312" s="10">
        <v>41835</v>
      </c>
      <c r="G1312" s="10">
        <v>41835</v>
      </c>
      <c r="H1312" s="6">
        <v>140</v>
      </c>
      <c r="I1312" t="s">
        <v>1192</v>
      </c>
      <c r="J1312" s="3" t="s">
        <v>7663</v>
      </c>
      <c r="K1312" t="s">
        <v>2548</v>
      </c>
    </row>
    <row r="1313" spans="1:11" hidden="1" x14ac:dyDescent="0.25">
      <c r="A1313" t="s">
        <v>510</v>
      </c>
      <c r="B1313" t="s">
        <v>2549</v>
      </c>
      <c r="C1313" t="s">
        <v>282</v>
      </c>
      <c r="D1313" t="s">
        <v>132</v>
      </c>
      <c r="E1313" t="s">
        <v>1825</v>
      </c>
      <c r="F1313" s="10">
        <v>41835</v>
      </c>
      <c r="G1313" s="10">
        <v>41835</v>
      </c>
      <c r="H1313" s="6">
        <v>430</v>
      </c>
      <c r="I1313" t="s">
        <v>519</v>
      </c>
      <c r="J1313" s="3" t="s">
        <v>7663</v>
      </c>
      <c r="K1313" t="s">
        <v>2550</v>
      </c>
    </row>
    <row r="1314" spans="1:11" hidden="1" x14ac:dyDescent="0.25">
      <c r="A1314" t="s">
        <v>510</v>
      </c>
      <c r="B1314" t="s">
        <v>2551</v>
      </c>
      <c r="C1314" t="s">
        <v>47</v>
      </c>
      <c r="D1314" t="s">
        <v>48</v>
      </c>
      <c r="E1314" t="s">
        <v>49</v>
      </c>
      <c r="F1314" s="10">
        <v>41836</v>
      </c>
      <c r="G1314" s="10">
        <v>41836</v>
      </c>
      <c r="H1314" s="6">
        <v>189.32</v>
      </c>
      <c r="I1314" t="s">
        <v>648</v>
      </c>
      <c r="J1314" s="3" t="s">
        <v>7663</v>
      </c>
      <c r="K1314" t="s">
        <v>649</v>
      </c>
    </row>
    <row r="1315" spans="1:11" hidden="1" x14ac:dyDescent="0.25">
      <c r="A1315" t="s">
        <v>510</v>
      </c>
      <c r="B1315" t="s">
        <v>2552</v>
      </c>
      <c r="C1315" t="s">
        <v>116</v>
      </c>
      <c r="D1315" t="s">
        <v>1081</v>
      </c>
      <c r="E1315" t="s">
        <v>876</v>
      </c>
      <c r="F1315" s="10">
        <v>41712</v>
      </c>
      <c r="G1315" s="10">
        <v>41712</v>
      </c>
      <c r="H1315" s="6">
        <v>4368</v>
      </c>
      <c r="I1315" t="s">
        <v>576</v>
      </c>
      <c r="J1315" s="3" t="s">
        <v>7663</v>
      </c>
      <c r="K1315" t="s">
        <v>2553</v>
      </c>
    </row>
    <row r="1316" spans="1:11" hidden="1" x14ac:dyDescent="0.25">
      <c r="A1316" t="s">
        <v>510</v>
      </c>
      <c r="B1316" t="s">
        <v>2554</v>
      </c>
      <c r="C1316" t="s">
        <v>116</v>
      </c>
      <c r="D1316" t="s">
        <v>132</v>
      </c>
      <c r="E1316" t="s">
        <v>1410</v>
      </c>
      <c r="F1316" s="10">
        <v>41836</v>
      </c>
      <c r="G1316" s="10">
        <v>41836</v>
      </c>
      <c r="H1316" s="6">
        <v>468</v>
      </c>
      <c r="I1316" t="s">
        <v>373</v>
      </c>
      <c r="J1316" s="3" t="s">
        <v>7663</v>
      </c>
      <c r="K1316" t="s">
        <v>2555</v>
      </c>
    </row>
    <row r="1317" spans="1:11" hidden="1" x14ac:dyDescent="0.25">
      <c r="A1317" t="s">
        <v>510</v>
      </c>
      <c r="B1317" t="s">
        <v>2556</v>
      </c>
      <c r="C1317" t="s">
        <v>47</v>
      </c>
      <c r="D1317" t="s">
        <v>2557</v>
      </c>
      <c r="E1317" t="s">
        <v>1191</v>
      </c>
      <c r="F1317" s="10">
        <v>41837</v>
      </c>
      <c r="G1317" s="10">
        <v>41837</v>
      </c>
      <c r="H1317" s="6">
        <v>100</v>
      </c>
      <c r="I1317" t="s">
        <v>198</v>
      </c>
      <c r="J1317" s="3" t="s">
        <v>7663</v>
      </c>
      <c r="K1317" t="s">
        <v>2558</v>
      </c>
    </row>
    <row r="1318" spans="1:11" hidden="1" x14ac:dyDescent="0.25">
      <c r="A1318" t="s">
        <v>510</v>
      </c>
      <c r="B1318" t="s">
        <v>2556</v>
      </c>
      <c r="C1318" t="s">
        <v>47</v>
      </c>
      <c r="D1318" t="s">
        <v>2557</v>
      </c>
      <c r="E1318" t="s">
        <v>150</v>
      </c>
      <c r="F1318" s="10">
        <v>41837</v>
      </c>
      <c r="G1318" s="10">
        <v>41837</v>
      </c>
      <c r="H1318" s="6">
        <v>50</v>
      </c>
      <c r="I1318" t="s">
        <v>198</v>
      </c>
      <c r="J1318" s="3" t="s">
        <v>7663</v>
      </c>
      <c r="K1318" t="s">
        <v>2558</v>
      </c>
    </row>
    <row r="1319" spans="1:11" hidden="1" x14ac:dyDescent="0.25">
      <c r="A1319" t="s">
        <v>510</v>
      </c>
      <c r="B1319" t="s">
        <v>2556</v>
      </c>
      <c r="C1319" t="s">
        <v>47</v>
      </c>
      <c r="D1319" t="s">
        <v>2557</v>
      </c>
      <c r="E1319" t="s">
        <v>366</v>
      </c>
      <c r="F1319" s="10">
        <v>41837</v>
      </c>
      <c r="G1319" s="10">
        <v>41837</v>
      </c>
      <c r="H1319" s="6">
        <v>70</v>
      </c>
      <c r="I1319" t="s">
        <v>198</v>
      </c>
      <c r="J1319" s="3" t="s">
        <v>7663</v>
      </c>
      <c r="K1319" t="s">
        <v>2558</v>
      </c>
    </row>
    <row r="1320" spans="1:11" hidden="1" x14ac:dyDescent="0.25">
      <c r="A1320" t="s">
        <v>510</v>
      </c>
      <c r="B1320" t="s">
        <v>2559</v>
      </c>
      <c r="C1320" t="s">
        <v>32</v>
      </c>
      <c r="D1320" t="s">
        <v>1905</v>
      </c>
      <c r="E1320" t="s">
        <v>34</v>
      </c>
      <c r="F1320" s="10">
        <v>41712</v>
      </c>
      <c r="G1320" s="10">
        <v>41712</v>
      </c>
      <c r="H1320" s="6">
        <v>1100</v>
      </c>
      <c r="I1320" t="s">
        <v>2560</v>
      </c>
      <c r="J1320" s="3" t="s">
        <v>7663</v>
      </c>
      <c r="K1320" t="s">
        <v>2561</v>
      </c>
    </row>
    <row r="1321" spans="1:11" hidden="1" x14ac:dyDescent="0.25">
      <c r="A1321" t="s">
        <v>510</v>
      </c>
      <c r="B1321" t="s">
        <v>2562</v>
      </c>
      <c r="C1321" t="s">
        <v>116</v>
      </c>
      <c r="D1321" t="s">
        <v>132</v>
      </c>
      <c r="E1321" t="s">
        <v>133</v>
      </c>
      <c r="F1321" s="10">
        <v>41835</v>
      </c>
      <c r="G1321" s="10">
        <v>41835</v>
      </c>
      <c r="H1321" s="6">
        <v>179.78</v>
      </c>
      <c r="I1321" t="s">
        <v>888</v>
      </c>
      <c r="J1321" s="3" t="s">
        <v>7663</v>
      </c>
      <c r="K1321" t="s">
        <v>2563</v>
      </c>
    </row>
    <row r="1322" spans="1:11" hidden="1" x14ac:dyDescent="0.25">
      <c r="A1322" t="s">
        <v>510</v>
      </c>
      <c r="B1322" t="s">
        <v>2564</v>
      </c>
      <c r="C1322" t="s">
        <v>16</v>
      </c>
      <c r="D1322" t="s">
        <v>17</v>
      </c>
      <c r="E1322" t="s">
        <v>357</v>
      </c>
      <c r="F1322" s="10">
        <v>41837</v>
      </c>
      <c r="G1322" s="10">
        <v>41837</v>
      </c>
      <c r="H1322" s="6">
        <v>60</v>
      </c>
      <c r="I1322" t="s">
        <v>2565</v>
      </c>
      <c r="J1322" s="3" t="s">
        <v>7663</v>
      </c>
      <c r="K1322" t="s">
        <v>2566</v>
      </c>
    </row>
    <row r="1323" spans="1:11" hidden="1" x14ac:dyDescent="0.25">
      <c r="A1323" t="s">
        <v>510</v>
      </c>
      <c r="B1323" t="s">
        <v>2567</v>
      </c>
      <c r="C1323" t="s">
        <v>32</v>
      </c>
      <c r="D1323" t="s">
        <v>1905</v>
      </c>
      <c r="E1323" t="s">
        <v>34</v>
      </c>
      <c r="F1323" s="10">
        <v>41717</v>
      </c>
      <c r="G1323" s="10">
        <v>41714</v>
      </c>
      <c r="H1323" s="6">
        <v>1000</v>
      </c>
      <c r="I1323" t="s">
        <v>2560</v>
      </c>
      <c r="J1323" s="3" t="s">
        <v>7663</v>
      </c>
      <c r="K1323" t="s">
        <v>2568</v>
      </c>
    </row>
    <row r="1324" spans="1:11" hidden="1" x14ac:dyDescent="0.25">
      <c r="A1324" t="s">
        <v>510</v>
      </c>
      <c r="B1324" t="s">
        <v>2569</v>
      </c>
      <c r="C1324" t="s">
        <v>16</v>
      </c>
      <c r="D1324" t="s">
        <v>17</v>
      </c>
      <c r="E1324" t="s">
        <v>34</v>
      </c>
      <c r="F1324" s="10">
        <v>41837</v>
      </c>
      <c r="G1324" s="10">
        <v>41837</v>
      </c>
      <c r="H1324" s="6">
        <v>216</v>
      </c>
      <c r="I1324" t="s">
        <v>91</v>
      </c>
      <c r="J1324" s="3" t="s">
        <v>7663</v>
      </c>
      <c r="K1324" t="s">
        <v>2570</v>
      </c>
    </row>
    <row r="1325" spans="1:11" hidden="1" x14ac:dyDescent="0.25">
      <c r="A1325" t="s">
        <v>510</v>
      </c>
      <c r="B1325" t="s">
        <v>2571</v>
      </c>
      <c r="C1325" t="s">
        <v>16</v>
      </c>
      <c r="D1325" t="s">
        <v>17</v>
      </c>
      <c r="E1325" t="s">
        <v>18</v>
      </c>
      <c r="F1325" s="10">
        <v>41841</v>
      </c>
      <c r="G1325" s="10">
        <v>41838</v>
      </c>
      <c r="H1325" s="6">
        <v>73</v>
      </c>
      <c r="I1325" t="s">
        <v>91</v>
      </c>
      <c r="J1325" s="3" t="s">
        <v>7663</v>
      </c>
      <c r="K1325" t="s">
        <v>2572</v>
      </c>
    </row>
    <row r="1326" spans="1:11" hidden="1" x14ac:dyDescent="0.25">
      <c r="A1326" t="s">
        <v>510</v>
      </c>
      <c r="B1326" t="s">
        <v>2573</v>
      </c>
      <c r="C1326" t="s">
        <v>47</v>
      </c>
      <c r="D1326" t="s">
        <v>294</v>
      </c>
      <c r="E1326" t="s">
        <v>518</v>
      </c>
      <c r="F1326" s="10">
        <v>41837</v>
      </c>
      <c r="G1326" s="10">
        <v>41837</v>
      </c>
      <c r="H1326" s="6">
        <v>1635.11</v>
      </c>
      <c r="I1326" t="s">
        <v>110</v>
      </c>
      <c r="J1326" s="3" t="s">
        <v>7663</v>
      </c>
      <c r="K1326" t="s">
        <v>2574</v>
      </c>
    </row>
    <row r="1327" spans="1:11" hidden="1" x14ac:dyDescent="0.25">
      <c r="A1327" t="s">
        <v>510</v>
      </c>
      <c r="B1327" t="s">
        <v>2575</v>
      </c>
      <c r="C1327" t="s">
        <v>116</v>
      </c>
      <c r="D1327" t="s">
        <v>132</v>
      </c>
      <c r="E1327" t="s">
        <v>1294</v>
      </c>
      <c r="F1327" s="10">
        <v>41837</v>
      </c>
      <c r="G1327" s="10">
        <v>41837</v>
      </c>
      <c r="H1327" s="6">
        <v>1600</v>
      </c>
      <c r="I1327" t="s">
        <v>268</v>
      </c>
      <c r="J1327" s="3" t="s">
        <v>7663</v>
      </c>
    </row>
    <row r="1328" spans="1:11" hidden="1" x14ac:dyDescent="0.25">
      <c r="A1328" t="s">
        <v>510</v>
      </c>
      <c r="B1328" t="s">
        <v>2576</v>
      </c>
      <c r="C1328" t="s">
        <v>116</v>
      </c>
      <c r="D1328" t="s">
        <v>132</v>
      </c>
      <c r="E1328" t="s">
        <v>288</v>
      </c>
      <c r="F1328" s="10">
        <v>41717</v>
      </c>
      <c r="G1328" s="10">
        <v>41713</v>
      </c>
      <c r="H1328" s="6">
        <v>837.1</v>
      </c>
      <c r="I1328" t="s">
        <v>1165</v>
      </c>
      <c r="J1328" s="3" t="s">
        <v>7663</v>
      </c>
      <c r="K1328" t="s">
        <v>2577</v>
      </c>
    </row>
    <row r="1329" spans="1:11" hidden="1" x14ac:dyDescent="0.25">
      <c r="A1329" t="s">
        <v>510</v>
      </c>
      <c r="B1329" t="s">
        <v>2578</v>
      </c>
      <c r="C1329" t="s">
        <v>116</v>
      </c>
      <c r="D1329" t="s">
        <v>132</v>
      </c>
      <c r="E1329" t="s">
        <v>518</v>
      </c>
      <c r="F1329" s="10">
        <v>41838</v>
      </c>
      <c r="G1329" s="10">
        <v>41838</v>
      </c>
      <c r="H1329" s="6">
        <v>23.9</v>
      </c>
      <c r="I1329" t="s">
        <v>391</v>
      </c>
      <c r="J1329" s="3" t="s">
        <v>7663</v>
      </c>
      <c r="K1329" t="s">
        <v>2579</v>
      </c>
    </row>
    <row r="1330" spans="1:11" hidden="1" x14ac:dyDescent="0.25">
      <c r="A1330" t="s">
        <v>510</v>
      </c>
      <c r="B1330" t="s">
        <v>2580</v>
      </c>
      <c r="C1330" t="s">
        <v>755</v>
      </c>
      <c r="D1330" t="s">
        <v>2581</v>
      </c>
      <c r="E1330" t="s">
        <v>18</v>
      </c>
      <c r="F1330" s="10">
        <v>41838</v>
      </c>
      <c r="G1330" s="10">
        <v>41838</v>
      </c>
      <c r="H1330" s="6">
        <v>118</v>
      </c>
      <c r="I1330" t="s">
        <v>198</v>
      </c>
      <c r="J1330" s="3" t="s">
        <v>7663</v>
      </c>
      <c r="K1330" t="s">
        <v>2582</v>
      </c>
    </row>
    <row r="1331" spans="1:11" hidden="1" x14ac:dyDescent="0.25">
      <c r="A1331" t="s">
        <v>510</v>
      </c>
      <c r="B1331" t="s">
        <v>2583</v>
      </c>
      <c r="C1331" t="s">
        <v>116</v>
      </c>
      <c r="D1331" t="s">
        <v>117</v>
      </c>
      <c r="E1331" t="s">
        <v>390</v>
      </c>
      <c r="F1331" s="10">
        <v>41841</v>
      </c>
      <c r="G1331" s="10">
        <v>41838</v>
      </c>
      <c r="H1331" s="6">
        <v>929.14</v>
      </c>
      <c r="I1331" t="s">
        <v>824</v>
      </c>
      <c r="J1331" s="3" t="s">
        <v>7663</v>
      </c>
      <c r="K1331" t="s">
        <v>2584</v>
      </c>
    </row>
    <row r="1332" spans="1:11" hidden="1" x14ac:dyDescent="0.25">
      <c r="A1332" t="s">
        <v>510</v>
      </c>
      <c r="B1332" t="s">
        <v>2585</v>
      </c>
      <c r="C1332" t="s">
        <v>116</v>
      </c>
      <c r="D1332" t="s">
        <v>245</v>
      </c>
      <c r="E1332" t="s">
        <v>246</v>
      </c>
      <c r="F1332" s="10">
        <v>41841</v>
      </c>
      <c r="G1332" s="10">
        <v>41840</v>
      </c>
      <c r="H1332" s="6">
        <v>29.9</v>
      </c>
      <c r="I1332" t="s">
        <v>640</v>
      </c>
      <c r="J1332" s="3" t="s">
        <v>7663</v>
      </c>
      <c r="K1332" t="s">
        <v>2586</v>
      </c>
    </row>
    <row r="1333" spans="1:11" hidden="1" x14ac:dyDescent="0.25">
      <c r="A1333" t="s">
        <v>510</v>
      </c>
      <c r="B1333" t="s">
        <v>2587</v>
      </c>
      <c r="C1333" t="s">
        <v>116</v>
      </c>
      <c r="D1333" t="s">
        <v>245</v>
      </c>
      <c r="E1333" t="s">
        <v>246</v>
      </c>
      <c r="F1333" s="10">
        <v>41841</v>
      </c>
      <c r="G1333" s="10">
        <v>41840</v>
      </c>
      <c r="H1333" s="6">
        <v>89.7</v>
      </c>
      <c r="I1333" t="s">
        <v>640</v>
      </c>
      <c r="J1333" s="3" t="s">
        <v>7663</v>
      </c>
      <c r="K1333" t="s">
        <v>2586</v>
      </c>
    </row>
    <row r="1334" spans="1:11" hidden="1" x14ac:dyDescent="0.25">
      <c r="A1334" t="s">
        <v>510</v>
      </c>
      <c r="B1334" t="s">
        <v>2588</v>
      </c>
      <c r="C1334" t="s">
        <v>116</v>
      </c>
      <c r="D1334" t="s">
        <v>132</v>
      </c>
      <c r="E1334" t="s">
        <v>133</v>
      </c>
      <c r="F1334" s="10">
        <v>41848</v>
      </c>
      <c r="G1334" s="10">
        <v>41846</v>
      </c>
      <c r="H1334" s="6">
        <v>346.29</v>
      </c>
      <c r="I1334" t="s">
        <v>533</v>
      </c>
      <c r="J1334" s="3" t="s">
        <v>7663</v>
      </c>
      <c r="K1334" t="s">
        <v>2589</v>
      </c>
    </row>
    <row r="1335" spans="1:11" hidden="1" x14ac:dyDescent="0.25">
      <c r="A1335" t="s">
        <v>510</v>
      </c>
      <c r="B1335" t="s">
        <v>2590</v>
      </c>
      <c r="C1335" t="s">
        <v>116</v>
      </c>
      <c r="D1335" t="s">
        <v>132</v>
      </c>
      <c r="E1335" t="s">
        <v>49</v>
      </c>
      <c r="F1335" s="10">
        <v>41841</v>
      </c>
      <c r="G1335" s="10">
        <v>41838</v>
      </c>
      <c r="H1335" s="6">
        <v>182</v>
      </c>
      <c r="I1335" t="s">
        <v>2591</v>
      </c>
      <c r="J1335" s="3" t="s">
        <v>7663</v>
      </c>
      <c r="K1335" t="s">
        <v>2592</v>
      </c>
    </row>
    <row r="1336" spans="1:11" hidden="1" x14ac:dyDescent="0.25">
      <c r="A1336" t="s">
        <v>510</v>
      </c>
      <c r="B1336" t="s">
        <v>2593</v>
      </c>
      <c r="C1336" t="s">
        <v>490</v>
      </c>
      <c r="D1336" t="s">
        <v>687</v>
      </c>
      <c r="E1336" t="s">
        <v>30</v>
      </c>
      <c r="F1336" s="10">
        <v>41712</v>
      </c>
      <c r="G1336" s="10">
        <v>41712</v>
      </c>
      <c r="H1336" s="6">
        <v>50</v>
      </c>
      <c r="I1336" t="s">
        <v>966</v>
      </c>
      <c r="J1336" s="3" t="s">
        <v>7663</v>
      </c>
    </row>
    <row r="1337" spans="1:11" hidden="1" x14ac:dyDescent="0.25">
      <c r="A1337" t="s">
        <v>510</v>
      </c>
      <c r="B1337" t="s">
        <v>2594</v>
      </c>
      <c r="C1337" t="s">
        <v>116</v>
      </c>
      <c r="D1337" t="s">
        <v>132</v>
      </c>
      <c r="E1337" t="s">
        <v>185</v>
      </c>
      <c r="F1337" s="10">
        <v>41841</v>
      </c>
      <c r="G1337" s="10">
        <v>41841</v>
      </c>
      <c r="H1337" s="6">
        <v>1579.76</v>
      </c>
      <c r="I1337" t="s">
        <v>2595</v>
      </c>
      <c r="J1337" s="3" t="s">
        <v>7663</v>
      </c>
      <c r="K1337" t="s">
        <v>2596</v>
      </c>
    </row>
    <row r="1338" spans="1:11" hidden="1" x14ac:dyDescent="0.25">
      <c r="A1338" t="s">
        <v>510</v>
      </c>
      <c r="B1338" t="s">
        <v>2597</v>
      </c>
      <c r="C1338" t="s">
        <v>116</v>
      </c>
      <c r="D1338" t="s">
        <v>132</v>
      </c>
      <c r="E1338" t="s">
        <v>142</v>
      </c>
      <c r="F1338" s="10">
        <v>41841</v>
      </c>
      <c r="G1338" s="10">
        <v>41838</v>
      </c>
      <c r="H1338" s="6">
        <v>1800</v>
      </c>
      <c r="I1338" t="s">
        <v>198</v>
      </c>
      <c r="J1338" s="3" t="s">
        <v>7663</v>
      </c>
      <c r="K1338" t="s">
        <v>2598</v>
      </c>
    </row>
    <row r="1339" spans="1:11" hidden="1" x14ac:dyDescent="0.25">
      <c r="A1339" t="s">
        <v>510</v>
      </c>
      <c r="B1339" t="s">
        <v>2599</v>
      </c>
      <c r="C1339" t="s">
        <v>32</v>
      </c>
      <c r="D1339" t="s">
        <v>267</v>
      </c>
      <c r="E1339" t="s">
        <v>34</v>
      </c>
      <c r="F1339" s="10">
        <v>41841</v>
      </c>
      <c r="G1339" s="10">
        <v>41838</v>
      </c>
      <c r="H1339" s="6">
        <v>300</v>
      </c>
      <c r="I1339" t="s">
        <v>1950</v>
      </c>
      <c r="J1339" s="3" t="s">
        <v>7663</v>
      </c>
      <c r="K1339" t="s">
        <v>2600</v>
      </c>
    </row>
    <row r="1340" spans="1:11" hidden="1" x14ac:dyDescent="0.25">
      <c r="A1340" t="s">
        <v>510</v>
      </c>
      <c r="B1340" t="s">
        <v>2601</v>
      </c>
      <c r="C1340" t="s">
        <v>32</v>
      </c>
      <c r="D1340" t="s">
        <v>267</v>
      </c>
      <c r="E1340" t="s">
        <v>49</v>
      </c>
      <c r="F1340" s="10">
        <v>41841</v>
      </c>
      <c r="G1340" s="10">
        <v>41838</v>
      </c>
      <c r="H1340" s="6">
        <v>2318.36</v>
      </c>
      <c r="I1340" t="s">
        <v>1587</v>
      </c>
      <c r="J1340" s="3" t="s">
        <v>7663</v>
      </c>
      <c r="K1340" t="s">
        <v>2602</v>
      </c>
    </row>
    <row r="1341" spans="1:11" hidden="1" x14ac:dyDescent="0.25">
      <c r="A1341" t="s">
        <v>510</v>
      </c>
      <c r="B1341" t="s">
        <v>2603</v>
      </c>
      <c r="C1341" t="s">
        <v>16</v>
      </c>
      <c r="D1341" t="s">
        <v>17</v>
      </c>
      <c r="E1341" t="s">
        <v>18</v>
      </c>
      <c r="F1341" s="10">
        <v>41841</v>
      </c>
      <c r="G1341" s="10">
        <v>41838</v>
      </c>
      <c r="H1341" s="6">
        <v>590</v>
      </c>
      <c r="I1341" t="s">
        <v>91</v>
      </c>
      <c r="J1341" s="3" t="s">
        <v>7663</v>
      </c>
      <c r="K1341" t="s">
        <v>2604</v>
      </c>
    </row>
    <row r="1342" spans="1:11" hidden="1" x14ac:dyDescent="0.25">
      <c r="A1342" t="s">
        <v>510</v>
      </c>
      <c r="B1342" t="s">
        <v>2605</v>
      </c>
      <c r="C1342" t="s">
        <v>16</v>
      </c>
      <c r="D1342" t="s">
        <v>17</v>
      </c>
      <c r="E1342" t="s">
        <v>18</v>
      </c>
      <c r="F1342" s="10">
        <v>41841</v>
      </c>
      <c r="G1342" s="10">
        <v>41838</v>
      </c>
      <c r="H1342" s="6">
        <v>230</v>
      </c>
      <c r="I1342" t="s">
        <v>143</v>
      </c>
      <c r="J1342" s="3" t="s">
        <v>7663</v>
      </c>
      <c r="K1342" t="s">
        <v>2606</v>
      </c>
    </row>
    <row r="1343" spans="1:11" hidden="1" x14ac:dyDescent="0.25">
      <c r="A1343" t="s">
        <v>510</v>
      </c>
      <c r="B1343" t="s">
        <v>2607</v>
      </c>
      <c r="C1343" t="s">
        <v>116</v>
      </c>
      <c r="D1343" t="s">
        <v>132</v>
      </c>
      <c r="E1343" t="s">
        <v>4</v>
      </c>
      <c r="F1343" s="10">
        <v>41825</v>
      </c>
      <c r="G1343" s="10">
        <v>41825</v>
      </c>
      <c r="H1343" s="6">
        <v>750</v>
      </c>
      <c r="I1343" t="s">
        <v>2197</v>
      </c>
      <c r="J1343" s="3" t="s">
        <v>7663</v>
      </c>
      <c r="K1343" t="s">
        <v>2608</v>
      </c>
    </row>
    <row r="1344" spans="1:11" hidden="1" x14ac:dyDescent="0.25">
      <c r="A1344" t="s">
        <v>510</v>
      </c>
      <c r="B1344" t="s">
        <v>2609</v>
      </c>
      <c r="C1344" t="s">
        <v>116</v>
      </c>
      <c r="D1344" t="s">
        <v>132</v>
      </c>
      <c r="E1344" t="s">
        <v>4</v>
      </c>
      <c r="F1344" s="10">
        <v>41841</v>
      </c>
      <c r="G1344" s="10">
        <v>41840</v>
      </c>
      <c r="H1344" s="6">
        <v>750</v>
      </c>
      <c r="I1344" t="s">
        <v>2197</v>
      </c>
      <c r="J1344" s="3" t="s">
        <v>7663</v>
      </c>
      <c r="K1344" t="s">
        <v>2610</v>
      </c>
    </row>
    <row r="1345" spans="1:11" hidden="1" x14ac:dyDescent="0.25">
      <c r="A1345" t="s">
        <v>510</v>
      </c>
      <c r="B1345" t="s">
        <v>2611</v>
      </c>
      <c r="C1345" t="s">
        <v>16</v>
      </c>
      <c r="D1345" t="s">
        <v>17</v>
      </c>
      <c r="E1345" t="s">
        <v>366</v>
      </c>
      <c r="F1345" s="10">
        <v>41722</v>
      </c>
      <c r="G1345" s="10">
        <v>41721</v>
      </c>
      <c r="H1345" s="6">
        <v>270</v>
      </c>
      <c r="I1345" t="s">
        <v>222</v>
      </c>
      <c r="J1345" s="3" t="s">
        <v>7663</v>
      </c>
      <c r="K1345" t="s">
        <v>2612</v>
      </c>
    </row>
    <row r="1346" spans="1:11" hidden="1" x14ac:dyDescent="0.25">
      <c r="A1346" t="s">
        <v>510</v>
      </c>
      <c r="B1346" t="s">
        <v>2613</v>
      </c>
      <c r="C1346" t="s">
        <v>116</v>
      </c>
      <c r="D1346" t="s">
        <v>319</v>
      </c>
      <c r="E1346" t="s">
        <v>1900</v>
      </c>
      <c r="F1346" s="10">
        <v>41848</v>
      </c>
      <c r="G1346" s="10">
        <v>41843</v>
      </c>
      <c r="H1346" s="6">
        <v>571</v>
      </c>
      <c r="I1346" t="s">
        <v>1911</v>
      </c>
      <c r="J1346" s="3" t="s">
        <v>7663</v>
      </c>
      <c r="K1346" t="s">
        <v>2614</v>
      </c>
    </row>
    <row r="1347" spans="1:11" hidden="1" x14ac:dyDescent="0.25">
      <c r="A1347" t="s">
        <v>510</v>
      </c>
      <c r="B1347" t="s">
        <v>2615</v>
      </c>
      <c r="C1347" t="s">
        <v>116</v>
      </c>
      <c r="D1347" t="s">
        <v>319</v>
      </c>
      <c r="E1347" t="s">
        <v>1900</v>
      </c>
      <c r="F1347" s="10">
        <v>41843</v>
      </c>
      <c r="G1347" s="10">
        <v>41843</v>
      </c>
      <c r="H1347" s="6">
        <v>1386.35</v>
      </c>
      <c r="I1347" t="s">
        <v>1260</v>
      </c>
      <c r="J1347" s="3" t="s">
        <v>7663</v>
      </c>
      <c r="K1347" t="s">
        <v>2616</v>
      </c>
    </row>
    <row r="1348" spans="1:11" hidden="1" x14ac:dyDescent="0.25">
      <c r="A1348" t="s">
        <v>510</v>
      </c>
      <c r="B1348" t="s">
        <v>2617</v>
      </c>
      <c r="C1348" t="s">
        <v>47</v>
      </c>
      <c r="D1348" t="s">
        <v>294</v>
      </c>
      <c r="E1348" t="s">
        <v>142</v>
      </c>
      <c r="F1348" s="10">
        <v>41838</v>
      </c>
      <c r="G1348" s="10">
        <v>41841</v>
      </c>
      <c r="H1348" s="6">
        <v>3000</v>
      </c>
      <c r="I1348" t="s">
        <v>110</v>
      </c>
      <c r="J1348" s="3" t="s">
        <v>7663</v>
      </c>
      <c r="K1348" t="s">
        <v>2618</v>
      </c>
    </row>
    <row r="1349" spans="1:11" hidden="1" x14ac:dyDescent="0.25">
      <c r="A1349" t="s">
        <v>510</v>
      </c>
      <c r="B1349" t="s">
        <v>2619</v>
      </c>
      <c r="C1349" t="s">
        <v>16</v>
      </c>
      <c r="D1349" t="s">
        <v>17</v>
      </c>
      <c r="E1349" t="s">
        <v>366</v>
      </c>
      <c r="F1349" s="10">
        <v>41739</v>
      </c>
      <c r="G1349" s="10">
        <v>41741</v>
      </c>
      <c r="H1349" s="6">
        <v>270</v>
      </c>
      <c r="I1349" t="s">
        <v>222</v>
      </c>
      <c r="J1349" s="3" t="s">
        <v>7663</v>
      </c>
      <c r="K1349" t="s">
        <v>2620</v>
      </c>
    </row>
    <row r="1350" spans="1:11" hidden="1" x14ac:dyDescent="0.25">
      <c r="A1350" t="s">
        <v>510</v>
      </c>
      <c r="B1350" t="s">
        <v>2621</v>
      </c>
      <c r="C1350" t="s">
        <v>116</v>
      </c>
      <c r="D1350" t="s">
        <v>319</v>
      </c>
      <c r="E1350" t="s">
        <v>150</v>
      </c>
      <c r="F1350" s="10">
        <v>41852</v>
      </c>
      <c r="G1350" s="10">
        <v>41843</v>
      </c>
      <c r="H1350" s="6">
        <v>28</v>
      </c>
      <c r="I1350" t="s">
        <v>750</v>
      </c>
      <c r="J1350" s="3" t="s">
        <v>7663</v>
      </c>
      <c r="K1350" t="s">
        <v>2622</v>
      </c>
    </row>
    <row r="1351" spans="1:11" hidden="1" x14ac:dyDescent="0.25">
      <c r="A1351" t="s">
        <v>510</v>
      </c>
      <c r="B1351" t="s">
        <v>2621</v>
      </c>
      <c r="C1351" t="s">
        <v>116</v>
      </c>
      <c r="D1351" t="s">
        <v>319</v>
      </c>
      <c r="E1351" t="s">
        <v>150</v>
      </c>
      <c r="F1351" s="10">
        <v>41852</v>
      </c>
      <c r="G1351" s="10">
        <v>41843</v>
      </c>
      <c r="H1351" s="6">
        <v>130.19999999999999</v>
      </c>
      <c r="I1351" t="s">
        <v>750</v>
      </c>
      <c r="J1351" s="3" t="s">
        <v>7663</v>
      </c>
      <c r="K1351" t="s">
        <v>2622</v>
      </c>
    </row>
    <row r="1352" spans="1:11" hidden="1" x14ac:dyDescent="0.25">
      <c r="A1352" t="s">
        <v>510</v>
      </c>
      <c r="B1352" t="s">
        <v>2621</v>
      </c>
      <c r="C1352" t="s">
        <v>116</v>
      </c>
      <c r="D1352" t="s">
        <v>17</v>
      </c>
      <c r="E1352" t="s">
        <v>452</v>
      </c>
      <c r="F1352" s="10">
        <v>41852</v>
      </c>
      <c r="G1352" s="10">
        <v>41843</v>
      </c>
      <c r="H1352" s="6">
        <v>148</v>
      </c>
      <c r="I1352" t="s">
        <v>750</v>
      </c>
      <c r="J1352" s="3" t="s">
        <v>7663</v>
      </c>
      <c r="K1352" t="s">
        <v>2622</v>
      </c>
    </row>
    <row r="1353" spans="1:11" hidden="1" x14ac:dyDescent="0.25">
      <c r="A1353" t="s">
        <v>510</v>
      </c>
      <c r="B1353" t="s">
        <v>2621</v>
      </c>
      <c r="C1353" t="s">
        <v>116</v>
      </c>
      <c r="D1353" t="s">
        <v>117</v>
      </c>
      <c r="E1353" t="s">
        <v>150</v>
      </c>
      <c r="F1353" s="10">
        <v>41852</v>
      </c>
      <c r="G1353" s="10">
        <v>41843</v>
      </c>
      <c r="H1353" s="6">
        <v>130.22</v>
      </c>
      <c r="I1353" t="s">
        <v>750</v>
      </c>
      <c r="J1353" s="3" t="s">
        <v>7663</v>
      </c>
      <c r="K1353" t="s">
        <v>2622</v>
      </c>
    </row>
    <row r="1354" spans="1:11" hidden="1" x14ac:dyDescent="0.25">
      <c r="A1354" t="s">
        <v>510</v>
      </c>
      <c r="B1354" t="s">
        <v>2621</v>
      </c>
      <c r="C1354" t="s">
        <v>116</v>
      </c>
      <c r="D1354" t="s">
        <v>117</v>
      </c>
      <c r="E1354" t="s">
        <v>150</v>
      </c>
      <c r="F1354" s="10">
        <v>41852</v>
      </c>
      <c r="G1354" s="10">
        <v>41843</v>
      </c>
      <c r="H1354" s="6">
        <v>148.82</v>
      </c>
      <c r="I1354" t="s">
        <v>750</v>
      </c>
      <c r="J1354" s="3" t="s">
        <v>7663</v>
      </c>
      <c r="K1354" t="s">
        <v>2622</v>
      </c>
    </row>
    <row r="1355" spans="1:11" hidden="1" x14ac:dyDescent="0.25">
      <c r="A1355" t="s">
        <v>510</v>
      </c>
      <c r="B1355" t="s">
        <v>2621</v>
      </c>
      <c r="C1355" t="s">
        <v>32</v>
      </c>
      <c r="D1355" t="s">
        <v>2623</v>
      </c>
      <c r="E1355" t="s">
        <v>150</v>
      </c>
      <c r="F1355" s="10">
        <v>41852</v>
      </c>
      <c r="G1355" s="10">
        <v>41843</v>
      </c>
      <c r="H1355" s="6">
        <v>89.32</v>
      </c>
      <c r="I1355" t="s">
        <v>750</v>
      </c>
      <c r="J1355" s="3" t="s">
        <v>7663</v>
      </c>
      <c r="K1355" t="s">
        <v>2622</v>
      </c>
    </row>
    <row r="1356" spans="1:11" hidden="1" x14ac:dyDescent="0.25">
      <c r="A1356" t="s">
        <v>510</v>
      </c>
      <c r="B1356" t="s">
        <v>2621</v>
      </c>
      <c r="C1356" t="s">
        <v>32</v>
      </c>
      <c r="D1356" t="s">
        <v>2382</v>
      </c>
      <c r="E1356" t="s">
        <v>150</v>
      </c>
      <c r="F1356" s="10">
        <v>41852</v>
      </c>
      <c r="G1356" s="10">
        <v>41843</v>
      </c>
      <c r="H1356" s="6">
        <v>128.34</v>
      </c>
      <c r="I1356" t="s">
        <v>750</v>
      </c>
      <c r="J1356" s="3" t="s">
        <v>7663</v>
      </c>
      <c r="K1356" t="s">
        <v>2622</v>
      </c>
    </row>
    <row r="1357" spans="1:11" hidden="1" x14ac:dyDescent="0.25">
      <c r="A1357" t="s">
        <v>510</v>
      </c>
      <c r="B1357" t="s">
        <v>2621</v>
      </c>
      <c r="C1357" t="s">
        <v>32</v>
      </c>
      <c r="D1357" t="s">
        <v>2382</v>
      </c>
      <c r="E1357" t="s">
        <v>150</v>
      </c>
      <c r="F1357" s="10">
        <v>41852</v>
      </c>
      <c r="G1357" s="10">
        <v>41843</v>
      </c>
      <c r="H1357" s="6">
        <v>171.63</v>
      </c>
      <c r="I1357" t="s">
        <v>750</v>
      </c>
      <c r="J1357" s="3" t="s">
        <v>7663</v>
      </c>
      <c r="K1357" t="s">
        <v>2622</v>
      </c>
    </row>
    <row r="1358" spans="1:11" hidden="1" x14ac:dyDescent="0.25">
      <c r="A1358" t="s">
        <v>510</v>
      </c>
      <c r="B1358" t="s">
        <v>2621</v>
      </c>
      <c r="C1358" t="s">
        <v>32</v>
      </c>
      <c r="D1358" t="s">
        <v>2624</v>
      </c>
      <c r="E1358" t="s">
        <v>150</v>
      </c>
      <c r="F1358" s="10">
        <v>41852</v>
      </c>
      <c r="G1358" s="10">
        <v>41843</v>
      </c>
      <c r="H1358" s="6">
        <v>97.58</v>
      </c>
      <c r="I1358" t="s">
        <v>750</v>
      </c>
      <c r="J1358" s="3" t="s">
        <v>7663</v>
      </c>
      <c r="K1358" t="s">
        <v>2622</v>
      </c>
    </row>
    <row r="1359" spans="1:11" hidden="1" x14ac:dyDescent="0.25">
      <c r="A1359" t="s">
        <v>510</v>
      </c>
      <c r="B1359" t="s">
        <v>2621</v>
      </c>
      <c r="C1359" t="s">
        <v>47</v>
      </c>
      <c r="D1359" t="s">
        <v>294</v>
      </c>
      <c r="E1359" t="s">
        <v>150</v>
      </c>
      <c r="F1359" s="10">
        <v>41852</v>
      </c>
      <c r="G1359" s="10">
        <v>41843</v>
      </c>
      <c r="H1359" s="6">
        <v>18.8</v>
      </c>
      <c r="I1359" t="s">
        <v>750</v>
      </c>
      <c r="J1359" s="3" t="s">
        <v>7663</v>
      </c>
      <c r="K1359" t="s">
        <v>2622</v>
      </c>
    </row>
    <row r="1360" spans="1:11" hidden="1" x14ac:dyDescent="0.25">
      <c r="A1360" t="s">
        <v>510</v>
      </c>
      <c r="B1360" t="s">
        <v>2621</v>
      </c>
      <c r="C1360" t="s">
        <v>490</v>
      </c>
      <c r="D1360" t="s">
        <v>2625</v>
      </c>
      <c r="E1360" t="s">
        <v>150</v>
      </c>
      <c r="F1360" s="10">
        <v>41852</v>
      </c>
      <c r="G1360" s="10">
        <v>41843</v>
      </c>
      <c r="H1360" s="6">
        <v>94.87</v>
      </c>
      <c r="I1360" t="s">
        <v>750</v>
      </c>
      <c r="J1360" s="3" t="s">
        <v>7663</v>
      </c>
      <c r="K1360" t="s">
        <v>2622</v>
      </c>
    </row>
    <row r="1361" spans="1:11" hidden="1" x14ac:dyDescent="0.25">
      <c r="A1361" t="s">
        <v>510</v>
      </c>
      <c r="B1361" t="s">
        <v>2621</v>
      </c>
      <c r="C1361" t="s">
        <v>490</v>
      </c>
      <c r="D1361" t="s">
        <v>2625</v>
      </c>
      <c r="E1361" t="s">
        <v>150</v>
      </c>
      <c r="F1361" s="10">
        <v>41852</v>
      </c>
      <c r="G1361" s="10">
        <v>41843</v>
      </c>
      <c r="H1361" s="6">
        <v>164.64</v>
      </c>
      <c r="I1361" t="s">
        <v>750</v>
      </c>
      <c r="J1361" s="3" t="s">
        <v>7663</v>
      </c>
      <c r="K1361" t="s">
        <v>2622</v>
      </c>
    </row>
    <row r="1362" spans="1:11" hidden="1" x14ac:dyDescent="0.25">
      <c r="A1362" t="s">
        <v>510</v>
      </c>
      <c r="B1362" t="s">
        <v>2621</v>
      </c>
      <c r="C1362" t="s">
        <v>511</v>
      </c>
      <c r="D1362" t="s">
        <v>2623</v>
      </c>
      <c r="E1362" t="s">
        <v>150</v>
      </c>
      <c r="F1362" s="10">
        <v>41852</v>
      </c>
      <c r="G1362" s="10">
        <v>41843</v>
      </c>
      <c r="H1362" s="6">
        <v>83.7</v>
      </c>
      <c r="I1362" t="s">
        <v>750</v>
      </c>
      <c r="J1362" s="3" t="s">
        <v>7663</v>
      </c>
      <c r="K1362" t="s">
        <v>2622</v>
      </c>
    </row>
    <row r="1363" spans="1:11" hidden="1" x14ac:dyDescent="0.25">
      <c r="A1363" t="s">
        <v>510</v>
      </c>
      <c r="B1363" t="s">
        <v>2621</v>
      </c>
      <c r="C1363" t="s">
        <v>16</v>
      </c>
      <c r="D1363" t="s">
        <v>17</v>
      </c>
      <c r="E1363" t="s">
        <v>150</v>
      </c>
      <c r="F1363" s="10">
        <v>41852</v>
      </c>
      <c r="G1363" s="10">
        <v>41843</v>
      </c>
      <c r="H1363" s="6">
        <v>104.2</v>
      </c>
      <c r="I1363" t="s">
        <v>750</v>
      </c>
      <c r="J1363" s="3" t="s">
        <v>7663</v>
      </c>
      <c r="K1363" t="s">
        <v>2622</v>
      </c>
    </row>
    <row r="1364" spans="1:11" hidden="1" x14ac:dyDescent="0.25">
      <c r="A1364" t="s">
        <v>510</v>
      </c>
      <c r="B1364" t="s">
        <v>2621</v>
      </c>
      <c r="C1364" t="s">
        <v>16</v>
      </c>
      <c r="D1364" t="s">
        <v>17</v>
      </c>
      <c r="E1364" t="s">
        <v>150</v>
      </c>
      <c r="F1364" s="10">
        <v>41852</v>
      </c>
      <c r="G1364" s="10">
        <v>41843</v>
      </c>
      <c r="H1364" s="6">
        <v>105.11</v>
      </c>
      <c r="I1364" t="s">
        <v>750</v>
      </c>
      <c r="J1364" s="3" t="s">
        <v>7663</v>
      </c>
      <c r="K1364" t="s">
        <v>2622</v>
      </c>
    </row>
    <row r="1365" spans="1:11" hidden="1" x14ac:dyDescent="0.25">
      <c r="A1365" t="s">
        <v>510</v>
      </c>
      <c r="B1365" t="s">
        <v>2621</v>
      </c>
      <c r="C1365" t="s">
        <v>16</v>
      </c>
      <c r="D1365" t="s">
        <v>17</v>
      </c>
      <c r="E1365" t="s">
        <v>150</v>
      </c>
      <c r="F1365" s="10">
        <v>41852</v>
      </c>
      <c r="G1365" s="10">
        <v>41843</v>
      </c>
      <c r="H1365" s="6">
        <v>122.77</v>
      </c>
      <c r="I1365" t="s">
        <v>750</v>
      </c>
      <c r="J1365" s="3" t="s">
        <v>7663</v>
      </c>
      <c r="K1365" t="s">
        <v>2622</v>
      </c>
    </row>
    <row r="1366" spans="1:11" hidden="1" x14ac:dyDescent="0.25">
      <c r="A1366" t="s">
        <v>510</v>
      </c>
      <c r="B1366" t="s">
        <v>2621</v>
      </c>
      <c r="C1366" t="s">
        <v>16</v>
      </c>
      <c r="D1366" t="s">
        <v>17</v>
      </c>
      <c r="E1366" t="s">
        <v>150</v>
      </c>
      <c r="F1366" s="10">
        <v>41852</v>
      </c>
      <c r="G1366" s="10">
        <v>41843</v>
      </c>
      <c r="H1366" s="6">
        <v>156</v>
      </c>
      <c r="I1366" t="s">
        <v>750</v>
      </c>
      <c r="J1366" s="3" t="s">
        <v>7663</v>
      </c>
      <c r="K1366" t="s">
        <v>2622</v>
      </c>
    </row>
    <row r="1367" spans="1:11" hidden="1" x14ac:dyDescent="0.25">
      <c r="A1367" t="s">
        <v>510</v>
      </c>
      <c r="B1367" t="s">
        <v>2621</v>
      </c>
      <c r="C1367" t="s">
        <v>16</v>
      </c>
      <c r="D1367" t="s">
        <v>17</v>
      </c>
      <c r="E1367" t="s">
        <v>150</v>
      </c>
      <c r="F1367" s="10">
        <v>41852</v>
      </c>
      <c r="G1367" s="10">
        <v>41843</v>
      </c>
      <c r="H1367" s="6">
        <v>165.55</v>
      </c>
      <c r="I1367" t="s">
        <v>750</v>
      </c>
      <c r="J1367" s="3" t="s">
        <v>7663</v>
      </c>
      <c r="K1367" t="s">
        <v>2622</v>
      </c>
    </row>
    <row r="1368" spans="1:11" hidden="1" x14ac:dyDescent="0.25">
      <c r="A1368" t="s">
        <v>510</v>
      </c>
      <c r="B1368" t="s">
        <v>2626</v>
      </c>
      <c r="C1368" t="s">
        <v>116</v>
      </c>
      <c r="D1368" t="s">
        <v>132</v>
      </c>
      <c r="E1368" t="s">
        <v>784</v>
      </c>
      <c r="F1368" s="10">
        <v>41845</v>
      </c>
      <c r="G1368" s="10">
        <v>41845</v>
      </c>
      <c r="H1368" s="6">
        <v>454.57</v>
      </c>
      <c r="I1368" t="s">
        <v>785</v>
      </c>
      <c r="J1368" s="3" t="s">
        <v>7663</v>
      </c>
      <c r="K1368" t="s">
        <v>2627</v>
      </c>
    </row>
    <row r="1369" spans="1:11" hidden="1" x14ac:dyDescent="0.25">
      <c r="A1369" t="s">
        <v>510</v>
      </c>
      <c r="B1369" t="s">
        <v>2628</v>
      </c>
      <c r="C1369" t="s">
        <v>116</v>
      </c>
      <c r="D1369" t="s">
        <v>132</v>
      </c>
      <c r="E1369" t="s">
        <v>784</v>
      </c>
      <c r="F1369" s="10">
        <v>41845</v>
      </c>
      <c r="G1369" s="10">
        <v>41845</v>
      </c>
      <c r="H1369" s="6">
        <v>788.24</v>
      </c>
      <c r="I1369" t="s">
        <v>785</v>
      </c>
      <c r="J1369" s="3" t="s">
        <v>7663</v>
      </c>
      <c r="K1369" t="s">
        <v>2629</v>
      </c>
    </row>
    <row r="1370" spans="1:11" hidden="1" x14ac:dyDescent="0.25">
      <c r="A1370" t="s">
        <v>510</v>
      </c>
      <c r="B1370" t="s">
        <v>2630</v>
      </c>
      <c r="C1370" t="s">
        <v>116</v>
      </c>
      <c r="D1370" t="s">
        <v>132</v>
      </c>
      <c r="E1370" t="s">
        <v>784</v>
      </c>
      <c r="F1370" s="10">
        <v>41845</v>
      </c>
      <c r="G1370" s="10">
        <v>41845</v>
      </c>
      <c r="H1370" s="6">
        <v>454.57</v>
      </c>
      <c r="I1370" t="s">
        <v>785</v>
      </c>
      <c r="J1370" s="3" t="s">
        <v>7663</v>
      </c>
      <c r="K1370" t="s">
        <v>2631</v>
      </c>
    </row>
    <row r="1371" spans="1:11" hidden="1" x14ac:dyDescent="0.25">
      <c r="A1371" t="s">
        <v>510</v>
      </c>
      <c r="B1371" t="s">
        <v>2632</v>
      </c>
      <c r="C1371" t="s">
        <v>116</v>
      </c>
      <c r="D1371" t="s">
        <v>132</v>
      </c>
      <c r="E1371" t="s">
        <v>784</v>
      </c>
      <c r="F1371" s="10">
        <v>41845</v>
      </c>
      <c r="G1371" s="10">
        <v>41845</v>
      </c>
      <c r="H1371" s="6">
        <v>478.27</v>
      </c>
      <c r="I1371" t="s">
        <v>785</v>
      </c>
      <c r="J1371" s="3" t="s">
        <v>7663</v>
      </c>
      <c r="K1371" t="s">
        <v>2633</v>
      </c>
    </row>
    <row r="1372" spans="1:11" hidden="1" x14ac:dyDescent="0.25">
      <c r="A1372" t="s">
        <v>510</v>
      </c>
      <c r="B1372" t="s">
        <v>2634</v>
      </c>
      <c r="C1372" t="s">
        <v>116</v>
      </c>
      <c r="D1372" t="s">
        <v>132</v>
      </c>
      <c r="E1372" t="s">
        <v>63</v>
      </c>
      <c r="F1372" s="10">
        <v>41872</v>
      </c>
      <c r="G1372" s="10">
        <v>41856</v>
      </c>
      <c r="H1372" s="6">
        <v>850</v>
      </c>
      <c r="I1372" t="s">
        <v>785</v>
      </c>
      <c r="J1372" s="3" t="s">
        <v>7663</v>
      </c>
      <c r="K1372" t="s">
        <v>2635</v>
      </c>
    </row>
    <row r="1373" spans="1:11" hidden="1" x14ac:dyDescent="0.25">
      <c r="A1373" t="s">
        <v>510</v>
      </c>
      <c r="B1373" t="s">
        <v>2636</v>
      </c>
      <c r="C1373" t="s">
        <v>116</v>
      </c>
      <c r="D1373" t="s">
        <v>132</v>
      </c>
      <c r="E1373" t="s">
        <v>63</v>
      </c>
      <c r="F1373" s="10">
        <v>41872</v>
      </c>
      <c r="G1373" s="10">
        <v>41856</v>
      </c>
      <c r="H1373" s="6">
        <v>1700</v>
      </c>
      <c r="I1373" t="s">
        <v>785</v>
      </c>
      <c r="J1373" s="3" t="s">
        <v>7663</v>
      </c>
      <c r="K1373" t="s">
        <v>2637</v>
      </c>
    </row>
    <row r="1374" spans="1:11" hidden="1" x14ac:dyDescent="0.25">
      <c r="A1374" t="s">
        <v>510</v>
      </c>
      <c r="B1374" t="s">
        <v>2638</v>
      </c>
      <c r="C1374" t="s">
        <v>116</v>
      </c>
      <c r="D1374" t="s">
        <v>132</v>
      </c>
      <c r="E1374" t="s">
        <v>133</v>
      </c>
      <c r="F1374" s="10">
        <v>41844</v>
      </c>
      <c r="G1374" s="10">
        <v>41844</v>
      </c>
      <c r="H1374" s="6">
        <v>3.3</v>
      </c>
      <c r="I1374" t="s">
        <v>360</v>
      </c>
      <c r="J1374" s="3" t="s">
        <v>7663</v>
      </c>
      <c r="K1374" t="s">
        <v>2639</v>
      </c>
    </row>
    <row r="1375" spans="1:11" hidden="1" x14ac:dyDescent="0.25">
      <c r="A1375" t="s">
        <v>510</v>
      </c>
      <c r="B1375" t="s">
        <v>2640</v>
      </c>
      <c r="C1375" t="s">
        <v>16</v>
      </c>
      <c r="D1375" t="s">
        <v>17</v>
      </c>
      <c r="E1375" t="s">
        <v>81</v>
      </c>
      <c r="F1375" s="10">
        <v>41841</v>
      </c>
      <c r="G1375" s="10">
        <v>41841</v>
      </c>
      <c r="H1375" s="6">
        <v>715.2</v>
      </c>
      <c r="I1375" t="s">
        <v>91</v>
      </c>
      <c r="J1375" s="3" t="s">
        <v>7663</v>
      </c>
      <c r="K1375" t="s">
        <v>2641</v>
      </c>
    </row>
    <row r="1376" spans="1:11" hidden="1" x14ac:dyDescent="0.25">
      <c r="A1376" t="s">
        <v>510</v>
      </c>
      <c r="B1376" t="s">
        <v>2642</v>
      </c>
      <c r="C1376" t="s">
        <v>16</v>
      </c>
      <c r="D1376" t="s">
        <v>17</v>
      </c>
      <c r="E1376" t="s">
        <v>366</v>
      </c>
      <c r="F1376" s="10">
        <v>41771</v>
      </c>
      <c r="G1376" s="10">
        <v>41771</v>
      </c>
      <c r="H1376" s="6">
        <v>270</v>
      </c>
      <c r="I1376" t="s">
        <v>222</v>
      </c>
      <c r="J1376" s="3" t="s">
        <v>7663</v>
      </c>
      <c r="K1376" t="s">
        <v>2643</v>
      </c>
    </row>
    <row r="1377" spans="1:11" hidden="1" x14ac:dyDescent="0.25">
      <c r="A1377" t="s">
        <v>510</v>
      </c>
      <c r="B1377" t="s">
        <v>2644</v>
      </c>
      <c r="C1377" t="s">
        <v>116</v>
      </c>
      <c r="D1377" t="s">
        <v>132</v>
      </c>
      <c r="E1377" t="s">
        <v>366</v>
      </c>
      <c r="F1377" s="10">
        <v>41842</v>
      </c>
      <c r="G1377" s="10">
        <v>41842</v>
      </c>
      <c r="H1377" s="6">
        <v>785.21</v>
      </c>
      <c r="I1377" t="s">
        <v>415</v>
      </c>
      <c r="J1377" s="3" t="s">
        <v>7663</v>
      </c>
      <c r="K1377" t="s">
        <v>2645</v>
      </c>
    </row>
    <row r="1378" spans="1:11" hidden="1" x14ac:dyDescent="0.25">
      <c r="A1378" t="s">
        <v>510</v>
      </c>
      <c r="B1378" t="s">
        <v>2646</v>
      </c>
      <c r="C1378" t="s">
        <v>511</v>
      </c>
      <c r="D1378" t="s">
        <v>2231</v>
      </c>
      <c r="E1378" t="s">
        <v>486</v>
      </c>
      <c r="F1378" s="10">
        <v>41842</v>
      </c>
      <c r="G1378" s="10">
        <v>41842</v>
      </c>
      <c r="H1378" s="6">
        <v>63.64</v>
      </c>
      <c r="I1378" t="s">
        <v>2647</v>
      </c>
      <c r="J1378" s="3" t="s">
        <v>7663</v>
      </c>
      <c r="K1378" t="s">
        <v>2648</v>
      </c>
    </row>
    <row r="1379" spans="1:11" hidden="1" x14ac:dyDescent="0.25">
      <c r="A1379" t="s">
        <v>510</v>
      </c>
      <c r="B1379" t="s">
        <v>2649</v>
      </c>
      <c r="C1379" t="s">
        <v>490</v>
      </c>
      <c r="D1379" t="s">
        <v>1574</v>
      </c>
      <c r="E1379" t="s">
        <v>586</v>
      </c>
      <c r="F1379" s="10">
        <v>41880</v>
      </c>
      <c r="G1379" s="10">
        <v>41841</v>
      </c>
      <c r="H1379" s="6">
        <v>8000</v>
      </c>
      <c r="I1379" t="s">
        <v>1286</v>
      </c>
      <c r="J1379" s="3" t="s">
        <v>7663</v>
      </c>
      <c r="K1379" t="s">
        <v>2650</v>
      </c>
    </row>
    <row r="1380" spans="1:11" hidden="1" x14ac:dyDescent="0.25">
      <c r="A1380" t="s">
        <v>510</v>
      </c>
      <c r="B1380" t="s">
        <v>2651</v>
      </c>
      <c r="C1380" t="s">
        <v>116</v>
      </c>
      <c r="D1380" t="s">
        <v>132</v>
      </c>
      <c r="E1380" t="s">
        <v>34</v>
      </c>
      <c r="F1380" s="10">
        <v>41842</v>
      </c>
      <c r="G1380" s="10">
        <v>41842</v>
      </c>
      <c r="H1380" s="6">
        <v>1607.35</v>
      </c>
      <c r="I1380" t="s">
        <v>35</v>
      </c>
      <c r="J1380" s="3" t="s">
        <v>7663</v>
      </c>
      <c r="K1380" t="s">
        <v>2652</v>
      </c>
    </row>
    <row r="1381" spans="1:11" hidden="1" x14ac:dyDescent="0.25">
      <c r="A1381" t="s">
        <v>510</v>
      </c>
      <c r="B1381" t="s">
        <v>2653</v>
      </c>
      <c r="C1381" t="s">
        <v>116</v>
      </c>
      <c r="D1381" t="s">
        <v>132</v>
      </c>
      <c r="E1381" t="s">
        <v>1825</v>
      </c>
      <c r="F1381" s="10">
        <v>41841</v>
      </c>
      <c r="G1381" s="10">
        <v>41841</v>
      </c>
      <c r="H1381" s="6">
        <v>381.6</v>
      </c>
      <c r="I1381" t="s">
        <v>973</v>
      </c>
      <c r="J1381" s="3" t="s">
        <v>7663</v>
      </c>
    </row>
    <row r="1382" spans="1:11" hidden="1" x14ac:dyDescent="0.25">
      <c r="A1382" t="s">
        <v>510</v>
      </c>
      <c r="B1382" t="s">
        <v>2654</v>
      </c>
      <c r="C1382" t="s">
        <v>282</v>
      </c>
      <c r="D1382" t="s">
        <v>1035</v>
      </c>
      <c r="E1382" t="s">
        <v>518</v>
      </c>
      <c r="F1382" s="10">
        <v>41717</v>
      </c>
      <c r="G1382" s="10">
        <v>41716</v>
      </c>
      <c r="H1382" s="6">
        <v>1075.94</v>
      </c>
      <c r="I1382" t="s">
        <v>519</v>
      </c>
      <c r="J1382" s="3" t="s">
        <v>7663</v>
      </c>
      <c r="K1382" t="s">
        <v>2655</v>
      </c>
    </row>
    <row r="1383" spans="1:11" hidden="1" x14ac:dyDescent="0.25">
      <c r="A1383" t="s">
        <v>510</v>
      </c>
      <c r="B1383" t="s">
        <v>2656</v>
      </c>
      <c r="C1383" t="s">
        <v>16</v>
      </c>
      <c r="D1383" t="s">
        <v>17</v>
      </c>
      <c r="E1383" t="s">
        <v>150</v>
      </c>
      <c r="F1383" s="10">
        <v>41842</v>
      </c>
      <c r="G1383" s="10">
        <v>41842</v>
      </c>
      <c r="H1383" s="6">
        <v>90</v>
      </c>
      <c r="I1383" t="s">
        <v>1068</v>
      </c>
      <c r="J1383" s="3" t="s">
        <v>7663</v>
      </c>
      <c r="K1383" t="s">
        <v>2657</v>
      </c>
    </row>
    <row r="1384" spans="1:11" hidden="1" x14ac:dyDescent="0.25">
      <c r="A1384" t="s">
        <v>510</v>
      </c>
      <c r="B1384" t="s">
        <v>2658</v>
      </c>
      <c r="C1384" t="s">
        <v>282</v>
      </c>
      <c r="D1384" t="s">
        <v>132</v>
      </c>
      <c r="E1384" t="s">
        <v>18</v>
      </c>
      <c r="F1384" s="10">
        <v>41885</v>
      </c>
      <c r="G1384" s="10">
        <v>41872</v>
      </c>
      <c r="H1384" s="6">
        <v>2898</v>
      </c>
      <c r="I1384" t="s">
        <v>715</v>
      </c>
      <c r="J1384" s="3" t="s">
        <v>7663</v>
      </c>
      <c r="K1384" t="s">
        <v>2659</v>
      </c>
    </row>
    <row r="1385" spans="1:11" hidden="1" x14ac:dyDescent="0.25">
      <c r="A1385" t="s">
        <v>510</v>
      </c>
      <c r="B1385" t="s">
        <v>2660</v>
      </c>
      <c r="C1385" t="s">
        <v>116</v>
      </c>
      <c r="D1385" t="s">
        <v>132</v>
      </c>
      <c r="E1385" t="s">
        <v>133</v>
      </c>
      <c r="F1385" s="10">
        <v>41845</v>
      </c>
      <c r="G1385" s="10">
        <v>41845</v>
      </c>
      <c r="H1385" s="6">
        <v>29.73</v>
      </c>
      <c r="I1385" t="s">
        <v>432</v>
      </c>
      <c r="J1385" s="3" t="s">
        <v>7663</v>
      </c>
      <c r="K1385" t="s">
        <v>2661</v>
      </c>
    </row>
    <row r="1386" spans="1:11" hidden="1" x14ac:dyDescent="0.25">
      <c r="A1386" t="s">
        <v>510</v>
      </c>
      <c r="B1386" t="s">
        <v>2662</v>
      </c>
      <c r="C1386" t="s">
        <v>116</v>
      </c>
      <c r="D1386" t="s">
        <v>132</v>
      </c>
      <c r="E1386" t="s">
        <v>133</v>
      </c>
      <c r="F1386" s="10">
        <v>41880</v>
      </c>
      <c r="G1386" s="10">
        <v>41854</v>
      </c>
      <c r="H1386" s="6">
        <v>234.2</v>
      </c>
      <c r="I1386" t="s">
        <v>628</v>
      </c>
      <c r="J1386" s="3" t="s">
        <v>7663</v>
      </c>
      <c r="K1386" t="s">
        <v>2663</v>
      </c>
    </row>
    <row r="1387" spans="1:11" hidden="1" x14ac:dyDescent="0.25">
      <c r="A1387" t="s">
        <v>510</v>
      </c>
      <c r="B1387" t="s">
        <v>2664</v>
      </c>
      <c r="C1387" t="s">
        <v>116</v>
      </c>
      <c r="D1387" t="s">
        <v>132</v>
      </c>
      <c r="E1387" t="s">
        <v>133</v>
      </c>
      <c r="F1387" s="10">
        <v>41880</v>
      </c>
      <c r="G1387" s="10">
        <v>41854</v>
      </c>
      <c r="H1387" s="6">
        <v>106.4</v>
      </c>
      <c r="I1387" t="s">
        <v>628</v>
      </c>
      <c r="J1387" s="3" t="s">
        <v>7663</v>
      </c>
      <c r="K1387" t="s">
        <v>2665</v>
      </c>
    </row>
    <row r="1388" spans="1:11" hidden="1" x14ac:dyDescent="0.25">
      <c r="A1388" t="s">
        <v>510</v>
      </c>
      <c r="B1388" t="s">
        <v>2666</v>
      </c>
      <c r="C1388" t="s">
        <v>116</v>
      </c>
      <c r="D1388" t="s">
        <v>132</v>
      </c>
      <c r="E1388" t="s">
        <v>133</v>
      </c>
      <c r="F1388" s="10">
        <v>41880</v>
      </c>
      <c r="G1388" s="10">
        <v>41854</v>
      </c>
      <c r="H1388" s="6">
        <v>153.74</v>
      </c>
      <c r="I1388" t="s">
        <v>628</v>
      </c>
      <c r="J1388" s="3" t="s">
        <v>7663</v>
      </c>
      <c r="K1388" t="s">
        <v>2667</v>
      </c>
    </row>
    <row r="1389" spans="1:11" hidden="1" x14ac:dyDescent="0.25">
      <c r="A1389" t="s">
        <v>510</v>
      </c>
      <c r="B1389" t="s">
        <v>2668</v>
      </c>
      <c r="C1389" t="s">
        <v>116</v>
      </c>
      <c r="D1389" t="s">
        <v>132</v>
      </c>
      <c r="E1389" t="s">
        <v>133</v>
      </c>
      <c r="F1389" s="10">
        <v>41880</v>
      </c>
      <c r="G1389" s="10">
        <v>41854</v>
      </c>
      <c r="H1389" s="6">
        <v>77.400000000000006</v>
      </c>
      <c r="I1389" t="s">
        <v>628</v>
      </c>
      <c r="J1389" s="3" t="s">
        <v>7663</v>
      </c>
      <c r="K1389" t="s">
        <v>2669</v>
      </c>
    </row>
    <row r="1390" spans="1:11" hidden="1" x14ac:dyDescent="0.25">
      <c r="A1390" t="s">
        <v>510</v>
      </c>
      <c r="B1390" t="s">
        <v>2670</v>
      </c>
      <c r="C1390" t="s">
        <v>16</v>
      </c>
      <c r="D1390" t="s">
        <v>17</v>
      </c>
      <c r="E1390" t="s">
        <v>18</v>
      </c>
      <c r="F1390" s="10">
        <v>41715</v>
      </c>
      <c r="G1390" s="10">
        <v>41715</v>
      </c>
      <c r="H1390" s="6">
        <v>267</v>
      </c>
      <c r="I1390" t="s">
        <v>913</v>
      </c>
      <c r="J1390" s="3" t="s">
        <v>7663</v>
      </c>
      <c r="K1390" t="s">
        <v>2671</v>
      </c>
    </row>
    <row r="1391" spans="1:11" hidden="1" x14ac:dyDescent="0.25">
      <c r="A1391" t="s">
        <v>510</v>
      </c>
      <c r="B1391" t="s">
        <v>2672</v>
      </c>
      <c r="C1391" t="s">
        <v>116</v>
      </c>
      <c r="D1391" t="s">
        <v>132</v>
      </c>
      <c r="E1391" t="s">
        <v>133</v>
      </c>
      <c r="F1391" s="10">
        <v>41845</v>
      </c>
      <c r="G1391" s="10">
        <v>41845</v>
      </c>
      <c r="H1391" s="6">
        <v>109.89</v>
      </c>
      <c r="I1391" t="s">
        <v>628</v>
      </c>
      <c r="J1391" s="3" t="s">
        <v>7663</v>
      </c>
      <c r="K1391" t="s">
        <v>2673</v>
      </c>
    </row>
    <row r="1392" spans="1:11" hidden="1" x14ac:dyDescent="0.25">
      <c r="A1392" t="s">
        <v>510</v>
      </c>
      <c r="B1392" t="s">
        <v>2674</v>
      </c>
      <c r="C1392" t="s">
        <v>116</v>
      </c>
      <c r="D1392" t="s">
        <v>132</v>
      </c>
      <c r="E1392" t="s">
        <v>133</v>
      </c>
      <c r="F1392" s="10">
        <v>41880</v>
      </c>
      <c r="G1392" s="10">
        <v>41854</v>
      </c>
      <c r="H1392" s="6">
        <v>137.5</v>
      </c>
      <c r="I1392" t="s">
        <v>628</v>
      </c>
      <c r="J1392" s="3" t="s">
        <v>7663</v>
      </c>
      <c r="K1392" t="s">
        <v>2675</v>
      </c>
    </row>
    <row r="1393" spans="1:11" hidden="1" x14ac:dyDescent="0.25">
      <c r="A1393" t="s">
        <v>510</v>
      </c>
      <c r="B1393" t="s">
        <v>2676</v>
      </c>
      <c r="C1393" t="s">
        <v>116</v>
      </c>
      <c r="D1393" t="s">
        <v>132</v>
      </c>
      <c r="E1393" t="s">
        <v>133</v>
      </c>
      <c r="F1393" s="10">
        <v>41845</v>
      </c>
      <c r="G1393" s="10">
        <v>41845</v>
      </c>
      <c r="H1393" s="6">
        <v>621.19000000000005</v>
      </c>
      <c r="I1393" t="s">
        <v>628</v>
      </c>
      <c r="J1393" s="3" t="s">
        <v>7663</v>
      </c>
      <c r="K1393" t="s">
        <v>2677</v>
      </c>
    </row>
    <row r="1394" spans="1:11" hidden="1" x14ac:dyDescent="0.25">
      <c r="A1394" t="s">
        <v>510</v>
      </c>
      <c r="B1394" t="s">
        <v>2678</v>
      </c>
      <c r="C1394" t="s">
        <v>282</v>
      </c>
      <c r="D1394" t="s">
        <v>132</v>
      </c>
      <c r="E1394" t="s">
        <v>972</v>
      </c>
      <c r="F1394" s="10">
        <v>41842</v>
      </c>
      <c r="G1394" s="10">
        <v>41842</v>
      </c>
      <c r="H1394" s="6">
        <v>30</v>
      </c>
      <c r="I1394" t="s">
        <v>1192</v>
      </c>
      <c r="J1394" s="3" t="s">
        <v>7663</v>
      </c>
      <c r="K1394" t="s">
        <v>2679</v>
      </c>
    </row>
    <row r="1395" spans="1:11" hidden="1" x14ac:dyDescent="0.25">
      <c r="A1395" t="s">
        <v>510</v>
      </c>
      <c r="B1395" t="s">
        <v>2680</v>
      </c>
      <c r="C1395" t="s">
        <v>16</v>
      </c>
      <c r="D1395" t="s">
        <v>17</v>
      </c>
      <c r="E1395" t="s">
        <v>18</v>
      </c>
      <c r="F1395" s="10">
        <v>41843</v>
      </c>
      <c r="G1395" s="10">
        <v>41843</v>
      </c>
      <c r="H1395" s="6">
        <v>40</v>
      </c>
      <c r="I1395" t="s">
        <v>91</v>
      </c>
      <c r="J1395" s="3" t="s">
        <v>7663</v>
      </c>
      <c r="K1395" t="s">
        <v>2681</v>
      </c>
    </row>
    <row r="1396" spans="1:11" hidden="1" x14ac:dyDescent="0.25">
      <c r="A1396" t="s">
        <v>510</v>
      </c>
      <c r="B1396" t="s">
        <v>2682</v>
      </c>
      <c r="C1396" t="s">
        <v>116</v>
      </c>
      <c r="D1396" t="s">
        <v>132</v>
      </c>
      <c r="E1396" t="s">
        <v>133</v>
      </c>
      <c r="F1396" s="10">
        <v>41843</v>
      </c>
      <c r="G1396" s="10">
        <v>41843</v>
      </c>
      <c r="H1396" s="6">
        <v>77.790000000000006</v>
      </c>
      <c r="I1396" t="s">
        <v>533</v>
      </c>
      <c r="J1396" s="3" t="s">
        <v>7663</v>
      </c>
      <c r="K1396" t="s">
        <v>2683</v>
      </c>
    </row>
    <row r="1397" spans="1:11" hidden="1" x14ac:dyDescent="0.25">
      <c r="A1397" t="s">
        <v>510</v>
      </c>
      <c r="B1397" t="s">
        <v>2684</v>
      </c>
      <c r="C1397" t="s">
        <v>116</v>
      </c>
      <c r="D1397" t="s">
        <v>132</v>
      </c>
      <c r="E1397" t="s">
        <v>133</v>
      </c>
      <c r="F1397" s="10">
        <v>41848</v>
      </c>
      <c r="G1397" s="10">
        <v>41846</v>
      </c>
      <c r="H1397" s="6">
        <v>355.9</v>
      </c>
      <c r="I1397" t="s">
        <v>533</v>
      </c>
      <c r="J1397" s="3" t="s">
        <v>7663</v>
      </c>
      <c r="K1397" t="s">
        <v>2685</v>
      </c>
    </row>
    <row r="1398" spans="1:11" hidden="1" x14ac:dyDescent="0.25">
      <c r="A1398" t="s">
        <v>510</v>
      </c>
      <c r="B1398" t="s">
        <v>2686</v>
      </c>
      <c r="C1398" t="s">
        <v>116</v>
      </c>
      <c r="D1398" t="s">
        <v>132</v>
      </c>
      <c r="E1398" t="s">
        <v>133</v>
      </c>
      <c r="F1398" s="10">
        <v>41848</v>
      </c>
      <c r="G1398" s="10">
        <v>41846</v>
      </c>
      <c r="H1398" s="6">
        <v>73.8</v>
      </c>
      <c r="I1398" t="s">
        <v>533</v>
      </c>
      <c r="J1398" s="3" t="s">
        <v>7663</v>
      </c>
      <c r="K1398" t="s">
        <v>2687</v>
      </c>
    </row>
    <row r="1399" spans="1:11" hidden="1" x14ac:dyDescent="0.25">
      <c r="A1399" t="s">
        <v>510</v>
      </c>
      <c r="B1399" t="s">
        <v>2688</v>
      </c>
      <c r="C1399" t="s">
        <v>116</v>
      </c>
      <c r="D1399" t="s">
        <v>132</v>
      </c>
      <c r="E1399" t="s">
        <v>133</v>
      </c>
      <c r="F1399" s="10">
        <v>41848</v>
      </c>
      <c r="G1399" s="10">
        <v>41846</v>
      </c>
      <c r="H1399" s="6">
        <v>99.9</v>
      </c>
      <c r="I1399" t="s">
        <v>533</v>
      </c>
      <c r="J1399" s="3" t="s">
        <v>7663</v>
      </c>
      <c r="K1399" t="s">
        <v>2689</v>
      </c>
    </row>
    <row r="1400" spans="1:11" hidden="1" x14ac:dyDescent="0.25">
      <c r="A1400" t="s">
        <v>510</v>
      </c>
      <c r="B1400" t="s">
        <v>2690</v>
      </c>
      <c r="C1400" t="s">
        <v>282</v>
      </c>
      <c r="D1400" t="s">
        <v>1035</v>
      </c>
      <c r="E1400" t="s">
        <v>18</v>
      </c>
      <c r="F1400" s="10">
        <v>41716</v>
      </c>
      <c r="G1400" s="10">
        <v>41715</v>
      </c>
      <c r="H1400" s="6">
        <v>620</v>
      </c>
      <c r="I1400" t="s">
        <v>519</v>
      </c>
      <c r="J1400" s="3" t="s">
        <v>7663</v>
      </c>
      <c r="K1400" t="s">
        <v>2691</v>
      </c>
    </row>
    <row r="1401" spans="1:11" hidden="1" x14ac:dyDescent="0.25">
      <c r="A1401" t="s">
        <v>510</v>
      </c>
      <c r="B1401" t="s">
        <v>2692</v>
      </c>
      <c r="C1401" t="s">
        <v>116</v>
      </c>
      <c r="D1401" t="s">
        <v>132</v>
      </c>
      <c r="E1401" t="s">
        <v>2316</v>
      </c>
      <c r="F1401" s="10">
        <v>41842</v>
      </c>
      <c r="G1401" s="10">
        <v>41842</v>
      </c>
      <c r="H1401" s="6">
        <v>6194.12</v>
      </c>
      <c r="I1401" t="s">
        <v>1587</v>
      </c>
      <c r="J1401" s="3" t="s">
        <v>7663</v>
      </c>
      <c r="K1401" t="s">
        <v>2693</v>
      </c>
    </row>
    <row r="1402" spans="1:11" hidden="1" x14ac:dyDescent="0.25">
      <c r="A1402" t="s">
        <v>510</v>
      </c>
      <c r="B1402" t="s">
        <v>2694</v>
      </c>
      <c r="C1402" t="s">
        <v>116</v>
      </c>
      <c r="D1402" t="s">
        <v>132</v>
      </c>
      <c r="E1402" t="s">
        <v>63</v>
      </c>
      <c r="F1402" s="10">
        <v>41842</v>
      </c>
      <c r="G1402" s="10">
        <v>41842</v>
      </c>
      <c r="H1402" s="6">
        <v>1436.87</v>
      </c>
      <c r="I1402" t="s">
        <v>785</v>
      </c>
      <c r="J1402" s="3" t="s">
        <v>7663</v>
      </c>
      <c r="K1402" t="s">
        <v>2695</v>
      </c>
    </row>
    <row r="1403" spans="1:11" hidden="1" x14ac:dyDescent="0.25">
      <c r="A1403" t="s">
        <v>510</v>
      </c>
      <c r="B1403" t="s">
        <v>2696</v>
      </c>
      <c r="C1403" t="s">
        <v>116</v>
      </c>
      <c r="D1403" t="s">
        <v>132</v>
      </c>
      <c r="E1403" t="s">
        <v>390</v>
      </c>
      <c r="F1403" s="10">
        <v>41844</v>
      </c>
      <c r="G1403" s="10">
        <v>41844</v>
      </c>
      <c r="H1403" s="6">
        <v>850.35</v>
      </c>
      <c r="I1403" t="s">
        <v>198</v>
      </c>
      <c r="J1403" s="3" t="s">
        <v>7663</v>
      </c>
      <c r="K1403" t="s">
        <v>2697</v>
      </c>
    </row>
    <row r="1404" spans="1:11" hidden="1" x14ac:dyDescent="0.25">
      <c r="A1404" t="s">
        <v>510</v>
      </c>
      <c r="B1404" t="s">
        <v>2698</v>
      </c>
      <c r="C1404" t="s">
        <v>116</v>
      </c>
      <c r="D1404" t="s">
        <v>132</v>
      </c>
      <c r="E1404" t="s">
        <v>81</v>
      </c>
      <c r="F1404" s="10">
        <v>41861</v>
      </c>
      <c r="G1404" s="10">
        <v>41861</v>
      </c>
      <c r="H1404" s="6">
        <v>30000</v>
      </c>
      <c r="I1404" t="s">
        <v>2528</v>
      </c>
      <c r="J1404" s="3" t="s">
        <v>7666</v>
      </c>
      <c r="K1404" t="s">
        <v>2699</v>
      </c>
    </row>
    <row r="1405" spans="1:11" hidden="1" x14ac:dyDescent="0.25">
      <c r="A1405" t="s">
        <v>510</v>
      </c>
      <c r="B1405" t="s">
        <v>2698</v>
      </c>
      <c r="C1405" t="s">
        <v>116</v>
      </c>
      <c r="D1405" t="s">
        <v>132</v>
      </c>
      <c r="E1405" t="s">
        <v>81</v>
      </c>
      <c r="F1405" s="10">
        <v>41892</v>
      </c>
      <c r="G1405" s="10">
        <v>41892</v>
      </c>
      <c r="H1405" s="6">
        <v>50000</v>
      </c>
      <c r="I1405" t="s">
        <v>2528</v>
      </c>
      <c r="J1405" s="3" t="s">
        <v>7667</v>
      </c>
      <c r="K1405" t="s">
        <v>2699</v>
      </c>
    </row>
    <row r="1406" spans="1:11" hidden="1" x14ac:dyDescent="0.25">
      <c r="A1406" t="s">
        <v>510</v>
      </c>
      <c r="B1406" t="s">
        <v>2700</v>
      </c>
      <c r="C1406" t="s">
        <v>116</v>
      </c>
      <c r="D1406" t="s">
        <v>132</v>
      </c>
      <c r="E1406" t="s">
        <v>1294</v>
      </c>
      <c r="F1406" s="10">
        <v>41843</v>
      </c>
      <c r="G1406" s="10">
        <v>41843</v>
      </c>
      <c r="H1406" s="6">
        <v>19495</v>
      </c>
      <c r="I1406" t="s">
        <v>289</v>
      </c>
      <c r="J1406" s="3" t="s">
        <v>7663</v>
      </c>
    </row>
    <row r="1407" spans="1:11" hidden="1" x14ac:dyDescent="0.25">
      <c r="A1407" t="s">
        <v>510</v>
      </c>
      <c r="B1407" t="s">
        <v>2701</v>
      </c>
      <c r="C1407" t="s">
        <v>116</v>
      </c>
      <c r="D1407" t="s">
        <v>132</v>
      </c>
      <c r="E1407" t="s">
        <v>390</v>
      </c>
      <c r="F1407" s="10">
        <v>41845</v>
      </c>
      <c r="G1407" s="10">
        <v>41845</v>
      </c>
      <c r="H1407" s="6">
        <v>75.84</v>
      </c>
      <c r="I1407" t="s">
        <v>833</v>
      </c>
      <c r="J1407" s="3" t="s">
        <v>7663</v>
      </c>
      <c r="K1407" t="s">
        <v>2702</v>
      </c>
    </row>
    <row r="1408" spans="1:11" hidden="1" x14ac:dyDescent="0.25">
      <c r="A1408" t="s">
        <v>510</v>
      </c>
      <c r="B1408" t="s">
        <v>2703</v>
      </c>
      <c r="C1408" t="s">
        <v>116</v>
      </c>
      <c r="D1408" t="s">
        <v>132</v>
      </c>
      <c r="E1408" t="s">
        <v>63</v>
      </c>
      <c r="F1408" s="10">
        <v>41872</v>
      </c>
      <c r="G1408" s="10">
        <v>41866</v>
      </c>
      <c r="H1408" s="6">
        <v>850</v>
      </c>
      <c r="I1408" t="s">
        <v>785</v>
      </c>
      <c r="J1408" s="3" t="s">
        <v>7663</v>
      </c>
      <c r="K1408" t="s">
        <v>2704</v>
      </c>
    </row>
    <row r="1409" spans="1:11" hidden="1" x14ac:dyDescent="0.25">
      <c r="A1409" t="s">
        <v>510</v>
      </c>
      <c r="B1409" t="s">
        <v>2705</v>
      </c>
      <c r="C1409" t="s">
        <v>116</v>
      </c>
      <c r="D1409" t="s">
        <v>132</v>
      </c>
      <c r="E1409" t="s">
        <v>63</v>
      </c>
      <c r="F1409" s="10">
        <v>41872</v>
      </c>
      <c r="G1409" s="10">
        <v>41866</v>
      </c>
      <c r="H1409" s="6">
        <v>800</v>
      </c>
      <c r="I1409" t="s">
        <v>785</v>
      </c>
      <c r="J1409" s="3" t="s">
        <v>7663</v>
      </c>
      <c r="K1409" t="s">
        <v>2706</v>
      </c>
    </row>
    <row r="1410" spans="1:11" hidden="1" x14ac:dyDescent="0.25">
      <c r="A1410" t="s">
        <v>510</v>
      </c>
      <c r="B1410" t="s">
        <v>2707</v>
      </c>
      <c r="C1410" t="s">
        <v>116</v>
      </c>
      <c r="D1410" t="s">
        <v>132</v>
      </c>
      <c r="E1410" t="s">
        <v>63</v>
      </c>
      <c r="F1410" s="10">
        <v>41738</v>
      </c>
      <c r="G1410" s="10">
        <v>41734</v>
      </c>
      <c r="H1410" s="6">
        <v>462.5</v>
      </c>
      <c r="I1410" t="s">
        <v>785</v>
      </c>
      <c r="J1410" s="3" t="s">
        <v>7663</v>
      </c>
      <c r="K1410" t="s">
        <v>2708</v>
      </c>
    </row>
    <row r="1411" spans="1:11" hidden="1" x14ac:dyDescent="0.25">
      <c r="A1411" t="s">
        <v>510</v>
      </c>
      <c r="B1411" t="s">
        <v>2709</v>
      </c>
      <c r="C1411" t="s">
        <v>116</v>
      </c>
      <c r="D1411" t="s">
        <v>132</v>
      </c>
      <c r="E1411" t="s">
        <v>185</v>
      </c>
      <c r="F1411" s="10">
        <v>41843</v>
      </c>
      <c r="G1411" s="10">
        <v>41843</v>
      </c>
      <c r="H1411" s="6">
        <v>846.49</v>
      </c>
      <c r="I1411" t="s">
        <v>2595</v>
      </c>
      <c r="J1411" s="3" t="s">
        <v>7663</v>
      </c>
      <c r="K1411" t="s">
        <v>2710</v>
      </c>
    </row>
    <row r="1412" spans="1:11" hidden="1" x14ac:dyDescent="0.25">
      <c r="A1412" t="s">
        <v>510</v>
      </c>
      <c r="B1412" t="s">
        <v>2711</v>
      </c>
      <c r="C1412" t="s">
        <v>116</v>
      </c>
      <c r="D1412" t="s">
        <v>117</v>
      </c>
      <c r="E1412" t="s">
        <v>884</v>
      </c>
      <c r="F1412" s="10">
        <v>41841</v>
      </c>
      <c r="G1412" s="10">
        <v>41841</v>
      </c>
      <c r="H1412" s="6">
        <v>995.28</v>
      </c>
      <c r="I1412" t="s">
        <v>2712</v>
      </c>
      <c r="J1412" s="3" t="s">
        <v>7663</v>
      </c>
      <c r="K1412" t="s">
        <v>2713</v>
      </c>
    </row>
    <row r="1413" spans="1:11" hidden="1" x14ac:dyDescent="0.25">
      <c r="A1413" t="s">
        <v>510</v>
      </c>
      <c r="B1413" t="s">
        <v>2714</v>
      </c>
      <c r="C1413" t="s">
        <v>116</v>
      </c>
      <c r="D1413" t="s">
        <v>132</v>
      </c>
      <c r="E1413" t="s">
        <v>2715</v>
      </c>
      <c r="F1413" s="10">
        <v>41842</v>
      </c>
      <c r="G1413" s="10">
        <v>41842</v>
      </c>
      <c r="H1413" s="6">
        <v>400</v>
      </c>
      <c r="I1413" t="s">
        <v>198</v>
      </c>
      <c r="J1413" s="3" t="s">
        <v>7663</v>
      </c>
      <c r="K1413" t="s">
        <v>2716</v>
      </c>
    </row>
    <row r="1414" spans="1:11" hidden="1" x14ac:dyDescent="0.25">
      <c r="A1414" t="s">
        <v>510</v>
      </c>
      <c r="B1414" t="s">
        <v>2717</v>
      </c>
      <c r="C1414" t="s">
        <v>16</v>
      </c>
      <c r="D1414" t="s">
        <v>17</v>
      </c>
      <c r="E1414" t="s">
        <v>34</v>
      </c>
      <c r="F1414" s="10">
        <v>41876</v>
      </c>
      <c r="G1414" s="10">
        <v>41843</v>
      </c>
      <c r="H1414" s="6">
        <v>3000</v>
      </c>
      <c r="I1414" t="s">
        <v>849</v>
      </c>
      <c r="J1414" s="3" t="s">
        <v>7663</v>
      </c>
      <c r="K1414" t="s">
        <v>2718</v>
      </c>
    </row>
    <row r="1415" spans="1:11" hidden="1" x14ac:dyDescent="0.25">
      <c r="A1415" t="s">
        <v>510</v>
      </c>
      <c r="B1415" t="s">
        <v>2719</v>
      </c>
      <c r="C1415" t="s">
        <v>116</v>
      </c>
      <c r="D1415" t="s">
        <v>132</v>
      </c>
      <c r="E1415" t="s">
        <v>106</v>
      </c>
      <c r="F1415" s="10">
        <v>41718</v>
      </c>
      <c r="G1415" s="10">
        <v>41718</v>
      </c>
      <c r="H1415" s="6">
        <v>12.38</v>
      </c>
      <c r="I1415" t="s">
        <v>107</v>
      </c>
      <c r="J1415" s="3" t="s">
        <v>7663</v>
      </c>
      <c r="K1415" t="s">
        <v>2720</v>
      </c>
    </row>
    <row r="1416" spans="1:11" hidden="1" x14ac:dyDescent="0.25">
      <c r="A1416" t="s">
        <v>510</v>
      </c>
      <c r="B1416" t="s">
        <v>2721</v>
      </c>
      <c r="C1416" t="s">
        <v>116</v>
      </c>
      <c r="D1416" t="s">
        <v>132</v>
      </c>
      <c r="E1416" t="s">
        <v>518</v>
      </c>
      <c r="F1416" s="10">
        <v>41843</v>
      </c>
      <c r="G1416" s="10">
        <v>41843</v>
      </c>
      <c r="H1416" s="6">
        <v>1075</v>
      </c>
      <c r="I1416" t="s">
        <v>198</v>
      </c>
      <c r="J1416" s="3" t="s">
        <v>7663</v>
      </c>
      <c r="K1416" t="s">
        <v>2722</v>
      </c>
    </row>
    <row r="1417" spans="1:11" hidden="1" x14ac:dyDescent="0.25">
      <c r="A1417" t="s">
        <v>510</v>
      </c>
      <c r="B1417" t="s">
        <v>2723</v>
      </c>
      <c r="C1417" t="s">
        <v>116</v>
      </c>
      <c r="D1417" t="s">
        <v>132</v>
      </c>
      <c r="E1417" t="s">
        <v>527</v>
      </c>
      <c r="F1417" s="10">
        <v>41844</v>
      </c>
      <c r="G1417" s="10">
        <v>41844</v>
      </c>
      <c r="H1417" s="6">
        <v>1732.83</v>
      </c>
      <c r="I1417" t="s">
        <v>973</v>
      </c>
      <c r="J1417" s="3" t="s">
        <v>7663</v>
      </c>
      <c r="K1417" t="s">
        <v>2724</v>
      </c>
    </row>
    <row r="1418" spans="1:11" hidden="1" x14ac:dyDescent="0.25">
      <c r="A1418" t="s">
        <v>510</v>
      </c>
      <c r="B1418" t="s">
        <v>2725</v>
      </c>
      <c r="C1418" t="s">
        <v>16</v>
      </c>
      <c r="D1418" t="s">
        <v>17</v>
      </c>
      <c r="E1418" t="s">
        <v>150</v>
      </c>
      <c r="F1418" s="10">
        <v>41843</v>
      </c>
      <c r="G1418" s="10">
        <v>41843</v>
      </c>
      <c r="H1418" s="6">
        <v>50</v>
      </c>
      <c r="I1418" t="s">
        <v>1192</v>
      </c>
      <c r="J1418" s="3" t="s">
        <v>7663</v>
      </c>
      <c r="K1418" t="s">
        <v>2726</v>
      </c>
    </row>
    <row r="1419" spans="1:11" hidden="1" x14ac:dyDescent="0.25">
      <c r="A1419" t="s">
        <v>510</v>
      </c>
      <c r="B1419" t="s">
        <v>2727</v>
      </c>
      <c r="C1419" t="s">
        <v>116</v>
      </c>
      <c r="D1419" t="s">
        <v>132</v>
      </c>
      <c r="E1419" t="s">
        <v>49</v>
      </c>
      <c r="F1419" s="10">
        <v>41845</v>
      </c>
      <c r="G1419" s="10">
        <v>41845</v>
      </c>
      <c r="H1419" s="6">
        <v>748</v>
      </c>
      <c r="I1419" t="s">
        <v>2170</v>
      </c>
      <c r="J1419" s="3" t="s">
        <v>7663</v>
      </c>
      <c r="K1419" t="s">
        <v>2728</v>
      </c>
    </row>
    <row r="1420" spans="1:11" hidden="1" x14ac:dyDescent="0.25">
      <c r="A1420" t="s">
        <v>510</v>
      </c>
      <c r="B1420" t="s">
        <v>2729</v>
      </c>
      <c r="C1420" t="s">
        <v>116</v>
      </c>
      <c r="D1420" t="s">
        <v>132</v>
      </c>
      <c r="E1420" t="s">
        <v>142</v>
      </c>
      <c r="F1420" s="10">
        <v>41843</v>
      </c>
      <c r="G1420" s="10">
        <v>41843</v>
      </c>
      <c r="H1420" s="6">
        <v>800</v>
      </c>
      <c r="I1420" t="s">
        <v>391</v>
      </c>
      <c r="J1420" s="3" t="s">
        <v>7663</v>
      </c>
      <c r="K1420" t="s">
        <v>2730</v>
      </c>
    </row>
    <row r="1421" spans="1:11" hidden="1" x14ac:dyDescent="0.25">
      <c r="A1421" t="s">
        <v>510</v>
      </c>
      <c r="B1421" t="s">
        <v>2731</v>
      </c>
      <c r="C1421" t="s">
        <v>116</v>
      </c>
      <c r="D1421" t="s">
        <v>132</v>
      </c>
      <c r="E1421" t="s">
        <v>548</v>
      </c>
      <c r="F1421" s="10">
        <v>41843</v>
      </c>
      <c r="G1421" s="10">
        <v>41843</v>
      </c>
      <c r="H1421" s="6">
        <v>11200</v>
      </c>
      <c r="I1421" t="s">
        <v>606</v>
      </c>
      <c r="J1421" s="3" t="s">
        <v>7663</v>
      </c>
      <c r="K1421" t="s">
        <v>2732</v>
      </c>
    </row>
    <row r="1422" spans="1:11" hidden="1" x14ac:dyDescent="0.25">
      <c r="A1422" t="s">
        <v>510</v>
      </c>
      <c r="B1422" t="s">
        <v>2733</v>
      </c>
      <c r="C1422" t="s">
        <v>116</v>
      </c>
      <c r="D1422" t="s">
        <v>132</v>
      </c>
      <c r="E1422" t="s">
        <v>600</v>
      </c>
      <c r="F1422" s="10">
        <v>41843</v>
      </c>
      <c r="G1422" s="10">
        <v>41843</v>
      </c>
      <c r="H1422" s="6">
        <v>556</v>
      </c>
      <c r="I1422" t="s">
        <v>2734</v>
      </c>
      <c r="J1422" s="3" t="s">
        <v>7663</v>
      </c>
      <c r="K1422" t="s">
        <v>2735</v>
      </c>
    </row>
    <row r="1423" spans="1:11" hidden="1" x14ac:dyDescent="0.25">
      <c r="A1423" t="s">
        <v>510</v>
      </c>
      <c r="B1423" t="s">
        <v>2736</v>
      </c>
      <c r="C1423" t="s">
        <v>116</v>
      </c>
      <c r="D1423" t="s">
        <v>319</v>
      </c>
      <c r="E1423" t="s">
        <v>94</v>
      </c>
      <c r="F1423" s="10">
        <v>41845</v>
      </c>
      <c r="G1423" s="10">
        <v>41845</v>
      </c>
      <c r="H1423" s="6">
        <v>380</v>
      </c>
      <c r="I1423" t="s">
        <v>95</v>
      </c>
      <c r="J1423" s="3" t="s">
        <v>7663</v>
      </c>
      <c r="K1423" t="s">
        <v>2737</v>
      </c>
    </row>
    <row r="1424" spans="1:11" hidden="1" x14ac:dyDescent="0.25">
      <c r="A1424" t="s">
        <v>510</v>
      </c>
      <c r="B1424" t="s">
        <v>2738</v>
      </c>
      <c r="C1424" t="s">
        <v>116</v>
      </c>
      <c r="D1424" t="s">
        <v>132</v>
      </c>
      <c r="E1424" t="s">
        <v>133</v>
      </c>
      <c r="F1424" s="10">
        <v>41716</v>
      </c>
      <c r="G1424" s="10">
        <v>41716</v>
      </c>
      <c r="H1424" s="6">
        <v>135.71</v>
      </c>
      <c r="I1424" t="s">
        <v>533</v>
      </c>
      <c r="J1424" s="3" t="s">
        <v>7663</v>
      </c>
      <c r="K1424" t="s">
        <v>2739</v>
      </c>
    </row>
    <row r="1425" spans="1:11" hidden="1" x14ac:dyDescent="0.25">
      <c r="A1425" t="s">
        <v>510</v>
      </c>
      <c r="B1425" t="s">
        <v>2740</v>
      </c>
      <c r="C1425" t="s">
        <v>116</v>
      </c>
      <c r="D1425" t="s">
        <v>319</v>
      </c>
      <c r="E1425" t="s">
        <v>94</v>
      </c>
      <c r="F1425" s="10">
        <v>41845</v>
      </c>
      <c r="G1425" s="10">
        <v>41845</v>
      </c>
      <c r="H1425" s="6">
        <v>380</v>
      </c>
      <c r="I1425" t="s">
        <v>91</v>
      </c>
      <c r="J1425" s="3" t="s">
        <v>7663</v>
      </c>
      <c r="K1425" t="s">
        <v>2741</v>
      </c>
    </row>
    <row r="1426" spans="1:11" hidden="1" x14ac:dyDescent="0.25">
      <c r="A1426" t="s">
        <v>510</v>
      </c>
      <c r="B1426" t="s">
        <v>2742</v>
      </c>
      <c r="C1426" t="s">
        <v>116</v>
      </c>
      <c r="D1426" t="s">
        <v>319</v>
      </c>
      <c r="E1426" t="s">
        <v>94</v>
      </c>
      <c r="F1426" s="10">
        <v>41845</v>
      </c>
      <c r="G1426" s="10">
        <v>41845</v>
      </c>
      <c r="H1426" s="6">
        <v>380</v>
      </c>
      <c r="I1426" t="s">
        <v>100</v>
      </c>
      <c r="J1426" s="3" t="s">
        <v>7663</v>
      </c>
      <c r="K1426" t="s">
        <v>2743</v>
      </c>
    </row>
    <row r="1427" spans="1:11" hidden="1" x14ac:dyDescent="0.25">
      <c r="A1427" t="s">
        <v>510</v>
      </c>
      <c r="B1427" t="s">
        <v>2744</v>
      </c>
      <c r="C1427" t="s">
        <v>116</v>
      </c>
      <c r="D1427" t="s">
        <v>319</v>
      </c>
      <c r="E1427" t="s">
        <v>94</v>
      </c>
      <c r="F1427" s="10">
        <v>41845</v>
      </c>
      <c r="G1427" s="10">
        <v>41845</v>
      </c>
      <c r="H1427" s="6">
        <v>380</v>
      </c>
      <c r="I1427" t="s">
        <v>102</v>
      </c>
      <c r="J1427" s="3" t="s">
        <v>7663</v>
      </c>
      <c r="K1427" t="s">
        <v>2743</v>
      </c>
    </row>
    <row r="1428" spans="1:11" hidden="1" x14ac:dyDescent="0.25">
      <c r="A1428" t="s">
        <v>510</v>
      </c>
      <c r="B1428" t="s">
        <v>2745</v>
      </c>
      <c r="C1428" t="s">
        <v>116</v>
      </c>
      <c r="D1428" t="s">
        <v>319</v>
      </c>
      <c r="E1428" t="s">
        <v>94</v>
      </c>
      <c r="F1428" s="10">
        <v>41845</v>
      </c>
      <c r="G1428" s="10">
        <v>41845</v>
      </c>
      <c r="H1428" s="6">
        <v>542</v>
      </c>
      <c r="I1428" t="s">
        <v>159</v>
      </c>
      <c r="J1428" s="3" t="s">
        <v>7663</v>
      </c>
      <c r="K1428" t="s">
        <v>2746</v>
      </c>
    </row>
    <row r="1429" spans="1:11" hidden="1" x14ac:dyDescent="0.25">
      <c r="A1429" t="s">
        <v>510</v>
      </c>
      <c r="B1429" t="s">
        <v>2747</v>
      </c>
      <c r="C1429" t="s">
        <v>47</v>
      </c>
      <c r="D1429" t="s">
        <v>294</v>
      </c>
      <c r="E1429" t="s">
        <v>153</v>
      </c>
      <c r="F1429" s="10">
        <v>41848</v>
      </c>
      <c r="G1429" s="10">
        <v>41848</v>
      </c>
      <c r="H1429" s="6">
        <v>513</v>
      </c>
      <c r="I1429" t="s">
        <v>110</v>
      </c>
      <c r="J1429" s="3" t="s">
        <v>7663</v>
      </c>
      <c r="K1429" t="s">
        <v>2748</v>
      </c>
    </row>
    <row r="1430" spans="1:11" hidden="1" x14ac:dyDescent="0.25">
      <c r="A1430" t="s">
        <v>510</v>
      </c>
      <c r="B1430" t="s">
        <v>2749</v>
      </c>
      <c r="C1430" t="s">
        <v>116</v>
      </c>
      <c r="D1430" t="s">
        <v>132</v>
      </c>
      <c r="E1430" t="s">
        <v>1410</v>
      </c>
      <c r="F1430" s="10">
        <v>41848</v>
      </c>
      <c r="G1430" s="10">
        <v>41848</v>
      </c>
      <c r="H1430" s="6">
        <v>287</v>
      </c>
      <c r="I1430" t="s">
        <v>110</v>
      </c>
      <c r="J1430" s="3" t="s">
        <v>7663</v>
      </c>
      <c r="K1430" t="s">
        <v>2750</v>
      </c>
    </row>
    <row r="1431" spans="1:11" hidden="1" x14ac:dyDescent="0.25">
      <c r="A1431" t="s">
        <v>510</v>
      </c>
      <c r="B1431" t="s">
        <v>2751</v>
      </c>
      <c r="C1431" t="s">
        <v>2</v>
      </c>
      <c r="D1431" t="s">
        <v>22</v>
      </c>
      <c r="E1431" t="s">
        <v>1410</v>
      </c>
      <c r="F1431" s="10">
        <v>41871</v>
      </c>
      <c r="G1431" s="10">
        <v>41851</v>
      </c>
      <c r="H1431" s="6">
        <v>6000</v>
      </c>
      <c r="I1431" t="s">
        <v>1797</v>
      </c>
      <c r="J1431" s="3" t="s">
        <v>7669</v>
      </c>
      <c r="K1431" t="s">
        <v>2752</v>
      </c>
    </row>
    <row r="1432" spans="1:11" hidden="1" x14ac:dyDescent="0.25">
      <c r="A1432" t="s">
        <v>510</v>
      </c>
      <c r="B1432" t="s">
        <v>2751</v>
      </c>
      <c r="C1432" t="s">
        <v>2</v>
      </c>
      <c r="D1432" t="s">
        <v>22</v>
      </c>
      <c r="E1432" t="s">
        <v>1410</v>
      </c>
      <c r="F1432" s="10">
        <v>41872</v>
      </c>
      <c r="G1432" s="10">
        <v>41851</v>
      </c>
      <c r="H1432" s="6">
        <v>10000</v>
      </c>
      <c r="I1432" t="s">
        <v>1797</v>
      </c>
      <c r="J1432" s="3" t="s">
        <v>7669</v>
      </c>
      <c r="K1432" t="s">
        <v>2752</v>
      </c>
    </row>
    <row r="1433" spans="1:11" hidden="1" x14ac:dyDescent="0.25">
      <c r="A1433" t="s">
        <v>510</v>
      </c>
      <c r="B1433" t="s">
        <v>2751</v>
      </c>
      <c r="C1433" t="s">
        <v>2</v>
      </c>
      <c r="D1433" t="s">
        <v>22</v>
      </c>
      <c r="E1433" t="s">
        <v>1410</v>
      </c>
      <c r="F1433" s="10">
        <v>41918</v>
      </c>
      <c r="G1433" s="10">
        <v>41851</v>
      </c>
      <c r="H1433" s="6">
        <v>10445.709999999999</v>
      </c>
      <c r="I1433" t="s">
        <v>1797</v>
      </c>
      <c r="J1433" s="3" t="s">
        <v>7670</v>
      </c>
      <c r="K1433" t="s">
        <v>2752</v>
      </c>
    </row>
    <row r="1434" spans="1:11" hidden="1" x14ac:dyDescent="0.25">
      <c r="A1434" t="s">
        <v>510</v>
      </c>
      <c r="B1434" t="s">
        <v>2753</v>
      </c>
      <c r="C1434" t="s">
        <v>116</v>
      </c>
      <c r="D1434" t="s">
        <v>132</v>
      </c>
      <c r="E1434" t="s">
        <v>34</v>
      </c>
      <c r="F1434" s="10">
        <v>41876</v>
      </c>
      <c r="G1434" s="10">
        <v>41849</v>
      </c>
      <c r="H1434" s="6">
        <v>1600</v>
      </c>
      <c r="I1434" t="s">
        <v>35</v>
      </c>
      <c r="J1434" s="3" t="s">
        <v>7663</v>
      </c>
      <c r="K1434" t="s">
        <v>2652</v>
      </c>
    </row>
    <row r="1435" spans="1:11" hidden="1" x14ac:dyDescent="0.25">
      <c r="A1435" t="s">
        <v>510</v>
      </c>
      <c r="B1435" t="s">
        <v>2754</v>
      </c>
      <c r="C1435" t="s">
        <v>116</v>
      </c>
      <c r="D1435" t="s">
        <v>319</v>
      </c>
      <c r="E1435" t="s">
        <v>1191</v>
      </c>
      <c r="F1435" s="10">
        <v>41848</v>
      </c>
      <c r="G1435" s="10">
        <v>41848</v>
      </c>
      <c r="H1435" s="6">
        <v>240</v>
      </c>
      <c r="I1435" t="s">
        <v>198</v>
      </c>
      <c r="J1435" s="3" t="s">
        <v>7663</v>
      </c>
      <c r="K1435" t="s">
        <v>2755</v>
      </c>
    </row>
    <row r="1436" spans="1:11" hidden="1" x14ac:dyDescent="0.25">
      <c r="A1436" t="s">
        <v>510</v>
      </c>
      <c r="B1436" t="s">
        <v>2756</v>
      </c>
      <c r="C1436" t="s">
        <v>47</v>
      </c>
      <c r="D1436" t="s">
        <v>978</v>
      </c>
      <c r="E1436" t="s">
        <v>34</v>
      </c>
      <c r="F1436" s="10">
        <v>41849</v>
      </c>
      <c r="G1436" s="10">
        <v>41849</v>
      </c>
      <c r="H1436" s="6">
        <v>200</v>
      </c>
      <c r="I1436" t="s">
        <v>979</v>
      </c>
      <c r="J1436" s="3" t="s">
        <v>7663</v>
      </c>
      <c r="K1436" t="s">
        <v>2757</v>
      </c>
    </row>
    <row r="1437" spans="1:11" hidden="1" x14ac:dyDescent="0.25">
      <c r="A1437" t="s">
        <v>510</v>
      </c>
      <c r="B1437" t="s">
        <v>2758</v>
      </c>
      <c r="C1437" t="s">
        <v>116</v>
      </c>
      <c r="D1437" t="s">
        <v>132</v>
      </c>
      <c r="E1437" t="s">
        <v>452</v>
      </c>
      <c r="F1437" s="10">
        <v>41848</v>
      </c>
      <c r="G1437" s="10">
        <v>41848</v>
      </c>
      <c r="H1437" s="6">
        <v>100</v>
      </c>
      <c r="I1437" t="s">
        <v>198</v>
      </c>
      <c r="J1437" s="3" t="s">
        <v>7663</v>
      </c>
      <c r="K1437" t="s">
        <v>2759</v>
      </c>
    </row>
    <row r="1438" spans="1:11" hidden="1" x14ac:dyDescent="0.25">
      <c r="A1438" t="s">
        <v>510</v>
      </c>
      <c r="B1438" t="s">
        <v>2758</v>
      </c>
      <c r="C1438" t="s">
        <v>116</v>
      </c>
      <c r="D1438" t="s">
        <v>132</v>
      </c>
      <c r="E1438" t="s">
        <v>67</v>
      </c>
      <c r="F1438" s="10">
        <v>41848</v>
      </c>
      <c r="G1438" s="10">
        <v>41848</v>
      </c>
      <c r="H1438" s="6">
        <v>100</v>
      </c>
      <c r="I1438" t="s">
        <v>198</v>
      </c>
      <c r="J1438" s="3" t="s">
        <v>7663</v>
      </c>
      <c r="K1438" t="s">
        <v>2759</v>
      </c>
    </row>
    <row r="1439" spans="1:11" hidden="1" x14ac:dyDescent="0.25">
      <c r="A1439" t="s">
        <v>510</v>
      </c>
      <c r="B1439" t="s">
        <v>2758</v>
      </c>
      <c r="C1439" t="s">
        <v>116</v>
      </c>
      <c r="D1439" t="s">
        <v>132</v>
      </c>
      <c r="E1439" t="s">
        <v>366</v>
      </c>
      <c r="F1439" s="10">
        <v>41848</v>
      </c>
      <c r="G1439" s="10">
        <v>41848</v>
      </c>
      <c r="H1439" s="6">
        <v>100</v>
      </c>
      <c r="I1439" t="s">
        <v>198</v>
      </c>
      <c r="J1439" s="3" t="s">
        <v>7663</v>
      </c>
      <c r="K1439" t="s">
        <v>2759</v>
      </c>
    </row>
    <row r="1440" spans="1:11" hidden="1" x14ac:dyDescent="0.25">
      <c r="A1440" t="s">
        <v>510</v>
      </c>
      <c r="B1440" t="s">
        <v>2760</v>
      </c>
      <c r="C1440" t="s">
        <v>116</v>
      </c>
      <c r="D1440" t="s">
        <v>132</v>
      </c>
      <c r="E1440" t="s">
        <v>67</v>
      </c>
      <c r="F1440" s="10">
        <v>41849</v>
      </c>
      <c r="G1440" s="10">
        <v>41849</v>
      </c>
      <c r="H1440" s="6">
        <v>4260.2</v>
      </c>
      <c r="I1440" t="s">
        <v>827</v>
      </c>
      <c r="J1440" s="3" t="s">
        <v>7663</v>
      </c>
      <c r="K1440" t="s">
        <v>2761</v>
      </c>
    </row>
    <row r="1441" spans="1:11" hidden="1" x14ac:dyDescent="0.25">
      <c r="A1441" t="s">
        <v>510</v>
      </c>
      <c r="B1441" t="s">
        <v>2762</v>
      </c>
      <c r="C1441" t="s">
        <v>116</v>
      </c>
      <c r="D1441" t="s">
        <v>132</v>
      </c>
      <c r="E1441" t="s">
        <v>18</v>
      </c>
      <c r="F1441" s="10">
        <v>41716</v>
      </c>
      <c r="G1441" s="10">
        <v>41715</v>
      </c>
      <c r="H1441" s="6">
        <v>142.9</v>
      </c>
      <c r="I1441" t="s">
        <v>572</v>
      </c>
      <c r="J1441" s="3" t="s">
        <v>7663</v>
      </c>
      <c r="K1441" t="s">
        <v>2763</v>
      </c>
    </row>
    <row r="1442" spans="1:11" hidden="1" x14ac:dyDescent="0.25">
      <c r="A1442" t="s">
        <v>510</v>
      </c>
      <c r="B1442" t="s">
        <v>2764</v>
      </c>
      <c r="C1442" t="s">
        <v>116</v>
      </c>
      <c r="D1442" t="s">
        <v>132</v>
      </c>
      <c r="E1442" t="s">
        <v>390</v>
      </c>
      <c r="F1442" s="10">
        <v>41901</v>
      </c>
      <c r="G1442" s="10">
        <v>41857</v>
      </c>
      <c r="H1442" s="6">
        <v>516</v>
      </c>
      <c r="I1442" t="s">
        <v>2765</v>
      </c>
      <c r="J1442" s="3" t="s">
        <v>7663</v>
      </c>
      <c r="K1442" t="s">
        <v>2766</v>
      </c>
    </row>
    <row r="1443" spans="1:11" hidden="1" x14ac:dyDescent="0.25">
      <c r="A1443" t="s">
        <v>510</v>
      </c>
      <c r="B1443" s="1" t="s">
        <v>2767</v>
      </c>
      <c r="C1443" t="s">
        <v>2768</v>
      </c>
      <c r="D1443" t="s">
        <v>132</v>
      </c>
      <c r="E1443" t="s">
        <v>518</v>
      </c>
      <c r="F1443" s="10">
        <v>41849</v>
      </c>
      <c r="G1443" s="10">
        <v>41849</v>
      </c>
      <c r="H1443" s="6">
        <v>1217.3499999999999</v>
      </c>
      <c r="I1443" t="s">
        <v>1068</v>
      </c>
      <c r="J1443" s="3" t="s">
        <v>7663</v>
      </c>
      <c r="K1443" t="s">
        <v>2769</v>
      </c>
    </row>
    <row r="1444" spans="1:11" hidden="1" x14ac:dyDescent="0.25">
      <c r="A1444" t="s">
        <v>510</v>
      </c>
      <c r="B1444" s="1">
        <v>41699</v>
      </c>
      <c r="C1444" t="s">
        <v>116</v>
      </c>
      <c r="D1444" t="s">
        <v>245</v>
      </c>
      <c r="E1444" t="s">
        <v>18</v>
      </c>
      <c r="F1444" s="10">
        <v>41704</v>
      </c>
      <c r="G1444" s="10">
        <v>41704</v>
      </c>
      <c r="H1444" s="6">
        <v>700</v>
      </c>
      <c r="I1444" t="s">
        <v>703</v>
      </c>
      <c r="J1444" s="3" t="s">
        <v>7663</v>
      </c>
      <c r="K1444" t="s">
        <v>2770</v>
      </c>
    </row>
    <row r="1445" spans="1:11" hidden="1" x14ac:dyDescent="0.25">
      <c r="A1445" t="s">
        <v>510</v>
      </c>
      <c r="B1445" t="s">
        <v>2771</v>
      </c>
      <c r="C1445" t="s">
        <v>116</v>
      </c>
      <c r="D1445" t="s">
        <v>132</v>
      </c>
      <c r="E1445" t="s">
        <v>548</v>
      </c>
      <c r="F1445" s="10">
        <v>41704</v>
      </c>
      <c r="G1445" s="10">
        <v>41704</v>
      </c>
      <c r="H1445" s="6">
        <v>4900</v>
      </c>
      <c r="I1445" t="s">
        <v>606</v>
      </c>
      <c r="J1445" s="3" t="s">
        <v>7663</v>
      </c>
      <c r="K1445" t="s">
        <v>2772</v>
      </c>
    </row>
    <row r="1446" spans="1:11" hidden="1" x14ac:dyDescent="0.25">
      <c r="A1446" t="s">
        <v>510</v>
      </c>
      <c r="B1446" t="s">
        <v>2773</v>
      </c>
      <c r="C1446" t="s">
        <v>116</v>
      </c>
      <c r="D1446" t="s">
        <v>132</v>
      </c>
      <c r="E1446" t="s">
        <v>518</v>
      </c>
      <c r="F1446" s="10">
        <v>41849</v>
      </c>
      <c r="G1446" s="10">
        <v>41849</v>
      </c>
      <c r="H1446" s="6">
        <v>7607.35</v>
      </c>
      <c r="I1446" t="s">
        <v>2774</v>
      </c>
      <c r="J1446" s="3" t="s">
        <v>7663</v>
      </c>
      <c r="K1446" t="s">
        <v>2775</v>
      </c>
    </row>
    <row r="1447" spans="1:11" hidden="1" x14ac:dyDescent="0.25">
      <c r="A1447" t="s">
        <v>510</v>
      </c>
      <c r="B1447" t="s">
        <v>2776</v>
      </c>
      <c r="C1447" t="s">
        <v>282</v>
      </c>
      <c r="D1447" t="s">
        <v>132</v>
      </c>
      <c r="E1447" t="s">
        <v>81</v>
      </c>
      <c r="F1447" s="10">
        <v>41850</v>
      </c>
      <c r="G1447" s="10">
        <v>41850</v>
      </c>
      <c r="H1447" s="6">
        <v>140</v>
      </c>
      <c r="I1447" t="s">
        <v>747</v>
      </c>
      <c r="J1447" s="3" t="s">
        <v>7663</v>
      </c>
      <c r="K1447" t="s">
        <v>2777</v>
      </c>
    </row>
    <row r="1448" spans="1:11" hidden="1" x14ac:dyDescent="0.25">
      <c r="A1448" t="s">
        <v>510</v>
      </c>
      <c r="B1448" t="s">
        <v>2778</v>
      </c>
      <c r="C1448" t="s">
        <v>116</v>
      </c>
      <c r="D1448" t="s">
        <v>132</v>
      </c>
      <c r="E1448" t="s">
        <v>518</v>
      </c>
      <c r="F1448" s="10">
        <v>41850</v>
      </c>
      <c r="G1448" s="10">
        <v>41850</v>
      </c>
      <c r="H1448" s="6">
        <v>342.23</v>
      </c>
      <c r="I1448" t="s">
        <v>1260</v>
      </c>
      <c r="J1448" s="3" t="s">
        <v>7663</v>
      </c>
      <c r="K1448" t="s">
        <v>2779</v>
      </c>
    </row>
    <row r="1449" spans="1:11" hidden="1" x14ac:dyDescent="0.25">
      <c r="A1449" t="s">
        <v>510</v>
      </c>
      <c r="B1449" t="s">
        <v>2780</v>
      </c>
      <c r="C1449" t="s">
        <v>16</v>
      </c>
      <c r="D1449" t="s">
        <v>17</v>
      </c>
      <c r="E1449" t="s">
        <v>118</v>
      </c>
      <c r="F1449" s="10">
        <v>41873</v>
      </c>
      <c r="G1449" s="10">
        <v>41849</v>
      </c>
      <c r="H1449" s="6">
        <v>95.77</v>
      </c>
      <c r="I1449" t="s">
        <v>180</v>
      </c>
      <c r="J1449" s="3" t="s">
        <v>7663</v>
      </c>
      <c r="K1449" t="s">
        <v>2781</v>
      </c>
    </row>
    <row r="1450" spans="1:11" hidden="1" x14ac:dyDescent="0.25">
      <c r="A1450" t="s">
        <v>510</v>
      </c>
      <c r="B1450" t="s">
        <v>2782</v>
      </c>
      <c r="C1450" t="s">
        <v>16</v>
      </c>
      <c r="D1450" t="s">
        <v>17</v>
      </c>
      <c r="E1450" t="s">
        <v>118</v>
      </c>
      <c r="F1450" s="10">
        <v>41873</v>
      </c>
      <c r="G1450" s="10">
        <v>41849</v>
      </c>
      <c r="H1450" s="6">
        <v>85.12</v>
      </c>
      <c r="I1450" t="s">
        <v>426</v>
      </c>
      <c r="J1450" s="3" t="s">
        <v>7663</v>
      </c>
      <c r="K1450" t="s">
        <v>2783</v>
      </c>
    </row>
    <row r="1451" spans="1:11" hidden="1" x14ac:dyDescent="0.25">
      <c r="A1451" t="s">
        <v>510</v>
      </c>
      <c r="B1451" t="s">
        <v>2784</v>
      </c>
      <c r="C1451" t="s">
        <v>16</v>
      </c>
      <c r="D1451" t="s">
        <v>17</v>
      </c>
      <c r="E1451" t="s">
        <v>612</v>
      </c>
      <c r="F1451" s="10">
        <v>41850</v>
      </c>
      <c r="G1451" s="10">
        <v>41850</v>
      </c>
      <c r="H1451" s="6">
        <v>248</v>
      </c>
      <c r="I1451" t="s">
        <v>613</v>
      </c>
      <c r="J1451" s="3" t="s">
        <v>7663</v>
      </c>
      <c r="K1451" t="s">
        <v>2785</v>
      </c>
    </row>
    <row r="1452" spans="1:11" hidden="1" x14ac:dyDescent="0.25">
      <c r="A1452" t="s">
        <v>510</v>
      </c>
      <c r="B1452" t="s">
        <v>2786</v>
      </c>
      <c r="C1452" t="s">
        <v>116</v>
      </c>
      <c r="D1452" t="s">
        <v>117</v>
      </c>
      <c r="E1452" t="s">
        <v>118</v>
      </c>
      <c r="F1452" s="10">
        <v>41850</v>
      </c>
      <c r="G1452" s="10">
        <v>41850</v>
      </c>
      <c r="H1452" s="6">
        <v>85.13</v>
      </c>
      <c r="I1452" t="s">
        <v>180</v>
      </c>
      <c r="J1452" s="3" t="s">
        <v>7663</v>
      </c>
      <c r="K1452" t="s">
        <v>2787</v>
      </c>
    </row>
    <row r="1453" spans="1:11" hidden="1" x14ac:dyDescent="0.25">
      <c r="A1453" t="s">
        <v>510</v>
      </c>
      <c r="B1453" t="s">
        <v>2788</v>
      </c>
      <c r="C1453" t="s">
        <v>116</v>
      </c>
      <c r="D1453" t="s">
        <v>117</v>
      </c>
      <c r="E1453" t="s">
        <v>18</v>
      </c>
      <c r="F1453" s="10">
        <v>41876</v>
      </c>
      <c r="G1453" s="10">
        <v>41875</v>
      </c>
      <c r="H1453" s="6">
        <v>654.75</v>
      </c>
      <c r="I1453" t="s">
        <v>253</v>
      </c>
      <c r="J1453" s="3" t="s">
        <v>7663</v>
      </c>
      <c r="K1453" t="s">
        <v>2789</v>
      </c>
    </row>
    <row r="1454" spans="1:11" hidden="1" x14ac:dyDescent="0.25">
      <c r="A1454" t="s">
        <v>510</v>
      </c>
      <c r="B1454" t="s">
        <v>2792</v>
      </c>
      <c r="C1454" t="s">
        <v>16</v>
      </c>
      <c r="D1454" t="s">
        <v>17</v>
      </c>
      <c r="E1454" t="s">
        <v>34</v>
      </c>
      <c r="F1454" s="10">
        <v>41922</v>
      </c>
      <c r="G1454" s="10">
        <v>41855</v>
      </c>
      <c r="H1454" s="6">
        <v>1000</v>
      </c>
      <c r="I1454" t="s">
        <v>881</v>
      </c>
      <c r="J1454" s="3" t="s">
        <v>7663</v>
      </c>
      <c r="K1454" t="s">
        <v>2793</v>
      </c>
    </row>
    <row r="1455" spans="1:11" hidden="1" x14ac:dyDescent="0.25">
      <c r="A1455" t="s">
        <v>510</v>
      </c>
      <c r="B1455" t="s">
        <v>2794</v>
      </c>
      <c r="C1455" t="s">
        <v>116</v>
      </c>
      <c r="D1455" t="s">
        <v>132</v>
      </c>
      <c r="E1455" t="s">
        <v>4</v>
      </c>
      <c r="F1455" s="10">
        <v>41914</v>
      </c>
      <c r="G1455" s="10">
        <v>41856</v>
      </c>
      <c r="H1455" s="6">
        <v>750</v>
      </c>
      <c r="I1455" t="s">
        <v>2197</v>
      </c>
      <c r="J1455" s="3" t="s">
        <v>7669</v>
      </c>
      <c r="K1455" t="s">
        <v>2791</v>
      </c>
    </row>
    <row r="1456" spans="1:11" hidden="1" x14ac:dyDescent="0.25">
      <c r="A1456" t="s">
        <v>510</v>
      </c>
      <c r="B1456" t="s">
        <v>2794</v>
      </c>
      <c r="C1456" t="s">
        <v>116</v>
      </c>
      <c r="D1456" t="s">
        <v>132</v>
      </c>
      <c r="E1456" t="s">
        <v>4</v>
      </c>
      <c r="F1456" s="10">
        <v>41914</v>
      </c>
      <c r="G1456" s="10">
        <v>41871</v>
      </c>
      <c r="H1456" s="6">
        <v>500</v>
      </c>
      <c r="I1456" t="s">
        <v>2197</v>
      </c>
      <c r="J1456" s="3" t="s">
        <v>7670</v>
      </c>
      <c r="K1456" t="s">
        <v>2791</v>
      </c>
    </row>
    <row r="1457" spans="1:11" hidden="1" x14ac:dyDescent="0.25">
      <c r="A1457" t="s">
        <v>510</v>
      </c>
      <c r="B1457" t="s">
        <v>2795</v>
      </c>
      <c r="C1457" t="s">
        <v>116</v>
      </c>
      <c r="D1457" t="s">
        <v>132</v>
      </c>
      <c r="E1457" t="s">
        <v>288</v>
      </c>
      <c r="F1457" s="10">
        <v>41850</v>
      </c>
      <c r="G1457" s="10">
        <v>41850</v>
      </c>
      <c r="H1457" s="6">
        <v>1344.77</v>
      </c>
      <c r="I1457" t="s">
        <v>888</v>
      </c>
      <c r="J1457" s="3" t="s">
        <v>7663</v>
      </c>
      <c r="K1457" t="s">
        <v>2796</v>
      </c>
    </row>
    <row r="1458" spans="1:11" hidden="1" x14ac:dyDescent="0.25">
      <c r="A1458" t="s">
        <v>510</v>
      </c>
      <c r="B1458" t="s">
        <v>2797</v>
      </c>
      <c r="C1458" t="s">
        <v>116</v>
      </c>
      <c r="D1458" t="s">
        <v>132</v>
      </c>
      <c r="E1458" t="s">
        <v>118</v>
      </c>
      <c r="F1458" s="10">
        <v>41850</v>
      </c>
      <c r="G1458" s="10">
        <v>41850</v>
      </c>
      <c r="H1458" s="6">
        <v>372.43</v>
      </c>
      <c r="I1458" t="s">
        <v>193</v>
      </c>
      <c r="J1458" s="3" t="s">
        <v>7663</v>
      </c>
      <c r="K1458" t="s">
        <v>2798</v>
      </c>
    </row>
    <row r="1459" spans="1:11" hidden="1" x14ac:dyDescent="0.25">
      <c r="A1459" t="s">
        <v>510</v>
      </c>
      <c r="B1459" t="s">
        <v>2799</v>
      </c>
      <c r="C1459" t="s">
        <v>116</v>
      </c>
      <c r="D1459" t="s">
        <v>132</v>
      </c>
      <c r="E1459" t="s">
        <v>67</v>
      </c>
      <c r="F1459" s="10">
        <v>41850</v>
      </c>
      <c r="G1459" s="10">
        <v>41850</v>
      </c>
      <c r="H1459" s="6">
        <v>60</v>
      </c>
      <c r="I1459" t="s">
        <v>346</v>
      </c>
      <c r="J1459" s="3" t="s">
        <v>7663</v>
      </c>
      <c r="K1459" t="s">
        <v>2800</v>
      </c>
    </row>
    <row r="1460" spans="1:11" hidden="1" x14ac:dyDescent="0.25">
      <c r="A1460" t="s">
        <v>510</v>
      </c>
      <c r="B1460" t="s">
        <v>2799</v>
      </c>
      <c r="C1460" t="s">
        <v>116</v>
      </c>
      <c r="D1460" t="s">
        <v>132</v>
      </c>
      <c r="E1460" t="s">
        <v>70</v>
      </c>
      <c r="F1460" s="10">
        <v>41850</v>
      </c>
      <c r="G1460" s="10">
        <v>41850</v>
      </c>
      <c r="H1460" s="6">
        <v>17.399999999999999</v>
      </c>
      <c r="I1460" t="s">
        <v>346</v>
      </c>
      <c r="J1460" s="3" t="s">
        <v>7663</v>
      </c>
      <c r="K1460" t="s">
        <v>2800</v>
      </c>
    </row>
    <row r="1461" spans="1:11" hidden="1" x14ac:dyDescent="0.25">
      <c r="A1461" t="s">
        <v>510</v>
      </c>
      <c r="B1461" t="s">
        <v>2801</v>
      </c>
      <c r="C1461" t="s">
        <v>116</v>
      </c>
      <c r="D1461" t="s">
        <v>132</v>
      </c>
      <c r="E1461" t="s">
        <v>527</v>
      </c>
      <c r="F1461" s="10">
        <v>41826</v>
      </c>
      <c r="G1461" s="10">
        <v>41826</v>
      </c>
      <c r="H1461" s="6">
        <v>1000.8</v>
      </c>
      <c r="I1461" t="s">
        <v>2734</v>
      </c>
      <c r="J1461" s="3" t="s">
        <v>7663</v>
      </c>
      <c r="K1461" t="s">
        <v>2802</v>
      </c>
    </row>
    <row r="1462" spans="1:11" hidden="1" x14ac:dyDescent="0.25">
      <c r="A1462" t="s">
        <v>510</v>
      </c>
      <c r="B1462" t="s">
        <v>2803</v>
      </c>
      <c r="C1462" t="s">
        <v>116</v>
      </c>
      <c r="D1462" t="s">
        <v>132</v>
      </c>
      <c r="E1462" t="s">
        <v>288</v>
      </c>
      <c r="F1462" s="10">
        <v>41730</v>
      </c>
      <c r="G1462" s="10">
        <v>41729</v>
      </c>
      <c r="H1462" s="6">
        <v>1000</v>
      </c>
      <c r="I1462" t="s">
        <v>888</v>
      </c>
      <c r="J1462" s="3" t="s">
        <v>7687</v>
      </c>
      <c r="K1462" t="s">
        <v>2804</v>
      </c>
    </row>
    <row r="1463" spans="1:11" hidden="1" x14ac:dyDescent="0.25">
      <c r="A1463" t="s">
        <v>510</v>
      </c>
      <c r="B1463" t="s">
        <v>2803</v>
      </c>
      <c r="C1463" t="s">
        <v>116</v>
      </c>
      <c r="D1463" t="s">
        <v>132</v>
      </c>
      <c r="E1463" t="s">
        <v>288</v>
      </c>
      <c r="F1463" s="10">
        <v>41759</v>
      </c>
      <c r="G1463" s="10">
        <v>41759</v>
      </c>
      <c r="H1463" s="6">
        <v>1000</v>
      </c>
      <c r="I1463" t="s">
        <v>888</v>
      </c>
      <c r="J1463" s="3" t="s">
        <v>7688</v>
      </c>
      <c r="K1463" t="s">
        <v>2804</v>
      </c>
    </row>
    <row r="1464" spans="1:11" hidden="1" x14ac:dyDescent="0.25">
      <c r="A1464" t="s">
        <v>510</v>
      </c>
      <c r="B1464" t="s">
        <v>2803</v>
      </c>
      <c r="C1464" t="s">
        <v>116</v>
      </c>
      <c r="D1464" t="s">
        <v>132</v>
      </c>
      <c r="E1464" t="s">
        <v>288</v>
      </c>
      <c r="F1464" s="10">
        <v>41785</v>
      </c>
      <c r="G1464" s="10">
        <v>41785</v>
      </c>
      <c r="H1464" s="6">
        <v>1000</v>
      </c>
      <c r="I1464" t="s">
        <v>888</v>
      </c>
      <c r="J1464" s="3" t="s">
        <v>7689</v>
      </c>
      <c r="K1464" t="s">
        <v>2804</v>
      </c>
    </row>
    <row r="1465" spans="1:11" hidden="1" x14ac:dyDescent="0.25">
      <c r="A1465" t="s">
        <v>510</v>
      </c>
      <c r="B1465" t="s">
        <v>2803</v>
      </c>
      <c r="C1465" t="s">
        <v>116</v>
      </c>
      <c r="D1465" t="s">
        <v>132</v>
      </c>
      <c r="E1465" t="s">
        <v>288</v>
      </c>
      <c r="F1465" s="10">
        <v>41814</v>
      </c>
      <c r="G1465" s="10">
        <v>41820</v>
      </c>
      <c r="H1465" s="6">
        <v>1000</v>
      </c>
      <c r="I1465" t="s">
        <v>888</v>
      </c>
      <c r="J1465" s="3" t="s">
        <v>7690</v>
      </c>
      <c r="K1465" t="s">
        <v>2804</v>
      </c>
    </row>
    <row r="1466" spans="1:11" hidden="1" x14ac:dyDescent="0.25">
      <c r="A1466" t="s">
        <v>510</v>
      </c>
      <c r="B1466" t="s">
        <v>2803</v>
      </c>
      <c r="C1466" t="s">
        <v>116</v>
      </c>
      <c r="D1466" t="s">
        <v>132</v>
      </c>
      <c r="E1466" t="s">
        <v>288</v>
      </c>
      <c r="F1466" s="10">
        <v>41850</v>
      </c>
      <c r="G1466" s="10">
        <v>41850</v>
      </c>
      <c r="H1466" s="6">
        <v>1000</v>
      </c>
      <c r="I1466" t="s">
        <v>888</v>
      </c>
      <c r="J1466" s="3" t="s">
        <v>7691</v>
      </c>
      <c r="K1466" t="s">
        <v>2804</v>
      </c>
    </row>
    <row r="1467" spans="1:11" hidden="1" x14ac:dyDescent="0.25">
      <c r="A1467" t="s">
        <v>510</v>
      </c>
      <c r="B1467" t="s">
        <v>2803</v>
      </c>
      <c r="C1467" t="s">
        <v>116</v>
      </c>
      <c r="D1467" t="s">
        <v>132</v>
      </c>
      <c r="E1467" t="s">
        <v>288</v>
      </c>
      <c r="F1467" s="10">
        <v>41880</v>
      </c>
      <c r="G1467" s="10">
        <v>41881</v>
      </c>
      <c r="H1467" s="6">
        <v>1000</v>
      </c>
      <c r="I1467" t="s">
        <v>888</v>
      </c>
      <c r="J1467" s="3" t="s">
        <v>7685</v>
      </c>
      <c r="K1467" t="s">
        <v>2804</v>
      </c>
    </row>
    <row r="1468" spans="1:11" hidden="1" x14ac:dyDescent="0.25">
      <c r="A1468" t="s">
        <v>510</v>
      </c>
      <c r="B1468" t="s">
        <v>2803</v>
      </c>
      <c r="C1468" t="s">
        <v>116</v>
      </c>
      <c r="D1468" t="s">
        <v>132</v>
      </c>
      <c r="E1468" t="s">
        <v>288</v>
      </c>
      <c r="F1468" s="10">
        <v>41915</v>
      </c>
      <c r="G1468" s="10">
        <v>41912</v>
      </c>
      <c r="H1468" s="6">
        <v>1500</v>
      </c>
      <c r="I1468" t="s">
        <v>888</v>
      </c>
      <c r="J1468" s="3" t="s">
        <v>7686</v>
      </c>
      <c r="K1468" t="s">
        <v>2804</v>
      </c>
    </row>
    <row r="1469" spans="1:11" hidden="1" x14ac:dyDescent="0.25">
      <c r="A1469" t="s">
        <v>510</v>
      </c>
      <c r="B1469" t="s">
        <v>2805</v>
      </c>
      <c r="C1469" t="s">
        <v>32</v>
      </c>
      <c r="D1469" t="s">
        <v>1917</v>
      </c>
      <c r="E1469" t="s">
        <v>1191</v>
      </c>
      <c r="F1469" s="10">
        <v>41850</v>
      </c>
      <c r="G1469" s="10">
        <v>41851</v>
      </c>
      <c r="H1469" s="6">
        <v>200</v>
      </c>
      <c r="I1469" t="s">
        <v>198</v>
      </c>
      <c r="J1469" s="3" t="s">
        <v>7663</v>
      </c>
      <c r="K1469" t="s">
        <v>2806</v>
      </c>
    </row>
    <row r="1470" spans="1:11" hidden="1" x14ac:dyDescent="0.25">
      <c r="A1470" t="s">
        <v>510</v>
      </c>
      <c r="B1470" t="s">
        <v>2807</v>
      </c>
      <c r="C1470" t="s">
        <v>282</v>
      </c>
      <c r="D1470" t="s">
        <v>132</v>
      </c>
      <c r="E1470" t="s">
        <v>518</v>
      </c>
      <c r="F1470" s="10">
        <v>41859</v>
      </c>
      <c r="G1470" s="10">
        <v>41851</v>
      </c>
      <c r="H1470" s="6">
        <v>913.79</v>
      </c>
      <c r="I1470" t="s">
        <v>519</v>
      </c>
      <c r="J1470" s="3" t="s">
        <v>7663</v>
      </c>
      <c r="K1470" t="s">
        <v>1515</v>
      </c>
    </row>
    <row r="1471" spans="1:11" hidden="1" x14ac:dyDescent="0.25">
      <c r="A1471" t="s">
        <v>510</v>
      </c>
      <c r="B1471" t="s">
        <v>2808</v>
      </c>
      <c r="C1471" t="s">
        <v>116</v>
      </c>
      <c r="D1471" t="s">
        <v>245</v>
      </c>
      <c r="E1471" t="s">
        <v>723</v>
      </c>
      <c r="F1471" s="10">
        <v>41901</v>
      </c>
      <c r="G1471" s="10">
        <v>41851</v>
      </c>
      <c r="H1471" s="6">
        <v>750</v>
      </c>
      <c r="I1471" t="s">
        <v>724</v>
      </c>
      <c r="J1471" s="3" t="s">
        <v>7663</v>
      </c>
      <c r="K1471" t="s">
        <v>2809</v>
      </c>
    </row>
    <row r="1472" spans="1:11" hidden="1" x14ac:dyDescent="0.25">
      <c r="A1472" t="s">
        <v>510</v>
      </c>
      <c r="B1472" t="s">
        <v>2810</v>
      </c>
      <c r="C1472" t="s">
        <v>116</v>
      </c>
      <c r="D1472" t="s">
        <v>132</v>
      </c>
      <c r="E1472" t="s">
        <v>34</v>
      </c>
      <c r="F1472" s="10">
        <v>41716</v>
      </c>
      <c r="G1472" s="10">
        <v>41716</v>
      </c>
      <c r="H1472" s="6">
        <v>5000</v>
      </c>
      <c r="I1472" t="s">
        <v>849</v>
      </c>
      <c r="J1472" s="3" t="s">
        <v>7663</v>
      </c>
    </row>
    <row r="1473" spans="1:11" hidden="1" x14ac:dyDescent="0.25">
      <c r="A1473" t="s">
        <v>510</v>
      </c>
      <c r="B1473" t="s">
        <v>2811</v>
      </c>
      <c r="C1473" t="s">
        <v>116</v>
      </c>
      <c r="D1473" t="s">
        <v>132</v>
      </c>
      <c r="E1473" t="s">
        <v>49</v>
      </c>
      <c r="F1473" s="10">
        <v>41855</v>
      </c>
      <c r="G1473" s="10">
        <v>41855</v>
      </c>
      <c r="H1473" s="6">
        <v>1758.66</v>
      </c>
      <c r="I1473" t="s">
        <v>2812</v>
      </c>
      <c r="J1473" s="3" t="s">
        <v>7663</v>
      </c>
      <c r="K1473" t="s">
        <v>2813</v>
      </c>
    </row>
    <row r="1474" spans="1:11" hidden="1" x14ac:dyDescent="0.25">
      <c r="A1474" t="s">
        <v>510</v>
      </c>
      <c r="B1474" t="s">
        <v>2814</v>
      </c>
      <c r="C1474" t="s">
        <v>116</v>
      </c>
      <c r="D1474" t="s">
        <v>319</v>
      </c>
      <c r="E1474" t="s">
        <v>8</v>
      </c>
      <c r="F1474" s="10">
        <v>41821</v>
      </c>
      <c r="G1474" s="10">
        <v>41851</v>
      </c>
      <c r="H1474" s="6">
        <v>1650</v>
      </c>
      <c r="I1474" t="s">
        <v>171</v>
      </c>
      <c r="J1474" s="3" t="s">
        <v>7663</v>
      </c>
      <c r="K1474" t="s">
        <v>2815</v>
      </c>
    </row>
    <row r="1475" spans="1:11" hidden="1" x14ac:dyDescent="0.25">
      <c r="A1475" t="s">
        <v>510</v>
      </c>
      <c r="B1475" t="s">
        <v>2816</v>
      </c>
      <c r="C1475" t="s">
        <v>116</v>
      </c>
      <c r="D1475" t="s">
        <v>319</v>
      </c>
      <c r="E1475" t="s">
        <v>8</v>
      </c>
      <c r="F1475" s="10">
        <v>41851</v>
      </c>
      <c r="G1475" s="10">
        <v>41851</v>
      </c>
      <c r="H1475" s="6">
        <v>1445.24</v>
      </c>
      <c r="I1475" t="s">
        <v>2817</v>
      </c>
      <c r="J1475" s="3" t="s">
        <v>7663</v>
      </c>
      <c r="K1475" t="s">
        <v>2818</v>
      </c>
    </row>
    <row r="1476" spans="1:11" hidden="1" x14ac:dyDescent="0.25">
      <c r="A1476" t="s">
        <v>510</v>
      </c>
      <c r="B1476" t="s">
        <v>2819</v>
      </c>
      <c r="C1476" t="s">
        <v>47</v>
      </c>
      <c r="D1476" t="s">
        <v>48</v>
      </c>
      <c r="E1476" t="s">
        <v>357</v>
      </c>
      <c r="F1476" s="10">
        <v>41715</v>
      </c>
      <c r="G1476" s="10">
        <v>41715</v>
      </c>
      <c r="H1476" s="6">
        <v>130</v>
      </c>
      <c r="I1476" t="s">
        <v>9</v>
      </c>
      <c r="J1476" s="3" t="s">
        <v>7663</v>
      </c>
      <c r="K1476" t="s">
        <v>2820</v>
      </c>
    </row>
    <row r="1477" spans="1:11" hidden="1" x14ac:dyDescent="0.25">
      <c r="A1477" t="s">
        <v>510</v>
      </c>
      <c r="B1477" t="s">
        <v>2821</v>
      </c>
      <c r="C1477" t="s">
        <v>490</v>
      </c>
      <c r="D1477" t="s">
        <v>651</v>
      </c>
      <c r="E1477" t="s">
        <v>49</v>
      </c>
      <c r="F1477" s="10">
        <v>41904</v>
      </c>
      <c r="G1477" s="10">
        <v>41852</v>
      </c>
      <c r="H1477" s="6">
        <v>1500</v>
      </c>
      <c r="I1477" t="s">
        <v>689</v>
      </c>
      <c r="J1477" s="3" t="s">
        <v>7663</v>
      </c>
      <c r="K1477" t="s">
        <v>2822</v>
      </c>
    </row>
    <row r="1478" spans="1:11" hidden="1" x14ac:dyDescent="0.25">
      <c r="A1478" t="s">
        <v>510</v>
      </c>
      <c r="B1478" t="s">
        <v>2823</v>
      </c>
      <c r="C1478" t="s">
        <v>47</v>
      </c>
      <c r="D1478" t="s">
        <v>294</v>
      </c>
      <c r="E1478" t="s">
        <v>518</v>
      </c>
      <c r="F1478" s="10">
        <v>41862</v>
      </c>
      <c r="G1478" s="10">
        <v>41852</v>
      </c>
      <c r="H1478" s="6">
        <v>2378.7199999999998</v>
      </c>
      <c r="I1478" t="s">
        <v>110</v>
      </c>
      <c r="J1478" s="3" t="s">
        <v>7663</v>
      </c>
      <c r="K1478" t="s">
        <v>2824</v>
      </c>
    </row>
    <row r="1479" spans="1:11" hidden="1" x14ac:dyDescent="0.25">
      <c r="A1479" t="s">
        <v>510</v>
      </c>
      <c r="B1479" t="s">
        <v>2825</v>
      </c>
      <c r="C1479" t="s">
        <v>116</v>
      </c>
      <c r="D1479" t="s">
        <v>132</v>
      </c>
      <c r="E1479" t="s">
        <v>34</v>
      </c>
      <c r="F1479" s="10">
        <v>41715</v>
      </c>
      <c r="G1479" s="10">
        <v>41715</v>
      </c>
      <c r="H1479" s="6">
        <v>250</v>
      </c>
      <c r="I1479" t="s">
        <v>1178</v>
      </c>
      <c r="J1479" s="3" t="s">
        <v>7663</v>
      </c>
      <c r="K1479" t="s">
        <v>2826</v>
      </c>
    </row>
    <row r="1480" spans="1:11" hidden="1" x14ac:dyDescent="0.25">
      <c r="A1480" t="s">
        <v>510</v>
      </c>
      <c r="B1480" t="s">
        <v>2827</v>
      </c>
      <c r="C1480" t="s">
        <v>116</v>
      </c>
      <c r="D1480" t="s">
        <v>132</v>
      </c>
      <c r="E1480" t="s">
        <v>390</v>
      </c>
      <c r="F1480" s="10">
        <v>41855</v>
      </c>
      <c r="G1480" s="10">
        <v>41855</v>
      </c>
      <c r="H1480" s="6">
        <v>750</v>
      </c>
      <c r="I1480" t="s">
        <v>759</v>
      </c>
      <c r="J1480" s="3" t="s">
        <v>7663</v>
      </c>
      <c r="K1480" t="s">
        <v>2828</v>
      </c>
    </row>
    <row r="1481" spans="1:11" hidden="1" x14ac:dyDescent="0.25">
      <c r="A1481" t="s">
        <v>510</v>
      </c>
      <c r="B1481" t="s">
        <v>2829</v>
      </c>
      <c r="C1481" t="s">
        <v>47</v>
      </c>
      <c r="D1481" t="s">
        <v>2830</v>
      </c>
      <c r="E1481" t="s">
        <v>2316</v>
      </c>
      <c r="F1481" s="10">
        <v>41880</v>
      </c>
      <c r="G1481" s="10">
        <v>41852</v>
      </c>
      <c r="H1481" s="6">
        <v>400</v>
      </c>
      <c r="I1481" t="s">
        <v>198</v>
      </c>
      <c r="J1481" s="3" t="s">
        <v>7663</v>
      </c>
      <c r="K1481" t="s">
        <v>2831</v>
      </c>
    </row>
    <row r="1482" spans="1:11" hidden="1" x14ac:dyDescent="0.25">
      <c r="A1482" t="s">
        <v>510</v>
      </c>
      <c r="B1482" t="s">
        <v>2832</v>
      </c>
      <c r="C1482" t="s">
        <v>282</v>
      </c>
      <c r="D1482" t="s">
        <v>132</v>
      </c>
      <c r="E1482" t="s">
        <v>518</v>
      </c>
      <c r="F1482" s="10">
        <v>41855</v>
      </c>
      <c r="G1482" s="10">
        <v>41855</v>
      </c>
      <c r="H1482" s="6">
        <v>230.55</v>
      </c>
      <c r="I1482" t="s">
        <v>519</v>
      </c>
      <c r="J1482" s="3" t="s">
        <v>7663</v>
      </c>
      <c r="K1482" t="s">
        <v>1515</v>
      </c>
    </row>
    <row r="1483" spans="1:11" hidden="1" x14ac:dyDescent="0.25">
      <c r="A1483" t="s">
        <v>510</v>
      </c>
      <c r="B1483" t="s">
        <v>2833</v>
      </c>
      <c r="C1483" t="s">
        <v>47</v>
      </c>
      <c r="D1483" t="s">
        <v>1314</v>
      </c>
      <c r="E1483" t="s">
        <v>49</v>
      </c>
      <c r="F1483" s="10">
        <v>41717</v>
      </c>
      <c r="G1483" s="10">
        <v>41717</v>
      </c>
      <c r="H1483" s="6">
        <v>2880</v>
      </c>
      <c r="I1483" t="s">
        <v>1315</v>
      </c>
      <c r="J1483" s="3" t="s">
        <v>7663</v>
      </c>
      <c r="K1483" t="s">
        <v>2834</v>
      </c>
    </row>
    <row r="1484" spans="1:11" hidden="1" x14ac:dyDescent="0.25">
      <c r="A1484" t="s">
        <v>510</v>
      </c>
      <c r="B1484" t="s">
        <v>2835</v>
      </c>
      <c r="C1484" t="s">
        <v>16</v>
      </c>
      <c r="D1484" t="s">
        <v>17</v>
      </c>
      <c r="E1484" t="s">
        <v>18</v>
      </c>
      <c r="F1484" s="10">
        <v>41877</v>
      </c>
      <c r="G1484" s="10">
        <v>41855</v>
      </c>
      <c r="H1484" s="6">
        <v>718</v>
      </c>
      <c r="I1484" t="s">
        <v>1318</v>
      </c>
      <c r="J1484" s="3" t="s">
        <v>7663</v>
      </c>
      <c r="K1484" t="s">
        <v>2836</v>
      </c>
    </row>
    <row r="1485" spans="1:11" hidden="1" x14ac:dyDescent="0.25">
      <c r="A1485" t="s">
        <v>510</v>
      </c>
      <c r="B1485" t="s">
        <v>2837</v>
      </c>
      <c r="C1485" t="s">
        <v>490</v>
      </c>
      <c r="D1485" t="s">
        <v>1624</v>
      </c>
      <c r="E1485" t="s">
        <v>518</v>
      </c>
      <c r="F1485" s="10">
        <v>41859</v>
      </c>
      <c r="G1485" s="10">
        <v>41856</v>
      </c>
      <c r="H1485" s="6">
        <v>175</v>
      </c>
      <c r="I1485" t="s">
        <v>1065</v>
      </c>
      <c r="J1485" s="3" t="s">
        <v>7663</v>
      </c>
      <c r="K1485" t="s">
        <v>2838</v>
      </c>
    </row>
    <row r="1486" spans="1:11" hidden="1" x14ac:dyDescent="0.25">
      <c r="A1486" t="s">
        <v>510</v>
      </c>
      <c r="B1486" t="s">
        <v>2839</v>
      </c>
      <c r="C1486" t="s">
        <v>116</v>
      </c>
      <c r="D1486" t="s">
        <v>132</v>
      </c>
      <c r="E1486" t="s">
        <v>106</v>
      </c>
      <c r="F1486" s="10">
        <v>41880</v>
      </c>
      <c r="G1486" s="10">
        <v>41856</v>
      </c>
      <c r="H1486" s="6">
        <v>40.94</v>
      </c>
      <c r="I1486" t="s">
        <v>107</v>
      </c>
      <c r="J1486" s="3" t="s">
        <v>7663</v>
      </c>
      <c r="K1486" t="s">
        <v>2840</v>
      </c>
    </row>
    <row r="1487" spans="1:11" hidden="1" x14ac:dyDescent="0.25">
      <c r="A1487" t="s">
        <v>510</v>
      </c>
      <c r="B1487" t="s">
        <v>2841</v>
      </c>
      <c r="C1487" t="s">
        <v>16</v>
      </c>
      <c r="D1487" t="s">
        <v>17</v>
      </c>
      <c r="E1487" t="s">
        <v>34</v>
      </c>
      <c r="F1487" s="10">
        <v>41704</v>
      </c>
      <c r="G1487" s="10">
        <v>41704</v>
      </c>
      <c r="H1487" s="6">
        <v>3000</v>
      </c>
      <c r="I1487" t="s">
        <v>1834</v>
      </c>
      <c r="J1487" s="3" t="s">
        <v>7663</v>
      </c>
    </row>
    <row r="1488" spans="1:11" hidden="1" x14ac:dyDescent="0.25">
      <c r="A1488" t="s">
        <v>510</v>
      </c>
      <c r="B1488" t="s">
        <v>2842</v>
      </c>
      <c r="C1488" t="s">
        <v>116</v>
      </c>
      <c r="D1488" t="s">
        <v>132</v>
      </c>
      <c r="E1488" t="s">
        <v>106</v>
      </c>
      <c r="F1488" s="10">
        <v>41880</v>
      </c>
      <c r="G1488" s="10">
        <v>41856</v>
      </c>
      <c r="H1488" s="6">
        <v>41.35</v>
      </c>
      <c r="I1488" t="s">
        <v>107</v>
      </c>
      <c r="J1488" s="3" t="s">
        <v>7663</v>
      </c>
      <c r="K1488" t="s">
        <v>2843</v>
      </c>
    </row>
    <row r="1489" spans="1:11" hidden="1" x14ac:dyDescent="0.25">
      <c r="A1489" t="s">
        <v>510</v>
      </c>
      <c r="B1489" t="s">
        <v>2844</v>
      </c>
      <c r="C1489" t="s">
        <v>116</v>
      </c>
      <c r="D1489" t="s">
        <v>132</v>
      </c>
      <c r="E1489" t="s">
        <v>106</v>
      </c>
      <c r="F1489" s="10">
        <v>41880</v>
      </c>
      <c r="G1489" s="10">
        <v>41859</v>
      </c>
      <c r="H1489" s="6">
        <v>62.59</v>
      </c>
      <c r="I1489" t="s">
        <v>107</v>
      </c>
      <c r="J1489" s="3" t="s">
        <v>7663</v>
      </c>
      <c r="K1489" t="s">
        <v>2845</v>
      </c>
    </row>
    <row r="1490" spans="1:11" hidden="1" x14ac:dyDescent="0.25">
      <c r="A1490" t="s">
        <v>510</v>
      </c>
      <c r="B1490" t="s">
        <v>2846</v>
      </c>
      <c r="C1490" t="s">
        <v>116</v>
      </c>
      <c r="D1490" t="s">
        <v>132</v>
      </c>
      <c r="E1490" t="s">
        <v>106</v>
      </c>
      <c r="F1490" s="10">
        <v>41880</v>
      </c>
      <c r="G1490" s="10">
        <v>41859</v>
      </c>
      <c r="H1490" s="6">
        <v>171.7</v>
      </c>
      <c r="I1490" t="s">
        <v>107</v>
      </c>
      <c r="J1490" s="3" t="s">
        <v>7663</v>
      </c>
      <c r="K1490" t="s">
        <v>2847</v>
      </c>
    </row>
    <row r="1491" spans="1:11" hidden="1" x14ac:dyDescent="0.25">
      <c r="A1491" t="s">
        <v>510</v>
      </c>
      <c r="B1491" t="s">
        <v>2848</v>
      </c>
      <c r="C1491" t="s">
        <v>116</v>
      </c>
      <c r="D1491" t="s">
        <v>132</v>
      </c>
      <c r="E1491" t="s">
        <v>106</v>
      </c>
      <c r="F1491" s="10">
        <v>41880</v>
      </c>
      <c r="G1491" s="10">
        <v>41859</v>
      </c>
      <c r="H1491" s="6">
        <v>92.28</v>
      </c>
      <c r="I1491" t="s">
        <v>107</v>
      </c>
      <c r="J1491" s="3" t="s">
        <v>7663</v>
      </c>
      <c r="K1491" t="s">
        <v>2849</v>
      </c>
    </row>
    <row r="1492" spans="1:11" hidden="1" x14ac:dyDescent="0.25">
      <c r="A1492" t="s">
        <v>510</v>
      </c>
      <c r="B1492" t="s">
        <v>2850</v>
      </c>
      <c r="C1492" t="s">
        <v>2</v>
      </c>
      <c r="D1492" t="s">
        <v>3</v>
      </c>
      <c r="E1492" t="s">
        <v>1191</v>
      </c>
      <c r="F1492" s="10">
        <v>41871</v>
      </c>
      <c r="G1492" s="10">
        <v>41856</v>
      </c>
      <c r="H1492" s="6">
        <v>124</v>
      </c>
      <c r="I1492" t="s">
        <v>2565</v>
      </c>
      <c r="J1492" s="3" t="s">
        <v>7669</v>
      </c>
      <c r="K1492" t="s">
        <v>2851</v>
      </c>
    </row>
    <row r="1493" spans="1:11" hidden="1" x14ac:dyDescent="0.25">
      <c r="A1493" t="s">
        <v>510</v>
      </c>
      <c r="B1493" t="s">
        <v>2850</v>
      </c>
      <c r="C1493" t="s">
        <v>2</v>
      </c>
      <c r="D1493" t="s">
        <v>3</v>
      </c>
      <c r="E1493" t="s">
        <v>1191</v>
      </c>
      <c r="F1493" s="10">
        <v>41876</v>
      </c>
      <c r="G1493" s="10">
        <v>41856</v>
      </c>
      <c r="H1493" s="6">
        <v>203.6</v>
      </c>
      <c r="I1493" t="s">
        <v>2565</v>
      </c>
      <c r="J1493" s="3" t="s">
        <v>7670</v>
      </c>
      <c r="K1493" t="s">
        <v>2851</v>
      </c>
    </row>
    <row r="1494" spans="1:11" hidden="1" x14ac:dyDescent="0.25">
      <c r="A1494" t="s">
        <v>510</v>
      </c>
      <c r="B1494" t="s">
        <v>2852</v>
      </c>
      <c r="C1494" t="s">
        <v>116</v>
      </c>
      <c r="D1494" t="s">
        <v>132</v>
      </c>
      <c r="E1494" t="s">
        <v>106</v>
      </c>
      <c r="F1494" s="10">
        <v>41880</v>
      </c>
      <c r="G1494" s="10">
        <v>41859</v>
      </c>
      <c r="H1494" s="6">
        <v>20.2</v>
      </c>
      <c r="I1494" t="s">
        <v>107</v>
      </c>
      <c r="J1494" s="3" t="s">
        <v>7663</v>
      </c>
      <c r="K1494" t="s">
        <v>2853</v>
      </c>
    </row>
    <row r="1495" spans="1:11" hidden="1" x14ac:dyDescent="0.25">
      <c r="A1495" t="s">
        <v>510</v>
      </c>
      <c r="B1495" t="s">
        <v>2854</v>
      </c>
      <c r="C1495" t="s">
        <v>116</v>
      </c>
      <c r="D1495" t="s">
        <v>132</v>
      </c>
      <c r="E1495" t="s">
        <v>1049</v>
      </c>
      <c r="F1495" s="10">
        <v>41876</v>
      </c>
      <c r="G1495" s="10">
        <v>41859</v>
      </c>
      <c r="H1495" s="6">
        <v>1107</v>
      </c>
      <c r="I1495" t="s">
        <v>1132</v>
      </c>
      <c r="J1495" s="3" t="s">
        <v>7663</v>
      </c>
      <c r="K1495" t="s">
        <v>2855</v>
      </c>
    </row>
    <row r="1496" spans="1:11" hidden="1" x14ac:dyDescent="0.25">
      <c r="A1496" t="s">
        <v>510</v>
      </c>
      <c r="B1496" t="s">
        <v>2856</v>
      </c>
      <c r="C1496" t="s">
        <v>490</v>
      </c>
      <c r="D1496" t="s">
        <v>2857</v>
      </c>
      <c r="E1496" t="s">
        <v>142</v>
      </c>
      <c r="F1496" s="10">
        <v>41855</v>
      </c>
      <c r="G1496" s="10">
        <v>41856</v>
      </c>
      <c r="H1496" s="6">
        <v>250</v>
      </c>
      <c r="I1496" t="s">
        <v>1068</v>
      </c>
      <c r="J1496" s="3" t="s">
        <v>7663</v>
      </c>
      <c r="K1496" t="s">
        <v>2858</v>
      </c>
    </row>
    <row r="1497" spans="1:11" hidden="1" x14ac:dyDescent="0.25">
      <c r="A1497" t="s">
        <v>510</v>
      </c>
      <c r="B1497" t="s">
        <v>2859</v>
      </c>
      <c r="C1497" t="s">
        <v>47</v>
      </c>
      <c r="D1497" t="s">
        <v>978</v>
      </c>
      <c r="E1497" t="s">
        <v>49</v>
      </c>
      <c r="F1497" s="10">
        <v>41885</v>
      </c>
      <c r="G1497" s="10">
        <v>41868</v>
      </c>
      <c r="H1497" s="6">
        <v>970</v>
      </c>
      <c r="I1497" t="s">
        <v>1507</v>
      </c>
      <c r="J1497" s="3" t="s">
        <v>7663</v>
      </c>
      <c r="K1497" t="s">
        <v>2860</v>
      </c>
    </row>
    <row r="1498" spans="1:11" hidden="1" x14ac:dyDescent="0.25">
      <c r="A1498" t="s">
        <v>510</v>
      </c>
      <c r="B1498" t="s">
        <v>2861</v>
      </c>
      <c r="C1498" t="s">
        <v>116</v>
      </c>
      <c r="D1498" t="s">
        <v>132</v>
      </c>
      <c r="E1498" t="s">
        <v>527</v>
      </c>
      <c r="F1498" s="10">
        <v>41856</v>
      </c>
      <c r="G1498" s="10">
        <v>41856</v>
      </c>
      <c r="H1498" s="6">
        <v>400</v>
      </c>
      <c r="I1498" t="s">
        <v>412</v>
      </c>
      <c r="J1498" s="3" t="s">
        <v>7663</v>
      </c>
      <c r="K1498" t="s">
        <v>2862</v>
      </c>
    </row>
    <row r="1499" spans="1:11" hidden="1" x14ac:dyDescent="0.25">
      <c r="A1499" t="s">
        <v>510</v>
      </c>
      <c r="B1499" t="s">
        <v>2863</v>
      </c>
      <c r="C1499" t="s">
        <v>2768</v>
      </c>
      <c r="D1499" t="s">
        <v>1078</v>
      </c>
      <c r="E1499" t="s">
        <v>34</v>
      </c>
      <c r="F1499" s="10">
        <v>41906</v>
      </c>
      <c r="G1499" s="10">
        <v>41865</v>
      </c>
      <c r="H1499" s="6">
        <v>1100</v>
      </c>
      <c r="I1499" t="s">
        <v>343</v>
      </c>
      <c r="J1499" s="3" t="s">
        <v>7663</v>
      </c>
      <c r="K1499" t="s">
        <v>2864</v>
      </c>
    </row>
    <row r="1500" spans="1:11" hidden="1" x14ac:dyDescent="0.25">
      <c r="A1500" t="s">
        <v>510</v>
      </c>
      <c r="B1500" t="s">
        <v>2865</v>
      </c>
      <c r="C1500" t="s">
        <v>116</v>
      </c>
      <c r="D1500" t="s">
        <v>17</v>
      </c>
      <c r="E1500" t="s">
        <v>18</v>
      </c>
      <c r="F1500" s="10">
        <v>41894</v>
      </c>
      <c r="G1500" s="10">
        <v>41857</v>
      </c>
      <c r="H1500" s="6">
        <v>190</v>
      </c>
      <c r="I1500" t="s">
        <v>1068</v>
      </c>
      <c r="J1500" s="3" t="s">
        <v>7663</v>
      </c>
      <c r="K1500" t="s">
        <v>2866</v>
      </c>
    </row>
    <row r="1501" spans="1:11" hidden="1" x14ac:dyDescent="0.25">
      <c r="A1501" t="s">
        <v>510</v>
      </c>
      <c r="B1501" t="s">
        <v>2867</v>
      </c>
      <c r="C1501" t="s">
        <v>116</v>
      </c>
      <c r="D1501" t="s">
        <v>319</v>
      </c>
      <c r="E1501" t="s">
        <v>43</v>
      </c>
      <c r="F1501" s="10">
        <v>41907</v>
      </c>
      <c r="G1501" s="10">
        <v>41870</v>
      </c>
      <c r="H1501" s="6">
        <v>3894.21</v>
      </c>
      <c r="I1501" t="s">
        <v>44</v>
      </c>
      <c r="J1501" s="3" t="s">
        <v>7663</v>
      </c>
      <c r="K1501" t="s">
        <v>2868</v>
      </c>
    </row>
    <row r="1502" spans="1:11" hidden="1" x14ac:dyDescent="0.25">
      <c r="A1502" t="s">
        <v>510</v>
      </c>
      <c r="B1502" t="s">
        <v>2869</v>
      </c>
      <c r="C1502" t="s">
        <v>116</v>
      </c>
      <c r="D1502" t="s">
        <v>132</v>
      </c>
      <c r="E1502" t="s">
        <v>63</v>
      </c>
      <c r="F1502" s="10">
        <v>41885</v>
      </c>
      <c r="G1502" s="10">
        <v>41861</v>
      </c>
      <c r="H1502" s="6">
        <v>671.2</v>
      </c>
      <c r="I1502" t="s">
        <v>659</v>
      </c>
      <c r="J1502" s="3" t="s">
        <v>7663</v>
      </c>
      <c r="K1502" t="s">
        <v>2321</v>
      </c>
    </row>
    <row r="1503" spans="1:11" hidden="1" x14ac:dyDescent="0.25">
      <c r="A1503" t="s">
        <v>510</v>
      </c>
      <c r="B1503" t="s">
        <v>2870</v>
      </c>
      <c r="C1503" t="s">
        <v>116</v>
      </c>
      <c r="D1503" t="s">
        <v>245</v>
      </c>
      <c r="E1503" t="s">
        <v>390</v>
      </c>
      <c r="F1503" s="10">
        <v>41880</v>
      </c>
      <c r="G1503" s="10">
        <v>41861</v>
      </c>
      <c r="H1503" s="6">
        <v>277.27999999999997</v>
      </c>
      <c r="I1503" t="s">
        <v>1698</v>
      </c>
      <c r="J1503" s="3" t="s">
        <v>7663</v>
      </c>
      <c r="K1503" t="s">
        <v>2871</v>
      </c>
    </row>
    <row r="1504" spans="1:11" hidden="1" x14ac:dyDescent="0.25">
      <c r="A1504" t="s">
        <v>510</v>
      </c>
      <c r="B1504" t="s">
        <v>2872</v>
      </c>
      <c r="C1504" t="s">
        <v>116</v>
      </c>
      <c r="D1504" t="s">
        <v>132</v>
      </c>
      <c r="E1504" t="s">
        <v>452</v>
      </c>
      <c r="F1504" s="10">
        <v>41871</v>
      </c>
      <c r="G1504" s="10">
        <v>41859</v>
      </c>
      <c r="H1504" s="6">
        <v>69.760000000000005</v>
      </c>
      <c r="I1504" t="s">
        <v>750</v>
      </c>
      <c r="J1504" s="3" t="s">
        <v>7663</v>
      </c>
      <c r="K1504" t="s">
        <v>2873</v>
      </c>
    </row>
    <row r="1505" spans="1:11" hidden="1" x14ac:dyDescent="0.25">
      <c r="A1505" t="s">
        <v>510</v>
      </c>
      <c r="B1505" t="s">
        <v>2872</v>
      </c>
      <c r="C1505" t="s">
        <v>116</v>
      </c>
      <c r="D1505" t="s">
        <v>132</v>
      </c>
      <c r="E1505" t="s">
        <v>452</v>
      </c>
      <c r="F1505" s="10">
        <v>41871</v>
      </c>
      <c r="G1505" s="10">
        <v>41859</v>
      </c>
      <c r="H1505" s="6">
        <v>159.97</v>
      </c>
      <c r="I1505" t="s">
        <v>750</v>
      </c>
      <c r="J1505" s="3" t="s">
        <v>7663</v>
      </c>
      <c r="K1505" t="s">
        <v>2873</v>
      </c>
    </row>
    <row r="1506" spans="1:11" hidden="1" x14ac:dyDescent="0.25">
      <c r="A1506" t="s">
        <v>510</v>
      </c>
      <c r="B1506" t="s">
        <v>2872</v>
      </c>
      <c r="C1506" t="s">
        <v>116</v>
      </c>
      <c r="D1506" t="s">
        <v>526</v>
      </c>
      <c r="E1506" t="s">
        <v>150</v>
      </c>
      <c r="F1506" s="10">
        <v>41871</v>
      </c>
      <c r="G1506" s="10">
        <v>41859</v>
      </c>
      <c r="H1506" s="6">
        <v>57.67</v>
      </c>
      <c r="I1506" t="s">
        <v>750</v>
      </c>
      <c r="J1506" s="3" t="s">
        <v>7663</v>
      </c>
      <c r="K1506" t="s">
        <v>2873</v>
      </c>
    </row>
    <row r="1507" spans="1:11" hidden="1" x14ac:dyDescent="0.25">
      <c r="A1507" t="s">
        <v>510</v>
      </c>
      <c r="B1507" t="s">
        <v>2872</v>
      </c>
      <c r="C1507" t="s">
        <v>116</v>
      </c>
      <c r="D1507" t="s">
        <v>117</v>
      </c>
      <c r="E1507" t="s">
        <v>150</v>
      </c>
      <c r="F1507" s="10">
        <v>41871</v>
      </c>
      <c r="G1507" s="10">
        <v>41859</v>
      </c>
      <c r="H1507" s="6">
        <v>128.34</v>
      </c>
      <c r="I1507" t="s">
        <v>750</v>
      </c>
      <c r="J1507" s="3" t="s">
        <v>7663</v>
      </c>
      <c r="K1507" t="s">
        <v>2873</v>
      </c>
    </row>
    <row r="1508" spans="1:11" hidden="1" x14ac:dyDescent="0.25">
      <c r="A1508" t="s">
        <v>510</v>
      </c>
      <c r="B1508" t="s">
        <v>2872</v>
      </c>
      <c r="C1508" t="s">
        <v>116</v>
      </c>
      <c r="D1508" t="s">
        <v>117</v>
      </c>
      <c r="E1508" t="s">
        <v>150</v>
      </c>
      <c r="F1508" s="10">
        <v>41871</v>
      </c>
      <c r="G1508" s="10">
        <v>41859</v>
      </c>
      <c r="H1508" s="6">
        <v>146.02000000000001</v>
      </c>
      <c r="I1508" t="s">
        <v>750</v>
      </c>
      <c r="J1508" s="3" t="s">
        <v>7663</v>
      </c>
      <c r="K1508" t="s">
        <v>2873</v>
      </c>
    </row>
    <row r="1509" spans="1:11" hidden="1" x14ac:dyDescent="0.25">
      <c r="A1509" t="s">
        <v>510</v>
      </c>
      <c r="B1509" t="s">
        <v>2872</v>
      </c>
      <c r="C1509" t="s">
        <v>116</v>
      </c>
      <c r="D1509" t="s">
        <v>117</v>
      </c>
      <c r="E1509" t="s">
        <v>150</v>
      </c>
      <c r="F1509" s="10">
        <v>41871</v>
      </c>
      <c r="G1509" s="10">
        <v>41859</v>
      </c>
      <c r="H1509" s="6">
        <v>148.85</v>
      </c>
      <c r="I1509" t="s">
        <v>750</v>
      </c>
      <c r="J1509" s="3" t="s">
        <v>7663</v>
      </c>
      <c r="K1509" t="s">
        <v>2873</v>
      </c>
    </row>
    <row r="1510" spans="1:11" hidden="1" x14ac:dyDescent="0.25">
      <c r="A1510" t="s">
        <v>510</v>
      </c>
      <c r="B1510" t="s">
        <v>2872</v>
      </c>
      <c r="C1510" t="s">
        <v>116</v>
      </c>
      <c r="D1510" t="s">
        <v>117</v>
      </c>
      <c r="E1510" t="s">
        <v>150</v>
      </c>
      <c r="F1510" s="10">
        <v>41871</v>
      </c>
      <c r="G1510" s="10">
        <v>41859</v>
      </c>
      <c r="H1510" s="6">
        <v>164.61</v>
      </c>
      <c r="I1510" t="s">
        <v>750</v>
      </c>
      <c r="J1510" s="3" t="s">
        <v>7663</v>
      </c>
      <c r="K1510" t="s">
        <v>2873</v>
      </c>
    </row>
    <row r="1511" spans="1:11" hidden="1" x14ac:dyDescent="0.25">
      <c r="A1511" t="s">
        <v>510</v>
      </c>
      <c r="B1511" t="s">
        <v>2872</v>
      </c>
      <c r="C1511" t="s">
        <v>32</v>
      </c>
      <c r="D1511" t="s">
        <v>2623</v>
      </c>
      <c r="E1511" t="s">
        <v>150</v>
      </c>
      <c r="F1511" s="10">
        <v>41871</v>
      </c>
      <c r="G1511" s="10">
        <v>41859</v>
      </c>
      <c r="H1511" s="6">
        <v>81.87</v>
      </c>
      <c r="I1511" t="s">
        <v>750</v>
      </c>
      <c r="J1511" s="3" t="s">
        <v>7663</v>
      </c>
      <c r="K1511" t="s">
        <v>2873</v>
      </c>
    </row>
    <row r="1512" spans="1:11" hidden="1" x14ac:dyDescent="0.25">
      <c r="A1512" t="s">
        <v>510</v>
      </c>
      <c r="B1512" t="s">
        <v>2872</v>
      </c>
      <c r="C1512" t="s">
        <v>32</v>
      </c>
      <c r="D1512" t="s">
        <v>2382</v>
      </c>
      <c r="E1512" t="s">
        <v>150</v>
      </c>
      <c r="F1512" s="10">
        <v>41871</v>
      </c>
      <c r="G1512" s="10">
        <v>41859</v>
      </c>
      <c r="H1512" s="6">
        <v>118.11</v>
      </c>
      <c r="I1512" t="s">
        <v>750</v>
      </c>
      <c r="J1512" s="3" t="s">
        <v>7663</v>
      </c>
      <c r="K1512" t="s">
        <v>2873</v>
      </c>
    </row>
    <row r="1513" spans="1:11" hidden="1" x14ac:dyDescent="0.25">
      <c r="A1513" t="s">
        <v>510</v>
      </c>
      <c r="B1513" t="s">
        <v>2872</v>
      </c>
      <c r="C1513" t="s">
        <v>32</v>
      </c>
      <c r="D1513" t="s">
        <v>1917</v>
      </c>
      <c r="E1513" t="s">
        <v>150</v>
      </c>
      <c r="F1513" s="10">
        <v>41871</v>
      </c>
      <c r="G1513" s="10">
        <v>41859</v>
      </c>
      <c r="H1513" s="6">
        <v>86.51</v>
      </c>
      <c r="I1513" t="s">
        <v>750</v>
      </c>
      <c r="J1513" s="3" t="s">
        <v>7663</v>
      </c>
      <c r="K1513" t="s">
        <v>2873</v>
      </c>
    </row>
    <row r="1514" spans="1:11" hidden="1" x14ac:dyDescent="0.25">
      <c r="A1514" t="s">
        <v>510</v>
      </c>
      <c r="B1514" t="s">
        <v>2872</v>
      </c>
      <c r="C1514" t="s">
        <v>32</v>
      </c>
      <c r="D1514" t="s">
        <v>1917</v>
      </c>
      <c r="E1514" t="s">
        <v>150</v>
      </c>
      <c r="F1514" s="10">
        <v>41871</v>
      </c>
      <c r="G1514" s="10">
        <v>41859</v>
      </c>
      <c r="H1514" s="6">
        <v>93</v>
      </c>
      <c r="I1514" t="s">
        <v>750</v>
      </c>
      <c r="J1514" s="3" t="s">
        <v>7663</v>
      </c>
      <c r="K1514" t="s">
        <v>2873</v>
      </c>
    </row>
    <row r="1515" spans="1:11" hidden="1" x14ac:dyDescent="0.25">
      <c r="A1515" t="s">
        <v>510</v>
      </c>
      <c r="B1515" t="s">
        <v>2872</v>
      </c>
      <c r="C1515" t="s">
        <v>32</v>
      </c>
      <c r="D1515" t="s">
        <v>1917</v>
      </c>
      <c r="E1515" t="s">
        <v>150</v>
      </c>
      <c r="F1515" s="10">
        <v>41871</v>
      </c>
      <c r="G1515" s="10">
        <v>41859</v>
      </c>
      <c r="H1515" s="6">
        <v>95.81</v>
      </c>
      <c r="I1515" t="s">
        <v>750</v>
      </c>
      <c r="J1515" s="3" t="s">
        <v>7663</v>
      </c>
      <c r="K1515" t="s">
        <v>2873</v>
      </c>
    </row>
    <row r="1516" spans="1:11" hidden="1" x14ac:dyDescent="0.25">
      <c r="A1516" t="s">
        <v>510</v>
      </c>
      <c r="B1516" t="s">
        <v>2872</v>
      </c>
      <c r="C1516" t="s">
        <v>32</v>
      </c>
      <c r="D1516" t="s">
        <v>1917</v>
      </c>
      <c r="E1516" t="s">
        <v>150</v>
      </c>
      <c r="F1516" s="10">
        <v>41871</v>
      </c>
      <c r="G1516" s="10">
        <v>41859</v>
      </c>
      <c r="H1516" s="6">
        <v>110.68</v>
      </c>
      <c r="I1516" t="s">
        <v>750</v>
      </c>
      <c r="J1516" s="3" t="s">
        <v>7663</v>
      </c>
      <c r="K1516" t="s">
        <v>2873</v>
      </c>
    </row>
    <row r="1517" spans="1:11" hidden="1" x14ac:dyDescent="0.25">
      <c r="A1517" t="s">
        <v>510</v>
      </c>
      <c r="B1517" t="s">
        <v>2872</v>
      </c>
      <c r="C1517" t="s">
        <v>32</v>
      </c>
      <c r="D1517" t="s">
        <v>2624</v>
      </c>
      <c r="E1517" t="s">
        <v>150</v>
      </c>
      <c r="F1517" s="10">
        <v>41871</v>
      </c>
      <c r="G1517" s="10">
        <v>41859</v>
      </c>
      <c r="H1517" s="6">
        <v>168.96</v>
      </c>
      <c r="I1517" t="s">
        <v>750</v>
      </c>
      <c r="J1517" s="3" t="s">
        <v>7663</v>
      </c>
      <c r="K1517" t="s">
        <v>2873</v>
      </c>
    </row>
    <row r="1518" spans="1:11" hidden="1" x14ac:dyDescent="0.25">
      <c r="A1518" t="s">
        <v>510</v>
      </c>
      <c r="B1518" t="s">
        <v>2872</v>
      </c>
      <c r="C1518" t="s">
        <v>32</v>
      </c>
      <c r="D1518" t="s">
        <v>2624</v>
      </c>
      <c r="E1518" t="s">
        <v>150</v>
      </c>
      <c r="F1518" s="10">
        <v>41871</v>
      </c>
      <c r="G1518" s="10">
        <v>41859</v>
      </c>
      <c r="H1518" s="6">
        <v>169.25</v>
      </c>
      <c r="I1518" t="s">
        <v>750</v>
      </c>
      <c r="J1518" s="3" t="s">
        <v>7663</v>
      </c>
      <c r="K1518" t="s">
        <v>2873</v>
      </c>
    </row>
    <row r="1519" spans="1:11" hidden="1" x14ac:dyDescent="0.25">
      <c r="A1519" t="s">
        <v>510</v>
      </c>
      <c r="B1519" t="s">
        <v>2872</v>
      </c>
      <c r="C1519" t="s">
        <v>47</v>
      </c>
      <c r="D1519" t="s">
        <v>2874</v>
      </c>
      <c r="E1519" t="s">
        <v>150</v>
      </c>
      <c r="F1519" s="10">
        <v>41871</v>
      </c>
      <c r="G1519" s="10">
        <v>41859</v>
      </c>
      <c r="H1519" s="6">
        <v>87.42</v>
      </c>
      <c r="I1519" t="s">
        <v>750</v>
      </c>
      <c r="J1519" s="3" t="s">
        <v>7663</v>
      </c>
      <c r="K1519" t="s">
        <v>2873</v>
      </c>
    </row>
    <row r="1520" spans="1:11" hidden="1" x14ac:dyDescent="0.25">
      <c r="A1520" t="s">
        <v>510</v>
      </c>
      <c r="B1520" t="s">
        <v>2872</v>
      </c>
      <c r="C1520" t="s">
        <v>47</v>
      </c>
      <c r="D1520" t="s">
        <v>294</v>
      </c>
      <c r="E1520" t="s">
        <v>150</v>
      </c>
      <c r="F1520" s="10">
        <v>41871</v>
      </c>
      <c r="G1520" s="10">
        <v>41859</v>
      </c>
      <c r="H1520" s="6">
        <v>102.31</v>
      </c>
      <c r="I1520" t="s">
        <v>750</v>
      </c>
      <c r="J1520" s="3" t="s">
        <v>7663</v>
      </c>
      <c r="K1520" t="s">
        <v>2873</v>
      </c>
    </row>
    <row r="1521" spans="1:11" hidden="1" x14ac:dyDescent="0.25">
      <c r="A1521" t="s">
        <v>510</v>
      </c>
      <c r="B1521" t="s">
        <v>2872</v>
      </c>
      <c r="C1521" t="s">
        <v>47</v>
      </c>
      <c r="D1521" t="s">
        <v>2875</v>
      </c>
      <c r="E1521" t="s">
        <v>150</v>
      </c>
      <c r="F1521" s="10">
        <v>41871</v>
      </c>
      <c r="G1521" s="10">
        <v>41859</v>
      </c>
      <c r="H1521" s="6">
        <v>76.28</v>
      </c>
      <c r="I1521" t="s">
        <v>750</v>
      </c>
      <c r="J1521" s="3" t="s">
        <v>7663</v>
      </c>
      <c r="K1521" t="s">
        <v>2873</v>
      </c>
    </row>
    <row r="1522" spans="1:11" hidden="1" x14ac:dyDescent="0.25">
      <c r="A1522" t="s">
        <v>510</v>
      </c>
      <c r="B1522" t="s">
        <v>2872</v>
      </c>
      <c r="C1522" t="s">
        <v>47</v>
      </c>
      <c r="D1522" t="s">
        <v>2875</v>
      </c>
      <c r="E1522" t="s">
        <v>150</v>
      </c>
      <c r="F1522" s="10">
        <v>41871</v>
      </c>
      <c r="G1522" s="10">
        <v>41859</v>
      </c>
      <c r="H1522" s="6">
        <v>152.41999999999999</v>
      </c>
      <c r="I1522" t="s">
        <v>750</v>
      </c>
      <c r="J1522" s="3" t="s">
        <v>7663</v>
      </c>
      <c r="K1522" t="s">
        <v>2873</v>
      </c>
    </row>
    <row r="1523" spans="1:11" hidden="1" x14ac:dyDescent="0.25">
      <c r="A1523" t="s">
        <v>510</v>
      </c>
      <c r="B1523" t="s">
        <v>2872</v>
      </c>
      <c r="C1523" t="s">
        <v>282</v>
      </c>
      <c r="D1523" t="s">
        <v>132</v>
      </c>
      <c r="E1523" t="s">
        <v>452</v>
      </c>
      <c r="F1523" s="10">
        <v>41871</v>
      </c>
      <c r="G1523" s="10">
        <v>41859</v>
      </c>
      <c r="H1523" s="6">
        <v>77.209999999999994</v>
      </c>
      <c r="I1523" t="s">
        <v>750</v>
      </c>
      <c r="J1523" s="3" t="s">
        <v>7663</v>
      </c>
      <c r="K1523" t="s">
        <v>2873</v>
      </c>
    </row>
    <row r="1524" spans="1:11" hidden="1" x14ac:dyDescent="0.25">
      <c r="A1524" t="s">
        <v>510</v>
      </c>
      <c r="B1524" t="s">
        <v>2872</v>
      </c>
      <c r="C1524" t="s">
        <v>511</v>
      </c>
      <c r="D1524" t="s">
        <v>2623</v>
      </c>
      <c r="E1524" t="s">
        <v>150</v>
      </c>
      <c r="F1524" s="10">
        <v>41871</v>
      </c>
      <c r="G1524" s="10">
        <v>41859</v>
      </c>
      <c r="H1524" s="6">
        <v>80.91</v>
      </c>
      <c r="I1524" t="s">
        <v>750</v>
      </c>
      <c r="J1524" s="3" t="s">
        <v>7663</v>
      </c>
      <c r="K1524" t="s">
        <v>2873</v>
      </c>
    </row>
    <row r="1525" spans="1:11" hidden="1" x14ac:dyDescent="0.25">
      <c r="A1525" t="s">
        <v>510</v>
      </c>
      <c r="B1525" t="s">
        <v>2876</v>
      </c>
      <c r="C1525" t="s">
        <v>116</v>
      </c>
      <c r="D1525" t="s">
        <v>132</v>
      </c>
      <c r="E1525" t="s">
        <v>185</v>
      </c>
      <c r="F1525" s="10">
        <v>41873</v>
      </c>
      <c r="G1525" s="10">
        <v>41859</v>
      </c>
      <c r="H1525" s="6">
        <v>391.02</v>
      </c>
      <c r="I1525" t="s">
        <v>2595</v>
      </c>
      <c r="J1525" s="3" t="s">
        <v>7663</v>
      </c>
      <c r="K1525" t="s">
        <v>2877</v>
      </c>
    </row>
    <row r="1526" spans="1:11" hidden="1" x14ac:dyDescent="0.25">
      <c r="A1526" t="s">
        <v>510</v>
      </c>
      <c r="B1526" t="s">
        <v>2878</v>
      </c>
      <c r="C1526" t="s">
        <v>116</v>
      </c>
      <c r="D1526" t="s">
        <v>132</v>
      </c>
      <c r="E1526" t="s">
        <v>1450</v>
      </c>
      <c r="F1526" s="10">
        <v>41858</v>
      </c>
      <c r="G1526" s="10">
        <v>41857</v>
      </c>
      <c r="H1526" s="6">
        <v>300</v>
      </c>
      <c r="I1526" t="s">
        <v>328</v>
      </c>
      <c r="J1526" s="3" t="s">
        <v>7663</v>
      </c>
      <c r="K1526" t="s">
        <v>2879</v>
      </c>
    </row>
    <row r="1527" spans="1:11" hidden="1" x14ac:dyDescent="0.25">
      <c r="A1527" t="s">
        <v>510</v>
      </c>
      <c r="B1527" t="s">
        <v>2880</v>
      </c>
      <c r="C1527" t="s">
        <v>116</v>
      </c>
      <c r="D1527" t="s">
        <v>245</v>
      </c>
      <c r="E1527" t="s">
        <v>723</v>
      </c>
      <c r="F1527" s="10">
        <v>41716</v>
      </c>
      <c r="G1527" s="10">
        <v>41716</v>
      </c>
      <c r="H1527" s="6">
        <v>750</v>
      </c>
      <c r="I1527" t="s">
        <v>724</v>
      </c>
      <c r="J1527" s="3" t="s">
        <v>7663</v>
      </c>
      <c r="K1527" t="s">
        <v>2881</v>
      </c>
    </row>
    <row r="1528" spans="1:11" hidden="1" x14ac:dyDescent="0.25">
      <c r="A1528" t="s">
        <v>510</v>
      </c>
      <c r="B1528" t="s">
        <v>2882</v>
      </c>
      <c r="C1528" t="s">
        <v>116</v>
      </c>
      <c r="D1528" t="s">
        <v>132</v>
      </c>
      <c r="E1528" t="s">
        <v>106</v>
      </c>
      <c r="F1528" s="10">
        <v>41858</v>
      </c>
      <c r="G1528" s="10">
        <v>41859</v>
      </c>
      <c r="H1528" s="6">
        <v>141.72999999999999</v>
      </c>
      <c r="I1528" t="s">
        <v>107</v>
      </c>
      <c r="J1528" s="3" t="s">
        <v>7663</v>
      </c>
      <c r="K1528" t="s">
        <v>2883</v>
      </c>
    </row>
    <row r="1529" spans="1:11" hidden="1" x14ac:dyDescent="0.25">
      <c r="A1529" t="s">
        <v>510</v>
      </c>
      <c r="B1529" t="s">
        <v>2884</v>
      </c>
      <c r="C1529" t="s">
        <v>116</v>
      </c>
      <c r="D1529" t="s">
        <v>563</v>
      </c>
      <c r="E1529" t="s">
        <v>527</v>
      </c>
      <c r="F1529" s="10">
        <v>41716</v>
      </c>
      <c r="G1529" s="10">
        <v>41716</v>
      </c>
      <c r="H1529" s="6">
        <v>510</v>
      </c>
      <c r="I1529" t="s">
        <v>461</v>
      </c>
      <c r="J1529" s="3" t="s">
        <v>7663</v>
      </c>
      <c r="K1529" t="s">
        <v>2885</v>
      </c>
    </row>
    <row r="1530" spans="1:11" hidden="1" x14ac:dyDescent="0.25">
      <c r="A1530" t="s">
        <v>510</v>
      </c>
      <c r="B1530" t="s">
        <v>2886</v>
      </c>
      <c r="C1530" t="s">
        <v>116</v>
      </c>
      <c r="D1530" t="s">
        <v>132</v>
      </c>
      <c r="E1530" t="s">
        <v>635</v>
      </c>
      <c r="F1530" s="10">
        <v>41877</v>
      </c>
      <c r="G1530" s="10">
        <v>41877</v>
      </c>
      <c r="H1530" s="6">
        <v>900</v>
      </c>
      <c r="I1530" t="s">
        <v>636</v>
      </c>
      <c r="J1530" s="3" t="s">
        <v>7663</v>
      </c>
      <c r="K1530" t="s">
        <v>2887</v>
      </c>
    </row>
    <row r="1531" spans="1:11" hidden="1" x14ac:dyDescent="0.25">
      <c r="A1531" t="s">
        <v>510</v>
      </c>
      <c r="B1531" t="s">
        <v>2888</v>
      </c>
      <c r="C1531" t="s">
        <v>116</v>
      </c>
      <c r="D1531" t="s">
        <v>526</v>
      </c>
      <c r="E1531" t="s">
        <v>612</v>
      </c>
      <c r="F1531" s="10">
        <v>41880</v>
      </c>
      <c r="G1531" s="10">
        <v>41865</v>
      </c>
      <c r="H1531" s="6">
        <v>112.6</v>
      </c>
      <c r="I1531" t="s">
        <v>1397</v>
      </c>
      <c r="J1531" s="3" t="s">
        <v>7663</v>
      </c>
      <c r="K1531" t="s">
        <v>2889</v>
      </c>
    </row>
    <row r="1532" spans="1:11" hidden="1" x14ac:dyDescent="0.25">
      <c r="A1532" t="s">
        <v>510</v>
      </c>
      <c r="B1532" t="s">
        <v>2890</v>
      </c>
      <c r="C1532" t="s">
        <v>16</v>
      </c>
      <c r="D1532" t="s">
        <v>17</v>
      </c>
      <c r="E1532" t="s">
        <v>612</v>
      </c>
      <c r="F1532" s="10">
        <v>41876</v>
      </c>
      <c r="G1532" s="10">
        <v>41876</v>
      </c>
      <c r="H1532" s="6">
        <v>198.29</v>
      </c>
      <c r="I1532" t="s">
        <v>1397</v>
      </c>
      <c r="J1532" s="3" t="s">
        <v>7663</v>
      </c>
      <c r="K1532" t="s">
        <v>2891</v>
      </c>
    </row>
    <row r="1533" spans="1:11" hidden="1" x14ac:dyDescent="0.25">
      <c r="A1533" t="s">
        <v>510</v>
      </c>
      <c r="B1533" t="s">
        <v>2892</v>
      </c>
      <c r="C1533" t="s">
        <v>16</v>
      </c>
      <c r="D1533" t="s">
        <v>17</v>
      </c>
      <c r="E1533" t="s">
        <v>612</v>
      </c>
      <c r="F1533" s="10">
        <v>41876</v>
      </c>
      <c r="G1533" s="10">
        <v>41876</v>
      </c>
      <c r="H1533" s="6">
        <v>122.6</v>
      </c>
      <c r="I1533" t="s">
        <v>1397</v>
      </c>
      <c r="J1533" s="3" t="s">
        <v>7663</v>
      </c>
      <c r="K1533" t="s">
        <v>2893</v>
      </c>
    </row>
    <row r="1534" spans="1:11" hidden="1" x14ac:dyDescent="0.25">
      <c r="A1534" t="s">
        <v>510</v>
      </c>
      <c r="B1534" t="s">
        <v>2894</v>
      </c>
      <c r="C1534" t="s">
        <v>116</v>
      </c>
      <c r="D1534" t="s">
        <v>132</v>
      </c>
      <c r="E1534" t="s">
        <v>1191</v>
      </c>
      <c r="F1534" s="10">
        <v>41716</v>
      </c>
      <c r="G1534" s="10">
        <v>41716</v>
      </c>
      <c r="H1534" s="6">
        <v>21</v>
      </c>
      <c r="I1534" t="s">
        <v>86</v>
      </c>
      <c r="J1534" s="3" t="s">
        <v>7663</v>
      </c>
    </row>
    <row r="1535" spans="1:11" hidden="1" x14ac:dyDescent="0.25">
      <c r="A1535" t="s">
        <v>510</v>
      </c>
      <c r="B1535" t="s">
        <v>2894</v>
      </c>
      <c r="C1535" t="s">
        <v>116</v>
      </c>
      <c r="D1535" t="s">
        <v>132</v>
      </c>
      <c r="E1535" t="s">
        <v>150</v>
      </c>
      <c r="F1535" s="10">
        <v>41716</v>
      </c>
      <c r="G1535" s="10">
        <v>41716</v>
      </c>
      <c r="H1535" s="6">
        <v>70</v>
      </c>
      <c r="I1535" t="s">
        <v>86</v>
      </c>
      <c r="J1535" s="3" t="s">
        <v>7663</v>
      </c>
    </row>
    <row r="1536" spans="1:11" hidden="1" x14ac:dyDescent="0.25">
      <c r="A1536" t="s">
        <v>510</v>
      </c>
      <c r="B1536" t="s">
        <v>2894</v>
      </c>
      <c r="C1536" t="s">
        <v>116</v>
      </c>
      <c r="D1536" t="s">
        <v>132</v>
      </c>
      <c r="E1536" t="s">
        <v>357</v>
      </c>
      <c r="F1536" s="10">
        <v>41716</v>
      </c>
      <c r="G1536" s="10">
        <v>41716</v>
      </c>
      <c r="H1536" s="6">
        <v>70</v>
      </c>
      <c r="I1536" t="s">
        <v>86</v>
      </c>
      <c r="J1536" s="3" t="s">
        <v>7663</v>
      </c>
    </row>
    <row r="1537" spans="1:11" hidden="1" x14ac:dyDescent="0.25">
      <c r="A1537" t="s">
        <v>510</v>
      </c>
      <c r="B1537" t="s">
        <v>2894</v>
      </c>
      <c r="C1537" t="s">
        <v>116</v>
      </c>
      <c r="D1537" t="s">
        <v>132</v>
      </c>
      <c r="E1537" t="s">
        <v>972</v>
      </c>
      <c r="F1537" s="10">
        <v>41716</v>
      </c>
      <c r="G1537" s="10">
        <v>41716</v>
      </c>
      <c r="H1537" s="6">
        <v>60</v>
      </c>
      <c r="I1537" t="s">
        <v>86</v>
      </c>
      <c r="J1537" s="3" t="s">
        <v>7663</v>
      </c>
    </row>
    <row r="1538" spans="1:11" hidden="1" x14ac:dyDescent="0.25">
      <c r="A1538" t="s">
        <v>510</v>
      </c>
      <c r="B1538" t="s">
        <v>2895</v>
      </c>
      <c r="C1538" t="s">
        <v>116</v>
      </c>
      <c r="D1538" t="s">
        <v>526</v>
      </c>
      <c r="E1538" t="s">
        <v>518</v>
      </c>
      <c r="F1538" s="10">
        <v>41858</v>
      </c>
      <c r="G1538" s="10">
        <v>41858</v>
      </c>
      <c r="H1538" s="6">
        <v>586.07000000000005</v>
      </c>
      <c r="I1538" t="s">
        <v>412</v>
      </c>
      <c r="J1538" s="3" t="s">
        <v>7663</v>
      </c>
      <c r="K1538" t="s">
        <v>2896</v>
      </c>
    </row>
    <row r="1539" spans="1:11" hidden="1" x14ac:dyDescent="0.25">
      <c r="A1539" t="s">
        <v>510</v>
      </c>
      <c r="B1539" t="s">
        <v>2897</v>
      </c>
      <c r="C1539" t="s">
        <v>16</v>
      </c>
      <c r="D1539" t="s">
        <v>17</v>
      </c>
      <c r="E1539" t="s">
        <v>150</v>
      </c>
      <c r="F1539" s="10">
        <v>41862</v>
      </c>
      <c r="G1539" s="10">
        <v>41862</v>
      </c>
      <c r="H1539" s="6">
        <v>1700</v>
      </c>
      <c r="I1539" t="s">
        <v>1192</v>
      </c>
      <c r="J1539" s="3" t="s">
        <v>7663</v>
      </c>
      <c r="K1539" t="s">
        <v>2898</v>
      </c>
    </row>
    <row r="1540" spans="1:11" hidden="1" x14ac:dyDescent="0.25">
      <c r="A1540" t="s">
        <v>510</v>
      </c>
      <c r="B1540" t="s">
        <v>2899</v>
      </c>
      <c r="C1540" t="s">
        <v>16</v>
      </c>
      <c r="D1540" t="s">
        <v>17</v>
      </c>
      <c r="E1540" t="s">
        <v>612</v>
      </c>
      <c r="F1540" s="10">
        <v>41883</v>
      </c>
      <c r="G1540" s="10">
        <v>41881</v>
      </c>
      <c r="H1540" s="6">
        <v>313.54000000000002</v>
      </c>
      <c r="I1540" t="s">
        <v>1397</v>
      </c>
      <c r="J1540" s="3" t="s">
        <v>7663</v>
      </c>
      <c r="K1540" t="s">
        <v>2900</v>
      </c>
    </row>
    <row r="1541" spans="1:11" hidden="1" x14ac:dyDescent="0.25">
      <c r="A1541" t="s">
        <v>510</v>
      </c>
      <c r="B1541" t="s">
        <v>2901</v>
      </c>
      <c r="C1541" t="s">
        <v>511</v>
      </c>
      <c r="D1541" t="s">
        <v>2231</v>
      </c>
      <c r="E1541" t="s">
        <v>486</v>
      </c>
      <c r="F1541" s="10">
        <v>41880</v>
      </c>
      <c r="G1541" s="10">
        <v>41862</v>
      </c>
      <c r="H1541" s="6">
        <v>63.64</v>
      </c>
      <c r="I1541" t="s">
        <v>303</v>
      </c>
      <c r="J1541" s="3" t="s">
        <v>7663</v>
      </c>
      <c r="K1541" t="s">
        <v>2902</v>
      </c>
    </row>
    <row r="1542" spans="1:11" hidden="1" x14ac:dyDescent="0.25">
      <c r="A1542" t="s">
        <v>510</v>
      </c>
      <c r="B1542" t="s">
        <v>2903</v>
      </c>
      <c r="C1542" t="s">
        <v>116</v>
      </c>
      <c r="D1542" t="s">
        <v>611</v>
      </c>
      <c r="E1542" t="s">
        <v>518</v>
      </c>
      <c r="F1542" s="10">
        <v>41883</v>
      </c>
      <c r="G1542" s="10">
        <v>41863</v>
      </c>
      <c r="H1542" s="6">
        <v>221</v>
      </c>
      <c r="I1542" t="s">
        <v>110</v>
      </c>
      <c r="J1542" s="3" t="s">
        <v>7663</v>
      </c>
      <c r="K1542" t="s">
        <v>2904</v>
      </c>
    </row>
    <row r="1543" spans="1:11" hidden="1" x14ac:dyDescent="0.25">
      <c r="A1543" t="s">
        <v>510</v>
      </c>
      <c r="B1543" t="s">
        <v>2903</v>
      </c>
      <c r="C1543" t="s">
        <v>116</v>
      </c>
      <c r="D1543" t="s">
        <v>611</v>
      </c>
      <c r="E1543" t="s">
        <v>518</v>
      </c>
      <c r="F1543" s="10">
        <v>41883</v>
      </c>
      <c r="G1543" s="10">
        <v>41863</v>
      </c>
      <c r="H1543" s="6">
        <v>300.97000000000003</v>
      </c>
      <c r="I1543" t="s">
        <v>110</v>
      </c>
      <c r="J1543" s="3" t="s">
        <v>7663</v>
      </c>
      <c r="K1543" t="s">
        <v>2904</v>
      </c>
    </row>
    <row r="1544" spans="1:11" hidden="1" x14ac:dyDescent="0.25">
      <c r="A1544" t="s">
        <v>510</v>
      </c>
      <c r="B1544" t="s">
        <v>2905</v>
      </c>
      <c r="C1544" t="s">
        <v>116</v>
      </c>
      <c r="D1544" t="s">
        <v>611</v>
      </c>
      <c r="E1544" t="s">
        <v>518</v>
      </c>
      <c r="F1544" s="10">
        <v>41876</v>
      </c>
      <c r="G1544" s="10">
        <v>41863</v>
      </c>
      <c r="H1544" s="6">
        <v>195</v>
      </c>
      <c r="I1544" t="s">
        <v>110</v>
      </c>
      <c r="J1544" s="3" t="s">
        <v>7663</v>
      </c>
      <c r="K1544" t="s">
        <v>2906</v>
      </c>
    </row>
    <row r="1545" spans="1:11" hidden="1" x14ac:dyDescent="0.25">
      <c r="A1545" t="s">
        <v>510</v>
      </c>
      <c r="B1545" t="s">
        <v>2907</v>
      </c>
      <c r="C1545" t="s">
        <v>47</v>
      </c>
      <c r="D1545" t="s">
        <v>294</v>
      </c>
      <c r="E1545" t="s">
        <v>518</v>
      </c>
      <c r="F1545" s="10">
        <v>41876</v>
      </c>
      <c r="G1545" s="10">
        <v>41863</v>
      </c>
      <c r="H1545" s="6">
        <v>46</v>
      </c>
      <c r="I1545" t="s">
        <v>110</v>
      </c>
      <c r="J1545" s="3" t="s">
        <v>7663</v>
      </c>
      <c r="K1545" t="s">
        <v>2908</v>
      </c>
    </row>
    <row r="1546" spans="1:11" hidden="1" x14ac:dyDescent="0.25">
      <c r="A1546" t="s">
        <v>510</v>
      </c>
      <c r="B1546" t="s">
        <v>2910</v>
      </c>
      <c r="C1546" t="s">
        <v>116</v>
      </c>
      <c r="D1546" t="s">
        <v>611</v>
      </c>
      <c r="E1546" t="s">
        <v>1191</v>
      </c>
      <c r="F1546" s="10">
        <v>41883</v>
      </c>
      <c r="G1546" s="10">
        <v>41863</v>
      </c>
      <c r="H1546" s="6">
        <v>30</v>
      </c>
      <c r="I1546" t="s">
        <v>110</v>
      </c>
      <c r="J1546" s="3" t="s">
        <v>7663</v>
      </c>
      <c r="K1546" t="s">
        <v>2911</v>
      </c>
    </row>
    <row r="1547" spans="1:11" hidden="1" x14ac:dyDescent="0.25">
      <c r="A1547" t="s">
        <v>510</v>
      </c>
      <c r="B1547" t="s">
        <v>2910</v>
      </c>
      <c r="C1547" t="s">
        <v>116</v>
      </c>
      <c r="D1547" t="s">
        <v>611</v>
      </c>
      <c r="E1547" t="s">
        <v>30</v>
      </c>
      <c r="F1547" s="10">
        <v>41883</v>
      </c>
      <c r="G1547" s="10">
        <v>41863</v>
      </c>
      <c r="H1547" s="6">
        <v>44</v>
      </c>
      <c r="I1547" t="s">
        <v>110</v>
      </c>
      <c r="J1547" s="3" t="s">
        <v>7663</v>
      </c>
      <c r="K1547" t="s">
        <v>2911</v>
      </c>
    </row>
    <row r="1548" spans="1:11" hidden="1" x14ac:dyDescent="0.25">
      <c r="A1548" t="s">
        <v>510</v>
      </c>
      <c r="B1548" t="s">
        <v>2912</v>
      </c>
      <c r="C1548" t="s">
        <v>116</v>
      </c>
      <c r="D1548" t="s">
        <v>611</v>
      </c>
      <c r="E1548" t="s">
        <v>518</v>
      </c>
      <c r="F1548" s="10">
        <v>41876</v>
      </c>
      <c r="G1548" s="10">
        <v>41863</v>
      </c>
      <c r="H1548" s="6">
        <v>101.42</v>
      </c>
      <c r="I1548" t="s">
        <v>110</v>
      </c>
      <c r="J1548" s="3" t="s">
        <v>7663</v>
      </c>
      <c r="K1548" t="s">
        <v>2913</v>
      </c>
    </row>
    <row r="1549" spans="1:11" hidden="1" x14ac:dyDescent="0.25">
      <c r="A1549" t="s">
        <v>510</v>
      </c>
      <c r="B1549" t="s">
        <v>2914</v>
      </c>
      <c r="C1549" t="s">
        <v>116</v>
      </c>
      <c r="D1549" t="s">
        <v>132</v>
      </c>
      <c r="E1549" t="s">
        <v>518</v>
      </c>
      <c r="F1549" s="10">
        <v>41862</v>
      </c>
      <c r="G1549" s="10">
        <v>41862</v>
      </c>
      <c r="H1549" s="6">
        <v>50</v>
      </c>
      <c r="I1549" t="s">
        <v>198</v>
      </c>
      <c r="J1549" s="3" t="s">
        <v>7663</v>
      </c>
      <c r="K1549" t="s">
        <v>2915</v>
      </c>
    </row>
    <row r="1550" spans="1:11" hidden="1" x14ac:dyDescent="0.25">
      <c r="A1550" t="s">
        <v>510</v>
      </c>
      <c r="B1550" t="s">
        <v>2916</v>
      </c>
      <c r="C1550" t="s">
        <v>490</v>
      </c>
      <c r="D1550" t="s">
        <v>651</v>
      </c>
      <c r="E1550" t="s">
        <v>18</v>
      </c>
      <c r="F1550" s="10">
        <v>41886</v>
      </c>
      <c r="G1550" s="10">
        <v>41886</v>
      </c>
      <c r="H1550" s="6">
        <v>316.02</v>
      </c>
      <c r="I1550" t="s">
        <v>860</v>
      </c>
      <c r="J1550" s="3" t="s">
        <v>7663</v>
      </c>
      <c r="K1550" t="s">
        <v>2917</v>
      </c>
    </row>
    <row r="1551" spans="1:11" hidden="1" x14ac:dyDescent="0.25">
      <c r="A1551" t="s">
        <v>510</v>
      </c>
      <c r="B1551" t="s">
        <v>2918</v>
      </c>
      <c r="C1551" t="s">
        <v>490</v>
      </c>
      <c r="D1551" t="s">
        <v>651</v>
      </c>
      <c r="E1551" t="s">
        <v>18</v>
      </c>
      <c r="F1551" s="10">
        <v>41886</v>
      </c>
      <c r="G1551" s="10">
        <v>41886</v>
      </c>
      <c r="H1551" s="6">
        <v>267.58999999999997</v>
      </c>
      <c r="I1551" t="s">
        <v>860</v>
      </c>
      <c r="J1551" s="3" t="s">
        <v>7663</v>
      </c>
      <c r="K1551" t="s">
        <v>2919</v>
      </c>
    </row>
    <row r="1552" spans="1:11" hidden="1" x14ac:dyDescent="0.25">
      <c r="A1552" t="s">
        <v>510</v>
      </c>
      <c r="B1552" t="s">
        <v>2920</v>
      </c>
      <c r="C1552" t="s">
        <v>16</v>
      </c>
      <c r="D1552" t="s">
        <v>854</v>
      </c>
      <c r="E1552" t="s">
        <v>118</v>
      </c>
      <c r="F1552" s="10">
        <v>41705</v>
      </c>
      <c r="G1552" s="10">
        <v>41705</v>
      </c>
      <c r="H1552" s="6">
        <v>76.56</v>
      </c>
      <c r="I1552" t="s">
        <v>613</v>
      </c>
      <c r="J1552" s="3" t="s">
        <v>7663</v>
      </c>
      <c r="K1552" t="s">
        <v>2921</v>
      </c>
    </row>
    <row r="1553" spans="1:11" hidden="1" x14ac:dyDescent="0.25">
      <c r="A1553" t="s">
        <v>510</v>
      </c>
      <c r="B1553" t="s">
        <v>2922</v>
      </c>
      <c r="C1553" t="s">
        <v>116</v>
      </c>
      <c r="D1553" t="s">
        <v>132</v>
      </c>
      <c r="E1553" t="s">
        <v>784</v>
      </c>
      <c r="F1553" s="10">
        <v>41876</v>
      </c>
      <c r="G1553" s="10">
        <v>41863</v>
      </c>
      <c r="H1553" s="6">
        <v>864.91</v>
      </c>
      <c r="I1553" t="s">
        <v>2923</v>
      </c>
      <c r="J1553" s="3" t="s">
        <v>7663</v>
      </c>
      <c r="K1553" t="s">
        <v>2924</v>
      </c>
    </row>
    <row r="1554" spans="1:11" hidden="1" x14ac:dyDescent="0.25">
      <c r="A1554" t="s">
        <v>510</v>
      </c>
      <c r="B1554" t="s">
        <v>2925</v>
      </c>
      <c r="C1554" t="s">
        <v>47</v>
      </c>
      <c r="D1554" t="s">
        <v>294</v>
      </c>
      <c r="E1554" t="s">
        <v>49</v>
      </c>
      <c r="F1554" s="10">
        <v>41863</v>
      </c>
      <c r="G1554" s="10">
        <v>41863</v>
      </c>
      <c r="H1554" s="6">
        <v>900</v>
      </c>
      <c r="I1554" t="s">
        <v>373</v>
      </c>
      <c r="J1554" s="3" t="s">
        <v>7663</v>
      </c>
      <c r="K1554" t="s">
        <v>2926</v>
      </c>
    </row>
    <row r="1555" spans="1:11" hidden="1" x14ac:dyDescent="0.25">
      <c r="A1555" t="s">
        <v>510</v>
      </c>
      <c r="B1555" t="s">
        <v>2927</v>
      </c>
      <c r="C1555" t="s">
        <v>116</v>
      </c>
      <c r="D1555" t="s">
        <v>117</v>
      </c>
      <c r="E1555" t="s">
        <v>622</v>
      </c>
      <c r="F1555" s="10">
        <v>41876</v>
      </c>
      <c r="G1555" s="10">
        <v>41876</v>
      </c>
      <c r="H1555" s="6">
        <v>60</v>
      </c>
      <c r="I1555" t="s">
        <v>623</v>
      </c>
      <c r="J1555" s="3" t="s">
        <v>7663</v>
      </c>
      <c r="K1555" t="s">
        <v>2928</v>
      </c>
    </row>
    <row r="1556" spans="1:11" hidden="1" x14ac:dyDescent="0.25">
      <c r="A1556" t="s">
        <v>510</v>
      </c>
      <c r="B1556" t="s">
        <v>2929</v>
      </c>
      <c r="C1556" t="s">
        <v>282</v>
      </c>
      <c r="D1556" t="s">
        <v>132</v>
      </c>
      <c r="E1556" t="s">
        <v>18</v>
      </c>
      <c r="F1556" s="10">
        <v>41863</v>
      </c>
      <c r="G1556" s="10">
        <v>41863</v>
      </c>
      <c r="H1556" s="6">
        <v>1800</v>
      </c>
      <c r="I1556" t="s">
        <v>519</v>
      </c>
      <c r="J1556" s="3" t="s">
        <v>7663</v>
      </c>
      <c r="K1556" t="s">
        <v>2930</v>
      </c>
    </row>
    <row r="1557" spans="1:11" hidden="1" x14ac:dyDescent="0.25">
      <c r="A1557" t="s">
        <v>510</v>
      </c>
      <c r="B1557" t="s">
        <v>2931</v>
      </c>
      <c r="C1557" t="s">
        <v>47</v>
      </c>
      <c r="D1557" t="s">
        <v>978</v>
      </c>
      <c r="E1557" t="s">
        <v>18</v>
      </c>
      <c r="F1557" s="10">
        <v>41880</v>
      </c>
      <c r="G1557" s="10">
        <v>41863</v>
      </c>
      <c r="H1557" s="6">
        <v>100</v>
      </c>
      <c r="I1557" t="s">
        <v>2932</v>
      </c>
      <c r="J1557" s="3" t="s">
        <v>7663</v>
      </c>
      <c r="K1557" t="s">
        <v>2933</v>
      </c>
    </row>
    <row r="1558" spans="1:11" hidden="1" x14ac:dyDescent="0.25">
      <c r="A1558" t="s">
        <v>510</v>
      </c>
      <c r="B1558" t="s">
        <v>2934</v>
      </c>
      <c r="C1558" t="s">
        <v>116</v>
      </c>
      <c r="D1558" t="s">
        <v>132</v>
      </c>
      <c r="E1558" t="s">
        <v>67</v>
      </c>
      <c r="F1558" s="10">
        <v>41864</v>
      </c>
      <c r="G1558" s="10">
        <v>41864</v>
      </c>
      <c r="H1558" s="6">
        <v>4150</v>
      </c>
      <c r="I1558" t="s">
        <v>827</v>
      </c>
      <c r="J1558" s="3" t="s">
        <v>7663</v>
      </c>
    </row>
    <row r="1559" spans="1:11" hidden="1" x14ac:dyDescent="0.25">
      <c r="A1559" t="s">
        <v>510</v>
      </c>
      <c r="B1559" t="s">
        <v>2935</v>
      </c>
      <c r="C1559" t="s">
        <v>116</v>
      </c>
      <c r="D1559" t="s">
        <v>132</v>
      </c>
      <c r="E1559" t="s">
        <v>784</v>
      </c>
      <c r="F1559" s="10">
        <v>41863</v>
      </c>
      <c r="G1559" s="10">
        <v>41866</v>
      </c>
      <c r="H1559" s="6">
        <v>1211.19</v>
      </c>
      <c r="I1559" t="s">
        <v>785</v>
      </c>
      <c r="J1559" s="3" t="s">
        <v>7663</v>
      </c>
      <c r="K1559" t="s">
        <v>2936</v>
      </c>
    </row>
    <row r="1560" spans="1:11" hidden="1" x14ac:dyDescent="0.25">
      <c r="A1560" t="s">
        <v>510</v>
      </c>
      <c r="B1560" t="s">
        <v>2937</v>
      </c>
      <c r="C1560" t="s">
        <v>116</v>
      </c>
      <c r="D1560" t="s">
        <v>132</v>
      </c>
      <c r="E1560" t="s">
        <v>18</v>
      </c>
      <c r="F1560" s="10">
        <v>41891</v>
      </c>
      <c r="G1560" s="10">
        <v>41891</v>
      </c>
      <c r="H1560" s="6">
        <v>2595.65</v>
      </c>
      <c r="I1560" t="s">
        <v>715</v>
      </c>
      <c r="J1560" s="3" t="s">
        <v>7663</v>
      </c>
      <c r="K1560" t="s">
        <v>2938</v>
      </c>
    </row>
    <row r="1561" spans="1:11" hidden="1" x14ac:dyDescent="0.25">
      <c r="A1561" t="s">
        <v>510</v>
      </c>
      <c r="B1561" t="s">
        <v>2939</v>
      </c>
      <c r="C1561" t="s">
        <v>116</v>
      </c>
      <c r="D1561" t="s">
        <v>132</v>
      </c>
      <c r="E1561" t="s">
        <v>1450</v>
      </c>
      <c r="F1561" s="10">
        <v>41865</v>
      </c>
      <c r="G1561" s="10">
        <v>41863</v>
      </c>
      <c r="H1561" s="6">
        <v>300</v>
      </c>
      <c r="I1561" t="s">
        <v>328</v>
      </c>
      <c r="J1561" s="3" t="s">
        <v>7663</v>
      </c>
      <c r="K1561" t="s">
        <v>2940</v>
      </c>
    </row>
    <row r="1562" spans="1:11" hidden="1" x14ac:dyDescent="0.25">
      <c r="A1562" t="s">
        <v>510</v>
      </c>
      <c r="B1562" t="s">
        <v>2941</v>
      </c>
      <c r="C1562" t="s">
        <v>116</v>
      </c>
      <c r="D1562" t="s">
        <v>132</v>
      </c>
      <c r="E1562" t="s">
        <v>168</v>
      </c>
      <c r="F1562" s="10">
        <v>41864</v>
      </c>
      <c r="G1562" s="10">
        <v>41864</v>
      </c>
      <c r="H1562" s="6">
        <v>313.31</v>
      </c>
      <c r="I1562" t="s">
        <v>124</v>
      </c>
      <c r="J1562" s="3" t="s">
        <v>7663</v>
      </c>
      <c r="K1562" t="s">
        <v>2942</v>
      </c>
    </row>
    <row r="1563" spans="1:11" hidden="1" x14ac:dyDescent="0.25">
      <c r="A1563" t="s">
        <v>510</v>
      </c>
      <c r="B1563" t="s">
        <v>2943</v>
      </c>
      <c r="C1563" t="s">
        <v>116</v>
      </c>
      <c r="D1563" t="s">
        <v>132</v>
      </c>
      <c r="E1563" t="s">
        <v>133</v>
      </c>
      <c r="F1563" s="10">
        <v>41885</v>
      </c>
      <c r="G1563" s="10">
        <v>41871</v>
      </c>
      <c r="H1563" s="6">
        <v>293.05</v>
      </c>
      <c r="I1563" t="s">
        <v>134</v>
      </c>
      <c r="J1563" s="3" t="s">
        <v>7663</v>
      </c>
      <c r="K1563" t="s">
        <v>2944</v>
      </c>
    </row>
    <row r="1564" spans="1:11" hidden="1" x14ac:dyDescent="0.25">
      <c r="A1564" t="s">
        <v>510</v>
      </c>
      <c r="B1564" t="s">
        <v>2945</v>
      </c>
      <c r="C1564" t="s">
        <v>116</v>
      </c>
      <c r="D1564" t="s">
        <v>132</v>
      </c>
      <c r="E1564" t="s">
        <v>133</v>
      </c>
      <c r="F1564" s="10">
        <v>41880</v>
      </c>
      <c r="G1564" s="10">
        <v>41869</v>
      </c>
      <c r="H1564" s="6">
        <v>109.53</v>
      </c>
      <c r="I1564" t="s">
        <v>533</v>
      </c>
      <c r="J1564" s="3" t="s">
        <v>7663</v>
      </c>
      <c r="K1564" t="s">
        <v>2946</v>
      </c>
    </row>
    <row r="1565" spans="1:11" hidden="1" x14ac:dyDescent="0.25">
      <c r="A1565" t="s">
        <v>510</v>
      </c>
      <c r="B1565" t="s">
        <v>2947</v>
      </c>
      <c r="C1565" t="s">
        <v>282</v>
      </c>
      <c r="D1565" t="s">
        <v>132</v>
      </c>
      <c r="E1565" t="s">
        <v>34</v>
      </c>
      <c r="F1565" s="10">
        <v>41906</v>
      </c>
      <c r="G1565" s="10">
        <v>41865</v>
      </c>
      <c r="H1565" s="6">
        <v>1100</v>
      </c>
      <c r="I1565" t="s">
        <v>343</v>
      </c>
      <c r="J1565" s="3" t="s">
        <v>7663</v>
      </c>
      <c r="K1565" t="s">
        <v>2948</v>
      </c>
    </row>
    <row r="1566" spans="1:11" hidden="1" x14ac:dyDescent="0.25">
      <c r="A1566" t="s">
        <v>510</v>
      </c>
      <c r="B1566" t="s">
        <v>2949</v>
      </c>
      <c r="C1566" t="s">
        <v>116</v>
      </c>
      <c r="D1566" t="s">
        <v>132</v>
      </c>
      <c r="E1566" t="s">
        <v>1135</v>
      </c>
      <c r="F1566" s="10">
        <v>41718</v>
      </c>
      <c r="G1566" s="10">
        <v>41718</v>
      </c>
      <c r="H1566" s="6">
        <v>1230.8</v>
      </c>
      <c r="I1566" t="s">
        <v>1136</v>
      </c>
      <c r="J1566" s="3" t="s">
        <v>7663</v>
      </c>
      <c r="K1566" t="s">
        <v>2950</v>
      </c>
    </row>
    <row r="1567" spans="1:11" hidden="1" x14ac:dyDescent="0.25">
      <c r="A1567" t="s">
        <v>510</v>
      </c>
      <c r="B1567" t="s">
        <v>2951</v>
      </c>
      <c r="C1567" t="s">
        <v>116</v>
      </c>
      <c r="D1567" t="s">
        <v>132</v>
      </c>
      <c r="E1567" t="s">
        <v>49</v>
      </c>
      <c r="F1567" s="10">
        <v>41880</v>
      </c>
      <c r="G1567" s="10">
        <v>41864</v>
      </c>
      <c r="H1567" s="6">
        <v>316</v>
      </c>
      <c r="I1567" t="s">
        <v>1218</v>
      </c>
      <c r="J1567" s="3" t="s">
        <v>7663</v>
      </c>
      <c r="K1567" t="s">
        <v>2952</v>
      </c>
    </row>
    <row r="1568" spans="1:11" hidden="1" x14ac:dyDescent="0.25">
      <c r="A1568" t="s">
        <v>510</v>
      </c>
      <c r="B1568" t="s">
        <v>2953</v>
      </c>
      <c r="C1568" t="s">
        <v>116</v>
      </c>
      <c r="D1568" t="s">
        <v>854</v>
      </c>
      <c r="E1568" t="s">
        <v>18</v>
      </c>
      <c r="F1568" s="10">
        <v>41880</v>
      </c>
      <c r="G1568" s="10">
        <v>41865</v>
      </c>
      <c r="H1568" s="6">
        <v>100</v>
      </c>
      <c r="I1568" t="s">
        <v>1068</v>
      </c>
      <c r="J1568" s="3" t="s">
        <v>7663</v>
      </c>
      <c r="K1568" t="s">
        <v>2954</v>
      </c>
    </row>
    <row r="1569" spans="1:11" hidden="1" x14ac:dyDescent="0.25">
      <c r="A1569" t="s">
        <v>510</v>
      </c>
      <c r="B1569" t="s">
        <v>2955</v>
      </c>
      <c r="C1569" t="s">
        <v>116</v>
      </c>
      <c r="D1569" t="s">
        <v>245</v>
      </c>
      <c r="E1569" t="s">
        <v>736</v>
      </c>
      <c r="F1569" s="10">
        <v>41865</v>
      </c>
      <c r="G1569" s="10">
        <v>41865</v>
      </c>
      <c r="H1569" s="6">
        <v>350</v>
      </c>
      <c r="I1569" t="s">
        <v>703</v>
      </c>
      <c r="J1569" s="3" t="s">
        <v>7663</v>
      </c>
      <c r="K1569" t="s">
        <v>2956</v>
      </c>
    </row>
    <row r="1570" spans="1:11" hidden="1" x14ac:dyDescent="0.25">
      <c r="A1570" t="s">
        <v>510</v>
      </c>
      <c r="B1570" t="s">
        <v>2957</v>
      </c>
      <c r="C1570" t="s">
        <v>116</v>
      </c>
      <c r="D1570" t="s">
        <v>132</v>
      </c>
      <c r="E1570" t="s">
        <v>288</v>
      </c>
      <c r="F1570" s="10">
        <v>41865</v>
      </c>
      <c r="G1570" s="10">
        <v>41865</v>
      </c>
      <c r="H1570" s="6">
        <v>700</v>
      </c>
      <c r="I1570" t="s">
        <v>888</v>
      </c>
      <c r="J1570" s="3" t="s">
        <v>7663</v>
      </c>
      <c r="K1570" t="s">
        <v>2958</v>
      </c>
    </row>
    <row r="1571" spans="1:11" hidden="1" x14ac:dyDescent="0.25">
      <c r="A1571" t="s">
        <v>510</v>
      </c>
      <c r="B1571" t="s">
        <v>2959</v>
      </c>
      <c r="C1571" t="s">
        <v>47</v>
      </c>
      <c r="D1571" t="s">
        <v>294</v>
      </c>
      <c r="E1571" t="s">
        <v>49</v>
      </c>
      <c r="F1571" s="10">
        <v>41905</v>
      </c>
      <c r="G1571" s="10">
        <v>41870</v>
      </c>
      <c r="H1571" s="6">
        <v>500</v>
      </c>
      <c r="I1571" t="s">
        <v>2960</v>
      </c>
      <c r="J1571" s="3" t="s">
        <v>7663</v>
      </c>
      <c r="K1571" t="s">
        <v>2961</v>
      </c>
    </row>
    <row r="1572" spans="1:11" hidden="1" x14ac:dyDescent="0.25">
      <c r="A1572" t="s">
        <v>510</v>
      </c>
      <c r="B1572" t="s">
        <v>2962</v>
      </c>
      <c r="C1572" t="s">
        <v>116</v>
      </c>
      <c r="D1572" t="s">
        <v>132</v>
      </c>
      <c r="E1572" t="s">
        <v>133</v>
      </c>
      <c r="F1572" s="10">
        <v>41718</v>
      </c>
      <c r="G1572" s="10">
        <v>41718</v>
      </c>
      <c r="H1572" s="6">
        <v>730.2</v>
      </c>
      <c r="I1572" t="s">
        <v>134</v>
      </c>
      <c r="J1572" s="3" t="s">
        <v>7663</v>
      </c>
      <c r="K1572" t="s">
        <v>2963</v>
      </c>
    </row>
    <row r="1573" spans="1:11" hidden="1" x14ac:dyDescent="0.25">
      <c r="A1573" t="s">
        <v>510</v>
      </c>
      <c r="B1573" t="s">
        <v>2964</v>
      </c>
      <c r="C1573" t="s">
        <v>116</v>
      </c>
      <c r="D1573" t="s">
        <v>132</v>
      </c>
      <c r="E1573" t="s">
        <v>518</v>
      </c>
      <c r="F1573" s="10">
        <v>41880</v>
      </c>
      <c r="G1573" s="10">
        <v>41869</v>
      </c>
      <c r="H1573" s="6">
        <v>250</v>
      </c>
      <c r="I1573" t="s">
        <v>2965</v>
      </c>
      <c r="J1573" s="3" t="s">
        <v>7663</v>
      </c>
      <c r="K1573" t="s">
        <v>2966</v>
      </c>
    </row>
    <row r="1574" spans="1:11" hidden="1" x14ac:dyDescent="0.25">
      <c r="A1574" t="s">
        <v>510</v>
      </c>
      <c r="B1574" t="s">
        <v>2967</v>
      </c>
      <c r="C1574" t="s">
        <v>116</v>
      </c>
      <c r="D1574" t="s">
        <v>132</v>
      </c>
      <c r="E1574" t="s">
        <v>133</v>
      </c>
      <c r="F1574" s="10">
        <v>41883</v>
      </c>
      <c r="G1574" s="10">
        <v>41868</v>
      </c>
      <c r="H1574" s="6">
        <v>2079.5100000000002</v>
      </c>
      <c r="I1574" t="s">
        <v>2968</v>
      </c>
      <c r="J1574" s="3" t="s">
        <v>7663</v>
      </c>
      <c r="K1574" t="s">
        <v>2969</v>
      </c>
    </row>
    <row r="1575" spans="1:11" hidden="1" x14ac:dyDescent="0.25">
      <c r="A1575" t="s">
        <v>510</v>
      </c>
      <c r="B1575" t="s">
        <v>2970</v>
      </c>
      <c r="C1575" t="s">
        <v>47</v>
      </c>
      <c r="D1575" t="s">
        <v>699</v>
      </c>
      <c r="E1575" t="s">
        <v>49</v>
      </c>
      <c r="F1575" s="10">
        <v>41885</v>
      </c>
      <c r="G1575" s="10">
        <v>41871</v>
      </c>
      <c r="H1575" s="6">
        <v>8000</v>
      </c>
      <c r="I1575" t="s">
        <v>700</v>
      </c>
      <c r="J1575" s="3" t="s">
        <v>7663</v>
      </c>
      <c r="K1575" t="s">
        <v>2971</v>
      </c>
    </row>
    <row r="1576" spans="1:11" hidden="1" x14ac:dyDescent="0.25">
      <c r="A1576" t="s">
        <v>510</v>
      </c>
      <c r="B1576" t="s">
        <v>2972</v>
      </c>
      <c r="C1576" t="s">
        <v>47</v>
      </c>
      <c r="D1576" t="s">
        <v>699</v>
      </c>
      <c r="E1576" t="s">
        <v>49</v>
      </c>
      <c r="F1576" s="10">
        <v>41884</v>
      </c>
      <c r="G1576" s="10">
        <v>41869</v>
      </c>
      <c r="H1576" s="6">
        <v>4000</v>
      </c>
      <c r="I1576" t="s">
        <v>700</v>
      </c>
      <c r="J1576" s="3" t="s">
        <v>7669</v>
      </c>
      <c r="K1576" t="s">
        <v>2973</v>
      </c>
    </row>
    <row r="1577" spans="1:11" hidden="1" x14ac:dyDescent="0.25">
      <c r="A1577" t="s">
        <v>510</v>
      </c>
      <c r="B1577" t="s">
        <v>2972</v>
      </c>
      <c r="C1577" t="s">
        <v>47</v>
      </c>
      <c r="D1577" t="s">
        <v>699</v>
      </c>
      <c r="E1577" t="s">
        <v>49</v>
      </c>
      <c r="F1577" s="10">
        <v>41885</v>
      </c>
      <c r="G1577" s="10">
        <v>41869</v>
      </c>
      <c r="H1577" s="6">
        <v>9649.0400000000009</v>
      </c>
      <c r="I1577" t="s">
        <v>700</v>
      </c>
      <c r="J1577" s="3" t="s">
        <v>7670</v>
      </c>
      <c r="K1577" t="s">
        <v>2973</v>
      </c>
    </row>
    <row r="1578" spans="1:11" hidden="1" x14ac:dyDescent="0.25">
      <c r="A1578" t="s">
        <v>510</v>
      </c>
      <c r="B1578" t="s">
        <v>2974</v>
      </c>
      <c r="C1578" t="s">
        <v>116</v>
      </c>
      <c r="D1578" t="s">
        <v>17</v>
      </c>
      <c r="E1578" t="s">
        <v>18</v>
      </c>
      <c r="F1578" s="10">
        <v>41885</v>
      </c>
      <c r="G1578" s="10">
        <v>41871</v>
      </c>
      <c r="H1578" s="6">
        <v>694.93</v>
      </c>
      <c r="I1578" t="s">
        <v>222</v>
      </c>
      <c r="J1578" s="3" t="s">
        <v>7663</v>
      </c>
      <c r="K1578" t="s">
        <v>2975</v>
      </c>
    </row>
    <row r="1579" spans="1:11" hidden="1" x14ac:dyDescent="0.25">
      <c r="A1579" t="s">
        <v>510</v>
      </c>
      <c r="B1579" t="s">
        <v>2976</v>
      </c>
      <c r="C1579" t="s">
        <v>116</v>
      </c>
      <c r="D1579" t="s">
        <v>132</v>
      </c>
      <c r="E1579" t="s">
        <v>85</v>
      </c>
      <c r="F1579" s="10">
        <v>41716</v>
      </c>
      <c r="G1579" s="10">
        <v>41716</v>
      </c>
      <c r="H1579" s="6">
        <v>32</v>
      </c>
      <c r="I1579" t="s">
        <v>1446</v>
      </c>
      <c r="J1579" s="3" t="s">
        <v>7663</v>
      </c>
      <c r="K1579" t="s">
        <v>2977</v>
      </c>
    </row>
    <row r="1580" spans="1:11" hidden="1" x14ac:dyDescent="0.25">
      <c r="A1580" t="s">
        <v>510</v>
      </c>
      <c r="B1580" t="s">
        <v>2978</v>
      </c>
      <c r="C1580" t="s">
        <v>47</v>
      </c>
      <c r="D1580" t="s">
        <v>294</v>
      </c>
      <c r="E1580" t="s">
        <v>49</v>
      </c>
      <c r="F1580" s="10">
        <v>41870</v>
      </c>
      <c r="G1580" s="10">
        <v>41869</v>
      </c>
      <c r="H1580" s="6">
        <v>1388.03</v>
      </c>
      <c r="I1580" t="s">
        <v>2979</v>
      </c>
      <c r="J1580" s="3" t="s">
        <v>7663</v>
      </c>
      <c r="K1580" t="s">
        <v>2980</v>
      </c>
    </row>
    <row r="1581" spans="1:11" hidden="1" x14ac:dyDescent="0.25">
      <c r="A1581" t="s">
        <v>510</v>
      </c>
      <c r="B1581" t="s">
        <v>2981</v>
      </c>
      <c r="C1581" t="s">
        <v>116</v>
      </c>
      <c r="D1581" t="s">
        <v>245</v>
      </c>
      <c r="E1581" t="s">
        <v>1191</v>
      </c>
      <c r="F1581" s="10">
        <v>41869</v>
      </c>
      <c r="G1581" s="10">
        <v>41869</v>
      </c>
      <c r="H1581" s="6">
        <v>67.8</v>
      </c>
      <c r="I1581" t="s">
        <v>391</v>
      </c>
      <c r="J1581" s="3" t="s">
        <v>7663</v>
      </c>
      <c r="K1581" t="s">
        <v>2982</v>
      </c>
    </row>
    <row r="1582" spans="1:11" hidden="1" x14ac:dyDescent="0.25">
      <c r="A1582" t="s">
        <v>510</v>
      </c>
      <c r="B1582" t="s">
        <v>2983</v>
      </c>
      <c r="C1582" t="s">
        <v>116</v>
      </c>
      <c r="D1582" t="s">
        <v>132</v>
      </c>
      <c r="E1582" t="s">
        <v>784</v>
      </c>
      <c r="F1582" s="10">
        <v>41885</v>
      </c>
      <c r="G1582" s="10">
        <v>41876</v>
      </c>
      <c r="H1582" s="6">
        <v>456.26</v>
      </c>
      <c r="I1582" t="s">
        <v>785</v>
      </c>
      <c r="J1582" s="3" t="s">
        <v>7663</v>
      </c>
      <c r="K1582" t="s">
        <v>2984</v>
      </c>
    </row>
    <row r="1583" spans="1:11" hidden="1" x14ac:dyDescent="0.25">
      <c r="A1583" t="s">
        <v>510</v>
      </c>
      <c r="B1583" t="s">
        <v>2985</v>
      </c>
      <c r="C1583" t="s">
        <v>116</v>
      </c>
      <c r="D1583" t="s">
        <v>132</v>
      </c>
      <c r="E1583" t="s">
        <v>784</v>
      </c>
      <c r="F1583" s="10">
        <v>41885</v>
      </c>
      <c r="G1583" s="10">
        <v>41876</v>
      </c>
      <c r="H1583" s="6">
        <v>791.52</v>
      </c>
      <c r="I1583" t="s">
        <v>785</v>
      </c>
      <c r="J1583" s="3" t="s">
        <v>7663</v>
      </c>
      <c r="K1583" t="s">
        <v>2986</v>
      </c>
    </row>
    <row r="1584" spans="1:11" hidden="1" x14ac:dyDescent="0.25">
      <c r="A1584" t="s">
        <v>510</v>
      </c>
      <c r="B1584" t="s">
        <v>2987</v>
      </c>
      <c r="C1584" t="s">
        <v>116</v>
      </c>
      <c r="D1584" t="s">
        <v>132</v>
      </c>
      <c r="E1584" t="s">
        <v>784</v>
      </c>
      <c r="F1584" s="10">
        <v>41885</v>
      </c>
      <c r="G1584" s="10">
        <v>41876</v>
      </c>
      <c r="H1584" s="6">
        <v>444.08</v>
      </c>
      <c r="I1584" t="s">
        <v>785</v>
      </c>
      <c r="J1584" s="3" t="s">
        <v>7663</v>
      </c>
      <c r="K1584" t="s">
        <v>2988</v>
      </c>
    </row>
    <row r="1585" spans="1:11" hidden="1" x14ac:dyDescent="0.25">
      <c r="A1585" t="s">
        <v>510</v>
      </c>
      <c r="B1585" t="s">
        <v>2989</v>
      </c>
      <c r="C1585" t="s">
        <v>16</v>
      </c>
      <c r="D1585" t="s">
        <v>17</v>
      </c>
      <c r="E1585" t="s">
        <v>189</v>
      </c>
      <c r="F1585" s="10">
        <v>41716</v>
      </c>
      <c r="G1585" s="10">
        <v>41716</v>
      </c>
      <c r="H1585" s="6">
        <v>1270</v>
      </c>
      <c r="I1585" t="s">
        <v>190</v>
      </c>
      <c r="J1585" s="3" t="s">
        <v>7663</v>
      </c>
      <c r="K1585" t="s">
        <v>2990</v>
      </c>
    </row>
    <row r="1586" spans="1:11" hidden="1" x14ac:dyDescent="0.25">
      <c r="A1586" t="s">
        <v>510</v>
      </c>
      <c r="B1586" t="s">
        <v>2991</v>
      </c>
      <c r="C1586" t="s">
        <v>116</v>
      </c>
      <c r="D1586" t="s">
        <v>132</v>
      </c>
      <c r="E1586" t="s">
        <v>784</v>
      </c>
      <c r="F1586" s="10">
        <v>41885</v>
      </c>
      <c r="G1586" s="10">
        <v>41876</v>
      </c>
      <c r="H1586" s="6">
        <v>456.62</v>
      </c>
      <c r="I1586" t="s">
        <v>785</v>
      </c>
      <c r="J1586" s="3" t="s">
        <v>7663</v>
      </c>
      <c r="K1586" t="s">
        <v>2992</v>
      </c>
    </row>
    <row r="1587" spans="1:11" hidden="1" x14ac:dyDescent="0.25">
      <c r="A1587" t="s">
        <v>510</v>
      </c>
      <c r="B1587" t="s">
        <v>2993</v>
      </c>
      <c r="C1587" t="s">
        <v>511</v>
      </c>
      <c r="D1587" t="s">
        <v>2231</v>
      </c>
      <c r="E1587" t="s">
        <v>49</v>
      </c>
      <c r="F1587" s="10">
        <v>41885</v>
      </c>
      <c r="G1587" s="10">
        <v>41885</v>
      </c>
      <c r="H1587" s="6">
        <v>593</v>
      </c>
      <c r="I1587" t="s">
        <v>242</v>
      </c>
      <c r="J1587" s="3" t="s">
        <v>7663</v>
      </c>
      <c r="K1587" t="s">
        <v>2994</v>
      </c>
    </row>
    <row r="1588" spans="1:11" hidden="1" x14ac:dyDescent="0.25">
      <c r="A1588" t="s">
        <v>510</v>
      </c>
      <c r="B1588" t="s">
        <v>2995</v>
      </c>
      <c r="C1588" t="s">
        <v>511</v>
      </c>
      <c r="D1588" t="s">
        <v>2231</v>
      </c>
      <c r="E1588" t="s">
        <v>49</v>
      </c>
      <c r="F1588" s="10">
        <v>41894</v>
      </c>
      <c r="G1588" s="10">
        <v>41886</v>
      </c>
      <c r="H1588" s="6">
        <v>1591.28</v>
      </c>
      <c r="I1588" t="s">
        <v>242</v>
      </c>
      <c r="J1588" s="3" t="s">
        <v>7663</v>
      </c>
      <c r="K1588" t="s">
        <v>2996</v>
      </c>
    </row>
    <row r="1589" spans="1:11" hidden="1" x14ac:dyDescent="0.25">
      <c r="A1589" t="s">
        <v>510</v>
      </c>
      <c r="B1589" t="s">
        <v>2997</v>
      </c>
      <c r="C1589" t="s">
        <v>16</v>
      </c>
      <c r="D1589" t="s">
        <v>854</v>
      </c>
      <c r="E1589" t="s">
        <v>118</v>
      </c>
      <c r="F1589" s="10">
        <v>41705</v>
      </c>
      <c r="G1589" s="10">
        <v>41705</v>
      </c>
      <c r="H1589" s="6">
        <v>76.56</v>
      </c>
      <c r="I1589" t="s">
        <v>613</v>
      </c>
      <c r="J1589" s="3" t="s">
        <v>7663</v>
      </c>
      <c r="K1589" t="s">
        <v>2998</v>
      </c>
    </row>
    <row r="1590" spans="1:11" hidden="1" x14ac:dyDescent="0.25">
      <c r="A1590" t="s">
        <v>510</v>
      </c>
      <c r="B1590" t="s">
        <v>2999</v>
      </c>
      <c r="C1590" t="s">
        <v>511</v>
      </c>
      <c r="D1590" t="s">
        <v>2231</v>
      </c>
      <c r="E1590" t="s">
        <v>49</v>
      </c>
      <c r="F1590" s="10">
        <v>41898</v>
      </c>
      <c r="G1590" s="10">
        <v>41883</v>
      </c>
      <c r="H1590" s="6">
        <v>1148</v>
      </c>
      <c r="I1590" t="s">
        <v>242</v>
      </c>
      <c r="J1590" s="3" t="s">
        <v>7663</v>
      </c>
      <c r="K1590" t="s">
        <v>3000</v>
      </c>
    </row>
    <row r="1591" spans="1:11" hidden="1" x14ac:dyDescent="0.25">
      <c r="A1591" t="s">
        <v>510</v>
      </c>
      <c r="B1591" t="s">
        <v>3001</v>
      </c>
      <c r="C1591" t="s">
        <v>116</v>
      </c>
      <c r="D1591" t="s">
        <v>132</v>
      </c>
      <c r="E1591" t="s">
        <v>49</v>
      </c>
      <c r="F1591" s="10">
        <v>41885</v>
      </c>
      <c r="G1591" s="10">
        <v>41869</v>
      </c>
      <c r="H1591" s="6">
        <v>400</v>
      </c>
      <c r="I1591" t="s">
        <v>1584</v>
      </c>
      <c r="J1591" s="3" t="s">
        <v>7663</v>
      </c>
      <c r="K1591" t="s">
        <v>3002</v>
      </c>
    </row>
    <row r="1592" spans="1:11" hidden="1" x14ac:dyDescent="0.25">
      <c r="A1592" t="s">
        <v>510</v>
      </c>
      <c r="B1592" t="s">
        <v>3003</v>
      </c>
      <c r="C1592" t="s">
        <v>47</v>
      </c>
      <c r="D1592" t="s">
        <v>294</v>
      </c>
      <c r="E1592" t="s">
        <v>34</v>
      </c>
      <c r="F1592" s="10">
        <v>41870</v>
      </c>
      <c r="G1592" s="10">
        <v>41869</v>
      </c>
      <c r="H1592" s="6">
        <v>220</v>
      </c>
      <c r="I1592" t="s">
        <v>198</v>
      </c>
      <c r="J1592" s="3" t="s">
        <v>7663</v>
      </c>
      <c r="K1592" t="s">
        <v>3004</v>
      </c>
    </row>
    <row r="1593" spans="1:11" hidden="1" x14ac:dyDescent="0.25">
      <c r="A1593" t="s">
        <v>510</v>
      </c>
      <c r="B1593" t="s">
        <v>3005</v>
      </c>
      <c r="C1593" t="s">
        <v>116</v>
      </c>
      <c r="D1593" t="s">
        <v>132</v>
      </c>
      <c r="E1593" t="s">
        <v>884</v>
      </c>
      <c r="F1593" s="10">
        <v>41694</v>
      </c>
      <c r="G1593" s="10">
        <v>41694</v>
      </c>
      <c r="H1593" s="6">
        <v>1000</v>
      </c>
      <c r="I1593" t="s">
        <v>3006</v>
      </c>
      <c r="J1593" s="3" t="s">
        <v>7683</v>
      </c>
    </row>
    <row r="1594" spans="1:11" hidden="1" x14ac:dyDescent="0.25">
      <c r="A1594" t="s">
        <v>510</v>
      </c>
      <c r="B1594" t="s">
        <v>3005</v>
      </c>
      <c r="C1594" t="s">
        <v>116</v>
      </c>
      <c r="D1594" t="s">
        <v>132</v>
      </c>
      <c r="E1594" t="s">
        <v>884</v>
      </c>
      <c r="F1594" s="10">
        <v>41703</v>
      </c>
      <c r="G1594" s="10">
        <v>41703</v>
      </c>
      <c r="H1594" s="6">
        <v>1000</v>
      </c>
      <c r="I1594" t="s">
        <v>3006</v>
      </c>
      <c r="J1594" s="3" t="s">
        <v>7681</v>
      </c>
    </row>
    <row r="1595" spans="1:11" hidden="1" x14ac:dyDescent="0.25">
      <c r="A1595" t="s">
        <v>510</v>
      </c>
      <c r="B1595" t="s">
        <v>3005</v>
      </c>
      <c r="C1595" t="s">
        <v>116</v>
      </c>
      <c r="D1595" t="s">
        <v>132</v>
      </c>
      <c r="E1595" t="s">
        <v>884</v>
      </c>
      <c r="F1595" s="10">
        <v>41705</v>
      </c>
      <c r="G1595" s="10">
        <v>41705</v>
      </c>
      <c r="H1595" s="6">
        <v>1500</v>
      </c>
      <c r="I1595" t="s">
        <v>3006</v>
      </c>
      <c r="J1595" s="3" t="s">
        <v>7684</v>
      </c>
    </row>
    <row r="1596" spans="1:11" hidden="1" x14ac:dyDescent="0.25">
      <c r="A1596" t="s">
        <v>510</v>
      </c>
      <c r="B1596" t="s">
        <v>3005</v>
      </c>
      <c r="C1596" t="s">
        <v>116</v>
      </c>
      <c r="D1596" t="s">
        <v>132</v>
      </c>
      <c r="E1596" t="s">
        <v>884</v>
      </c>
      <c r="F1596" s="10">
        <v>41709</v>
      </c>
      <c r="G1596" s="10">
        <v>41709</v>
      </c>
      <c r="H1596" s="6">
        <v>1000</v>
      </c>
      <c r="I1596" t="s">
        <v>3006</v>
      </c>
      <c r="J1596" s="3" t="s">
        <v>7682</v>
      </c>
    </row>
    <row r="1597" spans="1:11" hidden="1" x14ac:dyDescent="0.25">
      <c r="A1597" t="s">
        <v>510</v>
      </c>
      <c r="B1597" t="s">
        <v>3005</v>
      </c>
      <c r="C1597" t="s">
        <v>116</v>
      </c>
      <c r="D1597" t="s">
        <v>132</v>
      </c>
      <c r="E1597" t="s">
        <v>884</v>
      </c>
      <c r="F1597" s="10">
        <v>41716</v>
      </c>
      <c r="G1597" s="10">
        <v>41716</v>
      </c>
      <c r="H1597" s="6">
        <v>500</v>
      </c>
      <c r="I1597" t="s">
        <v>3006</v>
      </c>
      <c r="J1597" s="3" t="s">
        <v>7663</v>
      </c>
    </row>
    <row r="1598" spans="1:11" hidden="1" x14ac:dyDescent="0.25">
      <c r="A1598" t="s">
        <v>510</v>
      </c>
      <c r="B1598" t="s">
        <v>3007</v>
      </c>
      <c r="C1598" t="s">
        <v>116</v>
      </c>
      <c r="D1598" t="s">
        <v>132</v>
      </c>
      <c r="E1598" t="s">
        <v>168</v>
      </c>
      <c r="F1598" s="10">
        <v>41872</v>
      </c>
      <c r="G1598" s="10">
        <v>41870</v>
      </c>
      <c r="H1598" s="6">
        <v>320</v>
      </c>
      <c r="I1598" t="s">
        <v>198</v>
      </c>
      <c r="J1598" s="3" t="s">
        <v>7663</v>
      </c>
      <c r="K1598" t="s">
        <v>3008</v>
      </c>
    </row>
    <row r="1599" spans="1:11" hidden="1" x14ac:dyDescent="0.25">
      <c r="A1599" t="s">
        <v>510</v>
      </c>
      <c r="B1599" t="s">
        <v>3009</v>
      </c>
      <c r="C1599" t="s">
        <v>47</v>
      </c>
      <c r="D1599" t="s">
        <v>48</v>
      </c>
      <c r="E1599" t="s">
        <v>49</v>
      </c>
      <c r="F1599" s="10">
        <v>41880</v>
      </c>
      <c r="G1599" s="10">
        <v>41870</v>
      </c>
      <c r="H1599" s="6">
        <v>190.2</v>
      </c>
      <c r="I1599" t="s">
        <v>2774</v>
      </c>
      <c r="J1599" s="3" t="s">
        <v>7663</v>
      </c>
      <c r="K1599" t="s">
        <v>3010</v>
      </c>
    </row>
    <row r="1600" spans="1:11" hidden="1" x14ac:dyDescent="0.25">
      <c r="A1600" t="s">
        <v>510</v>
      </c>
      <c r="B1600" t="s">
        <v>3011</v>
      </c>
      <c r="C1600" t="s">
        <v>47</v>
      </c>
      <c r="D1600" t="s">
        <v>294</v>
      </c>
      <c r="E1600" t="s">
        <v>49</v>
      </c>
      <c r="F1600" s="10">
        <v>41876</v>
      </c>
      <c r="G1600" s="10">
        <v>41870</v>
      </c>
      <c r="H1600" s="6">
        <v>300</v>
      </c>
      <c r="I1600" t="s">
        <v>198</v>
      </c>
      <c r="J1600" s="3" t="s">
        <v>7663</v>
      </c>
      <c r="K1600" t="s">
        <v>3012</v>
      </c>
    </row>
    <row r="1601" spans="1:11" hidden="1" x14ac:dyDescent="0.25">
      <c r="A1601" t="s">
        <v>510</v>
      </c>
      <c r="B1601" t="s">
        <v>3013</v>
      </c>
      <c r="C1601" t="s">
        <v>47</v>
      </c>
      <c r="D1601" t="s">
        <v>294</v>
      </c>
      <c r="E1601" t="s">
        <v>522</v>
      </c>
      <c r="F1601" s="10">
        <v>41880</v>
      </c>
      <c r="G1601" s="10">
        <v>41870</v>
      </c>
      <c r="H1601" s="6">
        <v>330</v>
      </c>
      <c r="I1601" t="s">
        <v>198</v>
      </c>
      <c r="J1601" s="3" t="s">
        <v>7663</v>
      </c>
      <c r="K1601" t="s">
        <v>3014</v>
      </c>
    </row>
    <row r="1602" spans="1:11" hidden="1" x14ac:dyDescent="0.25">
      <c r="A1602" t="s">
        <v>510</v>
      </c>
      <c r="B1602" t="s">
        <v>3015</v>
      </c>
      <c r="C1602" t="s">
        <v>116</v>
      </c>
      <c r="D1602" t="s">
        <v>132</v>
      </c>
      <c r="E1602" t="s">
        <v>18</v>
      </c>
      <c r="F1602" s="10">
        <v>41883</v>
      </c>
      <c r="G1602" s="10">
        <v>41882</v>
      </c>
      <c r="H1602" s="6">
        <v>240</v>
      </c>
      <c r="I1602" t="s">
        <v>3016</v>
      </c>
      <c r="J1602" s="3" t="s">
        <v>7663</v>
      </c>
      <c r="K1602" t="s">
        <v>3017</v>
      </c>
    </row>
    <row r="1603" spans="1:11" hidden="1" x14ac:dyDescent="0.25">
      <c r="A1603" t="s">
        <v>510</v>
      </c>
      <c r="B1603" t="s">
        <v>3018</v>
      </c>
      <c r="C1603" t="s">
        <v>282</v>
      </c>
      <c r="D1603" t="s">
        <v>22</v>
      </c>
      <c r="E1603" t="s">
        <v>518</v>
      </c>
      <c r="F1603" s="10">
        <v>41872</v>
      </c>
      <c r="G1603" s="10">
        <v>41870</v>
      </c>
      <c r="H1603" s="6">
        <v>903.95</v>
      </c>
      <c r="I1603" t="s">
        <v>519</v>
      </c>
      <c r="J1603" s="3" t="s">
        <v>7663</v>
      </c>
      <c r="K1603" t="s">
        <v>2416</v>
      </c>
    </row>
    <row r="1604" spans="1:11" hidden="1" x14ac:dyDescent="0.25">
      <c r="A1604" t="s">
        <v>510</v>
      </c>
      <c r="B1604" t="s">
        <v>3019</v>
      </c>
      <c r="C1604" t="s">
        <v>1906</v>
      </c>
      <c r="D1604" t="s">
        <v>776</v>
      </c>
      <c r="E1604" t="s">
        <v>548</v>
      </c>
      <c r="F1604" s="10">
        <v>41716</v>
      </c>
      <c r="G1604" s="10">
        <v>41716</v>
      </c>
      <c r="H1604" s="6">
        <v>4000</v>
      </c>
      <c r="I1604" t="s">
        <v>606</v>
      </c>
      <c r="J1604" s="3" t="s">
        <v>7663</v>
      </c>
    </row>
    <row r="1605" spans="1:11" hidden="1" x14ac:dyDescent="0.25">
      <c r="A1605" t="s">
        <v>510</v>
      </c>
      <c r="B1605" t="s">
        <v>3020</v>
      </c>
      <c r="C1605" t="s">
        <v>116</v>
      </c>
      <c r="D1605" t="s">
        <v>132</v>
      </c>
      <c r="E1605" t="s">
        <v>1450</v>
      </c>
      <c r="F1605" s="10">
        <v>41871</v>
      </c>
      <c r="G1605" s="10">
        <v>41870</v>
      </c>
      <c r="H1605" s="6">
        <v>300</v>
      </c>
      <c r="I1605" t="s">
        <v>328</v>
      </c>
      <c r="J1605" s="3" t="s">
        <v>7663</v>
      </c>
      <c r="K1605" t="s">
        <v>3021</v>
      </c>
    </row>
    <row r="1606" spans="1:11" hidden="1" x14ac:dyDescent="0.25">
      <c r="A1606" t="s">
        <v>510</v>
      </c>
      <c r="B1606" t="s">
        <v>3022</v>
      </c>
      <c r="C1606" t="s">
        <v>116</v>
      </c>
      <c r="D1606" t="s">
        <v>245</v>
      </c>
      <c r="E1606" t="s">
        <v>723</v>
      </c>
      <c r="F1606" s="10">
        <v>41885</v>
      </c>
      <c r="G1606" s="10">
        <v>41866</v>
      </c>
      <c r="H1606" s="6">
        <v>750</v>
      </c>
      <c r="I1606" t="s">
        <v>724</v>
      </c>
      <c r="J1606" s="3" t="s">
        <v>7663</v>
      </c>
      <c r="K1606" t="s">
        <v>3023</v>
      </c>
    </row>
    <row r="1607" spans="1:11" hidden="1" x14ac:dyDescent="0.25">
      <c r="A1607" t="s">
        <v>510</v>
      </c>
      <c r="B1607" t="s">
        <v>3024</v>
      </c>
      <c r="C1607" t="s">
        <v>116</v>
      </c>
      <c r="D1607" t="s">
        <v>245</v>
      </c>
      <c r="E1607" t="s">
        <v>723</v>
      </c>
      <c r="F1607" s="10">
        <v>41915</v>
      </c>
      <c r="G1607" s="10">
        <v>41882</v>
      </c>
      <c r="H1607" s="6">
        <v>750</v>
      </c>
      <c r="I1607" t="s">
        <v>724</v>
      </c>
      <c r="J1607" s="3" t="s">
        <v>7663</v>
      </c>
      <c r="K1607" t="s">
        <v>3025</v>
      </c>
    </row>
    <row r="1608" spans="1:11" hidden="1" x14ac:dyDescent="0.25">
      <c r="A1608" t="s">
        <v>510</v>
      </c>
      <c r="B1608" t="s">
        <v>3026</v>
      </c>
      <c r="C1608" t="s">
        <v>116</v>
      </c>
      <c r="D1608" t="s">
        <v>132</v>
      </c>
      <c r="E1608" t="s">
        <v>133</v>
      </c>
      <c r="F1608" s="10">
        <v>41885</v>
      </c>
      <c r="G1608" s="10">
        <v>41876</v>
      </c>
      <c r="H1608" s="6">
        <v>652.54999999999995</v>
      </c>
      <c r="I1608" t="s">
        <v>628</v>
      </c>
      <c r="J1608" s="3" t="s">
        <v>7663</v>
      </c>
      <c r="K1608" t="s">
        <v>3027</v>
      </c>
    </row>
    <row r="1609" spans="1:11" hidden="1" x14ac:dyDescent="0.25">
      <c r="A1609" t="s">
        <v>510</v>
      </c>
      <c r="B1609" t="s">
        <v>3028</v>
      </c>
      <c r="C1609" t="s">
        <v>32</v>
      </c>
      <c r="D1609" t="s">
        <v>1905</v>
      </c>
      <c r="E1609" t="s">
        <v>34</v>
      </c>
      <c r="F1609" s="10">
        <v>41717</v>
      </c>
      <c r="G1609" s="10">
        <v>41716</v>
      </c>
      <c r="H1609" s="6">
        <v>2500</v>
      </c>
      <c r="I1609" t="s">
        <v>881</v>
      </c>
      <c r="J1609" s="3" t="s">
        <v>7663</v>
      </c>
      <c r="K1609" t="s">
        <v>3029</v>
      </c>
    </row>
    <row r="1610" spans="1:11" hidden="1" x14ac:dyDescent="0.25">
      <c r="A1610" t="s">
        <v>510</v>
      </c>
      <c r="B1610" t="s">
        <v>3030</v>
      </c>
      <c r="C1610" t="s">
        <v>116</v>
      </c>
      <c r="D1610" t="s">
        <v>132</v>
      </c>
      <c r="E1610" t="s">
        <v>75</v>
      </c>
      <c r="F1610" s="10">
        <v>41871</v>
      </c>
      <c r="G1610" s="10">
        <v>41872</v>
      </c>
      <c r="H1610" s="6">
        <v>78.010000000000005</v>
      </c>
      <c r="I1610" t="s">
        <v>76</v>
      </c>
      <c r="J1610" s="3" t="s">
        <v>7663</v>
      </c>
      <c r="K1610" t="s">
        <v>3031</v>
      </c>
    </row>
    <row r="1611" spans="1:11" hidden="1" x14ac:dyDescent="0.25">
      <c r="A1611" t="s">
        <v>510</v>
      </c>
      <c r="B1611" t="s">
        <v>3032</v>
      </c>
      <c r="C1611" t="s">
        <v>116</v>
      </c>
      <c r="D1611" t="s">
        <v>132</v>
      </c>
      <c r="E1611" t="s">
        <v>75</v>
      </c>
      <c r="F1611" s="10">
        <v>41871</v>
      </c>
      <c r="G1611" s="10">
        <v>41872</v>
      </c>
      <c r="H1611" s="6">
        <v>360.1</v>
      </c>
      <c r="I1611" t="s">
        <v>76</v>
      </c>
      <c r="J1611" s="3" t="s">
        <v>7663</v>
      </c>
      <c r="K1611" t="s">
        <v>3033</v>
      </c>
    </row>
    <row r="1612" spans="1:11" hidden="1" x14ac:dyDescent="0.25">
      <c r="A1612" t="s">
        <v>510</v>
      </c>
      <c r="B1612" t="s">
        <v>3034</v>
      </c>
      <c r="C1612" t="s">
        <v>116</v>
      </c>
      <c r="D1612" t="s">
        <v>132</v>
      </c>
      <c r="E1612" t="s">
        <v>75</v>
      </c>
      <c r="F1612" s="10">
        <v>41871</v>
      </c>
      <c r="G1612" s="10">
        <v>41872</v>
      </c>
      <c r="H1612" s="6">
        <v>325.77999999999997</v>
      </c>
      <c r="I1612" t="s">
        <v>76</v>
      </c>
      <c r="J1612" s="3" t="s">
        <v>7663</v>
      </c>
      <c r="K1612" t="s">
        <v>3033</v>
      </c>
    </row>
    <row r="1613" spans="1:11" hidden="1" x14ac:dyDescent="0.25">
      <c r="A1613" t="s">
        <v>510</v>
      </c>
      <c r="B1613" t="s">
        <v>3035</v>
      </c>
      <c r="C1613" t="s">
        <v>116</v>
      </c>
      <c r="D1613" t="s">
        <v>132</v>
      </c>
      <c r="E1613" t="s">
        <v>75</v>
      </c>
      <c r="F1613" s="10">
        <v>41871</v>
      </c>
      <c r="G1613" s="10">
        <v>41872</v>
      </c>
      <c r="H1613" s="6">
        <v>70.58</v>
      </c>
      <c r="I1613" t="s">
        <v>76</v>
      </c>
      <c r="J1613" s="3" t="s">
        <v>7663</v>
      </c>
      <c r="K1613" t="s">
        <v>3031</v>
      </c>
    </row>
    <row r="1614" spans="1:11" hidden="1" x14ac:dyDescent="0.25">
      <c r="A1614" t="s">
        <v>510</v>
      </c>
      <c r="B1614" t="s">
        <v>3036</v>
      </c>
      <c r="C1614" t="s">
        <v>116</v>
      </c>
      <c r="D1614" t="s">
        <v>132</v>
      </c>
      <c r="E1614" t="s">
        <v>34</v>
      </c>
      <c r="F1614" s="10">
        <v>41717</v>
      </c>
      <c r="G1614" s="10">
        <v>41716</v>
      </c>
      <c r="H1614" s="6">
        <v>600</v>
      </c>
      <c r="I1614" t="s">
        <v>873</v>
      </c>
      <c r="J1614" s="3" t="s">
        <v>7663</v>
      </c>
      <c r="K1614" t="s">
        <v>3037</v>
      </c>
    </row>
    <row r="1615" spans="1:11" hidden="1" x14ac:dyDescent="0.25">
      <c r="A1615" t="s">
        <v>510</v>
      </c>
      <c r="B1615" t="s">
        <v>3038</v>
      </c>
      <c r="C1615" t="s">
        <v>116</v>
      </c>
      <c r="D1615" t="s">
        <v>132</v>
      </c>
      <c r="E1615" t="s">
        <v>133</v>
      </c>
      <c r="F1615" s="10">
        <v>41885</v>
      </c>
      <c r="G1615" s="10">
        <v>41885</v>
      </c>
      <c r="H1615" s="6">
        <v>141.4</v>
      </c>
      <c r="I1615" t="s">
        <v>628</v>
      </c>
      <c r="J1615" s="3" t="s">
        <v>7663</v>
      </c>
      <c r="K1615" t="s">
        <v>3039</v>
      </c>
    </row>
    <row r="1616" spans="1:11" hidden="1" x14ac:dyDescent="0.25">
      <c r="A1616" t="s">
        <v>510</v>
      </c>
      <c r="B1616" t="s">
        <v>3040</v>
      </c>
      <c r="C1616" t="s">
        <v>116</v>
      </c>
      <c r="D1616" t="s">
        <v>132</v>
      </c>
      <c r="E1616" t="s">
        <v>34</v>
      </c>
      <c r="F1616" s="10">
        <v>41717</v>
      </c>
      <c r="G1616" s="10">
        <v>41716</v>
      </c>
      <c r="H1616" s="6">
        <v>500</v>
      </c>
      <c r="I1616" t="s">
        <v>873</v>
      </c>
      <c r="J1616" s="3" t="s">
        <v>7663</v>
      </c>
      <c r="K1616" t="s">
        <v>3041</v>
      </c>
    </row>
    <row r="1617" spans="1:11" hidden="1" x14ac:dyDescent="0.25">
      <c r="A1617" t="s">
        <v>510</v>
      </c>
      <c r="B1617" t="s">
        <v>3042</v>
      </c>
      <c r="C1617" t="s">
        <v>47</v>
      </c>
      <c r="D1617" t="s">
        <v>294</v>
      </c>
      <c r="E1617" t="s">
        <v>357</v>
      </c>
      <c r="F1617" s="10">
        <v>41872</v>
      </c>
      <c r="G1617" s="10">
        <v>41871</v>
      </c>
      <c r="H1617" s="6">
        <v>750</v>
      </c>
      <c r="I1617" t="s">
        <v>373</v>
      </c>
      <c r="J1617" s="3" t="s">
        <v>7663</v>
      </c>
      <c r="K1617" t="s">
        <v>3043</v>
      </c>
    </row>
    <row r="1618" spans="1:11" hidden="1" x14ac:dyDescent="0.25">
      <c r="A1618" t="s">
        <v>510</v>
      </c>
      <c r="B1618" t="s">
        <v>3044</v>
      </c>
      <c r="C1618" t="s">
        <v>16</v>
      </c>
      <c r="D1618" t="s">
        <v>17</v>
      </c>
      <c r="E1618" t="s">
        <v>1191</v>
      </c>
      <c r="F1618" s="10">
        <v>41872</v>
      </c>
      <c r="G1618" s="10">
        <v>41872</v>
      </c>
      <c r="H1618" s="6">
        <v>45</v>
      </c>
      <c r="I1618" t="s">
        <v>1192</v>
      </c>
      <c r="J1618" s="3" t="s">
        <v>7663</v>
      </c>
      <c r="K1618" t="s">
        <v>3045</v>
      </c>
    </row>
    <row r="1619" spans="1:11" hidden="1" x14ac:dyDescent="0.25">
      <c r="A1619" t="s">
        <v>510</v>
      </c>
      <c r="B1619" t="s">
        <v>3046</v>
      </c>
      <c r="C1619" t="s">
        <v>116</v>
      </c>
      <c r="D1619" t="s">
        <v>319</v>
      </c>
      <c r="E1619" t="s">
        <v>288</v>
      </c>
      <c r="F1619" s="10">
        <v>41872</v>
      </c>
      <c r="G1619" s="10">
        <v>41872</v>
      </c>
      <c r="H1619" s="6">
        <v>3000</v>
      </c>
      <c r="I1619" t="s">
        <v>3047</v>
      </c>
      <c r="J1619" s="3" t="s">
        <v>7663</v>
      </c>
      <c r="K1619" t="s">
        <v>3048</v>
      </c>
    </row>
    <row r="1620" spans="1:11" hidden="1" x14ac:dyDescent="0.25">
      <c r="A1620" t="s">
        <v>510</v>
      </c>
      <c r="B1620" t="s">
        <v>3049</v>
      </c>
      <c r="C1620" t="s">
        <v>16</v>
      </c>
      <c r="D1620" t="s">
        <v>17</v>
      </c>
      <c r="E1620" t="s">
        <v>63</v>
      </c>
      <c r="F1620" s="10">
        <v>41872</v>
      </c>
      <c r="G1620" s="10">
        <v>41872</v>
      </c>
      <c r="H1620" s="6">
        <v>270</v>
      </c>
      <c r="I1620" t="s">
        <v>3050</v>
      </c>
      <c r="J1620" s="3" t="s">
        <v>7663</v>
      </c>
      <c r="K1620" t="s">
        <v>3051</v>
      </c>
    </row>
    <row r="1621" spans="1:11" hidden="1" x14ac:dyDescent="0.25">
      <c r="A1621" t="s">
        <v>510</v>
      </c>
      <c r="B1621" t="s">
        <v>3052</v>
      </c>
      <c r="C1621" t="s">
        <v>16</v>
      </c>
      <c r="D1621" t="s">
        <v>17</v>
      </c>
      <c r="E1621" t="s">
        <v>18</v>
      </c>
      <c r="F1621" s="10">
        <v>41872</v>
      </c>
      <c r="G1621" s="10">
        <v>41872</v>
      </c>
      <c r="H1621" s="6">
        <v>628</v>
      </c>
      <c r="I1621" t="s">
        <v>2565</v>
      </c>
      <c r="J1621" s="3" t="s">
        <v>7663</v>
      </c>
      <c r="K1621" t="s">
        <v>3053</v>
      </c>
    </row>
    <row r="1622" spans="1:11" hidden="1" x14ac:dyDescent="0.25">
      <c r="A1622" t="s">
        <v>510</v>
      </c>
      <c r="B1622" t="s">
        <v>3054</v>
      </c>
      <c r="C1622" t="s">
        <v>116</v>
      </c>
      <c r="D1622" t="s">
        <v>132</v>
      </c>
      <c r="E1622" t="s">
        <v>70</v>
      </c>
      <c r="F1622" s="10">
        <v>41872</v>
      </c>
      <c r="G1622" s="10">
        <v>41872</v>
      </c>
      <c r="H1622" s="6">
        <v>100</v>
      </c>
      <c r="I1622" t="s">
        <v>1123</v>
      </c>
      <c r="J1622" s="3" t="s">
        <v>7663</v>
      </c>
      <c r="K1622" t="s">
        <v>3055</v>
      </c>
    </row>
    <row r="1623" spans="1:11" hidden="1" x14ac:dyDescent="0.25">
      <c r="A1623" t="s">
        <v>510</v>
      </c>
      <c r="B1623" t="s">
        <v>3056</v>
      </c>
      <c r="C1623" t="s">
        <v>116</v>
      </c>
      <c r="D1623" t="s">
        <v>132</v>
      </c>
      <c r="E1623" t="s">
        <v>1410</v>
      </c>
      <c r="F1623" s="10">
        <v>41873</v>
      </c>
      <c r="G1623" s="10">
        <v>41873</v>
      </c>
      <c r="H1623" s="6">
        <v>450</v>
      </c>
      <c r="I1623" t="s">
        <v>198</v>
      </c>
      <c r="J1623" s="3" t="s">
        <v>7663</v>
      </c>
      <c r="K1623" t="s">
        <v>3057</v>
      </c>
    </row>
    <row r="1624" spans="1:11" hidden="1" x14ac:dyDescent="0.25">
      <c r="A1624" t="s">
        <v>510</v>
      </c>
      <c r="B1624" t="s">
        <v>3058</v>
      </c>
      <c r="C1624" t="s">
        <v>16</v>
      </c>
      <c r="D1624" t="s">
        <v>17</v>
      </c>
      <c r="E1624" t="s">
        <v>452</v>
      </c>
      <c r="F1624" s="10">
        <v>41730</v>
      </c>
      <c r="G1624" s="10">
        <v>41723</v>
      </c>
      <c r="H1624" s="6">
        <v>2220.0700000000002</v>
      </c>
      <c r="I1624" t="s">
        <v>750</v>
      </c>
      <c r="J1624" s="3" t="s">
        <v>7663</v>
      </c>
      <c r="K1624" t="s">
        <v>3059</v>
      </c>
    </row>
    <row r="1625" spans="1:11" hidden="1" x14ac:dyDescent="0.25">
      <c r="A1625" t="s">
        <v>510</v>
      </c>
      <c r="B1625" t="s">
        <v>3060</v>
      </c>
      <c r="C1625" t="s">
        <v>116</v>
      </c>
      <c r="D1625" t="s">
        <v>117</v>
      </c>
      <c r="E1625" t="s">
        <v>118</v>
      </c>
      <c r="F1625" s="10">
        <v>41876</v>
      </c>
      <c r="G1625" s="10">
        <v>41876</v>
      </c>
      <c r="H1625" s="6">
        <v>68.099999999999994</v>
      </c>
      <c r="I1625" t="s">
        <v>201</v>
      </c>
      <c r="J1625" s="3" t="s">
        <v>7663</v>
      </c>
      <c r="K1625" t="s">
        <v>3061</v>
      </c>
    </row>
    <row r="1626" spans="1:11" hidden="1" x14ac:dyDescent="0.25">
      <c r="A1626" t="s">
        <v>510</v>
      </c>
      <c r="B1626" t="s">
        <v>3062</v>
      </c>
      <c r="C1626" t="s">
        <v>511</v>
      </c>
      <c r="D1626" t="s">
        <v>3063</v>
      </c>
      <c r="E1626" t="s">
        <v>49</v>
      </c>
      <c r="F1626" s="10">
        <v>41873</v>
      </c>
      <c r="G1626" s="10">
        <v>41873</v>
      </c>
      <c r="H1626" s="6">
        <v>24700</v>
      </c>
      <c r="I1626" t="s">
        <v>549</v>
      </c>
      <c r="J1626" s="3" t="s">
        <v>7663</v>
      </c>
      <c r="K1626" t="s">
        <v>3064</v>
      </c>
    </row>
    <row r="1627" spans="1:11" hidden="1" x14ac:dyDescent="0.25">
      <c r="A1627" t="s">
        <v>510</v>
      </c>
      <c r="B1627" t="s">
        <v>3065</v>
      </c>
      <c r="C1627" t="s">
        <v>116</v>
      </c>
      <c r="D1627" t="s">
        <v>132</v>
      </c>
      <c r="E1627" t="s">
        <v>49</v>
      </c>
      <c r="F1627" s="10">
        <v>41873</v>
      </c>
      <c r="G1627" s="10">
        <v>41869</v>
      </c>
      <c r="H1627" s="6">
        <v>180</v>
      </c>
      <c r="I1627" t="s">
        <v>198</v>
      </c>
      <c r="J1627" s="3" t="s">
        <v>7663</v>
      </c>
      <c r="K1627" t="s">
        <v>3066</v>
      </c>
    </row>
    <row r="1628" spans="1:11" hidden="1" x14ac:dyDescent="0.25">
      <c r="A1628" t="s">
        <v>510</v>
      </c>
      <c r="B1628" t="s">
        <v>3067</v>
      </c>
      <c r="C1628" t="s">
        <v>116</v>
      </c>
      <c r="D1628" t="s">
        <v>132</v>
      </c>
      <c r="E1628" t="s">
        <v>185</v>
      </c>
      <c r="F1628" s="10">
        <v>41876</v>
      </c>
      <c r="G1628" s="10">
        <v>41876</v>
      </c>
      <c r="H1628" s="6">
        <v>431.57</v>
      </c>
      <c r="I1628" t="s">
        <v>2595</v>
      </c>
      <c r="J1628" s="3" t="s">
        <v>7663</v>
      </c>
      <c r="K1628" t="s">
        <v>3068</v>
      </c>
    </row>
    <row r="1629" spans="1:11" hidden="1" x14ac:dyDescent="0.25">
      <c r="A1629" t="s">
        <v>510</v>
      </c>
      <c r="B1629" t="s">
        <v>3069</v>
      </c>
      <c r="C1629" t="s">
        <v>116</v>
      </c>
      <c r="D1629" t="s">
        <v>132</v>
      </c>
      <c r="E1629" t="s">
        <v>1410</v>
      </c>
      <c r="F1629" s="10">
        <v>41880</v>
      </c>
      <c r="G1629" s="10">
        <v>41873</v>
      </c>
      <c r="H1629" s="6">
        <v>350</v>
      </c>
      <c r="I1629" t="s">
        <v>198</v>
      </c>
      <c r="J1629" s="3" t="s">
        <v>7663</v>
      </c>
      <c r="K1629" t="s">
        <v>3070</v>
      </c>
    </row>
    <row r="1630" spans="1:11" hidden="1" x14ac:dyDescent="0.25">
      <c r="A1630" t="s">
        <v>510</v>
      </c>
      <c r="B1630" t="s">
        <v>3071</v>
      </c>
      <c r="C1630" t="s">
        <v>16</v>
      </c>
      <c r="D1630" t="s">
        <v>17</v>
      </c>
      <c r="E1630" t="s">
        <v>18</v>
      </c>
      <c r="F1630" s="10">
        <v>41705</v>
      </c>
      <c r="G1630" s="10">
        <v>41705</v>
      </c>
      <c r="H1630" s="6">
        <v>25</v>
      </c>
      <c r="I1630" t="s">
        <v>9</v>
      </c>
      <c r="J1630" s="3" t="s">
        <v>7663</v>
      </c>
      <c r="K1630" t="s">
        <v>3072</v>
      </c>
    </row>
    <row r="1631" spans="1:11" hidden="1" x14ac:dyDescent="0.25">
      <c r="A1631" t="s">
        <v>510</v>
      </c>
      <c r="B1631" t="s">
        <v>3074</v>
      </c>
      <c r="C1631" t="s">
        <v>116</v>
      </c>
      <c r="D1631" t="s">
        <v>333</v>
      </c>
      <c r="E1631" t="s">
        <v>118</v>
      </c>
      <c r="F1631" s="10">
        <v>41880</v>
      </c>
      <c r="G1631" s="10">
        <v>41880</v>
      </c>
      <c r="H1631" s="6">
        <v>85.13</v>
      </c>
      <c r="I1631" t="s">
        <v>180</v>
      </c>
      <c r="J1631" s="3" t="s">
        <v>7663</v>
      </c>
      <c r="K1631" t="s">
        <v>3075</v>
      </c>
    </row>
    <row r="1632" spans="1:11" hidden="1" x14ac:dyDescent="0.25">
      <c r="A1632" t="s">
        <v>510</v>
      </c>
      <c r="B1632" t="s">
        <v>3076</v>
      </c>
      <c r="C1632" t="s">
        <v>282</v>
      </c>
      <c r="D1632" t="s">
        <v>132</v>
      </c>
      <c r="E1632" t="s">
        <v>518</v>
      </c>
      <c r="F1632" s="10">
        <v>41876</v>
      </c>
      <c r="G1632" s="10">
        <v>41876</v>
      </c>
      <c r="H1632" s="6">
        <v>1010</v>
      </c>
      <c r="I1632" t="s">
        <v>519</v>
      </c>
      <c r="J1632" s="3" t="s">
        <v>7663</v>
      </c>
      <c r="K1632" t="s">
        <v>2487</v>
      </c>
    </row>
    <row r="1633" spans="1:11" hidden="1" x14ac:dyDescent="0.25">
      <c r="A1633" t="s">
        <v>510</v>
      </c>
      <c r="B1633" t="s">
        <v>3077</v>
      </c>
      <c r="C1633" t="s">
        <v>47</v>
      </c>
      <c r="D1633" t="s">
        <v>978</v>
      </c>
      <c r="E1633" t="s">
        <v>34</v>
      </c>
      <c r="F1633" s="10">
        <v>41876</v>
      </c>
      <c r="G1633" s="10">
        <v>41876</v>
      </c>
      <c r="H1633" s="6">
        <v>200</v>
      </c>
      <c r="I1633" t="s">
        <v>979</v>
      </c>
      <c r="J1633" s="3" t="s">
        <v>7663</v>
      </c>
      <c r="K1633" t="s">
        <v>3078</v>
      </c>
    </row>
    <row r="1634" spans="1:11" hidden="1" x14ac:dyDescent="0.25">
      <c r="A1634" t="s">
        <v>510</v>
      </c>
      <c r="B1634" t="s">
        <v>3079</v>
      </c>
      <c r="C1634" t="s">
        <v>116</v>
      </c>
      <c r="D1634" t="s">
        <v>245</v>
      </c>
      <c r="E1634" t="s">
        <v>18</v>
      </c>
      <c r="F1634" s="10">
        <v>41877</v>
      </c>
      <c r="G1634" s="10">
        <v>41877</v>
      </c>
      <c r="H1634" s="6">
        <v>150</v>
      </c>
      <c r="I1634" t="s">
        <v>572</v>
      </c>
      <c r="J1634" s="3" t="s">
        <v>7663</v>
      </c>
      <c r="K1634" t="s">
        <v>3080</v>
      </c>
    </row>
    <row r="1635" spans="1:11" hidden="1" x14ac:dyDescent="0.25">
      <c r="A1635" t="s">
        <v>510</v>
      </c>
      <c r="B1635" t="s">
        <v>3081</v>
      </c>
      <c r="C1635" t="s">
        <v>116</v>
      </c>
      <c r="D1635" t="s">
        <v>132</v>
      </c>
      <c r="E1635" t="s">
        <v>133</v>
      </c>
      <c r="F1635" s="10">
        <v>41885</v>
      </c>
      <c r="G1635" s="10">
        <v>41885</v>
      </c>
      <c r="H1635" s="6">
        <v>157.59</v>
      </c>
      <c r="I1635" t="s">
        <v>628</v>
      </c>
      <c r="J1635" s="3" t="s">
        <v>7663</v>
      </c>
      <c r="K1635" t="e">
        <f>- ROQUE - FAUSTO - MIKE</f>
        <v>#NAME?</v>
      </c>
    </row>
    <row r="1636" spans="1:11" hidden="1" x14ac:dyDescent="0.25">
      <c r="A1636" t="s">
        <v>510</v>
      </c>
      <c r="B1636" t="s">
        <v>3082</v>
      </c>
      <c r="C1636" t="s">
        <v>116</v>
      </c>
      <c r="D1636" t="s">
        <v>132</v>
      </c>
      <c r="E1636" t="s">
        <v>133</v>
      </c>
      <c r="F1636" s="10">
        <v>41885</v>
      </c>
      <c r="G1636" s="10">
        <v>41885</v>
      </c>
      <c r="H1636" s="6">
        <v>163.32</v>
      </c>
      <c r="I1636" t="s">
        <v>628</v>
      </c>
      <c r="J1636" s="3" t="s">
        <v>7663</v>
      </c>
      <c r="K1636" t="e">
        <f>- RITA - BRUNO</f>
        <v>#NAME?</v>
      </c>
    </row>
    <row r="1637" spans="1:11" hidden="1" x14ac:dyDescent="0.25">
      <c r="A1637" t="s">
        <v>510</v>
      </c>
      <c r="B1637" t="s">
        <v>3083</v>
      </c>
      <c r="C1637" t="s">
        <v>116</v>
      </c>
      <c r="D1637" t="s">
        <v>132</v>
      </c>
      <c r="E1637" t="s">
        <v>133</v>
      </c>
      <c r="F1637" s="10">
        <v>41885</v>
      </c>
      <c r="G1637" s="10">
        <v>41885</v>
      </c>
      <c r="H1637" s="6">
        <v>111.22</v>
      </c>
      <c r="I1637" t="s">
        <v>628</v>
      </c>
      <c r="J1637" s="3" t="s">
        <v>7663</v>
      </c>
      <c r="K1637" t="e">
        <f>- CARLOS</f>
        <v>#NAME?</v>
      </c>
    </row>
    <row r="1638" spans="1:11" hidden="1" x14ac:dyDescent="0.25">
      <c r="A1638" t="s">
        <v>510</v>
      </c>
      <c r="B1638" t="s">
        <v>3084</v>
      </c>
      <c r="C1638" t="s">
        <v>116</v>
      </c>
      <c r="D1638" t="s">
        <v>132</v>
      </c>
      <c r="E1638" t="s">
        <v>133</v>
      </c>
      <c r="F1638" s="10">
        <v>41885</v>
      </c>
      <c r="G1638" s="10">
        <v>41885</v>
      </c>
      <c r="H1638" s="6">
        <v>82.22</v>
      </c>
      <c r="I1638" t="s">
        <v>628</v>
      </c>
      <c r="J1638" s="3" t="s">
        <v>7663</v>
      </c>
      <c r="K1638" t="e">
        <f>- POLIANA</f>
        <v>#NAME?</v>
      </c>
    </row>
    <row r="1639" spans="1:11" hidden="1" x14ac:dyDescent="0.25">
      <c r="A1639" t="s">
        <v>510</v>
      </c>
      <c r="B1639" t="s">
        <v>3085</v>
      </c>
      <c r="C1639" t="s">
        <v>116</v>
      </c>
      <c r="D1639" t="s">
        <v>132</v>
      </c>
      <c r="E1639" t="s">
        <v>18</v>
      </c>
      <c r="F1639" s="10">
        <v>41878</v>
      </c>
      <c r="G1639" s="10">
        <v>41878</v>
      </c>
      <c r="H1639" s="6">
        <v>406.72</v>
      </c>
      <c r="I1639" t="s">
        <v>3086</v>
      </c>
      <c r="J1639" s="3" t="s">
        <v>7663</v>
      </c>
      <c r="K1639" t="s">
        <v>3087</v>
      </c>
    </row>
    <row r="1640" spans="1:11" hidden="1" x14ac:dyDescent="0.25">
      <c r="A1640" t="s">
        <v>510</v>
      </c>
      <c r="B1640" t="s">
        <v>3088</v>
      </c>
      <c r="C1640" t="s">
        <v>32</v>
      </c>
      <c r="D1640" t="s">
        <v>3089</v>
      </c>
      <c r="E1640" t="s">
        <v>34</v>
      </c>
      <c r="F1640" s="10">
        <v>41876</v>
      </c>
      <c r="G1640" s="10">
        <v>41876</v>
      </c>
      <c r="H1640" s="6">
        <v>1500</v>
      </c>
      <c r="I1640" t="s">
        <v>909</v>
      </c>
      <c r="J1640" s="3" t="s">
        <v>7663</v>
      </c>
      <c r="K1640" t="s">
        <v>3090</v>
      </c>
    </row>
    <row r="1641" spans="1:11" hidden="1" x14ac:dyDescent="0.25">
      <c r="A1641" t="s">
        <v>510</v>
      </c>
      <c r="B1641" t="s">
        <v>3091</v>
      </c>
      <c r="C1641" t="s">
        <v>511</v>
      </c>
      <c r="D1641" t="s">
        <v>2382</v>
      </c>
      <c r="E1641" t="s">
        <v>34</v>
      </c>
      <c r="F1641" s="10">
        <v>41876</v>
      </c>
      <c r="G1641" s="10">
        <v>41876</v>
      </c>
      <c r="H1641" s="6">
        <v>1500</v>
      </c>
      <c r="I1641" t="s">
        <v>909</v>
      </c>
      <c r="J1641" s="3" t="s">
        <v>7663</v>
      </c>
      <c r="K1641" t="s">
        <v>3092</v>
      </c>
    </row>
    <row r="1642" spans="1:11" hidden="1" x14ac:dyDescent="0.25">
      <c r="A1642" t="s">
        <v>510</v>
      </c>
      <c r="B1642" t="s">
        <v>3093</v>
      </c>
      <c r="C1642" t="s">
        <v>490</v>
      </c>
      <c r="D1642" t="s">
        <v>651</v>
      </c>
      <c r="E1642" t="s">
        <v>34</v>
      </c>
      <c r="F1642" s="10">
        <v>41880</v>
      </c>
      <c r="G1642" s="10">
        <v>41876</v>
      </c>
      <c r="H1642" s="6">
        <v>260</v>
      </c>
      <c r="I1642" t="s">
        <v>909</v>
      </c>
      <c r="J1642" s="3" t="s">
        <v>7663</v>
      </c>
      <c r="K1642" t="s">
        <v>3094</v>
      </c>
    </row>
    <row r="1643" spans="1:11" hidden="1" x14ac:dyDescent="0.25">
      <c r="A1643" t="s">
        <v>510</v>
      </c>
      <c r="B1643" t="s">
        <v>3095</v>
      </c>
      <c r="C1643" t="s">
        <v>32</v>
      </c>
      <c r="D1643" t="s">
        <v>2624</v>
      </c>
      <c r="E1643" t="s">
        <v>34</v>
      </c>
      <c r="F1643" s="10">
        <v>41876</v>
      </c>
      <c r="G1643" s="10">
        <v>41876</v>
      </c>
      <c r="H1643" s="6">
        <v>500</v>
      </c>
      <c r="I1643" t="s">
        <v>909</v>
      </c>
      <c r="J1643" s="3" t="s">
        <v>7663</v>
      </c>
      <c r="K1643" t="s">
        <v>3096</v>
      </c>
    </row>
    <row r="1644" spans="1:11" hidden="1" x14ac:dyDescent="0.25">
      <c r="A1644" t="s">
        <v>510</v>
      </c>
      <c r="B1644" t="s">
        <v>3097</v>
      </c>
      <c r="C1644" t="s">
        <v>32</v>
      </c>
      <c r="D1644" t="s">
        <v>902</v>
      </c>
      <c r="E1644" t="s">
        <v>34</v>
      </c>
      <c r="F1644" s="10">
        <v>41876</v>
      </c>
      <c r="G1644" s="10">
        <v>41876</v>
      </c>
      <c r="H1644" s="6">
        <v>800</v>
      </c>
      <c r="I1644" t="s">
        <v>909</v>
      </c>
      <c r="J1644" s="3" t="s">
        <v>7663</v>
      </c>
      <c r="K1644" t="s">
        <v>3098</v>
      </c>
    </row>
    <row r="1645" spans="1:11" hidden="1" x14ac:dyDescent="0.25">
      <c r="A1645" t="s">
        <v>510</v>
      </c>
      <c r="B1645" t="s">
        <v>3099</v>
      </c>
      <c r="C1645" t="s">
        <v>47</v>
      </c>
      <c r="D1645" t="s">
        <v>294</v>
      </c>
      <c r="E1645" t="s">
        <v>153</v>
      </c>
      <c r="F1645" s="10">
        <v>41877</v>
      </c>
      <c r="G1645" s="10">
        <v>41877</v>
      </c>
      <c r="H1645" s="6">
        <v>438</v>
      </c>
      <c r="I1645" t="s">
        <v>373</v>
      </c>
      <c r="J1645" s="3" t="s">
        <v>7663</v>
      </c>
      <c r="K1645" t="s">
        <v>3100</v>
      </c>
    </row>
    <row r="1646" spans="1:11" hidden="1" x14ac:dyDescent="0.25">
      <c r="A1646" t="s">
        <v>510</v>
      </c>
      <c r="B1646" t="s">
        <v>3101</v>
      </c>
      <c r="C1646" t="s">
        <v>1512</v>
      </c>
      <c r="D1646" t="s">
        <v>132</v>
      </c>
      <c r="E1646" t="s">
        <v>522</v>
      </c>
      <c r="F1646" s="10">
        <v>41880</v>
      </c>
      <c r="G1646" s="10">
        <v>41877</v>
      </c>
      <c r="H1646" s="6">
        <v>1682.79</v>
      </c>
      <c r="I1646" t="s">
        <v>198</v>
      </c>
      <c r="J1646" s="3" t="s">
        <v>7663</v>
      </c>
      <c r="K1646" t="s">
        <v>3102</v>
      </c>
    </row>
    <row r="1647" spans="1:11" hidden="1" x14ac:dyDescent="0.25">
      <c r="A1647" t="s">
        <v>510</v>
      </c>
      <c r="B1647" t="s">
        <v>3103</v>
      </c>
      <c r="C1647" t="s">
        <v>116</v>
      </c>
      <c r="D1647" t="s">
        <v>132</v>
      </c>
      <c r="E1647" t="s">
        <v>49</v>
      </c>
      <c r="F1647" s="10">
        <v>41877</v>
      </c>
      <c r="G1647" s="10">
        <v>41877</v>
      </c>
      <c r="H1647" s="6">
        <v>24225</v>
      </c>
      <c r="I1647" t="s">
        <v>549</v>
      </c>
      <c r="J1647" s="3" t="s">
        <v>7663</v>
      </c>
      <c r="K1647" t="s">
        <v>3104</v>
      </c>
    </row>
    <row r="1648" spans="1:11" hidden="1" x14ac:dyDescent="0.25">
      <c r="A1648" t="s">
        <v>510</v>
      </c>
      <c r="B1648" t="s">
        <v>3105</v>
      </c>
      <c r="C1648" t="s">
        <v>116</v>
      </c>
      <c r="D1648" t="s">
        <v>132</v>
      </c>
      <c r="E1648" t="s">
        <v>518</v>
      </c>
      <c r="F1648" s="10">
        <v>41880</v>
      </c>
      <c r="G1648" s="10">
        <v>41877</v>
      </c>
      <c r="H1648" s="6">
        <v>702</v>
      </c>
      <c r="I1648" t="s">
        <v>198</v>
      </c>
      <c r="J1648" s="3" t="s">
        <v>7663</v>
      </c>
      <c r="K1648" t="s">
        <v>3106</v>
      </c>
    </row>
    <row r="1649" spans="1:11" hidden="1" x14ac:dyDescent="0.25">
      <c r="A1649" t="s">
        <v>510</v>
      </c>
      <c r="B1649" t="s">
        <v>3107</v>
      </c>
      <c r="C1649" t="s">
        <v>116</v>
      </c>
      <c r="D1649" t="s">
        <v>132</v>
      </c>
      <c r="E1649" t="s">
        <v>518</v>
      </c>
      <c r="F1649" s="10">
        <v>41880</v>
      </c>
      <c r="G1649" s="10">
        <v>41877</v>
      </c>
      <c r="H1649" s="6">
        <v>311.64999999999998</v>
      </c>
      <c r="I1649" t="s">
        <v>198</v>
      </c>
      <c r="J1649" s="3" t="s">
        <v>7663</v>
      </c>
      <c r="K1649" t="s">
        <v>3106</v>
      </c>
    </row>
    <row r="1650" spans="1:11" hidden="1" x14ac:dyDescent="0.25">
      <c r="A1650" t="s">
        <v>510</v>
      </c>
      <c r="B1650" t="s">
        <v>3108</v>
      </c>
      <c r="C1650" t="s">
        <v>116</v>
      </c>
      <c r="D1650" t="s">
        <v>132</v>
      </c>
      <c r="E1650" t="s">
        <v>246</v>
      </c>
      <c r="F1650" s="10">
        <v>41877</v>
      </c>
      <c r="G1650" s="10">
        <v>41877</v>
      </c>
      <c r="H1650" s="6">
        <v>99.9</v>
      </c>
      <c r="I1650" t="s">
        <v>2968</v>
      </c>
      <c r="J1650" s="3" t="s">
        <v>7663</v>
      </c>
      <c r="K1650" t="s">
        <v>3109</v>
      </c>
    </row>
    <row r="1651" spans="1:11" hidden="1" x14ac:dyDescent="0.25">
      <c r="A1651" t="s">
        <v>510</v>
      </c>
      <c r="B1651" t="s">
        <v>3110</v>
      </c>
      <c r="C1651" t="s">
        <v>116</v>
      </c>
      <c r="D1651" t="s">
        <v>132</v>
      </c>
      <c r="E1651" t="s">
        <v>246</v>
      </c>
      <c r="F1651" s="10">
        <v>41877</v>
      </c>
      <c r="G1651" s="10">
        <v>41877</v>
      </c>
      <c r="H1651" s="6">
        <v>158.93</v>
      </c>
      <c r="I1651" t="s">
        <v>2968</v>
      </c>
      <c r="J1651" s="3" t="s">
        <v>7663</v>
      </c>
      <c r="K1651" t="s">
        <v>3109</v>
      </c>
    </row>
    <row r="1652" spans="1:11" hidden="1" x14ac:dyDescent="0.25">
      <c r="A1652" t="s">
        <v>510</v>
      </c>
      <c r="B1652" t="s">
        <v>3111</v>
      </c>
      <c r="C1652" t="s">
        <v>116</v>
      </c>
      <c r="D1652" t="s">
        <v>1081</v>
      </c>
      <c r="E1652" t="s">
        <v>49</v>
      </c>
      <c r="F1652" s="10">
        <v>41717</v>
      </c>
      <c r="G1652" s="10">
        <v>41717</v>
      </c>
      <c r="H1652" s="6">
        <v>200</v>
      </c>
      <c r="I1652" t="s">
        <v>198</v>
      </c>
      <c r="J1652" s="3" t="s">
        <v>7663</v>
      </c>
      <c r="K1652" t="s">
        <v>3112</v>
      </c>
    </row>
    <row r="1653" spans="1:11" hidden="1" x14ac:dyDescent="0.25">
      <c r="A1653" t="s">
        <v>510</v>
      </c>
      <c r="B1653" t="s">
        <v>3113</v>
      </c>
      <c r="C1653" t="s">
        <v>116</v>
      </c>
      <c r="D1653" t="s">
        <v>132</v>
      </c>
      <c r="E1653" t="s">
        <v>185</v>
      </c>
      <c r="F1653" s="10">
        <v>41878</v>
      </c>
      <c r="G1653" s="10">
        <v>41878</v>
      </c>
      <c r="H1653" s="6">
        <v>393.44</v>
      </c>
      <c r="I1653" t="s">
        <v>2595</v>
      </c>
      <c r="J1653" s="3" t="s">
        <v>7663</v>
      </c>
      <c r="K1653" t="s">
        <v>3114</v>
      </c>
    </row>
    <row r="1654" spans="1:11" hidden="1" x14ac:dyDescent="0.25">
      <c r="A1654" t="s">
        <v>510</v>
      </c>
      <c r="B1654" t="s">
        <v>3115</v>
      </c>
      <c r="C1654" t="s">
        <v>116</v>
      </c>
      <c r="D1654" t="s">
        <v>132</v>
      </c>
      <c r="E1654" t="s">
        <v>49</v>
      </c>
      <c r="F1654" s="10">
        <v>41880</v>
      </c>
      <c r="G1654" s="10">
        <v>41879</v>
      </c>
      <c r="H1654" s="6">
        <v>734.8</v>
      </c>
      <c r="I1654" t="s">
        <v>3116</v>
      </c>
      <c r="J1654" s="3" t="s">
        <v>7663</v>
      </c>
      <c r="K1654" t="s">
        <v>3117</v>
      </c>
    </row>
    <row r="1655" spans="1:11" hidden="1" x14ac:dyDescent="0.25">
      <c r="A1655" t="s">
        <v>510</v>
      </c>
      <c r="B1655" t="s">
        <v>3118</v>
      </c>
      <c r="C1655" t="s">
        <v>116</v>
      </c>
      <c r="D1655" t="s">
        <v>245</v>
      </c>
      <c r="E1655" t="s">
        <v>18</v>
      </c>
      <c r="F1655" s="10">
        <v>41878</v>
      </c>
      <c r="G1655" s="10">
        <v>41870</v>
      </c>
      <c r="H1655" s="6">
        <v>43</v>
      </c>
      <c r="I1655" t="s">
        <v>391</v>
      </c>
      <c r="J1655" s="3" t="s">
        <v>7663</v>
      </c>
      <c r="K1655" t="s">
        <v>3119</v>
      </c>
    </row>
    <row r="1656" spans="1:11" hidden="1" x14ac:dyDescent="0.25">
      <c r="A1656" t="s">
        <v>510</v>
      </c>
      <c r="B1656" t="s">
        <v>3120</v>
      </c>
      <c r="C1656" t="s">
        <v>116</v>
      </c>
      <c r="D1656" t="s">
        <v>132</v>
      </c>
      <c r="E1656" t="s">
        <v>67</v>
      </c>
      <c r="F1656" s="10">
        <v>41880</v>
      </c>
      <c r="G1656" s="10">
        <v>41878</v>
      </c>
      <c r="H1656" s="6">
        <v>4533.8</v>
      </c>
      <c r="I1656" t="s">
        <v>827</v>
      </c>
      <c r="J1656" s="3" t="s">
        <v>7663</v>
      </c>
      <c r="K1656" t="s">
        <v>3121</v>
      </c>
    </row>
    <row r="1657" spans="1:11" hidden="1" x14ac:dyDescent="0.25">
      <c r="A1657" t="s">
        <v>510</v>
      </c>
      <c r="B1657" t="s">
        <v>3122</v>
      </c>
      <c r="C1657" t="s">
        <v>116</v>
      </c>
      <c r="D1657" t="s">
        <v>117</v>
      </c>
      <c r="E1657" t="s">
        <v>106</v>
      </c>
      <c r="F1657" s="10">
        <v>41877</v>
      </c>
      <c r="G1657" s="10">
        <v>41877</v>
      </c>
      <c r="H1657" s="6">
        <v>46.36</v>
      </c>
      <c r="I1657" t="s">
        <v>107</v>
      </c>
      <c r="J1657" s="3" t="s">
        <v>7663</v>
      </c>
      <c r="K1657" t="s">
        <v>3123</v>
      </c>
    </row>
    <row r="1658" spans="1:11" hidden="1" x14ac:dyDescent="0.25">
      <c r="A1658" t="s">
        <v>510</v>
      </c>
      <c r="B1658" t="s">
        <v>3124</v>
      </c>
      <c r="C1658" t="s">
        <v>116</v>
      </c>
      <c r="D1658" t="s">
        <v>117</v>
      </c>
      <c r="E1658" t="s">
        <v>106</v>
      </c>
      <c r="F1658" s="10">
        <v>41877</v>
      </c>
      <c r="G1658" s="10">
        <v>41877</v>
      </c>
      <c r="H1658" s="6">
        <v>46.36</v>
      </c>
      <c r="I1658" t="s">
        <v>107</v>
      </c>
      <c r="J1658" s="3" t="s">
        <v>7663</v>
      </c>
      <c r="K1658" t="s">
        <v>3123</v>
      </c>
    </row>
    <row r="1659" spans="1:11" hidden="1" x14ac:dyDescent="0.25">
      <c r="A1659" t="s">
        <v>510</v>
      </c>
      <c r="B1659" t="s">
        <v>3125</v>
      </c>
      <c r="C1659" t="s">
        <v>116</v>
      </c>
      <c r="D1659" t="s">
        <v>117</v>
      </c>
      <c r="E1659" t="s">
        <v>106</v>
      </c>
      <c r="F1659" s="10">
        <v>41877</v>
      </c>
      <c r="G1659" s="10">
        <v>41877</v>
      </c>
      <c r="H1659" s="6">
        <v>46.36</v>
      </c>
      <c r="I1659" t="s">
        <v>107</v>
      </c>
      <c r="J1659" s="3" t="s">
        <v>7663</v>
      </c>
      <c r="K1659" t="s">
        <v>3123</v>
      </c>
    </row>
    <row r="1660" spans="1:11" hidden="1" x14ac:dyDescent="0.25">
      <c r="A1660" t="s">
        <v>510</v>
      </c>
      <c r="B1660" t="s">
        <v>3126</v>
      </c>
      <c r="C1660" t="s">
        <v>116</v>
      </c>
      <c r="D1660" t="s">
        <v>117</v>
      </c>
      <c r="E1660" t="s">
        <v>106</v>
      </c>
      <c r="F1660" s="10">
        <v>41877</v>
      </c>
      <c r="G1660" s="10">
        <v>41877</v>
      </c>
      <c r="H1660" s="6">
        <v>46.36</v>
      </c>
      <c r="I1660" t="s">
        <v>107</v>
      </c>
      <c r="J1660" s="3" t="s">
        <v>7663</v>
      </c>
      <c r="K1660" t="s">
        <v>3123</v>
      </c>
    </row>
    <row r="1661" spans="1:11" hidden="1" x14ac:dyDescent="0.25">
      <c r="A1661" t="s">
        <v>510</v>
      </c>
      <c r="B1661" t="s">
        <v>3127</v>
      </c>
      <c r="C1661" t="s">
        <v>116</v>
      </c>
      <c r="D1661" t="s">
        <v>117</v>
      </c>
      <c r="E1661" t="s">
        <v>106</v>
      </c>
      <c r="F1661" s="10">
        <v>41877</v>
      </c>
      <c r="G1661" s="10">
        <v>41877</v>
      </c>
      <c r="H1661" s="6">
        <v>46.36</v>
      </c>
      <c r="I1661" t="s">
        <v>183</v>
      </c>
      <c r="J1661" s="3" t="s">
        <v>7663</v>
      </c>
      <c r="K1661" t="s">
        <v>3123</v>
      </c>
    </row>
    <row r="1662" spans="1:11" hidden="1" x14ac:dyDescent="0.25">
      <c r="A1662" t="s">
        <v>510</v>
      </c>
      <c r="B1662" t="s">
        <v>3128</v>
      </c>
      <c r="C1662" t="s">
        <v>511</v>
      </c>
      <c r="D1662" t="s">
        <v>729</v>
      </c>
      <c r="E1662" t="s">
        <v>49</v>
      </c>
      <c r="F1662" s="10">
        <v>41717</v>
      </c>
      <c r="G1662" s="10">
        <v>41717</v>
      </c>
      <c r="H1662" s="6">
        <v>2000</v>
      </c>
      <c r="I1662" t="s">
        <v>730</v>
      </c>
      <c r="J1662" s="3" t="s">
        <v>7663</v>
      </c>
      <c r="K1662" t="s">
        <v>3129</v>
      </c>
    </row>
    <row r="1663" spans="1:11" hidden="1" x14ac:dyDescent="0.25">
      <c r="A1663" t="s">
        <v>510</v>
      </c>
      <c r="B1663" t="s">
        <v>3130</v>
      </c>
      <c r="C1663" t="s">
        <v>116</v>
      </c>
      <c r="D1663" t="s">
        <v>117</v>
      </c>
      <c r="E1663" t="s">
        <v>106</v>
      </c>
      <c r="F1663" s="10">
        <v>41877</v>
      </c>
      <c r="G1663" s="10">
        <v>41877</v>
      </c>
      <c r="H1663" s="6">
        <v>46.36</v>
      </c>
      <c r="I1663" t="s">
        <v>107</v>
      </c>
      <c r="J1663" s="3" t="s">
        <v>7663</v>
      </c>
      <c r="K1663" t="s">
        <v>3123</v>
      </c>
    </row>
    <row r="1664" spans="1:11" hidden="1" x14ac:dyDescent="0.25">
      <c r="A1664" t="s">
        <v>510</v>
      </c>
      <c r="B1664" t="s">
        <v>3131</v>
      </c>
      <c r="C1664" t="s">
        <v>47</v>
      </c>
      <c r="D1664" t="s">
        <v>48</v>
      </c>
      <c r="E1664" t="s">
        <v>49</v>
      </c>
      <c r="F1664" s="10">
        <v>41897</v>
      </c>
      <c r="G1664" s="10">
        <v>41897</v>
      </c>
      <c r="H1664" s="6">
        <v>180</v>
      </c>
      <c r="I1664" t="s">
        <v>648</v>
      </c>
      <c r="J1664" s="3" t="s">
        <v>7663</v>
      </c>
      <c r="K1664" t="s">
        <v>3132</v>
      </c>
    </row>
    <row r="1665" spans="1:11" hidden="1" x14ac:dyDescent="0.25">
      <c r="A1665" t="s">
        <v>510</v>
      </c>
      <c r="B1665" t="s">
        <v>3133</v>
      </c>
      <c r="C1665" t="s">
        <v>116</v>
      </c>
      <c r="D1665" t="s">
        <v>132</v>
      </c>
      <c r="E1665" t="s">
        <v>261</v>
      </c>
      <c r="F1665" s="10">
        <v>41880</v>
      </c>
      <c r="G1665" s="10">
        <v>41878</v>
      </c>
      <c r="H1665" s="6">
        <v>1153.19</v>
      </c>
      <c r="I1665" t="s">
        <v>76</v>
      </c>
      <c r="J1665" s="3" t="s">
        <v>7663</v>
      </c>
      <c r="K1665" t="s">
        <v>3134</v>
      </c>
    </row>
    <row r="1666" spans="1:11" hidden="1" x14ac:dyDescent="0.25">
      <c r="A1666" t="s">
        <v>510</v>
      </c>
      <c r="B1666" t="s">
        <v>3135</v>
      </c>
      <c r="C1666" t="s">
        <v>675</v>
      </c>
      <c r="D1666" t="s">
        <v>676</v>
      </c>
      <c r="E1666" t="s">
        <v>288</v>
      </c>
      <c r="F1666" s="10">
        <v>41717</v>
      </c>
      <c r="G1666" s="10">
        <v>41717</v>
      </c>
      <c r="H1666" s="6">
        <v>2500</v>
      </c>
      <c r="I1666" t="s">
        <v>677</v>
      </c>
      <c r="J1666" s="3" t="s">
        <v>7663</v>
      </c>
      <c r="K1666" t="s">
        <v>1110</v>
      </c>
    </row>
    <row r="1667" spans="1:11" hidden="1" x14ac:dyDescent="0.25">
      <c r="A1667" t="s">
        <v>510</v>
      </c>
      <c r="B1667" t="s">
        <v>3136</v>
      </c>
      <c r="C1667" t="s">
        <v>47</v>
      </c>
      <c r="D1667" t="s">
        <v>978</v>
      </c>
      <c r="E1667" t="s">
        <v>18</v>
      </c>
      <c r="F1667" s="10">
        <v>41891</v>
      </c>
      <c r="G1667" s="10">
        <v>41887</v>
      </c>
      <c r="H1667" s="6">
        <v>734</v>
      </c>
      <c r="I1667" t="s">
        <v>1507</v>
      </c>
      <c r="J1667" s="3" t="s">
        <v>7663</v>
      </c>
      <c r="K1667" t="s">
        <v>3137</v>
      </c>
    </row>
    <row r="1668" spans="1:11" hidden="1" x14ac:dyDescent="0.25">
      <c r="A1668" t="s">
        <v>510</v>
      </c>
      <c r="B1668" t="s">
        <v>3138</v>
      </c>
      <c r="C1668" t="s">
        <v>116</v>
      </c>
      <c r="D1668" t="s">
        <v>117</v>
      </c>
      <c r="E1668" t="s">
        <v>49</v>
      </c>
      <c r="F1668" s="10">
        <v>41877</v>
      </c>
      <c r="G1668" s="10">
        <v>41877</v>
      </c>
      <c r="H1668" s="6">
        <v>40000</v>
      </c>
      <c r="I1668" t="s">
        <v>3139</v>
      </c>
      <c r="J1668" s="3" t="s">
        <v>7663</v>
      </c>
      <c r="K1668" t="s">
        <v>3140</v>
      </c>
    </row>
    <row r="1669" spans="1:11" hidden="1" x14ac:dyDescent="0.25">
      <c r="A1669" t="s">
        <v>510</v>
      </c>
      <c r="B1669" t="s">
        <v>3141</v>
      </c>
      <c r="C1669" t="s">
        <v>116</v>
      </c>
      <c r="D1669" t="s">
        <v>333</v>
      </c>
      <c r="E1669" t="s">
        <v>49</v>
      </c>
      <c r="F1669" s="10">
        <v>41877</v>
      </c>
      <c r="G1669" s="10">
        <v>41877</v>
      </c>
      <c r="H1669" s="6">
        <v>26.47</v>
      </c>
      <c r="I1669" t="s">
        <v>3142</v>
      </c>
      <c r="J1669" s="3" t="s">
        <v>7663</v>
      </c>
      <c r="K1669" t="s">
        <v>3143</v>
      </c>
    </row>
    <row r="1670" spans="1:11" hidden="1" x14ac:dyDescent="0.25">
      <c r="A1670" t="s">
        <v>510</v>
      </c>
      <c r="B1670" t="s">
        <v>3144</v>
      </c>
      <c r="C1670" t="s">
        <v>47</v>
      </c>
      <c r="D1670" t="s">
        <v>294</v>
      </c>
      <c r="E1670" t="s">
        <v>153</v>
      </c>
      <c r="F1670" s="10">
        <v>41880</v>
      </c>
      <c r="G1670" s="10">
        <v>41879</v>
      </c>
      <c r="H1670" s="6">
        <v>400</v>
      </c>
      <c r="I1670" t="s">
        <v>373</v>
      </c>
      <c r="J1670" s="3" t="s">
        <v>7663</v>
      </c>
      <c r="K1670" t="s">
        <v>3145</v>
      </c>
    </row>
    <row r="1671" spans="1:11" hidden="1" x14ac:dyDescent="0.25">
      <c r="A1671" t="s">
        <v>510</v>
      </c>
      <c r="B1671" t="s">
        <v>3146</v>
      </c>
      <c r="C1671" t="s">
        <v>116</v>
      </c>
      <c r="D1671" t="s">
        <v>333</v>
      </c>
      <c r="E1671" t="s">
        <v>49</v>
      </c>
      <c r="F1671" s="10">
        <v>41876</v>
      </c>
      <c r="G1671" s="10">
        <v>41876</v>
      </c>
      <c r="H1671" s="6">
        <v>170.73</v>
      </c>
      <c r="I1671" t="s">
        <v>1165</v>
      </c>
      <c r="J1671" s="3" t="s">
        <v>7663</v>
      </c>
      <c r="K1671" t="s">
        <v>3147</v>
      </c>
    </row>
    <row r="1672" spans="1:11" hidden="1" x14ac:dyDescent="0.25">
      <c r="A1672" t="s">
        <v>510</v>
      </c>
      <c r="B1672" t="s">
        <v>3148</v>
      </c>
      <c r="C1672" t="s">
        <v>116</v>
      </c>
      <c r="D1672" t="s">
        <v>333</v>
      </c>
      <c r="E1672" t="s">
        <v>49</v>
      </c>
      <c r="F1672" s="10">
        <v>41842</v>
      </c>
      <c r="G1672" s="10">
        <v>41842</v>
      </c>
      <c r="H1672" s="6">
        <v>2000</v>
      </c>
      <c r="I1672" t="s">
        <v>2774</v>
      </c>
      <c r="J1672" s="3" t="s">
        <v>7663</v>
      </c>
      <c r="K1672" t="s">
        <v>3149</v>
      </c>
    </row>
    <row r="1673" spans="1:11" hidden="1" x14ac:dyDescent="0.25">
      <c r="A1673" t="s">
        <v>510</v>
      </c>
      <c r="B1673" t="s">
        <v>3150</v>
      </c>
      <c r="C1673" t="s">
        <v>116</v>
      </c>
      <c r="D1673" t="s">
        <v>132</v>
      </c>
      <c r="E1673" t="s">
        <v>85</v>
      </c>
      <c r="F1673" s="10">
        <v>41717</v>
      </c>
      <c r="G1673" s="10">
        <v>41717</v>
      </c>
      <c r="H1673" s="6">
        <v>70</v>
      </c>
      <c r="I1673" t="s">
        <v>1446</v>
      </c>
      <c r="J1673" s="3" t="s">
        <v>7663</v>
      </c>
      <c r="K1673" t="s">
        <v>3151</v>
      </c>
    </row>
    <row r="1674" spans="1:11" hidden="1" x14ac:dyDescent="0.25">
      <c r="A1674" t="s">
        <v>510</v>
      </c>
      <c r="B1674" t="s">
        <v>3152</v>
      </c>
      <c r="C1674" t="s">
        <v>16</v>
      </c>
      <c r="D1674" t="s">
        <v>17</v>
      </c>
      <c r="E1674" t="s">
        <v>118</v>
      </c>
      <c r="F1674" s="10">
        <v>41883</v>
      </c>
      <c r="G1674" s="10">
        <v>41883</v>
      </c>
      <c r="H1674" s="6">
        <v>127.69</v>
      </c>
      <c r="I1674" t="s">
        <v>426</v>
      </c>
      <c r="J1674" s="3" t="s">
        <v>7663</v>
      </c>
      <c r="K1674" t="s">
        <v>3153</v>
      </c>
    </row>
    <row r="1675" spans="1:11" hidden="1" x14ac:dyDescent="0.25">
      <c r="A1675" t="s">
        <v>510</v>
      </c>
      <c r="B1675" t="s">
        <v>3154</v>
      </c>
      <c r="C1675" t="s">
        <v>116</v>
      </c>
      <c r="D1675" t="s">
        <v>333</v>
      </c>
      <c r="E1675" t="s">
        <v>884</v>
      </c>
      <c r="F1675" s="10">
        <v>41831</v>
      </c>
      <c r="G1675" s="10">
        <v>41879</v>
      </c>
      <c r="H1675" s="6">
        <v>939.81</v>
      </c>
      <c r="I1675" t="s">
        <v>553</v>
      </c>
      <c r="J1675" s="3" t="s">
        <v>7663</v>
      </c>
      <c r="K1675" t="s">
        <v>3155</v>
      </c>
    </row>
    <row r="1676" spans="1:11" hidden="1" x14ac:dyDescent="0.25">
      <c r="A1676" t="s">
        <v>510</v>
      </c>
      <c r="B1676" t="s">
        <v>3156</v>
      </c>
      <c r="C1676" t="s">
        <v>116</v>
      </c>
      <c r="D1676" t="s">
        <v>132</v>
      </c>
      <c r="E1676" t="s">
        <v>118</v>
      </c>
      <c r="F1676" s="10">
        <v>41876</v>
      </c>
      <c r="G1676" s="10">
        <v>41876</v>
      </c>
      <c r="H1676" s="6">
        <v>68.099999999999994</v>
      </c>
      <c r="I1676" t="s">
        <v>3157</v>
      </c>
      <c r="J1676" s="3" t="s">
        <v>7663</v>
      </c>
      <c r="K1676" t="s">
        <v>3158</v>
      </c>
    </row>
    <row r="1677" spans="1:11" hidden="1" x14ac:dyDescent="0.25">
      <c r="A1677" t="s">
        <v>510</v>
      </c>
      <c r="B1677" t="s">
        <v>3159</v>
      </c>
      <c r="C1677" t="s">
        <v>116</v>
      </c>
      <c r="D1677" t="s">
        <v>132</v>
      </c>
      <c r="E1677" t="s">
        <v>153</v>
      </c>
      <c r="F1677" s="10">
        <v>41876</v>
      </c>
      <c r="G1677" s="10">
        <v>41879</v>
      </c>
      <c r="H1677" s="6">
        <v>99.4</v>
      </c>
      <c r="I1677" t="s">
        <v>3160</v>
      </c>
      <c r="J1677" s="3" t="s">
        <v>7663</v>
      </c>
      <c r="K1677" t="s">
        <v>3161</v>
      </c>
    </row>
    <row r="1678" spans="1:11" hidden="1" x14ac:dyDescent="0.25">
      <c r="A1678" t="s">
        <v>510</v>
      </c>
      <c r="B1678" t="s">
        <v>3162</v>
      </c>
      <c r="C1678" t="s">
        <v>116</v>
      </c>
      <c r="D1678" t="s">
        <v>132</v>
      </c>
      <c r="E1678" t="s">
        <v>153</v>
      </c>
      <c r="F1678" s="10">
        <v>41876</v>
      </c>
      <c r="G1678" s="10">
        <v>41879</v>
      </c>
      <c r="H1678" s="6">
        <v>387.49</v>
      </c>
      <c r="I1678" t="s">
        <v>3160</v>
      </c>
      <c r="J1678" s="3" t="s">
        <v>7663</v>
      </c>
      <c r="K1678" t="s">
        <v>3163</v>
      </c>
    </row>
    <row r="1679" spans="1:11" hidden="1" x14ac:dyDescent="0.25">
      <c r="A1679" t="s">
        <v>510</v>
      </c>
      <c r="B1679" t="s">
        <v>3164</v>
      </c>
      <c r="C1679" t="s">
        <v>675</v>
      </c>
      <c r="D1679" t="s">
        <v>3165</v>
      </c>
      <c r="E1679" t="s">
        <v>49</v>
      </c>
      <c r="F1679" s="10">
        <v>41717</v>
      </c>
      <c r="G1679" s="10">
        <v>41717</v>
      </c>
      <c r="H1679" s="6">
        <v>93120</v>
      </c>
      <c r="I1679" t="s">
        <v>3166</v>
      </c>
      <c r="J1679" s="3" t="s">
        <v>7663</v>
      </c>
      <c r="K1679" t="s">
        <v>3167</v>
      </c>
    </row>
    <row r="1680" spans="1:11" hidden="1" x14ac:dyDescent="0.25">
      <c r="A1680" t="s">
        <v>510</v>
      </c>
      <c r="B1680" t="s">
        <v>3168</v>
      </c>
      <c r="C1680" t="s">
        <v>116</v>
      </c>
      <c r="D1680" t="s">
        <v>132</v>
      </c>
      <c r="E1680" t="s">
        <v>49</v>
      </c>
      <c r="F1680" s="10">
        <v>41880</v>
      </c>
      <c r="G1680" s="10">
        <v>41880</v>
      </c>
      <c r="H1680" s="6">
        <v>1400</v>
      </c>
      <c r="I1680" t="s">
        <v>888</v>
      </c>
      <c r="J1680" s="3" t="s">
        <v>7663</v>
      </c>
      <c r="K1680" t="s">
        <v>3169</v>
      </c>
    </row>
    <row r="1681" spans="1:11" hidden="1" x14ac:dyDescent="0.25">
      <c r="A1681" t="s">
        <v>510</v>
      </c>
      <c r="B1681" t="s">
        <v>3170</v>
      </c>
      <c r="C1681" t="s">
        <v>282</v>
      </c>
      <c r="D1681" t="s">
        <v>132</v>
      </c>
      <c r="E1681" t="s">
        <v>18</v>
      </c>
      <c r="F1681" s="10">
        <v>41883</v>
      </c>
      <c r="G1681" s="10">
        <v>41883</v>
      </c>
      <c r="H1681" s="6">
        <v>70</v>
      </c>
      <c r="I1681" t="s">
        <v>747</v>
      </c>
      <c r="J1681" s="3" t="s">
        <v>7663</v>
      </c>
      <c r="K1681" t="s">
        <v>3171</v>
      </c>
    </row>
    <row r="1682" spans="1:11" hidden="1" x14ac:dyDescent="0.25">
      <c r="A1682" t="s">
        <v>510</v>
      </c>
      <c r="B1682" t="s">
        <v>3172</v>
      </c>
      <c r="C1682" t="s">
        <v>116</v>
      </c>
      <c r="D1682" t="s">
        <v>132</v>
      </c>
      <c r="E1682" t="s">
        <v>1128</v>
      </c>
      <c r="F1682" s="10">
        <v>41893</v>
      </c>
      <c r="G1682" s="10">
        <v>41893</v>
      </c>
      <c r="H1682" s="6">
        <v>2356.31</v>
      </c>
      <c r="I1682" t="s">
        <v>1129</v>
      </c>
      <c r="J1682" s="3" t="s">
        <v>7663</v>
      </c>
      <c r="K1682" t="s">
        <v>3173</v>
      </c>
    </row>
    <row r="1683" spans="1:11" hidden="1" x14ac:dyDescent="0.25">
      <c r="A1683" t="s">
        <v>510</v>
      </c>
      <c r="B1683" t="s">
        <v>3174</v>
      </c>
      <c r="C1683" t="s">
        <v>490</v>
      </c>
      <c r="D1683" t="s">
        <v>3175</v>
      </c>
      <c r="E1683" t="s">
        <v>34</v>
      </c>
      <c r="F1683" s="10">
        <v>41880</v>
      </c>
      <c r="G1683" s="10">
        <v>41880</v>
      </c>
      <c r="H1683" s="6">
        <v>700</v>
      </c>
      <c r="I1683" t="s">
        <v>873</v>
      </c>
      <c r="J1683" s="3" t="s">
        <v>7663</v>
      </c>
      <c r="K1683" t="s">
        <v>3176</v>
      </c>
    </row>
    <row r="1684" spans="1:11" hidden="1" x14ac:dyDescent="0.25">
      <c r="A1684" t="s">
        <v>510</v>
      </c>
      <c r="B1684" t="s">
        <v>3177</v>
      </c>
      <c r="C1684" t="s">
        <v>116</v>
      </c>
      <c r="D1684" t="s">
        <v>563</v>
      </c>
      <c r="E1684" t="s">
        <v>527</v>
      </c>
      <c r="F1684" s="10">
        <v>41717</v>
      </c>
      <c r="G1684" s="10">
        <v>41717</v>
      </c>
      <c r="H1684" s="6">
        <v>500</v>
      </c>
      <c r="I1684" t="s">
        <v>461</v>
      </c>
      <c r="J1684" s="3" t="s">
        <v>7663</v>
      </c>
      <c r="K1684" t="s">
        <v>3178</v>
      </c>
    </row>
    <row r="1685" spans="1:11" hidden="1" x14ac:dyDescent="0.25">
      <c r="A1685" t="s">
        <v>510</v>
      </c>
      <c r="B1685" t="s">
        <v>3179</v>
      </c>
      <c r="C1685" t="s">
        <v>116</v>
      </c>
      <c r="D1685" t="s">
        <v>132</v>
      </c>
      <c r="E1685" t="s">
        <v>455</v>
      </c>
      <c r="F1685" s="10">
        <v>41880</v>
      </c>
      <c r="G1685" s="10">
        <v>41880</v>
      </c>
      <c r="H1685" s="6">
        <v>1360.37</v>
      </c>
      <c r="I1685" t="s">
        <v>456</v>
      </c>
      <c r="J1685" s="3" t="s">
        <v>7663</v>
      </c>
      <c r="K1685" t="s">
        <v>3180</v>
      </c>
    </row>
    <row r="1686" spans="1:11" hidden="1" x14ac:dyDescent="0.25">
      <c r="A1686" t="s">
        <v>510</v>
      </c>
      <c r="B1686" t="s">
        <v>3181</v>
      </c>
      <c r="C1686" t="s">
        <v>47</v>
      </c>
      <c r="D1686" t="s">
        <v>699</v>
      </c>
      <c r="E1686" t="s">
        <v>1294</v>
      </c>
      <c r="F1686" s="10">
        <v>41919</v>
      </c>
      <c r="G1686" s="10">
        <v>41892</v>
      </c>
      <c r="H1686" s="6">
        <v>5444.34</v>
      </c>
      <c r="I1686" t="s">
        <v>700</v>
      </c>
      <c r="J1686" s="3" t="s">
        <v>7669</v>
      </c>
      <c r="K1686" t="s">
        <v>3182</v>
      </c>
    </row>
    <row r="1687" spans="1:11" hidden="1" x14ac:dyDescent="0.25">
      <c r="A1687" t="s">
        <v>510</v>
      </c>
      <c r="B1687" t="s">
        <v>3183</v>
      </c>
      <c r="C1687" t="s">
        <v>47</v>
      </c>
      <c r="D1687" t="s">
        <v>699</v>
      </c>
      <c r="E1687" t="s">
        <v>18</v>
      </c>
      <c r="F1687" s="10">
        <v>41914</v>
      </c>
      <c r="G1687" s="10">
        <v>41897</v>
      </c>
      <c r="H1687" s="6">
        <v>8000</v>
      </c>
      <c r="I1687" t="s">
        <v>700</v>
      </c>
      <c r="J1687" s="3" t="s">
        <v>7663</v>
      </c>
      <c r="K1687" t="s">
        <v>3184</v>
      </c>
    </row>
    <row r="1688" spans="1:11" hidden="1" x14ac:dyDescent="0.25">
      <c r="A1688" t="s">
        <v>510</v>
      </c>
      <c r="B1688" t="s">
        <v>3185</v>
      </c>
      <c r="C1688" t="s">
        <v>116</v>
      </c>
      <c r="D1688" t="s">
        <v>117</v>
      </c>
      <c r="E1688" t="s">
        <v>49</v>
      </c>
      <c r="F1688" s="10">
        <v>41880</v>
      </c>
      <c r="G1688" s="10">
        <v>41880</v>
      </c>
      <c r="H1688" s="6">
        <v>18576</v>
      </c>
      <c r="I1688" t="s">
        <v>1352</v>
      </c>
      <c r="J1688" s="3" t="s">
        <v>7663</v>
      </c>
      <c r="K1688" t="s">
        <v>3186</v>
      </c>
    </row>
    <row r="1689" spans="1:11" hidden="1" x14ac:dyDescent="0.25">
      <c r="A1689" t="s">
        <v>510</v>
      </c>
      <c r="B1689" t="s">
        <v>3187</v>
      </c>
      <c r="C1689" t="s">
        <v>116</v>
      </c>
      <c r="D1689" t="s">
        <v>333</v>
      </c>
      <c r="E1689" t="s">
        <v>548</v>
      </c>
      <c r="F1689" s="10">
        <v>41821</v>
      </c>
      <c r="G1689" s="10">
        <v>41883</v>
      </c>
      <c r="H1689" s="6">
        <v>1000</v>
      </c>
      <c r="I1689" t="s">
        <v>2774</v>
      </c>
      <c r="J1689" s="3" t="s">
        <v>7663</v>
      </c>
      <c r="K1689" t="s">
        <v>3188</v>
      </c>
    </row>
    <row r="1690" spans="1:11" hidden="1" x14ac:dyDescent="0.25">
      <c r="A1690" t="s">
        <v>510</v>
      </c>
      <c r="B1690" t="s">
        <v>3189</v>
      </c>
      <c r="C1690" t="s">
        <v>116</v>
      </c>
      <c r="D1690" t="s">
        <v>333</v>
      </c>
      <c r="E1690" t="s">
        <v>548</v>
      </c>
      <c r="F1690" s="10">
        <v>41824</v>
      </c>
      <c r="G1690" s="10">
        <v>41883</v>
      </c>
      <c r="H1690" s="6">
        <v>1000</v>
      </c>
      <c r="I1690" t="s">
        <v>2774</v>
      </c>
      <c r="J1690" s="3" t="s">
        <v>7663</v>
      </c>
      <c r="K1690" t="s">
        <v>3188</v>
      </c>
    </row>
    <row r="1691" spans="1:11" hidden="1" x14ac:dyDescent="0.25">
      <c r="A1691" t="s">
        <v>510</v>
      </c>
      <c r="B1691" t="s">
        <v>3190</v>
      </c>
      <c r="C1691" t="s">
        <v>116</v>
      </c>
      <c r="D1691" t="s">
        <v>333</v>
      </c>
      <c r="E1691" t="s">
        <v>548</v>
      </c>
      <c r="F1691" s="10">
        <v>41828</v>
      </c>
      <c r="G1691" s="10">
        <v>41883</v>
      </c>
      <c r="H1691" s="6">
        <v>2000</v>
      </c>
      <c r="I1691" t="s">
        <v>2774</v>
      </c>
      <c r="J1691" s="3" t="s">
        <v>7663</v>
      </c>
      <c r="K1691" t="s">
        <v>3188</v>
      </c>
    </row>
    <row r="1692" spans="1:11" hidden="1" x14ac:dyDescent="0.25">
      <c r="A1692" t="s">
        <v>510</v>
      </c>
      <c r="B1692" t="s">
        <v>3191</v>
      </c>
      <c r="C1692" t="s">
        <v>511</v>
      </c>
      <c r="D1692" t="s">
        <v>512</v>
      </c>
      <c r="E1692" t="s">
        <v>49</v>
      </c>
      <c r="F1692" s="10">
        <v>41717</v>
      </c>
      <c r="G1692" s="10">
        <v>41717</v>
      </c>
      <c r="H1692" s="6">
        <v>10000</v>
      </c>
      <c r="I1692" t="s">
        <v>948</v>
      </c>
      <c r="J1692" s="3" t="s">
        <v>7663</v>
      </c>
      <c r="K1692" t="s">
        <v>3192</v>
      </c>
    </row>
    <row r="1693" spans="1:11" hidden="1" x14ac:dyDescent="0.25">
      <c r="A1693" t="s">
        <v>510</v>
      </c>
      <c r="B1693" t="s">
        <v>3193</v>
      </c>
      <c r="C1693" t="s">
        <v>116</v>
      </c>
      <c r="D1693" t="s">
        <v>333</v>
      </c>
      <c r="E1693" t="s">
        <v>548</v>
      </c>
      <c r="F1693" s="10">
        <v>41828</v>
      </c>
      <c r="G1693" s="10">
        <v>41883</v>
      </c>
      <c r="H1693" s="6">
        <v>2000</v>
      </c>
      <c r="I1693" t="s">
        <v>2774</v>
      </c>
      <c r="J1693" s="3" t="s">
        <v>7663</v>
      </c>
      <c r="K1693" t="s">
        <v>3188</v>
      </c>
    </row>
    <row r="1694" spans="1:11" hidden="1" x14ac:dyDescent="0.25">
      <c r="A1694" t="s">
        <v>510</v>
      </c>
      <c r="B1694" t="s">
        <v>3194</v>
      </c>
      <c r="C1694" t="s">
        <v>116</v>
      </c>
      <c r="D1694" t="s">
        <v>333</v>
      </c>
      <c r="E1694" t="s">
        <v>548</v>
      </c>
      <c r="F1694" s="10">
        <v>41831</v>
      </c>
      <c r="G1694" s="10">
        <v>41883</v>
      </c>
      <c r="H1694" s="6">
        <v>1000</v>
      </c>
      <c r="I1694" t="s">
        <v>2774</v>
      </c>
      <c r="J1694" s="3" t="s">
        <v>7663</v>
      </c>
      <c r="K1694" t="s">
        <v>3188</v>
      </c>
    </row>
    <row r="1695" spans="1:11" hidden="1" x14ac:dyDescent="0.25">
      <c r="A1695" t="s">
        <v>510</v>
      </c>
      <c r="B1695" t="s">
        <v>3195</v>
      </c>
      <c r="C1695" t="s">
        <v>116</v>
      </c>
      <c r="D1695" t="s">
        <v>333</v>
      </c>
      <c r="E1695" t="s">
        <v>548</v>
      </c>
      <c r="F1695" s="10">
        <v>41841</v>
      </c>
      <c r="G1695" s="10">
        <v>41883</v>
      </c>
      <c r="H1695" s="6">
        <v>3000</v>
      </c>
      <c r="I1695" t="s">
        <v>2774</v>
      </c>
      <c r="J1695" s="3" t="s">
        <v>7663</v>
      </c>
      <c r="K1695" t="s">
        <v>3188</v>
      </c>
    </row>
    <row r="1696" spans="1:11" hidden="1" x14ac:dyDescent="0.25">
      <c r="A1696" t="s">
        <v>510</v>
      </c>
      <c r="B1696" t="s">
        <v>3196</v>
      </c>
      <c r="C1696" t="s">
        <v>116</v>
      </c>
      <c r="D1696" t="s">
        <v>333</v>
      </c>
      <c r="E1696" t="s">
        <v>548</v>
      </c>
      <c r="F1696" s="10">
        <v>41816</v>
      </c>
      <c r="G1696" s="10">
        <v>41883</v>
      </c>
      <c r="H1696" s="6">
        <v>2281</v>
      </c>
      <c r="I1696" t="s">
        <v>2774</v>
      </c>
      <c r="J1696" s="3" t="s">
        <v>7663</v>
      </c>
      <c r="K1696" t="s">
        <v>3188</v>
      </c>
    </row>
    <row r="1697" spans="1:11" hidden="1" x14ac:dyDescent="0.25">
      <c r="A1697" t="s">
        <v>510</v>
      </c>
      <c r="B1697" t="s">
        <v>3197</v>
      </c>
      <c r="C1697" t="s">
        <v>116</v>
      </c>
      <c r="D1697" t="s">
        <v>333</v>
      </c>
      <c r="E1697" t="s">
        <v>548</v>
      </c>
      <c r="F1697" s="10">
        <v>41817</v>
      </c>
      <c r="G1697" s="10">
        <v>41883</v>
      </c>
      <c r="H1697" s="6">
        <v>1000</v>
      </c>
      <c r="I1697" t="s">
        <v>2774</v>
      </c>
      <c r="J1697" s="3" t="s">
        <v>7663</v>
      </c>
      <c r="K1697" t="s">
        <v>3188</v>
      </c>
    </row>
    <row r="1698" spans="1:11" hidden="1" x14ac:dyDescent="0.25">
      <c r="A1698" t="s">
        <v>510</v>
      </c>
      <c r="B1698" t="s">
        <v>3198</v>
      </c>
      <c r="C1698" t="s">
        <v>116</v>
      </c>
      <c r="D1698" t="s">
        <v>333</v>
      </c>
      <c r="E1698" t="s">
        <v>548</v>
      </c>
      <c r="F1698" s="10">
        <v>41820</v>
      </c>
      <c r="G1698" s="10">
        <v>41883</v>
      </c>
      <c r="H1698" s="6">
        <v>1000</v>
      </c>
      <c r="I1698" t="s">
        <v>2774</v>
      </c>
      <c r="J1698" s="3" t="s">
        <v>7663</v>
      </c>
      <c r="K1698" t="s">
        <v>3188</v>
      </c>
    </row>
    <row r="1699" spans="1:11" hidden="1" x14ac:dyDescent="0.25">
      <c r="A1699" t="s">
        <v>510</v>
      </c>
      <c r="B1699" t="s">
        <v>3199</v>
      </c>
      <c r="C1699" t="s">
        <v>116</v>
      </c>
      <c r="D1699" t="s">
        <v>245</v>
      </c>
      <c r="E1699" t="s">
        <v>18</v>
      </c>
      <c r="F1699" s="10">
        <v>41880</v>
      </c>
      <c r="G1699" s="10">
        <v>41880</v>
      </c>
      <c r="H1699" s="6">
        <v>179.28</v>
      </c>
      <c r="I1699" t="s">
        <v>391</v>
      </c>
      <c r="J1699" s="3" t="s">
        <v>7663</v>
      </c>
      <c r="K1699" t="s">
        <v>3200</v>
      </c>
    </row>
    <row r="1700" spans="1:11" hidden="1" x14ac:dyDescent="0.25">
      <c r="A1700" t="s">
        <v>510</v>
      </c>
      <c r="B1700" t="s">
        <v>3201</v>
      </c>
      <c r="C1700" t="s">
        <v>116</v>
      </c>
      <c r="D1700" t="s">
        <v>132</v>
      </c>
      <c r="E1700" t="s">
        <v>548</v>
      </c>
      <c r="F1700" s="10">
        <v>41717</v>
      </c>
      <c r="G1700" s="10">
        <v>41717</v>
      </c>
      <c r="H1700" s="6">
        <v>4000</v>
      </c>
      <c r="I1700" t="s">
        <v>606</v>
      </c>
      <c r="J1700" s="3" t="s">
        <v>7663</v>
      </c>
    </row>
    <row r="1701" spans="1:11" hidden="1" x14ac:dyDescent="0.25">
      <c r="A1701" t="s">
        <v>510</v>
      </c>
      <c r="B1701" t="s">
        <v>3202</v>
      </c>
      <c r="C1701" t="s">
        <v>16</v>
      </c>
      <c r="D1701" t="s">
        <v>17</v>
      </c>
      <c r="E1701" t="s">
        <v>18</v>
      </c>
      <c r="F1701" s="10">
        <v>41885</v>
      </c>
      <c r="G1701" s="10">
        <v>41884</v>
      </c>
      <c r="H1701" s="6">
        <v>90</v>
      </c>
      <c r="I1701" t="s">
        <v>3050</v>
      </c>
      <c r="J1701" s="3" t="s">
        <v>7663</v>
      </c>
      <c r="K1701" t="s">
        <v>3203</v>
      </c>
    </row>
    <row r="1702" spans="1:11" hidden="1" x14ac:dyDescent="0.25">
      <c r="A1702" t="s">
        <v>510</v>
      </c>
      <c r="B1702" t="s">
        <v>3204</v>
      </c>
      <c r="C1702" t="s">
        <v>116</v>
      </c>
      <c r="D1702" t="s">
        <v>132</v>
      </c>
      <c r="E1702" t="s">
        <v>548</v>
      </c>
      <c r="F1702" s="10">
        <v>41862</v>
      </c>
      <c r="G1702" s="10">
        <v>41862</v>
      </c>
      <c r="H1702" s="6">
        <v>150</v>
      </c>
      <c r="I1702" t="s">
        <v>1068</v>
      </c>
      <c r="J1702" s="3" t="s">
        <v>7663</v>
      </c>
      <c r="K1702" t="s">
        <v>2732</v>
      </c>
    </row>
    <row r="1703" spans="1:11" hidden="1" x14ac:dyDescent="0.25">
      <c r="A1703" t="s">
        <v>510</v>
      </c>
      <c r="B1703" t="s">
        <v>3205</v>
      </c>
      <c r="C1703" t="s">
        <v>116</v>
      </c>
      <c r="D1703" t="s">
        <v>132</v>
      </c>
      <c r="E1703" t="s">
        <v>49</v>
      </c>
      <c r="F1703" s="10">
        <v>41859</v>
      </c>
      <c r="G1703" s="10">
        <v>41859</v>
      </c>
      <c r="H1703" s="6">
        <v>913.79</v>
      </c>
      <c r="I1703" t="s">
        <v>198</v>
      </c>
      <c r="J1703" s="3" t="s">
        <v>7663</v>
      </c>
      <c r="K1703" t="s">
        <v>3188</v>
      </c>
    </row>
    <row r="1704" spans="1:11" hidden="1" x14ac:dyDescent="0.25">
      <c r="A1704" t="s">
        <v>510</v>
      </c>
      <c r="B1704" t="s">
        <v>3206</v>
      </c>
      <c r="C1704" t="s">
        <v>116</v>
      </c>
      <c r="D1704" t="s">
        <v>132</v>
      </c>
      <c r="E1704" t="s">
        <v>49</v>
      </c>
      <c r="F1704" s="10">
        <v>41859</v>
      </c>
      <c r="G1704" s="10">
        <v>41859</v>
      </c>
      <c r="H1704" s="6">
        <v>2600</v>
      </c>
      <c r="I1704" t="s">
        <v>198</v>
      </c>
      <c r="J1704" s="3" t="s">
        <v>7663</v>
      </c>
      <c r="K1704" t="s">
        <v>3188</v>
      </c>
    </row>
    <row r="1705" spans="1:11" hidden="1" x14ac:dyDescent="0.25">
      <c r="A1705" t="s">
        <v>510</v>
      </c>
      <c r="B1705" t="s">
        <v>3207</v>
      </c>
      <c r="C1705" t="s">
        <v>116</v>
      </c>
      <c r="D1705" t="s">
        <v>117</v>
      </c>
      <c r="E1705" t="s">
        <v>49</v>
      </c>
      <c r="F1705" s="10">
        <v>41871</v>
      </c>
      <c r="G1705" s="10">
        <v>41871</v>
      </c>
      <c r="H1705" s="6">
        <v>242</v>
      </c>
      <c r="I1705" t="s">
        <v>3208</v>
      </c>
      <c r="J1705" s="3" t="s">
        <v>7663</v>
      </c>
      <c r="K1705" t="s">
        <v>3188</v>
      </c>
    </row>
    <row r="1706" spans="1:11" hidden="1" x14ac:dyDescent="0.25">
      <c r="A1706" t="s">
        <v>510</v>
      </c>
      <c r="B1706" t="s">
        <v>3209</v>
      </c>
      <c r="C1706" t="s">
        <v>116</v>
      </c>
      <c r="D1706" t="s">
        <v>132</v>
      </c>
      <c r="E1706" t="s">
        <v>548</v>
      </c>
      <c r="F1706" s="10">
        <v>41871</v>
      </c>
      <c r="G1706" s="10">
        <v>41871</v>
      </c>
      <c r="H1706" s="6">
        <v>251</v>
      </c>
      <c r="I1706" t="s">
        <v>3210</v>
      </c>
      <c r="J1706" s="3" t="s">
        <v>7663</v>
      </c>
      <c r="K1706" t="s">
        <v>3211</v>
      </c>
    </row>
    <row r="1707" spans="1:11" hidden="1" x14ac:dyDescent="0.25">
      <c r="A1707" t="s">
        <v>510</v>
      </c>
      <c r="B1707" t="s">
        <v>3212</v>
      </c>
      <c r="C1707" t="s">
        <v>755</v>
      </c>
      <c r="D1707" t="s">
        <v>947</v>
      </c>
      <c r="E1707" t="s">
        <v>49</v>
      </c>
      <c r="F1707" s="10">
        <v>41717</v>
      </c>
      <c r="G1707" s="10">
        <v>41717</v>
      </c>
      <c r="H1707" s="6">
        <v>2000</v>
      </c>
      <c r="I1707" t="s">
        <v>948</v>
      </c>
      <c r="J1707" s="3" t="s">
        <v>7663</v>
      </c>
      <c r="K1707" t="s">
        <v>3213</v>
      </c>
    </row>
    <row r="1708" spans="1:11" hidden="1" x14ac:dyDescent="0.25">
      <c r="A1708" t="s">
        <v>510</v>
      </c>
      <c r="B1708" t="s">
        <v>3214</v>
      </c>
      <c r="C1708" t="s">
        <v>116</v>
      </c>
      <c r="D1708" t="s">
        <v>132</v>
      </c>
      <c r="E1708" t="s">
        <v>548</v>
      </c>
      <c r="F1708" s="10">
        <v>41919</v>
      </c>
      <c r="G1708" s="10">
        <v>41883</v>
      </c>
      <c r="H1708" s="6">
        <v>10000</v>
      </c>
      <c r="I1708" t="s">
        <v>805</v>
      </c>
      <c r="J1708" s="3" t="s">
        <v>7663</v>
      </c>
      <c r="K1708" t="s">
        <v>2732</v>
      </c>
    </row>
    <row r="1709" spans="1:11" hidden="1" x14ac:dyDescent="0.25">
      <c r="A1709" t="s">
        <v>510</v>
      </c>
      <c r="B1709" t="s">
        <v>3215</v>
      </c>
      <c r="C1709" t="s">
        <v>116</v>
      </c>
      <c r="D1709" t="s">
        <v>132</v>
      </c>
      <c r="E1709" t="s">
        <v>1450</v>
      </c>
      <c r="F1709" s="10">
        <v>41885</v>
      </c>
      <c r="G1709" s="10">
        <v>41884</v>
      </c>
      <c r="H1709" s="6">
        <v>300</v>
      </c>
      <c r="I1709" t="s">
        <v>346</v>
      </c>
      <c r="J1709" s="3" t="s">
        <v>7663</v>
      </c>
      <c r="K1709" t="s">
        <v>3216</v>
      </c>
    </row>
    <row r="1710" spans="1:11" hidden="1" x14ac:dyDescent="0.25">
      <c r="A1710" t="s">
        <v>510</v>
      </c>
      <c r="B1710" t="s">
        <v>3217</v>
      </c>
      <c r="C1710" t="s">
        <v>32</v>
      </c>
      <c r="D1710" t="s">
        <v>840</v>
      </c>
      <c r="E1710" t="s">
        <v>49</v>
      </c>
      <c r="F1710" s="10">
        <v>41718</v>
      </c>
      <c r="G1710" s="10">
        <v>41717</v>
      </c>
      <c r="H1710" s="6">
        <v>1250</v>
      </c>
      <c r="I1710" t="s">
        <v>841</v>
      </c>
      <c r="J1710" s="3" t="s">
        <v>7663</v>
      </c>
      <c r="K1710" t="s">
        <v>3218</v>
      </c>
    </row>
    <row r="1711" spans="1:11" hidden="1" x14ac:dyDescent="0.25">
      <c r="A1711" t="s">
        <v>510</v>
      </c>
      <c r="B1711" t="s">
        <v>3219</v>
      </c>
      <c r="C1711" t="s">
        <v>282</v>
      </c>
      <c r="D1711" t="s">
        <v>132</v>
      </c>
      <c r="E1711" t="s">
        <v>518</v>
      </c>
      <c r="F1711" s="10">
        <v>41885</v>
      </c>
      <c r="G1711" s="10">
        <v>41885</v>
      </c>
      <c r="H1711" s="6">
        <v>267.18</v>
      </c>
      <c r="I1711" t="s">
        <v>519</v>
      </c>
      <c r="J1711" s="3" t="s">
        <v>7663</v>
      </c>
      <c r="K1711" t="s">
        <v>1515</v>
      </c>
    </row>
    <row r="1712" spans="1:11" hidden="1" x14ac:dyDescent="0.25">
      <c r="A1712" t="s">
        <v>510</v>
      </c>
      <c r="B1712" t="s">
        <v>3220</v>
      </c>
      <c r="C1712" t="s">
        <v>282</v>
      </c>
      <c r="D1712" t="s">
        <v>132</v>
      </c>
      <c r="E1712" t="s">
        <v>518</v>
      </c>
      <c r="F1712" s="10">
        <v>41887</v>
      </c>
      <c r="G1712" s="10">
        <v>41887</v>
      </c>
      <c r="H1712" s="6">
        <v>436.46</v>
      </c>
      <c r="I1712" t="s">
        <v>519</v>
      </c>
      <c r="J1712" s="3" t="s">
        <v>7663</v>
      </c>
      <c r="K1712" t="s">
        <v>1515</v>
      </c>
    </row>
    <row r="1713" spans="1:11" hidden="1" x14ac:dyDescent="0.25">
      <c r="A1713" t="s">
        <v>510</v>
      </c>
      <c r="B1713" t="s">
        <v>3221</v>
      </c>
      <c r="C1713" t="s">
        <v>116</v>
      </c>
      <c r="D1713" t="s">
        <v>245</v>
      </c>
      <c r="E1713" t="s">
        <v>18</v>
      </c>
      <c r="F1713" s="10">
        <v>41885</v>
      </c>
      <c r="G1713" s="10">
        <v>41885</v>
      </c>
      <c r="H1713" s="6">
        <v>150</v>
      </c>
      <c r="I1713" t="s">
        <v>572</v>
      </c>
      <c r="J1713" s="3" t="s">
        <v>7663</v>
      </c>
      <c r="K1713" t="s">
        <v>3222</v>
      </c>
    </row>
    <row r="1714" spans="1:11" hidden="1" x14ac:dyDescent="0.25">
      <c r="A1714" t="s">
        <v>510</v>
      </c>
      <c r="B1714" t="s">
        <v>3223</v>
      </c>
      <c r="C1714" t="s">
        <v>116</v>
      </c>
      <c r="D1714" t="s">
        <v>245</v>
      </c>
      <c r="E1714" t="s">
        <v>639</v>
      </c>
      <c r="F1714" s="10">
        <v>41885</v>
      </c>
      <c r="G1714" s="10">
        <v>41886</v>
      </c>
      <c r="H1714" s="6">
        <v>195</v>
      </c>
      <c r="I1714" t="s">
        <v>640</v>
      </c>
      <c r="J1714" s="3" t="s">
        <v>7663</v>
      </c>
      <c r="K1714" t="s">
        <v>3224</v>
      </c>
    </row>
    <row r="1715" spans="1:11" hidden="1" x14ac:dyDescent="0.25">
      <c r="A1715" t="s">
        <v>510</v>
      </c>
      <c r="B1715" t="s">
        <v>3225</v>
      </c>
      <c r="C1715" t="s">
        <v>116</v>
      </c>
      <c r="D1715" t="s">
        <v>245</v>
      </c>
      <c r="E1715" t="s">
        <v>639</v>
      </c>
      <c r="F1715" s="10">
        <v>41885</v>
      </c>
      <c r="G1715" s="10">
        <v>41886</v>
      </c>
      <c r="H1715" s="6">
        <v>109.7</v>
      </c>
      <c r="I1715" t="s">
        <v>640</v>
      </c>
      <c r="J1715" s="3" t="s">
        <v>7663</v>
      </c>
      <c r="K1715" t="s">
        <v>3224</v>
      </c>
    </row>
    <row r="1716" spans="1:11" hidden="1" x14ac:dyDescent="0.25">
      <c r="A1716" t="s">
        <v>510</v>
      </c>
      <c r="B1716" t="s">
        <v>3226</v>
      </c>
      <c r="C1716" t="s">
        <v>675</v>
      </c>
      <c r="D1716" t="s">
        <v>3165</v>
      </c>
      <c r="E1716" t="s">
        <v>49</v>
      </c>
      <c r="F1716" s="10">
        <v>41719</v>
      </c>
      <c r="G1716" s="10">
        <v>41717</v>
      </c>
      <c r="H1716" s="6">
        <v>50000</v>
      </c>
      <c r="I1716" t="s">
        <v>289</v>
      </c>
      <c r="J1716" s="3" t="s">
        <v>7663</v>
      </c>
    </row>
    <row r="1717" spans="1:11" hidden="1" x14ac:dyDescent="0.25">
      <c r="A1717" t="s">
        <v>510</v>
      </c>
      <c r="B1717" t="s">
        <v>3227</v>
      </c>
      <c r="C1717" t="s">
        <v>116</v>
      </c>
      <c r="D1717" t="s">
        <v>132</v>
      </c>
      <c r="E1717" t="s">
        <v>168</v>
      </c>
      <c r="F1717" s="10">
        <v>41886</v>
      </c>
      <c r="G1717" s="10">
        <v>41886</v>
      </c>
      <c r="H1717" s="6">
        <v>1082.1300000000001</v>
      </c>
      <c r="I1717" t="s">
        <v>124</v>
      </c>
      <c r="J1717" s="3" t="s">
        <v>7663</v>
      </c>
      <c r="K1717" t="s">
        <v>3228</v>
      </c>
    </row>
    <row r="1718" spans="1:11" hidden="1" x14ac:dyDescent="0.25">
      <c r="A1718" t="s">
        <v>510</v>
      </c>
      <c r="B1718" t="s">
        <v>3229</v>
      </c>
      <c r="C1718" t="s">
        <v>116</v>
      </c>
      <c r="D1718" t="s">
        <v>132</v>
      </c>
      <c r="E1718" t="s">
        <v>168</v>
      </c>
      <c r="F1718" s="10">
        <v>41886</v>
      </c>
      <c r="G1718" s="10">
        <v>41886</v>
      </c>
      <c r="H1718" s="6">
        <v>1059.1300000000001</v>
      </c>
      <c r="I1718" t="s">
        <v>124</v>
      </c>
      <c r="J1718" s="3" t="s">
        <v>7663</v>
      </c>
      <c r="K1718" t="s">
        <v>3230</v>
      </c>
    </row>
    <row r="1719" spans="1:11" hidden="1" x14ac:dyDescent="0.25">
      <c r="A1719" t="s">
        <v>510</v>
      </c>
      <c r="B1719" t="s">
        <v>3231</v>
      </c>
      <c r="C1719" t="s">
        <v>675</v>
      </c>
      <c r="D1719" t="s">
        <v>3165</v>
      </c>
      <c r="E1719" t="s">
        <v>49</v>
      </c>
      <c r="F1719" s="10">
        <v>41718</v>
      </c>
      <c r="G1719" s="10">
        <v>41717</v>
      </c>
      <c r="H1719" s="6">
        <v>24000</v>
      </c>
      <c r="I1719" t="s">
        <v>289</v>
      </c>
      <c r="J1719" s="3" t="s">
        <v>7663</v>
      </c>
    </row>
    <row r="1720" spans="1:11" hidden="1" x14ac:dyDescent="0.25">
      <c r="A1720" t="s">
        <v>510</v>
      </c>
      <c r="B1720" t="s">
        <v>3232</v>
      </c>
      <c r="C1720" t="s">
        <v>116</v>
      </c>
      <c r="D1720" t="s">
        <v>526</v>
      </c>
      <c r="E1720" t="s">
        <v>150</v>
      </c>
      <c r="F1720" s="10">
        <v>41887</v>
      </c>
      <c r="G1720" s="10">
        <v>41887</v>
      </c>
      <c r="H1720" s="6">
        <v>132.6</v>
      </c>
      <c r="I1720" t="s">
        <v>1397</v>
      </c>
      <c r="J1720" s="3" t="s">
        <v>7663</v>
      </c>
      <c r="K1720" t="s">
        <v>3233</v>
      </c>
    </row>
    <row r="1721" spans="1:11" hidden="1" x14ac:dyDescent="0.25">
      <c r="A1721" t="s">
        <v>510</v>
      </c>
      <c r="B1721" t="s">
        <v>3234</v>
      </c>
      <c r="C1721" t="s">
        <v>116</v>
      </c>
      <c r="D1721" t="s">
        <v>608</v>
      </c>
      <c r="E1721" t="s">
        <v>150</v>
      </c>
      <c r="F1721" s="10">
        <v>41891</v>
      </c>
      <c r="G1721" s="10">
        <v>41890</v>
      </c>
      <c r="H1721" s="6">
        <v>161.82</v>
      </c>
      <c r="I1721" t="s">
        <v>750</v>
      </c>
      <c r="J1721" s="3" t="s">
        <v>7663</v>
      </c>
      <c r="K1721" t="s">
        <v>3235</v>
      </c>
    </row>
    <row r="1722" spans="1:11" hidden="1" x14ac:dyDescent="0.25">
      <c r="A1722" t="s">
        <v>510</v>
      </c>
      <c r="B1722" t="s">
        <v>3234</v>
      </c>
      <c r="C1722" t="s">
        <v>116</v>
      </c>
      <c r="D1722" t="s">
        <v>17</v>
      </c>
      <c r="E1722" t="s">
        <v>150</v>
      </c>
      <c r="F1722" s="10">
        <v>41891</v>
      </c>
      <c r="G1722" s="10">
        <v>41890</v>
      </c>
      <c r="H1722" s="6">
        <v>53.03</v>
      </c>
      <c r="I1722" t="s">
        <v>750</v>
      </c>
      <c r="J1722" s="3" t="s">
        <v>7663</v>
      </c>
      <c r="K1722" t="s">
        <v>3235</v>
      </c>
    </row>
    <row r="1723" spans="1:11" hidden="1" x14ac:dyDescent="0.25">
      <c r="A1723" t="s">
        <v>510</v>
      </c>
      <c r="B1723" t="s">
        <v>3234</v>
      </c>
      <c r="C1723" t="s">
        <v>116</v>
      </c>
      <c r="D1723" t="s">
        <v>17</v>
      </c>
      <c r="E1723" t="s">
        <v>150</v>
      </c>
      <c r="F1723" s="10">
        <v>41891</v>
      </c>
      <c r="G1723" s="10">
        <v>41890</v>
      </c>
      <c r="H1723" s="6">
        <v>93.02</v>
      </c>
      <c r="I1723" t="s">
        <v>750</v>
      </c>
      <c r="J1723" s="3" t="s">
        <v>7663</v>
      </c>
      <c r="K1723" t="s">
        <v>3235</v>
      </c>
    </row>
    <row r="1724" spans="1:11" hidden="1" x14ac:dyDescent="0.25">
      <c r="A1724" t="s">
        <v>510</v>
      </c>
      <c r="B1724" t="s">
        <v>3234</v>
      </c>
      <c r="C1724" t="s">
        <v>116</v>
      </c>
      <c r="D1724" t="s">
        <v>117</v>
      </c>
      <c r="E1724" t="s">
        <v>150</v>
      </c>
      <c r="F1724" s="10">
        <v>41891</v>
      </c>
      <c r="G1724" s="10">
        <v>41890</v>
      </c>
      <c r="H1724" s="6">
        <v>119.05</v>
      </c>
      <c r="I1724" t="s">
        <v>750</v>
      </c>
      <c r="J1724" s="3" t="s">
        <v>7663</v>
      </c>
      <c r="K1724" t="s">
        <v>3235</v>
      </c>
    </row>
    <row r="1725" spans="1:11" hidden="1" x14ac:dyDescent="0.25">
      <c r="A1725" t="s">
        <v>510</v>
      </c>
      <c r="B1725" t="s">
        <v>3234</v>
      </c>
      <c r="C1725" t="s">
        <v>116</v>
      </c>
      <c r="D1725" t="s">
        <v>117</v>
      </c>
      <c r="E1725" t="s">
        <v>150</v>
      </c>
      <c r="F1725" s="10">
        <v>41891</v>
      </c>
      <c r="G1725" s="10">
        <v>41890</v>
      </c>
      <c r="H1725" s="6">
        <v>131.41</v>
      </c>
      <c r="I1725" t="s">
        <v>750</v>
      </c>
      <c r="J1725" s="3" t="s">
        <v>7663</v>
      </c>
      <c r="K1725" t="s">
        <v>3235</v>
      </c>
    </row>
    <row r="1726" spans="1:11" hidden="1" x14ac:dyDescent="0.25">
      <c r="A1726" t="s">
        <v>510</v>
      </c>
      <c r="B1726" t="s">
        <v>3234</v>
      </c>
      <c r="C1726" t="s">
        <v>116</v>
      </c>
      <c r="D1726" t="s">
        <v>117</v>
      </c>
      <c r="E1726" t="s">
        <v>150</v>
      </c>
      <c r="F1726" s="10">
        <v>41891</v>
      </c>
      <c r="G1726" s="10">
        <v>41890</v>
      </c>
      <c r="H1726" s="6">
        <v>157.63</v>
      </c>
      <c r="I1726" t="s">
        <v>750</v>
      </c>
      <c r="J1726" s="3" t="s">
        <v>7663</v>
      </c>
      <c r="K1726" t="s">
        <v>3235</v>
      </c>
    </row>
    <row r="1727" spans="1:11" hidden="1" x14ac:dyDescent="0.25">
      <c r="A1727" t="s">
        <v>510</v>
      </c>
      <c r="B1727" t="s">
        <v>3234</v>
      </c>
      <c r="C1727" t="s">
        <v>32</v>
      </c>
      <c r="D1727" t="s">
        <v>3236</v>
      </c>
      <c r="E1727" t="s">
        <v>150</v>
      </c>
      <c r="F1727" s="10">
        <v>41891</v>
      </c>
      <c r="G1727" s="10">
        <v>41890</v>
      </c>
      <c r="H1727" s="6">
        <v>87.42</v>
      </c>
      <c r="I1727" t="s">
        <v>750</v>
      </c>
      <c r="J1727" s="3" t="s">
        <v>7663</v>
      </c>
      <c r="K1727" t="s">
        <v>3235</v>
      </c>
    </row>
    <row r="1728" spans="1:11" hidden="1" x14ac:dyDescent="0.25">
      <c r="A1728" t="s">
        <v>510</v>
      </c>
      <c r="B1728" t="s">
        <v>3234</v>
      </c>
      <c r="C1728" t="s">
        <v>47</v>
      </c>
      <c r="D1728" t="s">
        <v>294</v>
      </c>
      <c r="E1728" t="s">
        <v>150</v>
      </c>
      <c r="F1728" s="10">
        <v>41891</v>
      </c>
      <c r="G1728" s="10">
        <v>41890</v>
      </c>
      <c r="H1728" s="6">
        <v>96.72</v>
      </c>
      <c r="I1728" t="s">
        <v>750</v>
      </c>
      <c r="J1728" s="3" t="s">
        <v>7663</v>
      </c>
      <c r="K1728" t="s">
        <v>3235</v>
      </c>
    </row>
    <row r="1729" spans="1:11" hidden="1" x14ac:dyDescent="0.25">
      <c r="A1729" t="s">
        <v>510</v>
      </c>
      <c r="B1729" t="s">
        <v>3234</v>
      </c>
      <c r="C1729" t="s">
        <v>47</v>
      </c>
      <c r="D1729" t="s">
        <v>294</v>
      </c>
      <c r="E1729" t="s">
        <v>150</v>
      </c>
      <c r="F1729" s="10">
        <v>41891</v>
      </c>
      <c r="G1729" s="10">
        <v>41890</v>
      </c>
      <c r="H1729" s="6">
        <v>158.11000000000001</v>
      </c>
      <c r="I1729" t="s">
        <v>750</v>
      </c>
      <c r="J1729" s="3" t="s">
        <v>7663</v>
      </c>
      <c r="K1729" t="s">
        <v>3235</v>
      </c>
    </row>
    <row r="1730" spans="1:11" hidden="1" x14ac:dyDescent="0.25">
      <c r="A1730" t="s">
        <v>510</v>
      </c>
      <c r="B1730" t="s">
        <v>3234</v>
      </c>
      <c r="C1730" t="s">
        <v>282</v>
      </c>
      <c r="D1730" t="s">
        <v>132</v>
      </c>
      <c r="E1730" t="s">
        <v>452</v>
      </c>
      <c r="F1730" s="10">
        <v>41891</v>
      </c>
      <c r="G1730" s="10">
        <v>41890</v>
      </c>
      <c r="H1730" s="6">
        <v>90.21</v>
      </c>
      <c r="I1730" t="s">
        <v>750</v>
      </c>
      <c r="J1730" s="3" t="s">
        <v>7663</v>
      </c>
      <c r="K1730" t="s">
        <v>3235</v>
      </c>
    </row>
    <row r="1731" spans="1:11" hidden="1" x14ac:dyDescent="0.25">
      <c r="A1731" t="s">
        <v>510</v>
      </c>
      <c r="B1731" t="s">
        <v>3234</v>
      </c>
      <c r="C1731" t="s">
        <v>490</v>
      </c>
      <c r="D1731" t="s">
        <v>3237</v>
      </c>
      <c r="E1731" t="s">
        <v>150</v>
      </c>
      <c r="F1731" s="10">
        <v>41891</v>
      </c>
      <c r="G1731" s="10">
        <v>41890</v>
      </c>
      <c r="H1731" s="6">
        <v>134.86000000000001</v>
      </c>
      <c r="I1731" t="s">
        <v>750</v>
      </c>
      <c r="J1731" s="3" t="s">
        <v>7663</v>
      </c>
      <c r="K1731" t="s">
        <v>3235</v>
      </c>
    </row>
    <row r="1732" spans="1:11" hidden="1" x14ac:dyDescent="0.25">
      <c r="A1732" t="s">
        <v>510</v>
      </c>
      <c r="B1732" t="s">
        <v>3234</v>
      </c>
      <c r="C1732" t="s">
        <v>490</v>
      </c>
      <c r="D1732" t="s">
        <v>3238</v>
      </c>
      <c r="E1732" t="s">
        <v>150</v>
      </c>
      <c r="F1732" s="10">
        <v>41891</v>
      </c>
      <c r="G1732" s="10">
        <v>41890</v>
      </c>
      <c r="H1732" s="6">
        <v>170.19</v>
      </c>
      <c r="I1732" t="s">
        <v>750</v>
      </c>
      <c r="J1732" s="3" t="s">
        <v>7663</v>
      </c>
      <c r="K1732" t="s">
        <v>3235</v>
      </c>
    </row>
    <row r="1733" spans="1:11" hidden="1" x14ac:dyDescent="0.25">
      <c r="A1733" t="s">
        <v>510</v>
      </c>
      <c r="B1733" t="s">
        <v>3234</v>
      </c>
      <c r="C1733" t="s">
        <v>511</v>
      </c>
      <c r="D1733" t="s">
        <v>2623</v>
      </c>
      <c r="E1733" t="s">
        <v>150</v>
      </c>
      <c r="F1733" s="10">
        <v>41891</v>
      </c>
      <c r="G1733" s="10">
        <v>41890</v>
      </c>
      <c r="H1733" s="6">
        <v>71.75</v>
      </c>
      <c r="I1733" t="s">
        <v>750</v>
      </c>
      <c r="J1733" s="3" t="s">
        <v>7663</v>
      </c>
      <c r="K1733" t="s">
        <v>3235</v>
      </c>
    </row>
    <row r="1734" spans="1:11" hidden="1" x14ac:dyDescent="0.25">
      <c r="A1734" t="s">
        <v>510</v>
      </c>
      <c r="B1734" t="s">
        <v>3234</v>
      </c>
      <c r="C1734" t="s">
        <v>511</v>
      </c>
      <c r="D1734" t="s">
        <v>3238</v>
      </c>
      <c r="E1734" t="s">
        <v>150</v>
      </c>
      <c r="F1734" s="10">
        <v>41891</v>
      </c>
      <c r="G1734" s="10">
        <v>41890</v>
      </c>
      <c r="H1734" s="6">
        <v>157.5</v>
      </c>
      <c r="I1734" t="s">
        <v>750</v>
      </c>
      <c r="J1734" s="3" t="s">
        <v>7663</v>
      </c>
      <c r="K1734" t="s">
        <v>3235</v>
      </c>
    </row>
    <row r="1735" spans="1:11" hidden="1" x14ac:dyDescent="0.25">
      <c r="A1735" t="s">
        <v>510</v>
      </c>
      <c r="B1735" t="s">
        <v>3239</v>
      </c>
      <c r="C1735" t="s">
        <v>675</v>
      </c>
      <c r="D1735" t="s">
        <v>3165</v>
      </c>
      <c r="E1735" t="s">
        <v>49</v>
      </c>
      <c r="F1735" s="10">
        <v>41719</v>
      </c>
      <c r="G1735" s="10">
        <v>41717</v>
      </c>
      <c r="H1735" s="6">
        <v>42160</v>
      </c>
      <c r="I1735" t="s">
        <v>289</v>
      </c>
      <c r="J1735" s="3" t="s">
        <v>7663</v>
      </c>
    </row>
    <row r="1736" spans="1:11" hidden="1" x14ac:dyDescent="0.25">
      <c r="A1736" t="s">
        <v>510</v>
      </c>
      <c r="B1736" t="s">
        <v>3240</v>
      </c>
      <c r="C1736" t="s">
        <v>116</v>
      </c>
      <c r="D1736" t="s">
        <v>132</v>
      </c>
      <c r="E1736" t="s">
        <v>586</v>
      </c>
      <c r="F1736" s="10">
        <v>41893</v>
      </c>
      <c r="G1736" s="10">
        <v>41885</v>
      </c>
      <c r="H1736" s="6">
        <v>2000</v>
      </c>
      <c r="I1736" t="s">
        <v>3241</v>
      </c>
      <c r="J1736" s="3" t="s">
        <v>7663</v>
      </c>
      <c r="K1736" t="s">
        <v>3242</v>
      </c>
    </row>
    <row r="1737" spans="1:11" hidden="1" x14ac:dyDescent="0.25">
      <c r="A1737" t="s">
        <v>510</v>
      </c>
      <c r="B1737" t="s">
        <v>3243</v>
      </c>
      <c r="C1737" t="s">
        <v>116</v>
      </c>
      <c r="D1737" t="s">
        <v>132</v>
      </c>
      <c r="E1737" t="s">
        <v>518</v>
      </c>
      <c r="F1737" s="10">
        <v>41885</v>
      </c>
      <c r="G1737" s="10">
        <v>41885</v>
      </c>
      <c r="H1737" s="6">
        <v>4000</v>
      </c>
      <c r="I1737" t="s">
        <v>412</v>
      </c>
      <c r="J1737" s="3" t="s">
        <v>7663</v>
      </c>
      <c r="K1737" t="s">
        <v>518</v>
      </c>
    </row>
    <row r="1738" spans="1:11" hidden="1" x14ac:dyDescent="0.25">
      <c r="A1738" t="s">
        <v>510</v>
      </c>
      <c r="B1738" t="s">
        <v>3244</v>
      </c>
      <c r="C1738" t="s">
        <v>116</v>
      </c>
      <c r="D1738" t="s">
        <v>132</v>
      </c>
      <c r="E1738" t="s">
        <v>1294</v>
      </c>
      <c r="F1738" s="10">
        <v>41885</v>
      </c>
      <c r="G1738" s="10">
        <v>41885</v>
      </c>
      <c r="H1738" s="6">
        <v>500</v>
      </c>
      <c r="I1738" t="s">
        <v>681</v>
      </c>
      <c r="J1738" s="3" t="s">
        <v>7663</v>
      </c>
      <c r="K1738" t="s">
        <v>3245</v>
      </c>
    </row>
    <row r="1739" spans="1:11" hidden="1" x14ac:dyDescent="0.25">
      <c r="A1739" t="s">
        <v>510</v>
      </c>
      <c r="B1739" t="s">
        <v>3246</v>
      </c>
      <c r="C1739" t="s">
        <v>116</v>
      </c>
      <c r="D1739" t="s">
        <v>132</v>
      </c>
      <c r="E1739" t="s">
        <v>49</v>
      </c>
      <c r="F1739" s="10">
        <v>41892</v>
      </c>
      <c r="G1739" s="10">
        <v>41892</v>
      </c>
      <c r="H1739" s="6">
        <v>627.29999999999995</v>
      </c>
      <c r="I1739" t="s">
        <v>659</v>
      </c>
      <c r="J1739" s="3" t="s">
        <v>7663</v>
      </c>
      <c r="K1739" t="s">
        <v>3247</v>
      </c>
    </row>
    <row r="1740" spans="1:11" hidden="1" x14ac:dyDescent="0.25">
      <c r="A1740" t="s">
        <v>510</v>
      </c>
      <c r="B1740" t="s">
        <v>3248</v>
      </c>
      <c r="C1740" t="s">
        <v>116</v>
      </c>
      <c r="D1740" t="s">
        <v>132</v>
      </c>
      <c r="E1740" t="s">
        <v>1294</v>
      </c>
      <c r="F1740" s="10">
        <v>41885</v>
      </c>
      <c r="G1740" s="10">
        <v>41885</v>
      </c>
      <c r="H1740" s="6">
        <v>300</v>
      </c>
      <c r="I1740" t="s">
        <v>373</v>
      </c>
      <c r="J1740" s="3" t="s">
        <v>7663</v>
      </c>
      <c r="K1740" t="s">
        <v>3249</v>
      </c>
    </row>
    <row r="1741" spans="1:11" hidden="1" x14ac:dyDescent="0.25">
      <c r="A1741" t="s">
        <v>510</v>
      </c>
      <c r="B1741" t="s">
        <v>3250</v>
      </c>
      <c r="C1741" t="s">
        <v>116</v>
      </c>
      <c r="D1741" t="s">
        <v>132</v>
      </c>
      <c r="E1741" t="s">
        <v>49</v>
      </c>
      <c r="F1741" s="10">
        <v>41885</v>
      </c>
      <c r="G1741" s="10">
        <v>41885</v>
      </c>
      <c r="H1741" s="6">
        <v>1600</v>
      </c>
      <c r="I1741" t="s">
        <v>268</v>
      </c>
      <c r="J1741" s="3" t="s">
        <v>7663</v>
      </c>
      <c r="K1741" t="s">
        <v>3245</v>
      </c>
    </row>
    <row r="1742" spans="1:11" hidden="1" x14ac:dyDescent="0.25">
      <c r="A1742" t="s">
        <v>510</v>
      </c>
      <c r="B1742" t="s">
        <v>3251</v>
      </c>
      <c r="C1742" t="s">
        <v>116</v>
      </c>
      <c r="D1742" t="s">
        <v>245</v>
      </c>
      <c r="E1742" t="s">
        <v>723</v>
      </c>
      <c r="F1742" s="10">
        <v>41915</v>
      </c>
      <c r="G1742" s="10">
        <v>41897</v>
      </c>
      <c r="H1742" s="6">
        <v>750</v>
      </c>
      <c r="I1742" t="s">
        <v>724</v>
      </c>
      <c r="J1742" s="3" t="s">
        <v>7663</v>
      </c>
      <c r="K1742" t="s">
        <v>3252</v>
      </c>
    </row>
    <row r="1743" spans="1:11" hidden="1" x14ac:dyDescent="0.25">
      <c r="A1743" t="s">
        <v>510</v>
      </c>
      <c r="B1743" t="s">
        <v>3253</v>
      </c>
      <c r="C1743" t="s">
        <v>116</v>
      </c>
      <c r="D1743" t="s">
        <v>132</v>
      </c>
      <c r="E1743" t="s">
        <v>168</v>
      </c>
      <c r="F1743" s="10">
        <v>41886</v>
      </c>
      <c r="G1743" s="10">
        <v>41886</v>
      </c>
      <c r="H1743" s="6">
        <v>2313.36</v>
      </c>
      <c r="I1743" t="s">
        <v>346</v>
      </c>
      <c r="J1743" s="3" t="s">
        <v>7663</v>
      </c>
      <c r="K1743" t="s">
        <v>3254</v>
      </c>
    </row>
    <row r="1744" spans="1:11" hidden="1" x14ac:dyDescent="0.25">
      <c r="A1744" t="s">
        <v>510</v>
      </c>
      <c r="B1744" t="s">
        <v>3255</v>
      </c>
      <c r="C1744" t="s">
        <v>116</v>
      </c>
      <c r="D1744" t="s">
        <v>132</v>
      </c>
      <c r="E1744" t="s">
        <v>1049</v>
      </c>
      <c r="F1744" s="10">
        <v>41891</v>
      </c>
      <c r="G1744" s="10">
        <v>41890</v>
      </c>
      <c r="H1744" s="6">
        <v>432</v>
      </c>
      <c r="I1744" t="s">
        <v>1132</v>
      </c>
      <c r="J1744" s="3" t="s">
        <v>7663</v>
      </c>
      <c r="K1744" t="s">
        <v>3256</v>
      </c>
    </row>
    <row r="1745" spans="1:11" hidden="1" x14ac:dyDescent="0.25">
      <c r="A1745" t="s">
        <v>510</v>
      </c>
      <c r="B1745" t="s">
        <v>3257</v>
      </c>
      <c r="C1745" t="s">
        <v>116</v>
      </c>
      <c r="D1745" t="s">
        <v>132</v>
      </c>
      <c r="E1745" t="s">
        <v>518</v>
      </c>
      <c r="F1745" s="10">
        <v>41886</v>
      </c>
      <c r="G1745" s="10">
        <v>41886</v>
      </c>
      <c r="H1745" s="6">
        <v>78.88</v>
      </c>
      <c r="I1745" t="s">
        <v>373</v>
      </c>
      <c r="J1745" s="3" t="s">
        <v>7663</v>
      </c>
      <c r="K1745" t="s">
        <v>3258</v>
      </c>
    </row>
    <row r="1746" spans="1:11" hidden="1" x14ac:dyDescent="0.25">
      <c r="A1746" t="s">
        <v>510</v>
      </c>
      <c r="B1746" t="s">
        <v>3259</v>
      </c>
      <c r="C1746" t="s">
        <v>116</v>
      </c>
      <c r="D1746" t="s">
        <v>132</v>
      </c>
      <c r="E1746" t="s">
        <v>518</v>
      </c>
      <c r="F1746" s="10">
        <v>41892</v>
      </c>
      <c r="G1746" s="10">
        <v>41886</v>
      </c>
      <c r="H1746" s="6">
        <v>3865.66</v>
      </c>
      <c r="I1746" t="s">
        <v>412</v>
      </c>
      <c r="J1746" s="3" t="s">
        <v>7663</v>
      </c>
      <c r="K1746" t="s">
        <v>3260</v>
      </c>
    </row>
    <row r="1747" spans="1:11" hidden="1" x14ac:dyDescent="0.25">
      <c r="A1747" t="s">
        <v>510</v>
      </c>
      <c r="B1747" t="s">
        <v>3261</v>
      </c>
      <c r="C1747" t="s">
        <v>116</v>
      </c>
      <c r="D1747" t="s">
        <v>132</v>
      </c>
      <c r="E1747" t="s">
        <v>18</v>
      </c>
      <c r="F1747" s="10">
        <v>41718</v>
      </c>
      <c r="G1747" s="10">
        <v>41717</v>
      </c>
      <c r="H1747" s="6">
        <v>120</v>
      </c>
      <c r="I1747" t="s">
        <v>636</v>
      </c>
      <c r="J1747" s="3" t="s">
        <v>7663</v>
      </c>
      <c r="K1747" t="s">
        <v>3262</v>
      </c>
    </row>
    <row r="1748" spans="1:11" hidden="1" x14ac:dyDescent="0.25">
      <c r="A1748" t="s">
        <v>510</v>
      </c>
      <c r="B1748" t="s">
        <v>3263</v>
      </c>
      <c r="C1748" t="s">
        <v>116</v>
      </c>
      <c r="D1748" t="s">
        <v>132</v>
      </c>
      <c r="E1748" t="s">
        <v>49</v>
      </c>
      <c r="F1748" s="10">
        <v>41886</v>
      </c>
      <c r="G1748" s="10">
        <v>41886</v>
      </c>
      <c r="H1748" s="6">
        <v>2000</v>
      </c>
      <c r="I1748" t="s">
        <v>3241</v>
      </c>
      <c r="J1748" s="3" t="s">
        <v>7663</v>
      </c>
      <c r="K1748" t="s">
        <v>3264</v>
      </c>
    </row>
    <row r="1749" spans="1:11" hidden="1" x14ac:dyDescent="0.25">
      <c r="A1749" t="s">
        <v>510</v>
      </c>
      <c r="B1749" t="s">
        <v>3265</v>
      </c>
      <c r="C1749" t="s">
        <v>511</v>
      </c>
      <c r="D1749" t="s">
        <v>3266</v>
      </c>
      <c r="E1749" t="s">
        <v>486</v>
      </c>
      <c r="F1749" s="10">
        <v>41886</v>
      </c>
      <c r="G1749" s="10">
        <v>41886</v>
      </c>
      <c r="H1749" s="6">
        <v>167.68</v>
      </c>
      <c r="I1749" t="s">
        <v>303</v>
      </c>
      <c r="J1749" s="3" t="s">
        <v>7663</v>
      </c>
      <c r="K1749" t="s">
        <v>486</v>
      </c>
    </row>
    <row r="1750" spans="1:11" hidden="1" x14ac:dyDescent="0.25">
      <c r="A1750" t="s">
        <v>510</v>
      </c>
      <c r="B1750" t="s">
        <v>3267</v>
      </c>
      <c r="C1750" t="s">
        <v>755</v>
      </c>
      <c r="D1750" t="s">
        <v>756</v>
      </c>
      <c r="E1750" t="s">
        <v>586</v>
      </c>
      <c r="F1750" s="10">
        <v>41717</v>
      </c>
      <c r="G1750" s="10">
        <v>41717</v>
      </c>
      <c r="H1750" s="6">
        <v>2748</v>
      </c>
      <c r="I1750" t="s">
        <v>3268</v>
      </c>
      <c r="J1750" s="3" t="s">
        <v>7663</v>
      </c>
    </row>
    <row r="1751" spans="1:11" hidden="1" x14ac:dyDescent="0.25">
      <c r="A1751" t="s">
        <v>510</v>
      </c>
      <c r="B1751" t="s">
        <v>3269</v>
      </c>
      <c r="C1751" t="s">
        <v>116</v>
      </c>
      <c r="D1751" t="s">
        <v>611</v>
      </c>
      <c r="E1751" t="s">
        <v>518</v>
      </c>
      <c r="F1751" s="10">
        <v>41803</v>
      </c>
      <c r="G1751" s="10">
        <v>41803</v>
      </c>
      <c r="H1751" s="6">
        <v>1139.8</v>
      </c>
      <c r="I1751" t="s">
        <v>110</v>
      </c>
      <c r="J1751" s="3" t="s">
        <v>7663</v>
      </c>
      <c r="K1751" t="s">
        <v>3270</v>
      </c>
    </row>
    <row r="1752" spans="1:11" hidden="1" x14ac:dyDescent="0.25">
      <c r="A1752" t="s">
        <v>510</v>
      </c>
      <c r="B1752" t="s">
        <v>3271</v>
      </c>
      <c r="C1752" t="s">
        <v>116</v>
      </c>
      <c r="D1752" t="s">
        <v>132</v>
      </c>
      <c r="E1752" t="s">
        <v>70</v>
      </c>
      <c r="F1752" s="10">
        <v>41887</v>
      </c>
      <c r="G1752" s="10">
        <v>41887</v>
      </c>
      <c r="H1752" s="6">
        <v>100</v>
      </c>
      <c r="I1752" t="s">
        <v>1123</v>
      </c>
      <c r="J1752" s="3" t="s">
        <v>7663</v>
      </c>
      <c r="K1752" t="s">
        <v>3272</v>
      </c>
    </row>
    <row r="1753" spans="1:11" hidden="1" x14ac:dyDescent="0.25">
      <c r="A1753" t="s">
        <v>510</v>
      </c>
      <c r="B1753" t="s">
        <v>3273</v>
      </c>
      <c r="C1753" t="s">
        <v>116</v>
      </c>
      <c r="D1753" t="s">
        <v>132</v>
      </c>
      <c r="E1753" t="s">
        <v>106</v>
      </c>
      <c r="F1753" s="10">
        <v>41891</v>
      </c>
      <c r="G1753" s="10">
        <v>41891</v>
      </c>
      <c r="H1753" s="6">
        <v>58.28</v>
      </c>
      <c r="I1753" t="s">
        <v>107</v>
      </c>
      <c r="J1753" s="3" t="s">
        <v>7663</v>
      </c>
      <c r="K1753" t="s">
        <v>3274</v>
      </c>
    </row>
    <row r="1754" spans="1:11" hidden="1" x14ac:dyDescent="0.25">
      <c r="A1754" t="s">
        <v>510</v>
      </c>
      <c r="B1754" t="s">
        <v>3275</v>
      </c>
      <c r="C1754" t="s">
        <v>116</v>
      </c>
      <c r="D1754" t="s">
        <v>132</v>
      </c>
      <c r="E1754" t="s">
        <v>63</v>
      </c>
      <c r="F1754" s="10">
        <v>41894</v>
      </c>
      <c r="G1754" s="10">
        <v>41887</v>
      </c>
      <c r="H1754" s="6">
        <v>1700</v>
      </c>
      <c r="I1754" t="s">
        <v>785</v>
      </c>
      <c r="J1754" s="3" t="s">
        <v>7663</v>
      </c>
      <c r="K1754" t="s">
        <v>3276</v>
      </c>
    </row>
    <row r="1755" spans="1:11" hidden="1" x14ac:dyDescent="0.25">
      <c r="A1755" t="s">
        <v>510</v>
      </c>
      <c r="B1755" t="s">
        <v>3277</v>
      </c>
      <c r="C1755" t="s">
        <v>116</v>
      </c>
      <c r="D1755" t="s">
        <v>132</v>
      </c>
      <c r="E1755" t="s">
        <v>63</v>
      </c>
      <c r="F1755" s="10">
        <v>41894</v>
      </c>
      <c r="G1755" s="10">
        <v>41887</v>
      </c>
      <c r="H1755" s="6">
        <v>850</v>
      </c>
      <c r="I1755" t="s">
        <v>785</v>
      </c>
      <c r="J1755" s="3" t="s">
        <v>7663</v>
      </c>
      <c r="K1755" t="s">
        <v>3278</v>
      </c>
    </row>
    <row r="1756" spans="1:11" hidden="1" x14ac:dyDescent="0.25">
      <c r="A1756" t="s">
        <v>510</v>
      </c>
      <c r="B1756" t="s">
        <v>3279</v>
      </c>
      <c r="C1756" t="s">
        <v>116</v>
      </c>
      <c r="D1756" t="s">
        <v>132</v>
      </c>
      <c r="E1756" t="s">
        <v>4</v>
      </c>
      <c r="F1756" s="10">
        <v>41730</v>
      </c>
      <c r="G1756" s="10">
        <v>41718</v>
      </c>
      <c r="H1756" s="6">
        <v>750</v>
      </c>
      <c r="I1756" t="s">
        <v>681</v>
      </c>
      <c r="J1756" s="3" t="s">
        <v>7663</v>
      </c>
      <c r="K1756" t="s">
        <v>3280</v>
      </c>
    </row>
    <row r="1757" spans="1:11" hidden="1" x14ac:dyDescent="0.25">
      <c r="A1757" t="s">
        <v>510</v>
      </c>
      <c r="B1757" t="s">
        <v>3281</v>
      </c>
      <c r="C1757" t="s">
        <v>116</v>
      </c>
      <c r="D1757" t="s">
        <v>132</v>
      </c>
      <c r="E1757" t="s">
        <v>63</v>
      </c>
      <c r="F1757" s="10">
        <v>41901</v>
      </c>
      <c r="G1757" s="10">
        <v>41897</v>
      </c>
      <c r="H1757" s="6">
        <v>850</v>
      </c>
      <c r="I1757" t="s">
        <v>785</v>
      </c>
      <c r="J1757" s="3" t="s">
        <v>7663</v>
      </c>
      <c r="K1757" t="s">
        <v>3282</v>
      </c>
    </row>
    <row r="1758" spans="1:11" hidden="1" x14ac:dyDescent="0.25">
      <c r="A1758" t="s">
        <v>510</v>
      </c>
      <c r="B1758" t="s">
        <v>3283</v>
      </c>
      <c r="C1758" t="s">
        <v>116</v>
      </c>
      <c r="D1758" t="s">
        <v>132</v>
      </c>
      <c r="E1758" t="s">
        <v>63</v>
      </c>
      <c r="F1758" s="10">
        <v>41901</v>
      </c>
      <c r="G1758" s="10">
        <v>41897</v>
      </c>
      <c r="H1758" s="6">
        <v>800</v>
      </c>
      <c r="I1758" t="s">
        <v>785</v>
      </c>
      <c r="J1758" s="3" t="s">
        <v>7663</v>
      </c>
      <c r="K1758" t="s">
        <v>3284</v>
      </c>
    </row>
    <row r="1759" spans="1:11" hidden="1" x14ac:dyDescent="0.25">
      <c r="A1759" t="s">
        <v>510</v>
      </c>
      <c r="B1759" t="s">
        <v>3285</v>
      </c>
      <c r="C1759" t="s">
        <v>116</v>
      </c>
      <c r="D1759" t="s">
        <v>132</v>
      </c>
      <c r="E1759" t="s">
        <v>527</v>
      </c>
      <c r="F1759" s="10">
        <v>41886</v>
      </c>
      <c r="G1759" s="10">
        <v>41886</v>
      </c>
      <c r="H1759" s="6">
        <v>358</v>
      </c>
      <c r="I1759" t="s">
        <v>461</v>
      </c>
      <c r="J1759" s="3" t="s">
        <v>7663</v>
      </c>
      <c r="K1759" t="s">
        <v>3286</v>
      </c>
    </row>
    <row r="1760" spans="1:11" hidden="1" x14ac:dyDescent="0.25">
      <c r="A1760" t="s">
        <v>510</v>
      </c>
      <c r="B1760" t="s">
        <v>3287</v>
      </c>
      <c r="C1760" t="s">
        <v>116</v>
      </c>
      <c r="D1760" t="s">
        <v>132</v>
      </c>
      <c r="E1760" t="s">
        <v>106</v>
      </c>
      <c r="F1760" s="10">
        <v>41891</v>
      </c>
      <c r="G1760" s="10">
        <v>41891</v>
      </c>
      <c r="H1760" s="6">
        <v>14.41</v>
      </c>
      <c r="I1760" t="s">
        <v>107</v>
      </c>
      <c r="J1760" s="3" t="s">
        <v>7663</v>
      </c>
      <c r="K1760" t="s">
        <v>3288</v>
      </c>
    </row>
    <row r="1761" spans="1:11" hidden="1" x14ac:dyDescent="0.25">
      <c r="A1761" t="s">
        <v>510</v>
      </c>
      <c r="B1761" t="s">
        <v>3289</v>
      </c>
      <c r="C1761" t="s">
        <v>116</v>
      </c>
      <c r="D1761" t="s">
        <v>132</v>
      </c>
      <c r="E1761" t="s">
        <v>4</v>
      </c>
      <c r="F1761" s="10">
        <v>41730</v>
      </c>
      <c r="G1761" s="10">
        <v>41718</v>
      </c>
      <c r="H1761" s="6">
        <v>750</v>
      </c>
      <c r="I1761" t="s">
        <v>2197</v>
      </c>
      <c r="J1761" s="3" t="s">
        <v>7663</v>
      </c>
      <c r="K1761" t="s">
        <v>3290</v>
      </c>
    </row>
    <row r="1762" spans="1:11" hidden="1" x14ac:dyDescent="0.25">
      <c r="A1762" t="s">
        <v>510</v>
      </c>
      <c r="B1762" t="s">
        <v>3291</v>
      </c>
      <c r="C1762" t="s">
        <v>116</v>
      </c>
      <c r="D1762" t="s">
        <v>132</v>
      </c>
      <c r="E1762" t="s">
        <v>18</v>
      </c>
      <c r="F1762" s="10">
        <v>41887</v>
      </c>
      <c r="G1762" s="10">
        <v>41890</v>
      </c>
      <c r="H1762" s="6">
        <v>435.69</v>
      </c>
      <c r="I1762" t="s">
        <v>3292</v>
      </c>
      <c r="J1762" s="3" t="s">
        <v>7663</v>
      </c>
      <c r="K1762" t="s">
        <v>3293</v>
      </c>
    </row>
    <row r="1763" spans="1:11" hidden="1" x14ac:dyDescent="0.25">
      <c r="A1763" t="s">
        <v>510</v>
      </c>
      <c r="B1763" t="s">
        <v>3294</v>
      </c>
      <c r="C1763" t="s">
        <v>32</v>
      </c>
      <c r="D1763" t="s">
        <v>3295</v>
      </c>
      <c r="E1763" t="s">
        <v>486</v>
      </c>
      <c r="F1763" s="10">
        <v>41891</v>
      </c>
      <c r="G1763" s="10">
        <v>41891</v>
      </c>
      <c r="H1763" s="6">
        <v>63.64</v>
      </c>
      <c r="I1763" t="s">
        <v>303</v>
      </c>
      <c r="J1763" s="3" t="s">
        <v>7663</v>
      </c>
      <c r="K1763" t="s">
        <v>3296</v>
      </c>
    </row>
    <row r="1764" spans="1:11" hidden="1" x14ac:dyDescent="0.25">
      <c r="A1764" t="s">
        <v>510</v>
      </c>
      <c r="B1764" t="s">
        <v>3297</v>
      </c>
      <c r="C1764" t="s">
        <v>116</v>
      </c>
      <c r="D1764" t="s">
        <v>132</v>
      </c>
      <c r="E1764" t="s">
        <v>49</v>
      </c>
      <c r="F1764" s="10">
        <v>41886</v>
      </c>
      <c r="G1764" s="10">
        <v>41886</v>
      </c>
      <c r="H1764" s="6">
        <v>5250</v>
      </c>
      <c r="I1764" t="s">
        <v>3298</v>
      </c>
      <c r="J1764" s="3" t="s">
        <v>7663</v>
      </c>
      <c r="K1764" t="s">
        <v>3299</v>
      </c>
    </row>
    <row r="1765" spans="1:11" hidden="1" x14ac:dyDescent="0.25">
      <c r="A1765" t="s">
        <v>510</v>
      </c>
      <c r="B1765" t="s">
        <v>3300</v>
      </c>
      <c r="C1765" t="s">
        <v>116</v>
      </c>
      <c r="D1765" t="s">
        <v>132</v>
      </c>
      <c r="E1765" t="s">
        <v>49</v>
      </c>
      <c r="F1765" s="10">
        <v>41886</v>
      </c>
      <c r="G1765" s="10">
        <v>41886</v>
      </c>
      <c r="H1765" s="6">
        <v>456.94</v>
      </c>
      <c r="I1765" t="s">
        <v>3301</v>
      </c>
      <c r="J1765" s="3" t="s">
        <v>7663</v>
      </c>
      <c r="K1765" t="s">
        <v>49</v>
      </c>
    </row>
    <row r="1766" spans="1:11" hidden="1" x14ac:dyDescent="0.25">
      <c r="A1766" t="s">
        <v>510</v>
      </c>
      <c r="B1766" t="s">
        <v>3302</v>
      </c>
      <c r="C1766" t="s">
        <v>32</v>
      </c>
      <c r="D1766" t="s">
        <v>3295</v>
      </c>
      <c r="E1766" t="s">
        <v>486</v>
      </c>
      <c r="F1766" s="10">
        <v>41891</v>
      </c>
      <c r="G1766" s="10">
        <v>41891</v>
      </c>
      <c r="H1766" s="6">
        <v>63.64</v>
      </c>
      <c r="I1766" t="s">
        <v>303</v>
      </c>
      <c r="J1766" s="3" t="s">
        <v>7663</v>
      </c>
      <c r="K1766" t="s">
        <v>3303</v>
      </c>
    </row>
    <row r="1767" spans="1:11" hidden="1" x14ac:dyDescent="0.25">
      <c r="A1767" t="s">
        <v>510</v>
      </c>
      <c r="B1767" t="s">
        <v>3304</v>
      </c>
      <c r="C1767" t="s">
        <v>116</v>
      </c>
      <c r="D1767" t="s">
        <v>132</v>
      </c>
      <c r="E1767" t="s">
        <v>49</v>
      </c>
      <c r="F1767" s="10">
        <v>41887</v>
      </c>
      <c r="G1767" s="10">
        <v>41887</v>
      </c>
      <c r="H1767" s="6">
        <v>5000</v>
      </c>
      <c r="I1767" t="s">
        <v>1286</v>
      </c>
      <c r="J1767" s="3" t="s">
        <v>7663</v>
      </c>
      <c r="K1767" t="s">
        <v>49</v>
      </c>
    </row>
    <row r="1768" spans="1:11" hidden="1" x14ac:dyDescent="0.25">
      <c r="A1768" t="s">
        <v>510</v>
      </c>
      <c r="B1768" t="s">
        <v>3305</v>
      </c>
      <c r="C1768" t="s">
        <v>32</v>
      </c>
      <c r="D1768" t="s">
        <v>3295</v>
      </c>
      <c r="E1768" t="s">
        <v>486</v>
      </c>
      <c r="F1768" s="10">
        <v>41891</v>
      </c>
      <c r="G1768" s="10">
        <v>41891</v>
      </c>
      <c r="H1768" s="6">
        <v>63.64</v>
      </c>
      <c r="I1768" t="s">
        <v>303</v>
      </c>
      <c r="J1768" s="3" t="s">
        <v>7663</v>
      </c>
      <c r="K1768" t="s">
        <v>3306</v>
      </c>
    </row>
    <row r="1769" spans="1:11" hidden="1" x14ac:dyDescent="0.25">
      <c r="A1769" t="s">
        <v>510</v>
      </c>
      <c r="B1769" t="s">
        <v>3307</v>
      </c>
      <c r="C1769" t="s">
        <v>32</v>
      </c>
      <c r="D1769" t="s">
        <v>3295</v>
      </c>
      <c r="E1769" t="s">
        <v>486</v>
      </c>
      <c r="F1769" s="10">
        <v>41891</v>
      </c>
      <c r="G1769" s="10">
        <v>41891</v>
      </c>
      <c r="H1769" s="6">
        <v>63.64</v>
      </c>
      <c r="I1769" t="s">
        <v>303</v>
      </c>
      <c r="J1769" s="3" t="s">
        <v>7663</v>
      </c>
      <c r="K1769" t="s">
        <v>3308</v>
      </c>
    </row>
    <row r="1770" spans="1:11" hidden="1" x14ac:dyDescent="0.25">
      <c r="A1770" t="s">
        <v>510</v>
      </c>
      <c r="B1770" t="s">
        <v>3309</v>
      </c>
      <c r="C1770" t="s">
        <v>32</v>
      </c>
      <c r="D1770" t="s">
        <v>3295</v>
      </c>
      <c r="E1770" t="s">
        <v>486</v>
      </c>
      <c r="F1770" s="10">
        <v>41891</v>
      </c>
      <c r="G1770" s="10">
        <v>41891</v>
      </c>
      <c r="H1770" s="6">
        <v>63.64</v>
      </c>
      <c r="I1770" t="s">
        <v>303</v>
      </c>
      <c r="J1770" s="3" t="s">
        <v>7663</v>
      </c>
      <c r="K1770" t="s">
        <v>3310</v>
      </c>
    </row>
    <row r="1771" spans="1:11" hidden="1" x14ac:dyDescent="0.25">
      <c r="A1771" t="s">
        <v>510</v>
      </c>
      <c r="B1771" t="s">
        <v>3311</v>
      </c>
      <c r="C1771" t="s">
        <v>116</v>
      </c>
      <c r="D1771" t="s">
        <v>132</v>
      </c>
      <c r="E1771" t="s">
        <v>49</v>
      </c>
      <c r="F1771" s="10">
        <v>41887</v>
      </c>
      <c r="G1771" s="10">
        <v>41887</v>
      </c>
      <c r="H1771" s="6">
        <v>1000</v>
      </c>
      <c r="I1771" t="s">
        <v>3312</v>
      </c>
      <c r="J1771" s="3" t="s">
        <v>7663</v>
      </c>
      <c r="K1771" t="s">
        <v>49</v>
      </c>
    </row>
    <row r="1772" spans="1:11" hidden="1" x14ac:dyDescent="0.25">
      <c r="A1772" t="s">
        <v>510</v>
      </c>
      <c r="B1772" t="s">
        <v>3313</v>
      </c>
      <c r="C1772" t="s">
        <v>32</v>
      </c>
      <c r="D1772" t="s">
        <v>3295</v>
      </c>
      <c r="E1772" t="s">
        <v>486</v>
      </c>
      <c r="F1772" s="10">
        <v>41892</v>
      </c>
      <c r="G1772" s="10">
        <v>41892</v>
      </c>
      <c r="H1772" s="6">
        <v>63.64</v>
      </c>
      <c r="I1772" t="s">
        <v>303</v>
      </c>
      <c r="J1772" s="3" t="s">
        <v>7663</v>
      </c>
      <c r="K1772" t="s">
        <v>3314</v>
      </c>
    </row>
    <row r="1773" spans="1:11" hidden="1" x14ac:dyDescent="0.25">
      <c r="A1773" t="s">
        <v>510</v>
      </c>
      <c r="B1773" t="s">
        <v>3315</v>
      </c>
      <c r="C1773" t="s">
        <v>116</v>
      </c>
      <c r="D1773" t="s">
        <v>132</v>
      </c>
      <c r="E1773" t="s">
        <v>4</v>
      </c>
      <c r="F1773" s="10">
        <v>41730</v>
      </c>
      <c r="G1773" s="10">
        <v>41718</v>
      </c>
      <c r="H1773" s="6">
        <v>750</v>
      </c>
      <c r="I1773" t="s">
        <v>2165</v>
      </c>
      <c r="J1773" s="3" t="s">
        <v>7663</v>
      </c>
    </row>
    <row r="1774" spans="1:11" hidden="1" x14ac:dyDescent="0.25">
      <c r="A1774" t="s">
        <v>510</v>
      </c>
      <c r="B1774" t="s">
        <v>3316</v>
      </c>
      <c r="C1774" t="s">
        <v>16</v>
      </c>
      <c r="D1774" t="s">
        <v>17</v>
      </c>
      <c r="E1774" t="s">
        <v>18</v>
      </c>
      <c r="F1774" s="10">
        <v>41892</v>
      </c>
      <c r="G1774" s="10">
        <v>41891</v>
      </c>
      <c r="H1774" s="6">
        <v>656</v>
      </c>
      <c r="I1774" t="s">
        <v>3317</v>
      </c>
      <c r="J1774" s="3" t="s">
        <v>7663</v>
      </c>
      <c r="K1774" t="s">
        <v>3318</v>
      </c>
    </row>
    <row r="1775" spans="1:11" hidden="1" x14ac:dyDescent="0.25">
      <c r="A1775" t="s">
        <v>510</v>
      </c>
      <c r="B1775" t="s">
        <v>3319</v>
      </c>
      <c r="C1775" t="s">
        <v>116</v>
      </c>
      <c r="D1775" t="s">
        <v>132</v>
      </c>
      <c r="E1775" t="s">
        <v>49</v>
      </c>
      <c r="F1775" s="10">
        <v>41887</v>
      </c>
      <c r="G1775" s="10">
        <v>41887</v>
      </c>
      <c r="H1775" s="6">
        <v>3000</v>
      </c>
      <c r="I1775" t="s">
        <v>268</v>
      </c>
      <c r="J1775" s="3" t="s">
        <v>7663</v>
      </c>
      <c r="K1775" t="s">
        <v>49</v>
      </c>
    </row>
    <row r="1776" spans="1:11" hidden="1" x14ac:dyDescent="0.25">
      <c r="A1776" t="s">
        <v>510</v>
      </c>
      <c r="B1776" t="s">
        <v>3320</v>
      </c>
      <c r="C1776" t="s">
        <v>116</v>
      </c>
      <c r="D1776" t="s">
        <v>132</v>
      </c>
      <c r="E1776" t="s">
        <v>49</v>
      </c>
      <c r="F1776" s="10">
        <v>41887</v>
      </c>
      <c r="G1776" s="10">
        <v>41887</v>
      </c>
      <c r="H1776" s="6">
        <v>108.68</v>
      </c>
      <c r="I1776" t="s">
        <v>3301</v>
      </c>
      <c r="J1776" s="3" t="s">
        <v>7663</v>
      </c>
      <c r="K1776" t="s">
        <v>3321</v>
      </c>
    </row>
    <row r="1777" spans="1:11" hidden="1" x14ac:dyDescent="0.25">
      <c r="A1777" t="s">
        <v>510</v>
      </c>
      <c r="B1777" t="s">
        <v>3322</v>
      </c>
      <c r="C1777" t="s">
        <v>116</v>
      </c>
      <c r="D1777" t="s">
        <v>132</v>
      </c>
      <c r="E1777" t="s">
        <v>548</v>
      </c>
      <c r="F1777" s="10">
        <v>41886</v>
      </c>
      <c r="G1777" s="10">
        <v>41886</v>
      </c>
      <c r="H1777" s="6">
        <v>4000</v>
      </c>
      <c r="I1777" t="s">
        <v>684</v>
      </c>
      <c r="J1777" s="3" t="s">
        <v>7663</v>
      </c>
      <c r="K1777" t="s">
        <v>2732</v>
      </c>
    </row>
    <row r="1778" spans="1:11" hidden="1" x14ac:dyDescent="0.25">
      <c r="A1778" t="s">
        <v>510</v>
      </c>
      <c r="B1778" t="s">
        <v>3323</v>
      </c>
      <c r="C1778" t="s">
        <v>116</v>
      </c>
      <c r="D1778" t="s">
        <v>132</v>
      </c>
      <c r="E1778" t="s">
        <v>49</v>
      </c>
      <c r="F1778" s="10">
        <v>41885</v>
      </c>
      <c r="G1778" s="10">
        <v>41885</v>
      </c>
      <c r="H1778" s="6">
        <v>436</v>
      </c>
      <c r="I1778" t="s">
        <v>3324</v>
      </c>
      <c r="J1778" s="3" t="s">
        <v>7663</v>
      </c>
      <c r="K1778" t="s">
        <v>3325</v>
      </c>
    </row>
    <row r="1779" spans="1:11" hidden="1" x14ac:dyDescent="0.25">
      <c r="A1779" t="s">
        <v>510</v>
      </c>
      <c r="B1779" t="s">
        <v>3326</v>
      </c>
      <c r="C1779" t="s">
        <v>116</v>
      </c>
      <c r="D1779" t="s">
        <v>132</v>
      </c>
      <c r="E1779" t="s">
        <v>49</v>
      </c>
      <c r="F1779" s="10">
        <v>41886</v>
      </c>
      <c r="G1779" s="10">
        <v>41886</v>
      </c>
      <c r="H1779" s="6">
        <v>2500</v>
      </c>
      <c r="I1779" t="s">
        <v>1315</v>
      </c>
      <c r="J1779" s="3" t="s">
        <v>7663</v>
      </c>
      <c r="K1779" t="s">
        <v>3327</v>
      </c>
    </row>
    <row r="1780" spans="1:11" hidden="1" x14ac:dyDescent="0.25">
      <c r="A1780" t="s">
        <v>510</v>
      </c>
      <c r="B1780" t="s">
        <v>3328</v>
      </c>
      <c r="C1780" t="s">
        <v>116</v>
      </c>
      <c r="D1780" t="s">
        <v>132</v>
      </c>
      <c r="E1780" t="s">
        <v>2158</v>
      </c>
      <c r="F1780" s="10">
        <v>41705</v>
      </c>
      <c r="G1780" s="10">
        <v>41705</v>
      </c>
      <c r="H1780" s="6">
        <v>33.64</v>
      </c>
      <c r="I1780" t="s">
        <v>2159</v>
      </c>
      <c r="J1780" s="3" t="s">
        <v>7663</v>
      </c>
      <c r="K1780" t="s">
        <v>3329</v>
      </c>
    </row>
    <row r="1781" spans="1:11" hidden="1" x14ac:dyDescent="0.25">
      <c r="A1781" t="s">
        <v>510</v>
      </c>
      <c r="B1781" t="s">
        <v>3330</v>
      </c>
      <c r="C1781" t="s">
        <v>116</v>
      </c>
      <c r="D1781" t="s">
        <v>132</v>
      </c>
      <c r="E1781" t="s">
        <v>394</v>
      </c>
      <c r="F1781" s="10">
        <v>41891</v>
      </c>
      <c r="G1781" s="10">
        <v>41891</v>
      </c>
      <c r="H1781" s="6">
        <v>39.130000000000003</v>
      </c>
      <c r="I1781" t="s">
        <v>303</v>
      </c>
      <c r="J1781" s="3" t="s">
        <v>7663</v>
      </c>
      <c r="K1781" t="s">
        <v>3331</v>
      </c>
    </row>
    <row r="1782" spans="1:11" hidden="1" x14ac:dyDescent="0.25">
      <c r="A1782" t="s">
        <v>510</v>
      </c>
      <c r="B1782" t="s">
        <v>3332</v>
      </c>
      <c r="C1782" t="s">
        <v>116</v>
      </c>
      <c r="D1782" t="s">
        <v>132</v>
      </c>
      <c r="E1782" t="s">
        <v>189</v>
      </c>
      <c r="F1782" s="10">
        <v>41887</v>
      </c>
      <c r="G1782" s="10">
        <v>41891</v>
      </c>
      <c r="H1782" s="6">
        <v>764.98</v>
      </c>
      <c r="I1782" t="s">
        <v>1053</v>
      </c>
      <c r="J1782" s="3" t="s">
        <v>7663</v>
      </c>
      <c r="K1782" t="s">
        <v>3333</v>
      </c>
    </row>
    <row r="1783" spans="1:11" hidden="1" x14ac:dyDescent="0.25">
      <c r="A1783" t="s">
        <v>510</v>
      </c>
      <c r="B1783" t="s">
        <v>3334</v>
      </c>
      <c r="C1783" t="s">
        <v>47</v>
      </c>
      <c r="D1783" t="s">
        <v>294</v>
      </c>
      <c r="E1783" t="s">
        <v>518</v>
      </c>
      <c r="F1783" s="10">
        <v>41891</v>
      </c>
      <c r="G1783" s="10">
        <v>41891</v>
      </c>
      <c r="H1783" s="6">
        <v>536.5</v>
      </c>
      <c r="I1783" t="s">
        <v>519</v>
      </c>
      <c r="J1783" s="3" t="s">
        <v>7663</v>
      </c>
      <c r="K1783" t="s">
        <v>1515</v>
      </c>
    </row>
    <row r="1784" spans="1:11" hidden="1" x14ac:dyDescent="0.25">
      <c r="A1784" t="s">
        <v>510</v>
      </c>
      <c r="B1784" t="s">
        <v>3335</v>
      </c>
      <c r="C1784" t="s">
        <v>116</v>
      </c>
      <c r="D1784" t="s">
        <v>132</v>
      </c>
      <c r="E1784" t="s">
        <v>63</v>
      </c>
      <c r="F1784" s="10">
        <v>41901</v>
      </c>
      <c r="G1784" s="10">
        <v>41897</v>
      </c>
      <c r="H1784" s="6">
        <v>1317.02</v>
      </c>
      <c r="I1784" t="s">
        <v>785</v>
      </c>
      <c r="J1784" s="3" t="s">
        <v>7663</v>
      </c>
      <c r="K1784" t="s">
        <v>3336</v>
      </c>
    </row>
    <row r="1785" spans="1:11" hidden="1" x14ac:dyDescent="0.25">
      <c r="A1785" t="s">
        <v>510</v>
      </c>
      <c r="B1785" t="s">
        <v>3337</v>
      </c>
      <c r="C1785" t="s">
        <v>282</v>
      </c>
      <c r="D1785" t="s">
        <v>132</v>
      </c>
      <c r="E1785" t="s">
        <v>452</v>
      </c>
      <c r="F1785" s="10">
        <v>41893</v>
      </c>
      <c r="G1785" s="10">
        <v>41893</v>
      </c>
      <c r="H1785" s="6">
        <v>70</v>
      </c>
      <c r="I1785" t="s">
        <v>747</v>
      </c>
      <c r="J1785" s="3" t="s">
        <v>7663</v>
      </c>
      <c r="K1785" t="s">
        <v>3338</v>
      </c>
    </row>
    <row r="1786" spans="1:11" hidden="1" x14ac:dyDescent="0.25">
      <c r="A1786" t="s">
        <v>510</v>
      </c>
      <c r="B1786" t="s">
        <v>3339</v>
      </c>
      <c r="C1786" t="s">
        <v>116</v>
      </c>
      <c r="D1786" t="s">
        <v>319</v>
      </c>
      <c r="E1786" t="s">
        <v>75</v>
      </c>
      <c r="F1786" s="10">
        <v>41901</v>
      </c>
      <c r="G1786" s="10">
        <v>41901</v>
      </c>
      <c r="H1786" s="6">
        <v>296.95999999999998</v>
      </c>
      <c r="I1786" t="s">
        <v>76</v>
      </c>
      <c r="J1786" s="3" t="s">
        <v>7663</v>
      </c>
      <c r="K1786" t="s">
        <v>3340</v>
      </c>
    </row>
    <row r="1787" spans="1:11" hidden="1" x14ac:dyDescent="0.25">
      <c r="A1787" t="s">
        <v>510</v>
      </c>
      <c r="B1787" t="s">
        <v>3341</v>
      </c>
      <c r="C1787" t="s">
        <v>116</v>
      </c>
      <c r="D1787" t="s">
        <v>526</v>
      </c>
      <c r="E1787" t="s">
        <v>133</v>
      </c>
      <c r="F1787" s="10">
        <v>41723</v>
      </c>
      <c r="G1787" s="10">
        <v>41723</v>
      </c>
      <c r="H1787" s="6">
        <v>149.96</v>
      </c>
      <c r="I1787" t="s">
        <v>1260</v>
      </c>
      <c r="J1787" s="3" t="s">
        <v>7663</v>
      </c>
      <c r="K1787" t="s">
        <v>3342</v>
      </c>
    </row>
    <row r="1788" spans="1:11" hidden="1" x14ac:dyDescent="0.25">
      <c r="A1788" t="s">
        <v>510</v>
      </c>
      <c r="B1788" t="s">
        <v>3343</v>
      </c>
      <c r="C1788" t="s">
        <v>116</v>
      </c>
      <c r="D1788" t="s">
        <v>319</v>
      </c>
      <c r="E1788" t="s">
        <v>75</v>
      </c>
      <c r="F1788" s="10">
        <v>41901</v>
      </c>
      <c r="G1788" s="10">
        <v>41901</v>
      </c>
      <c r="H1788" s="6">
        <v>49.82</v>
      </c>
      <c r="I1788" t="s">
        <v>76</v>
      </c>
      <c r="J1788" s="3" t="s">
        <v>7663</v>
      </c>
      <c r="K1788" t="s">
        <v>3344</v>
      </c>
    </row>
    <row r="1789" spans="1:11" hidden="1" x14ac:dyDescent="0.25">
      <c r="A1789" t="s">
        <v>510</v>
      </c>
      <c r="B1789" t="s">
        <v>3345</v>
      </c>
      <c r="C1789" t="s">
        <v>116</v>
      </c>
      <c r="D1789" t="s">
        <v>132</v>
      </c>
      <c r="E1789" t="s">
        <v>3346</v>
      </c>
      <c r="F1789" s="10">
        <v>41891</v>
      </c>
      <c r="G1789" s="10">
        <v>41891</v>
      </c>
      <c r="H1789" s="6">
        <v>387.49</v>
      </c>
      <c r="I1789" t="s">
        <v>3160</v>
      </c>
      <c r="J1789" s="3" t="s">
        <v>7663</v>
      </c>
      <c r="K1789" t="s">
        <v>3347</v>
      </c>
    </row>
    <row r="1790" spans="1:11" hidden="1" x14ac:dyDescent="0.25">
      <c r="A1790" t="s">
        <v>510</v>
      </c>
      <c r="B1790" t="s">
        <v>3349</v>
      </c>
      <c r="C1790" t="s">
        <v>16</v>
      </c>
      <c r="D1790" t="s">
        <v>17</v>
      </c>
      <c r="E1790" t="s">
        <v>612</v>
      </c>
      <c r="F1790" s="10">
        <v>41897</v>
      </c>
      <c r="G1790" s="10">
        <v>41897</v>
      </c>
      <c r="H1790" s="6">
        <v>188.29</v>
      </c>
      <c r="I1790" t="s">
        <v>1397</v>
      </c>
      <c r="J1790" s="3" t="s">
        <v>7663</v>
      </c>
      <c r="K1790" t="s">
        <v>3350</v>
      </c>
    </row>
    <row r="1791" spans="1:11" hidden="1" x14ac:dyDescent="0.25">
      <c r="A1791" t="s">
        <v>510</v>
      </c>
      <c r="B1791" t="s">
        <v>3351</v>
      </c>
      <c r="C1791" t="s">
        <v>116</v>
      </c>
      <c r="D1791" t="s">
        <v>132</v>
      </c>
      <c r="E1791" t="s">
        <v>518</v>
      </c>
      <c r="F1791" s="10">
        <v>41892</v>
      </c>
      <c r="G1791" s="10">
        <v>41892</v>
      </c>
      <c r="H1791" s="6">
        <v>572</v>
      </c>
      <c r="I1791" t="s">
        <v>91</v>
      </c>
      <c r="J1791" s="3" t="s">
        <v>7663</v>
      </c>
      <c r="K1791" t="s">
        <v>3352</v>
      </c>
    </row>
    <row r="1792" spans="1:11" hidden="1" x14ac:dyDescent="0.25">
      <c r="A1792" t="s">
        <v>510</v>
      </c>
      <c r="B1792" t="s">
        <v>3353</v>
      </c>
      <c r="C1792" t="s">
        <v>116</v>
      </c>
      <c r="D1792" t="s">
        <v>608</v>
      </c>
      <c r="E1792" t="s">
        <v>876</v>
      </c>
      <c r="F1792" s="10">
        <v>41892</v>
      </c>
      <c r="G1792" s="10">
        <v>41892</v>
      </c>
      <c r="H1792" s="6">
        <v>355.55</v>
      </c>
      <c r="I1792" t="s">
        <v>110</v>
      </c>
      <c r="J1792" s="3" t="s">
        <v>7663</v>
      </c>
      <c r="K1792" t="s">
        <v>3354</v>
      </c>
    </row>
    <row r="1793" spans="1:11" hidden="1" x14ac:dyDescent="0.25">
      <c r="A1793" t="s">
        <v>510</v>
      </c>
      <c r="B1793" t="s">
        <v>3355</v>
      </c>
      <c r="C1793" t="s">
        <v>116</v>
      </c>
      <c r="D1793" t="s">
        <v>132</v>
      </c>
      <c r="E1793" t="s">
        <v>394</v>
      </c>
      <c r="F1793" s="10">
        <v>41892</v>
      </c>
      <c r="G1793" s="10">
        <v>41892</v>
      </c>
      <c r="H1793" s="6">
        <v>63.64</v>
      </c>
      <c r="I1793" t="s">
        <v>303</v>
      </c>
      <c r="J1793" s="3" t="s">
        <v>7663</v>
      </c>
      <c r="K1793" t="s">
        <v>395</v>
      </c>
    </row>
    <row r="1794" spans="1:11" hidden="1" x14ac:dyDescent="0.25">
      <c r="A1794" t="s">
        <v>510</v>
      </c>
      <c r="B1794" t="s">
        <v>3356</v>
      </c>
      <c r="C1794" t="s">
        <v>116</v>
      </c>
      <c r="D1794" t="s">
        <v>132</v>
      </c>
      <c r="E1794" t="s">
        <v>118</v>
      </c>
      <c r="F1794" s="10">
        <v>41718</v>
      </c>
      <c r="G1794" s="10">
        <v>41718</v>
      </c>
      <c r="H1794" s="6">
        <v>1000</v>
      </c>
      <c r="I1794" t="s">
        <v>86</v>
      </c>
      <c r="J1794" s="3" t="s">
        <v>7663</v>
      </c>
      <c r="K1794" t="s">
        <v>3357</v>
      </c>
    </row>
    <row r="1795" spans="1:11" hidden="1" x14ac:dyDescent="0.25">
      <c r="A1795" t="s">
        <v>510</v>
      </c>
      <c r="B1795" t="s">
        <v>3358</v>
      </c>
      <c r="C1795" t="s">
        <v>116</v>
      </c>
      <c r="D1795" t="s">
        <v>319</v>
      </c>
      <c r="E1795" t="s">
        <v>288</v>
      </c>
      <c r="F1795" s="10">
        <v>41892</v>
      </c>
      <c r="G1795" s="10">
        <v>41892</v>
      </c>
      <c r="H1795" s="6">
        <v>1543</v>
      </c>
      <c r="I1795" t="s">
        <v>1065</v>
      </c>
      <c r="J1795" s="3" t="s">
        <v>7663</v>
      </c>
      <c r="K1795" t="s">
        <v>3359</v>
      </c>
    </row>
    <row r="1796" spans="1:11" hidden="1" x14ac:dyDescent="0.25">
      <c r="A1796" t="s">
        <v>510</v>
      </c>
      <c r="B1796" t="s">
        <v>3360</v>
      </c>
      <c r="C1796" t="s">
        <v>490</v>
      </c>
      <c r="D1796" t="s">
        <v>651</v>
      </c>
      <c r="E1796" t="s">
        <v>49</v>
      </c>
      <c r="F1796" s="10">
        <v>41915</v>
      </c>
      <c r="G1796" s="10">
        <v>41892</v>
      </c>
      <c r="H1796" s="6">
        <v>1500</v>
      </c>
      <c r="I1796" t="s">
        <v>689</v>
      </c>
      <c r="J1796" s="3" t="s">
        <v>7663</v>
      </c>
      <c r="K1796" t="s">
        <v>3361</v>
      </c>
    </row>
    <row r="1797" spans="1:11" hidden="1" x14ac:dyDescent="0.25">
      <c r="A1797" t="s">
        <v>510</v>
      </c>
      <c r="B1797" t="s">
        <v>3362</v>
      </c>
      <c r="C1797" t="s">
        <v>490</v>
      </c>
      <c r="D1797" t="s">
        <v>3363</v>
      </c>
      <c r="E1797" t="s">
        <v>49</v>
      </c>
      <c r="F1797" s="10">
        <v>41892</v>
      </c>
      <c r="G1797" s="10">
        <v>41892</v>
      </c>
      <c r="H1797" s="6">
        <v>1920</v>
      </c>
      <c r="I1797" t="s">
        <v>3364</v>
      </c>
      <c r="J1797" s="3" t="s">
        <v>7663</v>
      </c>
      <c r="K1797" t="s">
        <v>3365</v>
      </c>
    </row>
    <row r="1798" spans="1:11" hidden="1" x14ac:dyDescent="0.25">
      <c r="A1798" t="s">
        <v>510</v>
      </c>
      <c r="B1798" t="s">
        <v>3366</v>
      </c>
      <c r="C1798" t="s">
        <v>490</v>
      </c>
      <c r="D1798" t="s">
        <v>3363</v>
      </c>
      <c r="E1798" t="s">
        <v>49</v>
      </c>
      <c r="F1798" s="10">
        <v>41892</v>
      </c>
      <c r="G1798" s="10">
        <v>41892</v>
      </c>
      <c r="H1798" s="6">
        <v>4000</v>
      </c>
      <c r="I1798" t="s">
        <v>3367</v>
      </c>
      <c r="J1798" s="3" t="s">
        <v>7663</v>
      </c>
      <c r="K1798" t="s">
        <v>3368</v>
      </c>
    </row>
    <row r="1799" spans="1:11" hidden="1" x14ac:dyDescent="0.25">
      <c r="A1799" t="s">
        <v>510</v>
      </c>
      <c r="B1799" t="s">
        <v>3369</v>
      </c>
      <c r="C1799" t="s">
        <v>47</v>
      </c>
      <c r="D1799" t="s">
        <v>978</v>
      </c>
      <c r="E1799" t="s">
        <v>18</v>
      </c>
      <c r="F1799" s="10">
        <v>41892</v>
      </c>
      <c r="G1799" s="10">
        <v>41892</v>
      </c>
      <c r="H1799" s="6">
        <v>1165</v>
      </c>
      <c r="I1799" t="s">
        <v>1507</v>
      </c>
      <c r="J1799" s="3" t="s">
        <v>7663</v>
      </c>
      <c r="K1799" t="s">
        <v>18</v>
      </c>
    </row>
    <row r="1800" spans="1:11" hidden="1" x14ac:dyDescent="0.25">
      <c r="A1800" t="s">
        <v>510</v>
      </c>
      <c r="B1800" t="s">
        <v>3370</v>
      </c>
      <c r="C1800" t="s">
        <v>116</v>
      </c>
      <c r="D1800" t="s">
        <v>132</v>
      </c>
      <c r="E1800" t="s">
        <v>133</v>
      </c>
      <c r="F1800" s="10">
        <v>41904</v>
      </c>
      <c r="G1800" s="10">
        <v>41902</v>
      </c>
      <c r="H1800" s="6">
        <v>457.39</v>
      </c>
      <c r="I1800" t="s">
        <v>134</v>
      </c>
      <c r="J1800" s="3" t="s">
        <v>7663</v>
      </c>
      <c r="K1800" t="s">
        <v>3371</v>
      </c>
    </row>
    <row r="1801" spans="1:11" hidden="1" x14ac:dyDescent="0.25">
      <c r="A1801" t="s">
        <v>510</v>
      </c>
      <c r="B1801" t="s">
        <v>3372</v>
      </c>
      <c r="C1801" t="s">
        <v>116</v>
      </c>
      <c r="D1801" t="s">
        <v>132</v>
      </c>
      <c r="E1801" t="s">
        <v>67</v>
      </c>
      <c r="F1801" s="10">
        <v>41892</v>
      </c>
      <c r="G1801" s="10">
        <v>41892</v>
      </c>
      <c r="H1801" s="6">
        <v>3967.61</v>
      </c>
      <c r="I1801" t="s">
        <v>827</v>
      </c>
      <c r="J1801" s="3" t="s">
        <v>7663</v>
      </c>
      <c r="K1801" t="s">
        <v>3373</v>
      </c>
    </row>
    <row r="1802" spans="1:11" hidden="1" x14ac:dyDescent="0.25">
      <c r="A1802" t="s">
        <v>510</v>
      </c>
      <c r="B1802" t="s">
        <v>3374</v>
      </c>
      <c r="C1802" t="s">
        <v>116</v>
      </c>
      <c r="D1802" t="s">
        <v>132</v>
      </c>
      <c r="E1802" t="s">
        <v>390</v>
      </c>
      <c r="F1802" s="10">
        <v>41892</v>
      </c>
      <c r="G1802" s="10">
        <v>41892</v>
      </c>
      <c r="H1802" s="6">
        <v>380</v>
      </c>
      <c r="I1802" t="s">
        <v>1155</v>
      </c>
      <c r="J1802" s="3" t="s">
        <v>7663</v>
      </c>
      <c r="K1802" t="s">
        <v>3375</v>
      </c>
    </row>
    <row r="1803" spans="1:11" hidden="1" x14ac:dyDescent="0.25">
      <c r="A1803" t="s">
        <v>510</v>
      </c>
      <c r="B1803" t="s">
        <v>3376</v>
      </c>
      <c r="C1803" t="s">
        <v>116</v>
      </c>
      <c r="D1803" t="s">
        <v>132</v>
      </c>
      <c r="E1803" t="s">
        <v>133</v>
      </c>
      <c r="F1803" s="10">
        <v>41893</v>
      </c>
      <c r="G1803" s="10">
        <v>41893</v>
      </c>
      <c r="H1803" s="6">
        <v>38.700000000000003</v>
      </c>
      <c r="I1803" t="s">
        <v>533</v>
      </c>
      <c r="J1803" s="3" t="s">
        <v>7663</v>
      </c>
      <c r="K1803" t="s">
        <v>3377</v>
      </c>
    </row>
    <row r="1804" spans="1:11" hidden="1" x14ac:dyDescent="0.25">
      <c r="A1804" t="s">
        <v>510</v>
      </c>
      <c r="B1804" t="s">
        <v>3378</v>
      </c>
      <c r="C1804" t="s">
        <v>282</v>
      </c>
      <c r="D1804" t="s">
        <v>132</v>
      </c>
      <c r="E1804" t="s">
        <v>2316</v>
      </c>
      <c r="F1804" s="10">
        <v>41894</v>
      </c>
      <c r="G1804" s="10">
        <v>41894</v>
      </c>
      <c r="H1804" s="6">
        <v>120</v>
      </c>
      <c r="I1804" t="s">
        <v>519</v>
      </c>
      <c r="J1804" s="3" t="s">
        <v>7663</v>
      </c>
      <c r="K1804" t="s">
        <v>3379</v>
      </c>
    </row>
    <row r="1805" spans="1:11" hidden="1" x14ac:dyDescent="0.25">
      <c r="A1805" t="s">
        <v>510</v>
      </c>
      <c r="B1805" t="s">
        <v>3380</v>
      </c>
      <c r="C1805" t="s">
        <v>47</v>
      </c>
      <c r="D1805" t="s">
        <v>978</v>
      </c>
      <c r="E1805" t="s">
        <v>34</v>
      </c>
      <c r="F1805" s="10">
        <v>41893</v>
      </c>
      <c r="G1805" s="10">
        <v>41893</v>
      </c>
      <c r="H1805" s="6">
        <v>200</v>
      </c>
      <c r="I1805" t="s">
        <v>979</v>
      </c>
      <c r="J1805" s="3" t="s">
        <v>7663</v>
      </c>
      <c r="K1805" t="s">
        <v>3381</v>
      </c>
    </row>
    <row r="1806" spans="1:11" hidden="1" x14ac:dyDescent="0.25">
      <c r="A1806" t="s">
        <v>510</v>
      </c>
      <c r="B1806" t="s">
        <v>3382</v>
      </c>
      <c r="C1806" t="s">
        <v>490</v>
      </c>
      <c r="D1806" t="s">
        <v>3363</v>
      </c>
      <c r="E1806" t="s">
        <v>394</v>
      </c>
      <c r="F1806" s="10">
        <v>41893</v>
      </c>
      <c r="G1806" s="10">
        <v>41893</v>
      </c>
      <c r="H1806" s="6">
        <v>70.83</v>
      </c>
      <c r="I1806" t="s">
        <v>1090</v>
      </c>
      <c r="J1806" s="3" t="s">
        <v>7663</v>
      </c>
      <c r="K1806" t="s">
        <v>3331</v>
      </c>
    </row>
    <row r="1807" spans="1:11" hidden="1" x14ac:dyDescent="0.25">
      <c r="A1807" t="s">
        <v>510</v>
      </c>
      <c r="B1807" t="s">
        <v>3383</v>
      </c>
      <c r="C1807" t="s">
        <v>116</v>
      </c>
      <c r="D1807" t="s">
        <v>132</v>
      </c>
      <c r="E1807" t="s">
        <v>49</v>
      </c>
      <c r="F1807" s="10">
        <v>41893</v>
      </c>
      <c r="G1807" s="10">
        <v>41893</v>
      </c>
      <c r="H1807" s="6">
        <v>474</v>
      </c>
      <c r="I1807" t="s">
        <v>1218</v>
      </c>
      <c r="J1807" s="3" t="s">
        <v>7663</v>
      </c>
      <c r="K1807" t="s">
        <v>3384</v>
      </c>
    </row>
    <row r="1808" spans="1:11" hidden="1" x14ac:dyDescent="0.25">
      <c r="A1808" t="s">
        <v>510</v>
      </c>
      <c r="B1808" t="s">
        <v>3385</v>
      </c>
      <c r="C1808" t="s">
        <v>116</v>
      </c>
      <c r="D1808" t="s">
        <v>132</v>
      </c>
      <c r="E1808" t="s">
        <v>518</v>
      </c>
      <c r="F1808" s="10">
        <v>41893</v>
      </c>
      <c r="G1808" s="10">
        <v>41893</v>
      </c>
      <c r="H1808" s="6">
        <v>275</v>
      </c>
      <c r="I1808" t="s">
        <v>3386</v>
      </c>
      <c r="J1808" s="3" t="s">
        <v>7663</v>
      </c>
      <c r="K1808" t="s">
        <v>3387</v>
      </c>
    </row>
    <row r="1809" spans="1:11" hidden="1" x14ac:dyDescent="0.25">
      <c r="A1809" t="s">
        <v>510</v>
      </c>
      <c r="B1809" t="s">
        <v>3388</v>
      </c>
      <c r="C1809" t="s">
        <v>116</v>
      </c>
      <c r="D1809" t="s">
        <v>132</v>
      </c>
      <c r="E1809" t="s">
        <v>168</v>
      </c>
      <c r="F1809" s="10">
        <v>41897</v>
      </c>
      <c r="G1809" s="10">
        <v>41897</v>
      </c>
      <c r="H1809" s="6">
        <v>4870</v>
      </c>
      <c r="I1809" t="s">
        <v>124</v>
      </c>
      <c r="J1809" s="3" t="s">
        <v>7663</v>
      </c>
      <c r="K1809" t="s">
        <v>3389</v>
      </c>
    </row>
    <row r="1810" spans="1:11" hidden="1" x14ac:dyDescent="0.25">
      <c r="A1810" t="s">
        <v>510</v>
      </c>
      <c r="B1810" t="s">
        <v>3390</v>
      </c>
      <c r="C1810" t="s">
        <v>116</v>
      </c>
      <c r="D1810" t="s">
        <v>132</v>
      </c>
      <c r="E1810" t="s">
        <v>49</v>
      </c>
      <c r="F1810" s="10">
        <v>41892</v>
      </c>
      <c r="G1810" s="10">
        <v>41892</v>
      </c>
      <c r="H1810" s="6">
        <v>9540</v>
      </c>
      <c r="I1810" t="s">
        <v>903</v>
      </c>
      <c r="J1810" s="3" t="s">
        <v>7663</v>
      </c>
    </row>
    <row r="1811" spans="1:11" hidden="1" x14ac:dyDescent="0.25">
      <c r="A1811" t="s">
        <v>510</v>
      </c>
      <c r="B1811" t="s">
        <v>3391</v>
      </c>
      <c r="C1811" t="s">
        <v>116</v>
      </c>
      <c r="D1811" t="s">
        <v>132</v>
      </c>
      <c r="E1811" t="s">
        <v>133</v>
      </c>
      <c r="F1811" s="10">
        <v>41900</v>
      </c>
      <c r="G1811" s="10">
        <v>41900</v>
      </c>
      <c r="H1811" s="6">
        <v>116.94</v>
      </c>
      <c r="I1811" t="s">
        <v>2968</v>
      </c>
      <c r="J1811" s="3" t="s">
        <v>7663</v>
      </c>
      <c r="K1811" t="s">
        <v>3392</v>
      </c>
    </row>
    <row r="1812" spans="1:11" hidden="1" x14ac:dyDescent="0.25">
      <c r="A1812" t="s">
        <v>510</v>
      </c>
      <c r="B1812" t="s">
        <v>3393</v>
      </c>
      <c r="C1812" t="s">
        <v>116</v>
      </c>
      <c r="D1812" t="s">
        <v>132</v>
      </c>
      <c r="E1812" t="s">
        <v>548</v>
      </c>
      <c r="F1812" s="10">
        <v>41893</v>
      </c>
      <c r="G1812" s="10">
        <v>41893</v>
      </c>
      <c r="H1812" s="6">
        <v>6172.5</v>
      </c>
      <c r="I1812" t="s">
        <v>549</v>
      </c>
      <c r="J1812" s="3" t="s">
        <v>7663</v>
      </c>
      <c r="K1812" t="s">
        <v>3394</v>
      </c>
    </row>
    <row r="1813" spans="1:11" hidden="1" x14ac:dyDescent="0.25">
      <c r="A1813" t="s">
        <v>510</v>
      </c>
      <c r="B1813" t="s">
        <v>3395</v>
      </c>
      <c r="C1813" t="s">
        <v>282</v>
      </c>
      <c r="D1813" t="s">
        <v>132</v>
      </c>
      <c r="E1813" t="s">
        <v>18</v>
      </c>
      <c r="F1813" s="10">
        <v>41893</v>
      </c>
      <c r="G1813" s="10">
        <v>41893</v>
      </c>
      <c r="H1813" s="6">
        <v>350</v>
      </c>
      <c r="I1813" t="s">
        <v>519</v>
      </c>
      <c r="J1813" s="3" t="s">
        <v>7663</v>
      </c>
      <c r="K1813" t="s">
        <v>3396</v>
      </c>
    </row>
    <row r="1814" spans="1:11" hidden="1" x14ac:dyDescent="0.25">
      <c r="A1814" t="s">
        <v>510</v>
      </c>
      <c r="B1814" t="s">
        <v>3397</v>
      </c>
      <c r="C1814" t="s">
        <v>675</v>
      </c>
      <c r="D1814" t="s">
        <v>1035</v>
      </c>
      <c r="E1814" t="s">
        <v>150</v>
      </c>
      <c r="F1814" s="10">
        <v>41718</v>
      </c>
      <c r="G1814" s="10">
        <v>41718</v>
      </c>
      <c r="H1814" s="6">
        <v>70</v>
      </c>
      <c r="I1814" t="s">
        <v>747</v>
      </c>
      <c r="J1814" s="3" t="s">
        <v>7663</v>
      </c>
      <c r="K1814" t="s">
        <v>3398</v>
      </c>
    </row>
    <row r="1815" spans="1:11" hidden="1" x14ac:dyDescent="0.25">
      <c r="A1815" t="s">
        <v>510</v>
      </c>
      <c r="B1815" t="s">
        <v>3399</v>
      </c>
      <c r="C1815" t="s">
        <v>32</v>
      </c>
      <c r="D1815" t="s">
        <v>3295</v>
      </c>
      <c r="E1815" t="s">
        <v>394</v>
      </c>
      <c r="F1815" s="10">
        <v>41894</v>
      </c>
      <c r="G1815" s="10">
        <v>41894</v>
      </c>
      <c r="H1815" s="6">
        <v>63.64</v>
      </c>
      <c r="I1815" t="s">
        <v>303</v>
      </c>
      <c r="J1815" s="3" t="s">
        <v>7663</v>
      </c>
      <c r="K1815" t="s">
        <v>3400</v>
      </c>
    </row>
    <row r="1816" spans="1:11" hidden="1" x14ac:dyDescent="0.25">
      <c r="A1816" t="s">
        <v>510</v>
      </c>
      <c r="B1816" t="s">
        <v>3401</v>
      </c>
      <c r="C1816" t="s">
        <v>116</v>
      </c>
      <c r="D1816" t="s">
        <v>132</v>
      </c>
      <c r="E1816" t="s">
        <v>133</v>
      </c>
      <c r="F1816" s="10">
        <v>41899</v>
      </c>
      <c r="G1816" s="10">
        <v>41899</v>
      </c>
      <c r="H1816" s="6">
        <v>3231.61</v>
      </c>
      <c r="I1816" t="s">
        <v>2968</v>
      </c>
      <c r="J1816" s="3" t="s">
        <v>7663</v>
      </c>
      <c r="K1816" t="s">
        <v>3402</v>
      </c>
    </row>
    <row r="1817" spans="1:11" hidden="1" x14ac:dyDescent="0.25">
      <c r="A1817" t="s">
        <v>510</v>
      </c>
      <c r="B1817" t="s">
        <v>3403</v>
      </c>
      <c r="C1817" t="s">
        <v>32</v>
      </c>
      <c r="D1817" t="s">
        <v>3295</v>
      </c>
      <c r="E1817" t="s">
        <v>486</v>
      </c>
      <c r="F1817" s="10">
        <v>41894</v>
      </c>
      <c r="G1817" s="10">
        <v>41894</v>
      </c>
      <c r="H1817" s="6">
        <v>63.64</v>
      </c>
      <c r="I1817" t="s">
        <v>303</v>
      </c>
      <c r="J1817" s="3" t="s">
        <v>7663</v>
      </c>
      <c r="K1817" t="s">
        <v>3404</v>
      </c>
    </row>
    <row r="1818" spans="1:11" hidden="1" x14ac:dyDescent="0.25">
      <c r="A1818" t="s">
        <v>510</v>
      </c>
      <c r="B1818" t="s">
        <v>3405</v>
      </c>
      <c r="C1818" t="s">
        <v>116</v>
      </c>
      <c r="D1818" t="s">
        <v>132</v>
      </c>
      <c r="E1818" t="s">
        <v>133</v>
      </c>
      <c r="F1818" s="10">
        <v>41892</v>
      </c>
      <c r="G1818" s="10">
        <v>41877</v>
      </c>
      <c r="H1818" s="6">
        <v>62.8</v>
      </c>
      <c r="I1818" t="s">
        <v>2968</v>
      </c>
      <c r="J1818" s="3" t="s">
        <v>7663</v>
      </c>
      <c r="K1818" t="s">
        <v>3406</v>
      </c>
    </row>
    <row r="1819" spans="1:11" hidden="1" x14ac:dyDescent="0.25">
      <c r="A1819" t="s">
        <v>510</v>
      </c>
      <c r="B1819" t="s">
        <v>3407</v>
      </c>
      <c r="C1819" t="s">
        <v>32</v>
      </c>
      <c r="D1819" t="s">
        <v>3295</v>
      </c>
      <c r="E1819" t="s">
        <v>394</v>
      </c>
      <c r="F1819" s="10">
        <v>41894</v>
      </c>
      <c r="G1819" s="10">
        <v>41894</v>
      </c>
      <c r="H1819" s="6">
        <v>63.64</v>
      </c>
      <c r="I1819" t="s">
        <v>1090</v>
      </c>
      <c r="J1819" s="3" t="s">
        <v>7663</v>
      </c>
      <c r="K1819" t="s">
        <v>3408</v>
      </c>
    </row>
    <row r="1820" spans="1:11" hidden="1" x14ac:dyDescent="0.25">
      <c r="A1820" t="s">
        <v>510</v>
      </c>
      <c r="B1820" t="s">
        <v>3409</v>
      </c>
      <c r="C1820" t="s">
        <v>16</v>
      </c>
      <c r="D1820" t="s">
        <v>17</v>
      </c>
      <c r="E1820" t="s">
        <v>18</v>
      </c>
      <c r="F1820" s="10">
        <v>41718</v>
      </c>
      <c r="G1820" s="10">
        <v>41718</v>
      </c>
      <c r="H1820" s="6">
        <v>20</v>
      </c>
      <c r="I1820" t="s">
        <v>830</v>
      </c>
      <c r="J1820" s="3" t="s">
        <v>7663</v>
      </c>
      <c r="K1820" t="s">
        <v>3410</v>
      </c>
    </row>
    <row r="1821" spans="1:11" hidden="1" x14ac:dyDescent="0.25">
      <c r="A1821" t="s">
        <v>510</v>
      </c>
      <c r="B1821" t="s">
        <v>3411</v>
      </c>
      <c r="C1821" t="s">
        <v>116</v>
      </c>
      <c r="D1821" t="s">
        <v>132</v>
      </c>
      <c r="E1821" t="s">
        <v>49</v>
      </c>
      <c r="F1821" s="10">
        <v>41894</v>
      </c>
      <c r="G1821" s="10">
        <v>41894</v>
      </c>
      <c r="H1821" s="6">
        <v>6</v>
      </c>
      <c r="I1821" t="s">
        <v>1046</v>
      </c>
      <c r="J1821" s="3" t="s">
        <v>7663</v>
      </c>
      <c r="K1821" t="s">
        <v>3412</v>
      </c>
    </row>
    <row r="1822" spans="1:11" hidden="1" x14ac:dyDescent="0.25">
      <c r="A1822" t="s">
        <v>510</v>
      </c>
      <c r="B1822" t="s">
        <v>3413</v>
      </c>
      <c r="C1822" t="s">
        <v>116</v>
      </c>
      <c r="D1822" t="s">
        <v>132</v>
      </c>
      <c r="E1822" t="s">
        <v>185</v>
      </c>
      <c r="F1822" s="10">
        <v>41894</v>
      </c>
      <c r="G1822" s="10">
        <v>41897</v>
      </c>
      <c r="H1822" s="6">
        <v>279.81</v>
      </c>
      <c r="I1822" t="s">
        <v>2595</v>
      </c>
      <c r="J1822" s="3" t="s">
        <v>7663</v>
      </c>
      <c r="K1822" t="s">
        <v>3414</v>
      </c>
    </row>
    <row r="1823" spans="1:11" hidden="1" x14ac:dyDescent="0.25">
      <c r="A1823" t="s">
        <v>510</v>
      </c>
      <c r="B1823" t="s">
        <v>3415</v>
      </c>
      <c r="C1823" t="s">
        <v>116</v>
      </c>
      <c r="D1823" t="s">
        <v>132</v>
      </c>
      <c r="E1823" t="s">
        <v>153</v>
      </c>
      <c r="F1823" s="10">
        <v>41901</v>
      </c>
      <c r="G1823" s="10">
        <v>41901</v>
      </c>
      <c r="H1823" s="6">
        <v>378</v>
      </c>
      <c r="I1823" t="s">
        <v>3416</v>
      </c>
      <c r="J1823" s="3" t="s">
        <v>7663</v>
      </c>
      <c r="K1823" t="s">
        <v>3417</v>
      </c>
    </row>
    <row r="1824" spans="1:11" hidden="1" x14ac:dyDescent="0.25">
      <c r="A1824" t="s">
        <v>510</v>
      </c>
      <c r="B1824" t="s">
        <v>3418</v>
      </c>
      <c r="C1824" t="s">
        <v>116</v>
      </c>
      <c r="D1824" t="s">
        <v>608</v>
      </c>
      <c r="E1824" t="s">
        <v>3419</v>
      </c>
      <c r="F1824" s="10">
        <v>41898</v>
      </c>
      <c r="G1824" s="10">
        <v>41898</v>
      </c>
      <c r="H1824" s="6">
        <v>1000</v>
      </c>
      <c r="I1824" t="s">
        <v>538</v>
      </c>
      <c r="J1824" s="3" t="s">
        <v>7675</v>
      </c>
      <c r="K1824" t="s">
        <v>3420</v>
      </c>
    </row>
    <row r="1825" spans="1:11" hidden="1" x14ac:dyDescent="0.25">
      <c r="A1825" t="s">
        <v>510</v>
      </c>
      <c r="B1825" t="s">
        <v>3418</v>
      </c>
      <c r="C1825" t="s">
        <v>116</v>
      </c>
      <c r="D1825" t="s">
        <v>608</v>
      </c>
      <c r="E1825" t="s">
        <v>3419</v>
      </c>
      <c r="F1825" s="10">
        <v>41922</v>
      </c>
      <c r="G1825" s="10">
        <v>41901</v>
      </c>
      <c r="H1825" s="6">
        <v>1000</v>
      </c>
      <c r="I1825" t="s">
        <v>538</v>
      </c>
      <c r="J1825" s="3" t="s">
        <v>7676</v>
      </c>
      <c r="K1825" t="s">
        <v>3420</v>
      </c>
    </row>
    <row r="1826" spans="1:11" hidden="1" x14ac:dyDescent="0.25">
      <c r="A1826" t="s">
        <v>510</v>
      </c>
      <c r="B1826" t="s">
        <v>3421</v>
      </c>
      <c r="C1826" t="s">
        <v>116</v>
      </c>
      <c r="D1826" t="s">
        <v>132</v>
      </c>
      <c r="E1826" t="s">
        <v>548</v>
      </c>
      <c r="F1826" s="10">
        <v>41745</v>
      </c>
      <c r="G1826" s="10">
        <v>41894</v>
      </c>
      <c r="H1826" s="6">
        <v>11000</v>
      </c>
      <c r="I1826" t="s">
        <v>3422</v>
      </c>
      <c r="J1826" s="3" t="s">
        <v>7663</v>
      </c>
      <c r="K1826" t="s">
        <v>3188</v>
      </c>
    </row>
    <row r="1827" spans="1:11" hidden="1" x14ac:dyDescent="0.25">
      <c r="A1827" t="s">
        <v>510</v>
      </c>
      <c r="B1827" t="s">
        <v>3423</v>
      </c>
      <c r="C1827" t="s">
        <v>511</v>
      </c>
      <c r="D1827" t="s">
        <v>2231</v>
      </c>
      <c r="E1827" t="s">
        <v>486</v>
      </c>
      <c r="F1827" s="10">
        <v>41900</v>
      </c>
      <c r="G1827" s="10">
        <v>41898</v>
      </c>
      <c r="H1827" s="6">
        <v>111.37</v>
      </c>
      <c r="I1827" t="s">
        <v>303</v>
      </c>
      <c r="J1827" s="3" t="s">
        <v>7663</v>
      </c>
      <c r="K1827" t="s">
        <v>3424</v>
      </c>
    </row>
    <row r="1828" spans="1:11" hidden="1" x14ac:dyDescent="0.25">
      <c r="A1828" t="s">
        <v>510</v>
      </c>
      <c r="B1828" t="s">
        <v>3425</v>
      </c>
      <c r="C1828" t="s">
        <v>282</v>
      </c>
      <c r="D1828" t="s">
        <v>132</v>
      </c>
      <c r="E1828" t="s">
        <v>518</v>
      </c>
      <c r="F1828" s="10">
        <v>41900</v>
      </c>
      <c r="G1828" s="10">
        <v>41897</v>
      </c>
      <c r="H1828" s="6">
        <v>1100</v>
      </c>
      <c r="I1828" t="s">
        <v>519</v>
      </c>
      <c r="J1828" s="3" t="s">
        <v>7663</v>
      </c>
      <c r="K1828" t="s">
        <v>3426</v>
      </c>
    </row>
    <row r="1829" spans="1:11" hidden="1" x14ac:dyDescent="0.25">
      <c r="A1829" t="s">
        <v>510</v>
      </c>
      <c r="B1829" t="s">
        <v>3427</v>
      </c>
      <c r="C1829" t="s">
        <v>32</v>
      </c>
      <c r="D1829" t="s">
        <v>3295</v>
      </c>
      <c r="E1829" t="s">
        <v>486</v>
      </c>
      <c r="F1829" s="10">
        <v>41900</v>
      </c>
      <c r="G1829" s="10">
        <v>41898</v>
      </c>
      <c r="H1829" s="6">
        <v>63.64</v>
      </c>
      <c r="I1829" t="s">
        <v>303</v>
      </c>
      <c r="J1829" s="3" t="s">
        <v>7663</v>
      </c>
      <c r="K1829" t="s">
        <v>3428</v>
      </c>
    </row>
    <row r="1830" spans="1:11" hidden="1" x14ac:dyDescent="0.25">
      <c r="A1830" t="s">
        <v>510</v>
      </c>
      <c r="B1830" t="s">
        <v>3429</v>
      </c>
      <c r="C1830" t="s">
        <v>32</v>
      </c>
      <c r="D1830" t="s">
        <v>3295</v>
      </c>
      <c r="E1830" t="s">
        <v>486</v>
      </c>
      <c r="F1830" s="10">
        <v>41900</v>
      </c>
      <c r="G1830" s="10">
        <v>41898</v>
      </c>
      <c r="H1830" s="6">
        <v>63.64</v>
      </c>
      <c r="I1830" t="s">
        <v>303</v>
      </c>
      <c r="J1830" s="3" t="s">
        <v>7663</v>
      </c>
      <c r="K1830" t="s">
        <v>3430</v>
      </c>
    </row>
    <row r="1831" spans="1:11" hidden="1" x14ac:dyDescent="0.25">
      <c r="A1831" t="s">
        <v>510</v>
      </c>
      <c r="B1831" t="s">
        <v>3431</v>
      </c>
      <c r="C1831" t="s">
        <v>32</v>
      </c>
      <c r="D1831" t="s">
        <v>3295</v>
      </c>
      <c r="E1831" t="s">
        <v>486</v>
      </c>
      <c r="F1831" s="10">
        <v>41900</v>
      </c>
      <c r="G1831" s="10">
        <v>41898</v>
      </c>
      <c r="H1831" s="6">
        <v>63.64</v>
      </c>
      <c r="I1831" t="s">
        <v>303</v>
      </c>
      <c r="J1831" s="3" t="s">
        <v>7663</v>
      </c>
      <c r="K1831" t="s">
        <v>3432</v>
      </c>
    </row>
    <row r="1832" spans="1:11" hidden="1" x14ac:dyDescent="0.25">
      <c r="A1832" t="s">
        <v>510</v>
      </c>
      <c r="B1832" t="s">
        <v>3433</v>
      </c>
      <c r="C1832" t="s">
        <v>116</v>
      </c>
      <c r="D1832" t="s">
        <v>132</v>
      </c>
      <c r="E1832" t="s">
        <v>635</v>
      </c>
      <c r="F1832" s="10">
        <v>41897</v>
      </c>
      <c r="G1832" s="10">
        <v>41897</v>
      </c>
      <c r="H1832" s="6">
        <v>1000</v>
      </c>
      <c r="I1832" t="s">
        <v>636</v>
      </c>
      <c r="J1832" s="3" t="s">
        <v>7663</v>
      </c>
      <c r="K1832" t="s">
        <v>3434</v>
      </c>
    </row>
    <row r="1833" spans="1:11" hidden="1" x14ac:dyDescent="0.25">
      <c r="A1833" t="s">
        <v>510</v>
      </c>
      <c r="B1833" t="s">
        <v>3435</v>
      </c>
      <c r="C1833" t="s">
        <v>32</v>
      </c>
      <c r="D1833" t="s">
        <v>3295</v>
      </c>
      <c r="E1833" t="s">
        <v>486</v>
      </c>
      <c r="F1833" s="10">
        <v>41900</v>
      </c>
      <c r="G1833" s="10">
        <v>41898</v>
      </c>
      <c r="H1833" s="6">
        <v>63.64</v>
      </c>
      <c r="I1833" t="s">
        <v>303</v>
      </c>
      <c r="J1833" s="3" t="s">
        <v>7663</v>
      </c>
      <c r="K1833" t="s">
        <v>3436</v>
      </c>
    </row>
    <row r="1834" spans="1:11" hidden="1" x14ac:dyDescent="0.25">
      <c r="A1834" t="s">
        <v>510</v>
      </c>
      <c r="B1834" t="s">
        <v>3437</v>
      </c>
      <c r="C1834" t="s">
        <v>116</v>
      </c>
      <c r="D1834" t="s">
        <v>132</v>
      </c>
      <c r="E1834" t="s">
        <v>49</v>
      </c>
      <c r="F1834" s="10">
        <v>41901</v>
      </c>
      <c r="G1834" s="10">
        <v>41897</v>
      </c>
      <c r="H1834" s="6">
        <v>360</v>
      </c>
      <c r="I1834" t="s">
        <v>759</v>
      </c>
      <c r="J1834" s="3" t="s">
        <v>7663</v>
      </c>
      <c r="K1834" t="s">
        <v>3438</v>
      </c>
    </row>
    <row r="1835" spans="1:11" hidden="1" x14ac:dyDescent="0.25">
      <c r="A1835" t="s">
        <v>510</v>
      </c>
      <c r="B1835" t="s">
        <v>3439</v>
      </c>
      <c r="C1835" t="s">
        <v>116</v>
      </c>
      <c r="D1835" t="s">
        <v>132</v>
      </c>
      <c r="E1835" t="s">
        <v>49</v>
      </c>
      <c r="F1835" s="10">
        <v>41897</v>
      </c>
      <c r="G1835" s="10">
        <v>41897</v>
      </c>
      <c r="H1835" s="6">
        <v>4710</v>
      </c>
      <c r="I1835" t="s">
        <v>2236</v>
      </c>
      <c r="J1835" s="3" t="s">
        <v>7663</v>
      </c>
      <c r="K1835" t="s">
        <v>49</v>
      </c>
    </row>
    <row r="1836" spans="1:11" hidden="1" x14ac:dyDescent="0.25">
      <c r="A1836" t="s">
        <v>510</v>
      </c>
      <c r="B1836" t="s">
        <v>3440</v>
      </c>
      <c r="C1836" t="s">
        <v>116</v>
      </c>
      <c r="D1836" t="s">
        <v>132</v>
      </c>
      <c r="E1836" t="s">
        <v>1450</v>
      </c>
      <c r="F1836" s="10">
        <v>41899</v>
      </c>
      <c r="G1836" s="10">
        <v>41898</v>
      </c>
      <c r="H1836" s="6">
        <v>300</v>
      </c>
      <c r="I1836" t="s">
        <v>346</v>
      </c>
      <c r="J1836" s="3" t="s">
        <v>7663</v>
      </c>
      <c r="K1836" t="s">
        <v>1450</v>
      </c>
    </row>
    <row r="1837" spans="1:11" hidden="1" x14ac:dyDescent="0.25">
      <c r="A1837" t="s">
        <v>510</v>
      </c>
      <c r="B1837" t="s">
        <v>3441</v>
      </c>
      <c r="C1837" t="s">
        <v>116</v>
      </c>
      <c r="D1837" t="s">
        <v>132</v>
      </c>
      <c r="E1837" t="s">
        <v>394</v>
      </c>
      <c r="F1837" s="10">
        <v>41899</v>
      </c>
      <c r="G1837" s="10">
        <v>41898</v>
      </c>
      <c r="H1837" s="6">
        <v>63.64</v>
      </c>
      <c r="I1837" t="s">
        <v>303</v>
      </c>
      <c r="J1837" s="3" t="s">
        <v>7663</v>
      </c>
      <c r="K1837" t="s">
        <v>3442</v>
      </c>
    </row>
    <row r="1838" spans="1:11" hidden="1" x14ac:dyDescent="0.25">
      <c r="A1838" t="s">
        <v>510</v>
      </c>
      <c r="B1838" t="s">
        <v>3443</v>
      </c>
      <c r="C1838" t="s">
        <v>116</v>
      </c>
      <c r="D1838" t="s">
        <v>132</v>
      </c>
      <c r="E1838" t="s">
        <v>394</v>
      </c>
      <c r="F1838" s="10">
        <v>41899</v>
      </c>
      <c r="G1838" s="10">
        <v>41898</v>
      </c>
      <c r="H1838" s="6">
        <v>63.64</v>
      </c>
      <c r="I1838" t="s">
        <v>303</v>
      </c>
      <c r="J1838" s="3" t="s">
        <v>7663</v>
      </c>
      <c r="K1838" t="s">
        <v>3331</v>
      </c>
    </row>
    <row r="1839" spans="1:11" hidden="1" x14ac:dyDescent="0.25">
      <c r="A1839" t="s">
        <v>510</v>
      </c>
      <c r="B1839" t="s">
        <v>3444</v>
      </c>
      <c r="C1839" t="s">
        <v>116</v>
      </c>
      <c r="D1839" t="s">
        <v>132</v>
      </c>
      <c r="E1839" t="s">
        <v>394</v>
      </c>
      <c r="F1839" s="10">
        <v>41899</v>
      </c>
      <c r="G1839" s="10">
        <v>41898</v>
      </c>
      <c r="H1839" s="6">
        <v>63.64</v>
      </c>
      <c r="I1839" t="s">
        <v>303</v>
      </c>
      <c r="J1839" s="3" t="s">
        <v>7663</v>
      </c>
      <c r="K1839" t="s">
        <v>3331</v>
      </c>
    </row>
    <row r="1840" spans="1:11" hidden="1" x14ac:dyDescent="0.25">
      <c r="A1840" t="s">
        <v>510</v>
      </c>
      <c r="B1840" t="s">
        <v>3445</v>
      </c>
      <c r="C1840" t="s">
        <v>116</v>
      </c>
      <c r="D1840" t="s">
        <v>132</v>
      </c>
      <c r="E1840" t="s">
        <v>394</v>
      </c>
      <c r="F1840" s="10">
        <v>41899</v>
      </c>
      <c r="G1840" s="10">
        <v>41898</v>
      </c>
      <c r="H1840" s="6">
        <v>63.64</v>
      </c>
      <c r="I1840" t="s">
        <v>303</v>
      </c>
      <c r="J1840" s="3" t="s">
        <v>7663</v>
      </c>
      <c r="K1840" t="s">
        <v>3331</v>
      </c>
    </row>
    <row r="1841" spans="1:11" hidden="1" x14ac:dyDescent="0.25">
      <c r="A1841" t="s">
        <v>510</v>
      </c>
      <c r="B1841" t="s">
        <v>3446</v>
      </c>
      <c r="C1841" t="s">
        <v>116</v>
      </c>
      <c r="D1841" t="s">
        <v>132</v>
      </c>
      <c r="E1841" t="s">
        <v>394</v>
      </c>
      <c r="F1841" s="10">
        <v>41899</v>
      </c>
      <c r="G1841" s="10">
        <v>41898</v>
      </c>
      <c r="H1841" s="6">
        <v>63.64</v>
      </c>
      <c r="I1841" t="s">
        <v>303</v>
      </c>
      <c r="J1841" s="3" t="s">
        <v>7663</v>
      </c>
      <c r="K1841" t="s">
        <v>3331</v>
      </c>
    </row>
    <row r="1842" spans="1:11" hidden="1" x14ac:dyDescent="0.25">
      <c r="A1842" t="s">
        <v>510</v>
      </c>
      <c r="B1842" t="s">
        <v>3447</v>
      </c>
      <c r="C1842" t="s">
        <v>116</v>
      </c>
      <c r="D1842" t="s">
        <v>132</v>
      </c>
      <c r="E1842" t="s">
        <v>394</v>
      </c>
      <c r="F1842" s="10">
        <v>41899</v>
      </c>
      <c r="G1842" s="10">
        <v>41898</v>
      </c>
      <c r="H1842" s="6">
        <v>63.64</v>
      </c>
      <c r="I1842" t="s">
        <v>303</v>
      </c>
      <c r="J1842" s="3" t="s">
        <v>7663</v>
      </c>
      <c r="K1842" t="s">
        <v>3331</v>
      </c>
    </row>
    <row r="1843" spans="1:11" hidden="1" x14ac:dyDescent="0.25">
      <c r="A1843" t="s">
        <v>510</v>
      </c>
      <c r="B1843" t="s">
        <v>3448</v>
      </c>
      <c r="C1843" t="s">
        <v>116</v>
      </c>
      <c r="D1843" t="s">
        <v>132</v>
      </c>
      <c r="E1843" t="s">
        <v>394</v>
      </c>
      <c r="F1843" s="10">
        <v>41899</v>
      </c>
      <c r="G1843" s="10">
        <v>41898</v>
      </c>
      <c r="H1843" s="6">
        <v>63.64</v>
      </c>
      <c r="I1843" t="s">
        <v>303</v>
      </c>
      <c r="J1843" s="3" t="s">
        <v>7663</v>
      </c>
      <c r="K1843" t="s">
        <v>3331</v>
      </c>
    </row>
    <row r="1844" spans="1:11" hidden="1" x14ac:dyDescent="0.25">
      <c r="A1844" t="s">
        <v>510</v>
      </c>
      <c r="B1844" t="s">
        <v>3449</v>
      </c>
      <c r="C1844" t="s">
        <v>116</v>
      </c>
      <c r="D1844" t="s">
        <v>132</v>
      </c>
      <c r="E1844" t="s">
        <v>394</v>
      </c>
      <c r="F1844" s="10">
        <v>41899</v>
      </c>
      <c r="G1844" s="10">
        <v>41898</v>
      </c>
      <c r="H1844" s="6">
        <v>63.64</v>
      </c>
      <c r="I1844" t="s">
        <v>303</v>
      </c>
      <c r="J1844" s="3" t="s">
        <v>7663</v>
      </c>
      <c r="K1844" t="s">
        <v>3331</v>
      </c>
    </row>
    <row r="1845" spans="1:11" hidden="1" x14ac:dyDescent="0.25">
      <c r="A1845" t="s">
        <v>510</v>
      </c>
      <c r="B1845" t="s">
        <v>3450</v>
      </c>
      <c r="C1845" t="s">
        <v>116</v>
      </c>
      <c r="D1845" t="s">
        <v>132</v>
      </c>
      <c r="E1845" t="s">
        <v>394</v>
      </c>
      <c r="F1845" s="10">
        <v>41899</v>
      </c>
      <c r="G1845" s="10">
        <v>41898</v>
      </c>
      <c r="H1845" s="6">
        <v>63.64</v>
      </c>
      <c r="I1845" t="s">
        <v>303</v>
      </c>
      <c r="J1845" s="3" t="s">
        <v>7663</v>
      </c>
      <c r="K1845" t="s">
        <v>3331</v>
      </c>
    </row>
    <row r="1846" spans="1:11" hidden="1" x14ac:dyDescent="0.25">
      <c r="A1846" t="s">
        <v>510</v>
      </c>
      <c r="B1846" t="s">
        <v>3451</v>
      </c>
      <c r="C1846" t="s">
        <v>116</v>
      </c>
      <c r="D1846" t="s">
        <v>132</v>
      </c>
      <c r="E1846" t="s">
        <v>133</v>
      </c>
      <c r="F1846" s="10">
        <v>41906</v>
      </c>
      <c r="G1846" s="10">
        <v>41906</v>
      </c>
      <c r="H1846" s="6">
        <v>5.14</v>
      </c>
      <c r="I1846" t="s">
        <v>360</v>
      </c>
      <c r="J1846" s="3" t="s">
        <v>7663</v>
      </c>
      <c r="K1846" t="s">
        <v>3452</v>
      </c>
    </row>
    <row r="1847" spans="1:11" hidden="1" x14ac:dyDescent="0.25">
      <c r="A1847" t="s">
        <v>510</v>
      </c>
      <c r="B1847" t="s">
        <v>3453</v>
      </c>
      <c r="C1847" t="s">
        <v>116</v>
      </c>
      <c r="D1847" t="s">
        <v>132</v>
      </c>
      <c r="E1847" t="s">
        <v>1294</v>
      </c>
      <c r="F1847" s="10">
        <v>41898</v>
      </c>
      <c r="G1847" s="10">
        <v>41898</v>
      </c>
      <c r="H1847" s="6">
        <v>150</v>
      </c>
      <c r="I1847" t="s">
        <v>461</v>
      </c>
      <c r="J1847" s="3" t="s">
        <v>7663</v>
      </c>
      <c r="K1847" t="s">
        <v>3454</v>
      </c>
    </row>
    <row r="1848" spans="1:11" hidden="1" x14ac:dyDescent="0.25">
      <c r="A1848" t="s">
        <v>510</v>
      </c>
      <c r="B1848" t="s">
        <v>3455</v>
      </c>
      <c r="C1848" t="s">
        <v>116</v>
      </c>
      <c r="D1848" t="s">
        <v>117</v>
      </c>
      <c r="E1848" t="s">
        <v>118</v>
      </c>
      <c r="F1848" s="10">
        <v>41904</v>
      </c>
      <c r="G1848" s="10">
        <v>41904</v>
      </c>
      <c r="H1848" s="6">
        <v>85.13</v>
      </c>
      <c r="I1848" t="s">
        <v>183</v>
      </c>
      <c r="J1848" s="3" t="s">
        <v>7663</v>
      </c>
      <c r="K1848" t="s">
        <v>3456</v>
      </c>
    </row>
    <row r="1849" spans="1:11" hidden="1" x14ac:dyDescent="0.25">
      <c r="A1849" t="s">
        <v>510</v>
      </c>
      <c r="B1849" t="s">
        <v>3457</v>
      </c>
      <c r="C1849" t="s">
        <v>116</v>
      </c>
      <c r="D1849" t="s">
        <v>117</v>
      </c>
      <c r="E1849" t="s">
        <v>118</v>
      </c>
      <c r="F1849" s="10">
        <v>41904</v>
      </c>
      <c r="G1849" s="10">
        <v>41904</v>
      </c>
      <c r="H1849" s="6">
        <v>85.13</v>
      </c>
      <c r="I1849" t="s">
        <v>183</v>
      </c>
      <c r="J1849" s="3" t="s">
        <v>7663</v>
      </c>
      <c r="K1849" t="s">
        <v>3458</v>
      </c>
    </row>
    <row r="1850" spans="1:11" hidden="1" x14ac:dyDescent="0.25">
      <c r="A1850" t="s">
        <v>510</v>
      </c>
      <c r="B1850" t="s">
        <v>3459</v>
      </c>
      <c r="C1850" t="s">
        <v>282</v>
      </c>
      <c r="D1850" t="s">
        <v>132</v>
      </c>
      <c r="E1850" t="s">
        <v>49</v>
      </c>
      <c r="F1850" s="10">
        <v>41899</v>
      </c>
      <c r="G1850" s="10">
        <v>41899</v>
      </c>
      <c r="H1850" s="6">
        <v>468.9</v>
      </c>
      <c r="I1850" t="s">
        <v>3460</v>
      </c>
      <c r="J1850" s="3" t="s">
        <v>7663</v>
      </c>
      <c r="K1850" t="s">
        <v>3461</v>
      </c>
    </row>
    <row r="1851" spans="1:11" hidden="1" x14ac:dyDescent="0.25">
      <c r="A1851" t="s">
        <v>510</v>
      </c>
      <c r="B1851" t="s">
        <v>3462</v>
      </c>
      <c r="C1851" t="s">
        <v>116</v>
      </c>
      <c r="D1851" t="s">
        <v>117</v>
      </c>
      <c r="E1851" t="s">
        <v>118</v>
      </c>
      <c r="F1851" s="10">
        <v>41906</v>
      </c>
      <c r="G1851" s="10">
        <v>41906</v>
      </c>
      <c r="H1851" s="6">
        <v>510.78</v>
      </c>
      <c r="I1851" t="s">
        <v>183</v>
      </c>
      <c r="J1851" s="3" t="s">
        <v>7663</v>
      </c>
      <c r="K1851" t="s">
        <v>3463</v>
      </c>
    </row>
    <row r="1852" spans="1:11" hidden="1" x14ac:dyDescent="0.25">
      <c r="A1852" t="s">
        <v>510</v>
      </c>
      <c r="B1852" t="s">
        <v>3464</v>
      </c>
      <c r="C1852" t="s">
        <v>116</v>
      </c>
      <c r="D1852" t="s">
        <v>117</v>
      </c>
      <c r="E1852" t="s">
        <v>118</v>
      </c>
      <c r="F1852" s="10">
        <v>41908</v>
      </c>
      <c r="G1852" s="10">
        <v>41908</v>
      </c>
      <c r="H1852" s="6">
        <v>68.11</v>
      </c>
      <c r="I1852" t="s">
        <v>180</v>
      </c>
      <c r="J1852" s="3" t="s">
        <v>7663</v>
      </c>
      <c r="K1852" t="s">
        <v>3465</v>
      </c>
    </row>
    <row r="1853" spans="1:11" hidden="1" x14ac:dyDescent="0.25">
      <c r="A1853" t="s">
        <v>510</v>
      </c>
      <c r="B1853" t="s">
        <v>3466</v>
      </c>
      <c r="C1853" t="s">
        <v>16</v>
      </c>
      <c r="D1853" t="s">
        <v>17</v>
      </c>
      <c r="E1853" t="s">
        <v>118</v>
      </c>
      <c r="F1853" s="10">
        <v>41900</v>
      </c>
      <c r="G1853" s="10">
        <v>41899</v>
      </c>
      <c r="H1853" s="6">
        <v>574.61</v>
      </c>
      <c r="I1853" t="s">
        <v>119</v>
      </c>
      <c r="J1853" s="3" t="s">
        <v>7663</v>
      </c>
      <c r="K1853" t="s">
        <v>3467</v>
      </c>
    </row>
    <row r="1854" spans="1:11" hidden="1" x14ac:dyDescent="0.25">
      <c r="A1854" t="s">
        <v>510</v>
      </c>
      <c r="B1854" t="s">
        <v>3468</v>
      </c>
      <c r="C1854" t="s">
        <v>282</v>
      </c>
      <c r="D1854" t="s">
        <v>132</v>
      </c>
      <c r="E1854" t="s">
        <v>876</v>
      </c>
      <c r="F1854" s="10">
        <v>41904</v>
      </c>
      <c r="G1854" s="10">
        <v>41904</v>
      </c>
      <c r="H1854" s="6">
        <v>270</v>
      </c>
      <c r="I1854" t="s">
        <v>747</v>
      </c>
      <c r="J1854" s="3" t="s">
        <v>7663</v>
      </c>
      <c r="K1854" t="s">
        <v>3469</v>
      </c>
    </row>
    <row r="1855" spans="1:11" hidden="1" x14ac:dyDescent="0.25">
      <c r="A1855" t="s">
        <v>510</v>
      </c>
      <c r="B1855" t="s">
        <v>3470</v>
      </c>
      <c r="C1855" t="s">
        <v>490</v>
      </c>
      <c r="D1855" t="s">
        <v>1078</v>
      </c>
      <c r="E1855" t="s">
        <v>34</v>
      </c>
      <c r="F1855" s="10">
        <v>41730</v>
      </c>
      <c r="G1855" s="10">
        <v>41723</v>
      </c>
      <c r="H1855" s="6">
        <v>1950</v>
      </c>
      <c r="I1855" t="s">
        <v>873</v>
      </c>
      <c r="J1855" s="3" t="s">
        <v>7663</v>
      </c>
      <c r="K1855" t="s">
        <v>3471</v>
      </c>
    </row>
    <row r="1856" spans="1:11" hidden="1" x14ac:dyDescent="0.25">
      <c r="A1856" t="s">
        <v>510</v>
      </c>
      <c r="B1856" t="s">
        <v>3472</v>
      </c>
      <c r="C1856" t="s">
        <v>116</v>
      </c>
      <c r="D1856" t="s">
        <v>132</v>
      </c>
      <c r="E1856" t="s">
        <v>133</v>
      </c>
      <c r="F1856" s="10">
        <v>41915</v>
      </c>
      <c r="G1856" s="10">
        <v>41907</v>
      </c>
      <c r="H1856" s="6">
        <v>652.54999999999995</v>
      </c>
      <c r="I1856" t="s">
        <v>628</v>
      </c>
      <c r="J1856" s="3" t="s">
        <v>7663</v>
      </c>
      <c r="K1856" t="s">
        <v>3473</v>
      </c>
    </row>
    <row r="1857" spans="1:11" hidden="1" x14ac:dyDescent="0.25">
      <c r="A1857" t="s">
        <v>510</v>
      </c>
      <c r="B1857" t="s">
        <v>3474</v>
      </c>
      <c r="C1857" t="s">
        <v>282</v>
      </c>
      <c r="D1857" t="s">
        <v>132</v>
      </c>
      <c r="E1857" t="s">
        <v>49</v>
      </c>
      <c r="F1857" s="10">
        <v>41921</v>
      </c>
      <c r="G1857" s="10">
        <v>41908</v>
      </c>
      <c r="H1857" s="6">
        <v>1082.1300000000001</v>
      </c>
      <c r="I1857" t="s">
        <v>283</v>
      </c>
      <c r="J1857" s="3" t="s">
        <v>7663</v>
      </c>
      <c r="K1857" t="s">
        <v>284</v>
      </c>
    </row>
    <row r="1858" spans="1:11" hidden="1" x14ac:dyDescent="0.25">
      <c r="A1858" t="s">
        <v>510</v>
      </c>
      <c r="B1858" t="s">
        <v>3475</v>
      </c>
      <c r="C1858" t="s">
        <v>16</v>
      </c>
      <c r="D1858" t="s">
        <v>854</v>
      </c>
      <c r="E1858" t="s">
        <v>118</v>
      </c>
      <c r="F1858" s="10">
        <v>41705</v>
      </c>
      <c r="G1858" s="10">
        <v>41705</v>
      </c>
      <c r="H1858" s="6">
        <v>67.84</v>
      </c>
      <c r="I1858" t="s">
        <v>296</v>
      </c>
      <c r="J1858" s="3" t="s">
        <v>7663</v>
      </c>
      <c r="K1858" t="s">
        <v>3476</v>
      </c>
    </row>
    <row r="1859" spans="1:11" hidden="1" x14ac:dyDescent="0.25">
      <c r="A1859" t="s">
        <v>510</v>
      </c>
      <c r="B1859" t="s">
        <v>3477</v>
      </c>
      <c r="C1859" t="s">
        <v>116</v>
      </c>
      <c r="D1859" t="s">
        <v>132</v>
      </c>
      <c r="E1859" t="s">
        <v>49</v>
      </c>
      <c r="F1859" s="10">
        <v>41900</v>
      </c>
      <c r="G1859" s="10">
        <v>41900</v>
      </c>
      <c r="H1859" s="6">
        <v>3000</v>
      </c>
      <c r="I1859" t="s">
        <v>1286</v>
      </c>
      <c r="J1859" s="3" t="s">
        <v>7663</v>
      </c>
      <c r="K1859" t="s">
        <v>3478</v>
      </c>
    </row>
    <row r="1860" spans="1:11" hidden="1" x14ac:dyDescent="0.25">
      <c r="A1860" t="s">
        <v>510</v>
      </c>
      <c r="B1860" t="s">
        <v>3479</v>
      </c>
      <c r="C1860" t="s">
        <v>116</v>
      </c>
      <c r="D1860" t="s">
        <v>132</v>
      </c>
      <c r="E1860" t="s">
        <v>70</v>
      </c>
      <c r="F1860" s="10">
        <v>41901</v>
      </c>
      <c r="G1860" s="10">
        <v>41901</v>
      </c>
      <c r="H1860" s="6">
        <v>100</v>
      </c>
      <c r="I1860" t="s">
        <v>1123</v>
      </c>
      <c r="J1860" s="3" t="s">
        <v>7663</v>
      </c>
      <c r="K1860" t="s">
        <v>3480</v>
      </c>
    </row>
    <row r="1861" spans="1:11" hidden="1" x14ac:dyDescent="0.25">
      <c r="A1861" t="s">
        <v>510</v>
      </c>
      <c r="B1861" t="s">
        <v>3481</v>
      </c>
      <c r="C1861" t="s">
        <v>116</v>
      </c>
      <c r="D1861" t="s">
        <v>132</v>
      </c>
      <c r="E1861" t="s">
        <v>133</v>
      </c>
      <c r="F1861" s="10">
        <v>41915</v>
      </c>
      <c r="G1861" s="10">
        <v>41908</v>
      </c>
      <c r="H1861" s="6">
        <v>413.11</v>
      </c>
      <c r="I1861" t="s">
        <v>2968</v>
      </c>
      <c r="J1861" s="3" t="s">
        <v>7663</v>
      </c>
      <c r="K1861" t="s">
        <v>3482</v>
      </c>
    </row>
    <row r="1862" spans="1:11" hidden="1" x14ac:dyDescent="0.25">
      <c r="A1862" t="s">
        <v>510</v>
      </c>
      <c r="B1862" t="s">
        <v>3483</v>
      </c>
      <c r="C1862" t="s">
        <v>116</v>
      </c>
      <c r="D1862" t="s">
        <v>132</v>
      </c>
      <c r="E1862" t="s">
        <v>133</v>
      </c>
      <c r="F1862" s="10">
        <v>41901</v>
      </c>
      <c r="G1862" s="10">
        <v>41901</v>
      </c>
      <c r="H1862" s="6">
        <v>50</v>
      </c>
      <c r="I1862" t="s">
        <v>110</v>
      </c>
      <c r="J1862" s="3" t="s">
        <v>7663</v>
      </c>
      <c r="K1862" t="s">
        <v>3484</v>
      </c>
    </row>
    <row r="1863" spans="1:11" hidden="1" x14ac:dyDescent="0.25">
      <c r="A1863" t="s">
        <v>510</v>
      </c>
      <c r="B1863" t="s">
        <v>3485</v>
      </c>
      <c r="C1863" t="s">
        <v>116</v>
      </c>
      <c r="D1863" t="s">
        <v>132</v>
      </c>
      <c r="E1863" t="s">
        <v>518</v>
      </c>
      <c r="F1863" s="10">
        <v>41905</v>
      </c>
      <c r="G1863" s="10">
        <v>41902</v>
      </c>
      <c r="H1863" s="6">
        <v>2490</v>
      </c>
      <c r="I1863" t="s">
        <v>198</v>
      </c>
      <c r="J1863" s="3" t="s">
        <v>7663</v>
      </c>
      <c r="K1863" t="s">
        <v>3486</v>
      </c>
    </row>
    <row r="1864" spans="1:11" hidden="1" x14ac:dyDescent="0.25">
      <c r="A1864" t="s">
        <v>510</v>
      </c>
      <c r="B1864" t="s">
        <v>3487</v>
      </c>
      <c r="C1864" t="s">
        <v>116</v>
      </c>
      <c r="D1864" t="s">
        <v>333</v>
      </c>
      <c r="E1864" t="s">
        <v>548</v>
      </c>
      <c r="F1864" s="10">
        <v>41901</v>
      </c>
      <c r="G1864" s="10">
        <v>41901</v>
      </c>
      <c r="H1864" s="6">
        <v>1200</v>
      </c>
      <c r="I1864" t="s">
        <v>888</v>
      </c>
      <c r="J1864" s="3" t="s">
        <v>7663</v>
      </c>
      <c r="K1864" t="s">
        <v>3488</v>
      </c>
    </row>
    <row r="1865" spans="1:11" hidden="1" x14ac:dyDescent="0.25">
      <c r="A1865" t="s">
        <v>510</v>
      </c>
      <c r="B1865" t="s">
        <v>3489</v>
      </c>
      <c r="C1865" t="s">
        <v>282</v>
      </c>
      <c r="D1865" t="s">
        <v>132</v>
      </c>
      <c r="E1865" t="s">
        <v>518</v>
      </c>
      <c r="F1865" s="10">
        <v>41904</v>
      </c>
      <c r="G1865" s="10">
        <v>41904</v>
      </c>
      <c r="H1865" s="6">
        <v>100.3</v>
      </c>
      <c r="I1865" t="s">
        <v>519</v>
      </c>
      <c r="J1865" s="3" t="s">
        <v>7663</v>
      </c>
      <c r="K1865" t="s">
        <v>2655</v>
      </c>
    </row>
    <row r="1866" spans="1:11" hidden="1" x14ac:dyDescent="0.25">
      <c r="A1866" t="s">
        <v>510</v>
      </c>
      <c r="B1866" t="s">
        <v>3490</v>
      </c>
      <c r="C1866" t="s">
        <v>116</v>
      </c>
      <c r="D1866" t="s">
        <v>132</v>
      </c>
      <c r="E1866" t="s">
        <v>30</v>
      </c>
      <c r="F1866" s="10">
        <v>41718</v>
      </c>
      <c r="G1866" s="10">
        <v>41605</v>
      </c>
      <c r="H1866" s="6">
        <v>2700</v>
      </c>
      <c r="I1866" t="s">
        <v>3491</v>
      </c>
      <c r="J1866" s="3" t="s">
        <v>7663</v>
      </c>
      <c r="K1866" t="s">
        <v>3492</v>
      </c>
    </row>
    <row r="1867" spans="1:11" hidden="1" x14ac:dyDescent="0.25">
      <c r="A1867" t="s">
        <v>510</v>
      </c>
      <c r="B1867" t="s">
        <v>3493</v>
      </c>
      <c r="C1867" t="s">
        <v>116</v>
      </c>
      <c r="D1867" t="s">
        <v>333</v>
      </c>
      <c r="E1867" t="s">
        <v>106</v>
      </c>
      <c r="F1867" s="10">
        <v>41901</v>
      </c>
      <c r="G1867" s="10">
        <v>41901</v>
      </c>
      <c r="H1867" s="6">
        <v>646.73</v>
      </c>
      <c r="I1867" t="s">
        <v>107</v>
      </c>
      <c r="J1867" s="3" t="s">
        <v>7663</v>
      </c>
      <c r="K1867" t="s">
        <v>3494</v>
      </c>
    </row>
    <row r="1868" spans="1:11" hidden="1" x14ac:dyDescent="0.25">
      <c r="A1868" t="s">
        <v>510</v>
      </c>
      <c r="B1868" t="s">
        <v>3495</v>
      </c>
      <c r="C1868" t="s">
        <v>116</v>
      </c>
      <c r="D1868" t="s">
        <v>132</v>
      </c>
      <c r="E1868" t="s">
        <v>2316</v>
      </c>
      <c r="F1868" s="10">
        <v>41901</v>
      </c>
      <c r="G1868" s="10">
        <v>41901</v>
      </c>
      <c r="H1868" s="6">
        <v>3000</v>
      </c>
      <c r="I1868" t="s">
        <v>3496</v>
      </c>
      <c r="J1868" s="3" t="s">
        <v>7663</v>
      </c>
      <c r="K1868" t="s">
        <v>3497</v>
      </c>
    </row>
    <row r="1869" spans="1:11" hidden="1" x14ac:dyDescent="0.25">
      <c r="A1869" t="s">
        <v>510</v>
      </c>
      <c r="B1869" t="s">
        <v>3498</v>
      </c>
      <c r="C1869" t="s">
        <v>116</v>
      </c>
      <c r="D1869" t="s">
        <v>132</v>
      </c>
      <c r="E1869" t="s">
        <v>246</v>
      </c>
      <c r="F1869" s="10">
        <v>41904</v>
      </c>
      <c r="G1869" s="10">
        <v>41904</v>
      </c>
      <c r="H1869" s="6">
        <v>58.21</v>
      </c>
      <c r="I1869" t="s">
        <v>640</v>
      </c>
      <c r="J1869" s="3" t="s">
        <v>7663</v>
      </c>
      <c r="K1869" t="s">
        <v>3499</v>
      </c>
    </row>
    <row r="1870" spans="1:11" hidden="1" x14ac:dyDescent="0.25">
      <c r="A1870" t="s">
        <v>510</v>
      </c>
      <c r="B1870" t="s">
        <v>3500</v>
      </c>
      <c r="C1870" t="s">
        <v>116</v>
      </c>
      <c r="D1870" t="s">
        <v>319</v>
      </c>
      <c r="E1870" t="s">
        <v>142</v>
      </c>
      <c r="F1870" s="10">
        <v>41659</v>
      </c>
      <c r="G1870" s="10">
        <v>41659</v>
      </c>
      <c r="H1870" s="6">
        <v>23799</v>
      </c>
      <c r="I1870" t="s">
        <v>1053</v>
      </c>
      <c r="J1870" s="3" t="s">
        <v>7663</v>
      </c>
      <c r="K1870" t="s">
        <v>3501</v>
      </c>
    </row>
    <row r="1871" spans="1:11" hidden="1" x14ac:dyDescent="0.25">
      <c r="A1871" t="s">
        <v>510</v>
      </c>
      <c r="B1871" t="s">
        <v>3502</v>
      </c>
      <c r="C1871" t="s">
        <v>116</v>
      </c>
      <c r="D1871" t="s">
        <v>132</v>
      </c>
      <c r="E1871" t="s">
        <v>246</v>
      </c>
      <c r="F1871" s="10">
        <v>41904</v>
      </c>
      <c r="G1871" s="10">
        <v>41904</v>
      </c>
      <c r="H1871" s="6">
        <v>88.31</v>
      </c>
      <c r="I1871" t="s">
        <v>640</v>
      </c>
      <c r="J1871" s="3" t="s">
        <v>7663</v>
      </c>
      <c r="K1871" t="s">
        <v>3503</v>
      </c>
    </row>
    <row r="1872" spans="1:11" hidden="1" x14ac:dyDescent="0.25">
      <c r="A1872" t="s">
        <v>510</v>
      </c>
      <c r="B1872" t="s">
        <v>3504</v>
      </c>
      <c r="C1872" t="s">
        <v>536</v>
      </c>
      <c r="D1872" t="s">
        <v>17</v>
      </c>
      <c r="E1872" t="s">
        <v>150</v>
      </c>
      <c r="F1872" s="10">
        <v>41915</v>
      </c>
      <c r="G1872" s="10">
        <v>41906</v>
      </c>
      <c r="H1872" s="6">
        <v>168.33</v>
      </c>
      <c r="I1872" t="s">
        <v>750</v>
      </c>
      <c r="J1872" s="3" t="s">
        <v>7663</v>
      </c>
      <c r="K1872" t="s">
        <v>3505</v>
      </c>
    </row>
    <row r="1873" spans="1:11" hidden="1" x14ac:dyDescent="0.25">
      <c r="A1873" t="s">
        <v>510</v>
      </c>
      <c r="B1873" t="s">
        <v>3504</v>
      </c>
      <c r="C1873" t="s">
        <v>116</v>
      </c>
      <c r="D1873" t="s">
        <v>117</v>
      </c>
      <c r="E1873" t="s">
        <v>150</v>
      </c>
      <c r="F1873" s="10">
        <v>41915</v>
      </c>
      <c r="G1873" s="10">
        <v>41906</v>
      </c>
      <c r="H1873" s="6">
        <v>130.19999999999999</v>
      </c>
      <c r="I1873" t="s">
        <v>750</v>
      </c>
      <c r="J1873" s="3" t="s">
        <v>7663</v>
      </c>
      <c r="K1873" t="s">
        <v>3505</v>
      </c>
    </row>
    <row r="1874" spans="1:11" hidden="1" x14ac:dyDescent="0.25">
      <c r="A1874" t="s">
        <v>510</v>
      </c>
      <c r="B1874" t="s">
        <v>3504</v>
      </c>
      <c r="C1874" t="s">
        <v>116</v>
      </c>
      <c r="D1874" t="s">
        <v>333</v>
      </c>
      <c r="E1874" t="s">
        <v>150</v>
      </c>
      <c r="F1874" s="10">
        <v>41915</v>
      </c>
      <c r="G1874" s="10">
        <v>41906</v>
      </c>
      <c r="H1874" s="6">
        <v>161.83000000000001</v>
      </c>
      <c r="I1874" t="s">
        <v>750</v>
      </c>
      <c r="J1874" s="3" t="s">
        <v>7663</v>
      </c>
      <c r="K1874" t="s">
        <v>3505</v>
      </c>
    </row>
    <row r="1875" spans="1:11" hidden="1" x14ac:dyDescent="0.25">
      <c r="A1875" t="s">
        <v>510</v>
      </c>
      <c r="B1875" t="s">
        <v>3504</v>
      </c>
      <c r="C1875" t="s">
        <v>32</v>
      </c>
      <c r="D1875" t="s">
        <v>2623</v>
      </c>
      <c r="E1875" t="s">
        <v>150</v>
      </c>
      <c r="F1875" s="10">
        <v>41915</v>
      </c>
      <c r="G1875" s="10">
        <v>41906</v>
      </c>
      <c r="H1875" s="6">
        <v>90.21</v>
      </c>
      <c r="I1875" t="s">
        <v>750</v>
      </c>
      <c r="J1875" s="3" t="s">
        <v>7663</v>
      </c>
      <c r="K1875" t="s">
        <v>3505</v>
      </c>
    </row>
    <row r="1876" spans="1:11" hidden="1" x14ac:dyDescent="0.25">
      <c r="A1876" t="s">
        <v>510</v>
      </c>
      <c r="B1876" t="s">
        <v>3504</v>
      </c>
      <c r="C1876" t="s">
        <v>32</v>
      </c>
      <c r="D1876" t="s">
        <v>2382</v>
      </c>
      <c r="E1876" t="s">
        <v>150</v>
      </c>
      <c r="F1876" s="10">
        <v>41915</v>
      </c>
      <c r="G1876" s="10">
        <v>41906</v>
      </c>
      <c r="H1876" s="6">
        <v>108.33</v>
      </c>
      <c r="I1876" t="s">
        <v>750</v>
      </c>
      <c r="J1876" s="3" t="s">
        <v>7663</v>
      </c>
      <c r="K1876" t="s">
        <v>3505</v>
      </c>
    </row>
    <row r="1877" spans="1:11" hidden="1" x14ac:dyDescent="0.25">
      <c r="A1877" t="s">
        <v>510</v>
      </c>
      <c r="B1877" t="s">
        <v>3504</v>
      </c>
      <c r="C1877" t="s">
        <v>32</v>
      </c>
      <c r="D1877" t="s">
        <v>3506</v>
      </c>
      <c r="E1877" t="s">
        <v>150</v>
      </c>
      <c r="F1877" s="10">
        <v>41915</v>
      </c>
      <c r="G1877" s="10">
        <v>41906</v>
      </c>
      <c r="H1877" s="6">
        <v>65.099999999999994</v>
      </c>
      <c r="I1877" t="s">
        <v>750</v>
      </c>
      <c r="J1877" s="3" t="s">
        <v>7663</v>
      </c>
      <c r="K1877" t="s">
        <v>3505</v>
      </c>
    </row>
    <row r="1878" spans="1:11" hidden="1" x14ac:dyDescent="0.25">
      <c r="A1878" t="s">
        <v>510</v>
      </c>
      <c r="B1878" t="s">
        <v>3504</v>
      </c>
      <c r="C1878" t="s">
        <v>32</v>
      </c>
      <c r="D1878" t="s">
        <v>3506</v>
      </c>
      <c r="E1878" t="s">
        <v>150</v>
      </c>
      <c r="F1878" s="10">
        <v>41915</v>
      </c>
      <c r="G1878" s="10">
        <v>41906</v>
      </c>
      <c r="H1878" s="6">
        <v>118.43</v>
      </c>
      <c r="I1878" t="s">
        <v>750</v>
      </c>
      <c r="J1878" s="3" t="s">
        <v>7663</v>
      </c>
      <c r="K1878" t="s">
        <v>3505</v>
      </c>
    </row>
    <row r="1879" spans="1:11" hidden="1" x14ac:dyDescent="0.25">
      <c r="A1879" t="s">
        <v>510</v>
      </c>
      <c r="B1879" t="s">
        <v>3504</v>
      </c>
      <c r="C1879" t="s">
        <v>47</v>
      </c>
      <c r="D1879" t="s">
        <v>668</v>
      </c>
      <c r="E1879" t="s">
        <v>150</v>
      </c>
      <c r="F1879" s="10">
        <v>41915</v>
      </c>
      <c r="G1879" s="10">
        <v>41906</v>
      </c>
      <c r="H1879" s="6">
        <v>72.11</v>
      </c>
      <c r="I1879" t="s">
        <v>750</v>
      </c>
      <c r="J1879" s="3" t="s">
        <v>7663</v>
      </c>
      <c r="K1879" t="s">
        <v>3505</v>
      </c>
    </row>
    <row r="1880" spans="1:11" hidden="1" x14ac:dyDescent="0.25">
      <c r="A1880" t="s">
        <v>510</v>
      </c>
      <c r="B1880" t="s">
        <v>3504</v>
      </c>
      <c r="C1880" t="s">
        <v>47</v>
      </c>
      <c r="D1880" t="s">
        <v>2557</v>
      </c>
      <c r="E1880" t="s">
        <v>150</v>
      </c>
      <c r="F1880" s="10">
        <v>41915</v>
      </c>
      <c r="G1880" s="10">
        <v>41906</v>
      </c>
      <c r="H1880" s="6">
        <v>84.99</v>
      </c>
      <c r="I1880" t="s">
        <v>750</v>
      </c>
      <c r="J1880" s="3" t="s">
        <v>7663</v>
      </c>
      <c r="K1880" t="s">
        <v>3505</v>
      </c>
    </row>
    <row r="1881" spans="1:11" hidden="1" x14ac:dyDescent="0.25">
      <c r="A1881" t="s">
        <v>510</v>
      </c>
      <c r="B1881" t="s">
        <v>3504</v>
      </c>
      <c r="C1881" t="s">
        <v>511</v>
      </c>
      <c r="D1881" t="s">
        <v>3236</v>
      </c>
      <c r="E1881" t="s">
        <v>150</v>
      </c>
      <c r="F1881" s="10">
        <v>41915</v>
      </c>
      <c r="G1881" s="10">
        <v>41906</v>
      </c>
      <c r="H1881" s="6">
        <v>80</v>
      </c>
      <c r="I1881" t="s">
        <v>750</v>
      </c>
      <c r="J1881" s="3" t="s">
        <v>7663</v>
      </c>
      <c r="K1881" t="s">
        <v>3505</v>
      </c>
    </row>
    <row r="1882" spans="1:11" hidden="1" x14ac:dyDescent="0.25">
      <c r="A1882" t="s">
        <v>510</v>
      </c>
      <c r="B1882" t="s">
        <v>3504</v>
      </c>
      <c r="C1882" t="s">
        <v>16</v>
      </c>
      <c r="D1882" t="s">
        <v>17</v>
      </c>
      <c r="E1882" t="s">
        <v>150</v>
      </c>
      <c r="F1882" s="10">
        <v>41915</v>
      </c>
      <c r="G1882" s="10">
        <v>41906</v>
      </c>
      <c r="H1882" s="6">
        <v>73.14</v>
      </c>
      <c r="I1882" t="s">
        <v>750</v>
      </c>
      <c r="J1882" s="3" t="s">
        <v>7663</v>
      </c>
      <c r="K1882" t="s">
        <v>3505</v>
      </c>
    </row>
    <row r="1883" spans="1:11" hidden="1" x14ac:dyDescent="0.25">
      <c r="A1883" t="s">
        <v>510</v>
      </c>
      <c r="B1883" t="s">
        <v>3504</v>
      </c>
      <c r="C1883" t="s">
        <v>16</v>
      </c>
      <c r="D1883" t="s">
        <v>17</v>
      </c>
      <c r="E1883" t="s">
        <v>150</v>
      </c>
      <c r="F1883" s="10">
        <v>41915</v>
      </c>
      <c r="G1883" s="10">
        <v>41906</v>
      </c>
      <c r="H1883" s="6">
        <v>104.2</v>
      </c>
      <c r="I1883" t="s">
        <v>750</v>
      </c>
      <c r="J1883" s="3" t="s">
        <v>7663</v>
      </c>
      <c r="K1883" t="s">
        <v>3505</v>
      </c>
    </row>
    <row r="1884" spans="1:11" hidden="1" x14ac:dyDescent="0.25">
      <c r="A1884" t="s">
        <v>510</v>
      </c>
      <c r="B1884" t="s">
        <v>3504</v>
      </c>
      <c r="C1884" t="s">
        <v>16</v>
      </c>
      <c r="D1884" t="s">
        <v>17</v>
      </c>
      <c r="E1884" t="s">
        <v>150</v>
      </c>
      <c r="F1884" s="10">
        <v>41915</v>
      </c>
      <c r="G1884" s="10">
        <v>41906</v>
      </c>
      <c r="H1884" s="6">
        <v>169.27</v>
      </c>
      <c r="I1884" t="s">
        <v>750</v>
      </c>
      <c r="J1884" s="3" t="s">
        <v>7663</v>
      </c>
      <c r="K1884" t="s">
        <v>3505</v>
      </c>
    </row>
    <row r="1885" spans="1:11" hidden="1" x14ac:dyDescent="0.25">
      <c r="A1885" t="s">
        <v>510</v>
      </c>
      <c r="B1885" t="s">
        <v>3504</v>
      </c>
      <c r="C1885" t="s">
        <v>16</v>
      </c>
      <c r="D1885" t="s">
        <v>17</v>
      </c>
      <c r="E1885" t="s">
        <v>150</v>
      </c>
      <c r="F1885" s="10">
        <v>41915</v>
      </c>
      <c r="G1885" s="10">
        <v>41906</v>
      </c>
      <c r="H1885" s="6">
        <v>186.07</v>
      </c>
      <c r="I1885" t="s">
        <v>750</v>
      </c>
      <c r="J1885" s="3" t="s">
        <v>7663</v>
      </c>
      <c r="K1885" t="s">
        <v>3505</v>
      </c>
    </row>
    <row r="1886" spans="1:11" hidden="1" x14ac:dyDescent="0.25">
      <c r="A1886" t="s">
        <v>510</v>
      </c>
      <c r="B1886" t="s">
        <v>3504</v>
      </c>
      <c r="C1886" t="s">
        <v>16</v>
      </c>
      <c r="D1886" t="s">
        <v>122</v>
      </c>
      <c r="E1886" t="s">
        <v>452</v>
      </c>
      <c r="F1886" s="10">
        <v>41915</v>
      </c>
      <c r="G1886" s="10">
        <v>41906</v>
      </c>
      <c r="H1886" s="6">
        <v>133</v>
      </c>
      <c r="I1886" t="s">
        <v>750</v>
      </c>
      <c r="J1886" s="3" t="s">
        <v>7663</v>
      </c>
      <c r="K1886" t="s">
        <v>3505</v>
      </c>
    </row>
    <row r="1887" spans="1:11" hidden="1" x14ac:dyDescent="0.25">
      <c r="A1887" t="s">
        <v>510</v>
      </c>
      <c r="B1887" t="s">
        <v>3507</v>
      </c>
      <c r="C1887" t="s">
        <v>282</v>
      </c>
      <c r="D1887" t="s">
        <v>132</v>
      </c>
      <c r="E1887" t="s">
        <v>518</v>
      </c>
      <c r="F1887" s="10">
        <v>41919</v>
      </c>
      <c r="G1887" s="10">
        <v>41907</v>
      </c>
      <c r="H1887" s="6">
        <v>608.36</v>
      </c>
      <c r="I1887" t="s">
        <v>519</v>
      </c>
      <c r="J1887" s="3" t="s">
        <v>7663</v>
      </c>
      <c r="K1887" t="s">
        <v>2655</v>
      </c>
    </row>
    <row r="1888" spans="1:11" hidden="1" x14ac:dyDescent="0.25">
      <c r="A1888" t="s">
        <v>510</v>
      </c>
      <c r="B1888" t="s">
        <v>3508</v>
      </c>
      <c r="C1888" t="s">
        <v>116</v>
      </c>
      <c r="D1888" t="s">
        <v>132</v>
      </c>
      <c r="E1888" t="s">
        <v>133</v>
      </c>
      <c r="F1888" s="10">
        <v>41905</v>
      </c>
      <c r="G1888" s="10">
        <v>41905</v>
      </c>
      <c r="H1888" s="6">
        <v>109.89</v>
      </c>
      <c r="I1888" t="s">
        <v>628</v>
      </c>
      <c r="J1888" s="3" t="s">
        <v>7663</v>
      </c>
      <c r="K1888" t="s">
        <v>1373</v>
      </c>
    </row>
    <row r="1889" spans="1:11" hidden="1" x14ac:dyDescent="0.25">
      <c r="A1889" t="s">
        <v>510</v>
      </c>
      <c r="B1889" t="s">
        <v>3509</v>
      </c>
      <c r="C1889" t="s">
        <v>116</v>
      </c>
      <c r="D1889" t="s">
        <v>132</v>
      </c>
      <c r="E1889" t="s">
        <v>133</v>
      </c>
      <c r="F1889" s="10">
        <v>41915</v>
      </c>
      <c r="G1889" s="10">
        <v>41907</v>
      </c>
      <c r="H1889" s="6">
        <v>109.89</v>
      </c>
      <c r="I1889" t="s">
        <v>628</v>
      </c>
      <c r="J1889" s="3" t="s">
        <v>7663</v>
      </c>
      <c r="K1889" t="s">
        <v>3510</v>
      </c>
    </row>
    <row r="1890" spans="1:11" hidden="1" x14ac:dyDescent="0.25">
      <c r="A1890" t="s">
        <v>510</v>
      </c>
      <c r="B1890" t="s">
        <v>3511</v>
      </c>
      <c r="C1890" t="s">
        <v>116</v>
      </c>
      <c r="D1890" t="s">
        <v>132</v>
      </c>
      <c r="E1890" t="s">
        <v>133</v>
      </c>
      <c r="F1890" s="10">
        <v>41915</v>
      </c>
      <c r="G1890" s="10">
        <v>41915</v>
      </c>
      <c r="H1890" s="6">
        <v>145.34</v>
      </c>
      <c r="I1890" t="s">
        <v>628</v>
      </c>
      <c r="J1890" s="3" t="s">
        <v>7663</v>
      </c>
      <c r="K1890" t="s">
        <v>1375</v>
      </c>
    </row>
    <row r="1891" spans="1:11" hidden="1" x14ac:dyDescent="0.25">
      <c r="A1891" t="s">
        <v>510</v>
      </c>
      <c r="B1891" t="s">
        <v>3512</v>
      </c>
      <c r="C1891" t="s">
        <v>116</v>
      </c>
      <c r="D1891" t="s">
        <v>132</v>
      </c>
      <c r="E1891" t="s">
        <v>133</v>
      </c>
      <c r="F1891" s="10">
        <v>41905</v>
      </c>
      <c r="G1891" s="10">
        <v>41905</v>
      </c>
      <c r="H1891" s="6">
        <v>33.93</v>
      </c>
      <c r="I1891" t="s">
        <v>432</v>
      </c>
      <c r="J1891" s="3" t="s">
        <v>7663</v>
      </c>
      <c r="K1891" t="s">
        <v>3513</v>
      </c>
    </row>
    <row r="1892" spans="1:11" hidden="1" x14ac:dyDescent="0.25">
      <c r="A1892" t="s">
        <v>510</v>
      </c>
      <c r="B1892" t="s">
        <v>3514</v>
      </c>
      <c r="C1892" t="s">
        <v>116</v>
      </c>
      <c r="D1892" t="s">
        <v>132</v>
      </c>
      <c r="E1892" t="s">
        <v>133</v>
      </c>
      <c r="F1892" s="10">
        <v>41915</v>
      </c>
      <c r="G1892" s="10">
        <v>41907</v>
      </c>
      <c r="H1892" s="6">
        <v>34.6</v>
      </c>
      <c r="I1892" t="s">
        <v>432</v>
      </c>
      <c r="J1892" s="3" t="s">
        <v>7663</v>
      </c>
      <c r="K1892" t="s">
        <v>3515</v>
      </c>
    </row>
    <row r="1893" spans="1:11" hidden="1" x14ac:dyDescent="0.25">
      <c r="A1893" t="s">
        <v>510</v>
      </c>
      <c r="B1893" t="s">
        <v>3516</v>
      </c>
      <c r="C1893" t="s">
        <v>116</v>
      </c>
      <c r="D1893" t="s">
        <v>132</v>
      </c>
      <c r="E1893" t="s">
        <v>185</v>
      </c>
      <c r="F1893" s="10">
        <v>41905</v>
      </c>
      <c r="G1893" s="10">
        <v>41905</v>
      </c>
      <c r="H1893" s="6">
        <v>192.49</v>
      </c>
      <c r="I1893" t="s">
        <v>1260</v>
      </c>
      <c r="J1893" s="3" t="s">
        <v>7663</v>
      </c>
      <c r="K1893" t="s">
        <v>3517</v>
      </c>
    </row>
    <row r="1894" spans="1:11" hidden="1" x14ac:dyDescent="0.25">
      <c r="A1894" t="s">
        <v>510</v>
      </c>
      <c r="B1894" t="s">
        <v>3518</v>
      </c>
      <c r="C1894" t="s">
        <v>116</v>
      </c>
      <c r="D1894" t="s">
        <v>132</v>
      </c>
      <c r="E1894" t="s">
        <v>133</v>
      </c>
      <c r="F1894" s="10">
        <v>41915</v>
      </c>
      <c r="G1894" s="10">
        <v>41907</v>
      </c>
      <c r="H1894" s="6">
        <v>170.51</v>
      </c>
      <c r="I1894" t="s">
        <v>628</v>
      </c>
      <c r="J1894" s="3" t="s">
        <v>7663</v>
      </c>
      <c r="K1894" t="s">
        <v>3519</v>
      </c>
    </row>
    <row r="1895" spans="1:11" hidden="1" x14ac:dyDescent="0.25">
      <c r="A1895" t="s">
        <v>510</v>
      </c>
      <c r="B1895" t="s">
        <v>3520</v>
      </c>
      <c r="C1895" t="s">
        <v>116</v>
      </c>
      <c r="D1895" t="s">
        <v>132</v>
      </c>
      <c r="E1895" t="s">
        <v>784</v>
      </c>
      <c r="F1895" s="10">
        <v>41914</v>
      </c>
      <c r="G1895" s="10">
        <v>41907</v>
      </c>
      <c r="H1895" s="6">
        <v>822.63</v>
      </c>
      <c r="I1895" t="s">
        <v>785</v>
      </c>
      <c r="J1895" s="3" t="s">
        <v>7663</v>
      </c>
      <c r="K1895" t="s">
        <v>3521</v>
      </c>
    </row>
    <row r="1896" spans="1:11" hidden="1" x14ac:dyDescent="0.25">
      <c r="A1896" t="s">
        <v>510</v>
      </c>
      <c r="B1896" t="s">
        <v>3522</v>
      </c>
      <c r="C1896" t="s">
        <v>116</v>
      </c>
      <c r="D1896" t="s">
        <v>132</v>
      </c>
      <c r="E1896" t="s">
        <v>784</v>
      </c>
      <c r="F1896" s="10">
        <v>41914</v>
      </c>
      <c r="G1896" s="10">
        <v>41907</v>
      </c>
      <c r="H1896" s="6">
        <v>481.64</v>
      </c>
      <c r="I1896" t="s">
        <v>785</v>
      </c>
      <c r="J1896" s="3" t="s">
        <v>7663</v>
      </c>
      <c r="K1896" t="s">
        <v>3523</v>
      </c>
    </row>
    <row r="1897" spans="1:11" hidden="1" x14ac:dyDescent="0.25">
      <c r="A1897" t="s">
        <v>510</v>
      </c>
      <c r="B1897" t="s">
        <v>3524</v>
      </c>
      <c r="C1897" t="s">
        <v>116</v>
      </c>
      <c r="D1897" t="s">
        <v>319</v>
      </c>
      <c r="E1897" t="s">
        <v>4</v>
      </c>
      <c r="F1897" s="10">
        <v>41646</v>
      </c>
      <c r="G1897" s="10">
        <v>41646</v>
      </c>
      <c r="H1897" s="6">
        <v>39612</v>
      </c>
      <c r="I1897" t="s">
        <v>1053</v>
      </c>
      <c r="J1897" s="3" t="s">
        <v>7663</v>
      </c>
      <c r="K1897" t="s">
        <v>3525</v>
      </c>
    </row>
    <row r="1898" spans="1:11" hidden="1" x14ac:dyDescent="0.25">
      <c r="A1898" t="s">
        <v>510</v>
      </c>
      <c r="B1898" t="s">
        <v>3526</v>
      </c>
      <c r="C1898" t="s">
        <v>116</v>
      </c>
      <c r="D1898" t="s">
        <v>132</v>
      </c>
      <c r="E1898" t="s">
        <v>784</v>
      </c>
      <c r="F1898" s="10">
        <v>41914</v>
      </c>
      <c r="G1898" s="10">
        <v>41907</v>
      </c>
      <c r="H1898" s="6">
        <v>476.06</v>
      </c>
      <c r="I1898" t="s">
        <v>785</v>
      </c>
      <c r="J1898" s="3" t="s">
        <v>7663</v>
      </c>
      <c r="K1898" t="s">
        <v>3527</v>
      </c>
    </row>
    <row r="1899" spans="1:11" hidden="1" x14ac:dyDescent="0.25">
      <c r="A1899" t="s">
        <v>510</v>
      </c>
      <c r="B1899" t="s">
        <v>3528</v>
      </c>
      <c r="C1899" t="s">
        <v>116</v>
      </c>
      <c r="D1899" t="s">
        <v>132</v>
      </c>
      <c r="E1899" t="s">
        <v>784</v>
      </c>
      <c r="F1899" s="10">
        <v>41914</v>
      </c>
      <c r="G1899" s="10">
        <v>41907</v>
      </c>
      <c r="H1899" s="6">
        <v>476.05</v>
      </c>
      <c r="I1899" t="s">
        <v>785</v>
      </c>
      <c r="J1899" s="3" t="s">
        <v>7663</v>
      </c>
      <c r="K1899" t="s">
        <v>3529</v>
      </c>
    </row>
    <row r="1900" spans="1:11" hidden="1" x14ac:dyDescent="0.25">
      <c r="A1900" t="s">
        <v>510</v>
      </c>
      <c r="B1900" t="s">
        <v>3530</v>
      </c>
      <c r="C1900" t="s">
        <v>32</v>
      </c>
      <c r="D1900" t="s">
        <v>3295</v>
      </c>
      <c r="E1900" t="s">
        <v>486</v>
      </c>
      <c r="F1900" s="10">
        <v>41906</v>
      </c>
      <c r="G1900" s="10">
        <v>41906</v>
      </c>
      <c r="H1900" s="6">
        <v>63.64</v>
      </c>
      <c r="I1900" t="s">
        <v>303</v>
      </c>
      <c r="J1900" s="3" t="s">
        <v>7663</v>
      </c>
      <c r="K1900" t="s">
        <v>3531</v>
      </c>
    </row>
    <row r="1901" spans="1:11" hidden="1" x14ac:dyDescent="0.25">
      <c r="A1901" t="s">
        <v>510</v>
      </c>
      <c r="B1901" t="s">
        <v>3532</v>
      </c>
      <c r="C1901" t="s">
        <v>32</v>
      </c>
      <c r="D1901" t="s">
        <v>3295</v>
      </c>
      <c r="E1901" t="s">
        <v>486</v>
      </c>
      <c r="F1901" s="10">
        <v>41906</v>
      </c>
      <c r="G1901" s="10">
        <v>41906</v>
      </c>
      <c r="H1901" s="6">
        <v>63.64</v>
      </c>
      <c r="I1901" t="s">
        <v>303</v>
      </c>
      <c r="J1901" s="3" t="s">
        <v>7663</v>
      </c>
      <c r="K1901" t="s">
        <v>3533</v>
      </c>
    </row>
    <row r="1902" spans="1:11" hidden="1" x14ac:dyDescent="0.25">
      <c r="A1902" t="s">
        <v>510</v>
      </c>
      <c r="B1902" t="s">
        <v>3534</v>
      </c>
      <c r="C1902" t="s">
        <v>32</v>
      </c>
      <c r="D1902" t="s">
        <v>3295</v>
      </c>
      <c r="E1902" t="s">
        <v>486</v>
      </c>
      <c r="F1902" s="10">
        <v>41906</v>
      </c>
      <c r="G1902" s="10">
        <v>41906</v>
      </c>
      <c r="H1902" s="6">
        <v>63.64</v>
      </c>
      <c r="I1902" t="s">
        <v>303</v>
      </c>
      <c r="J1902" s="3" t="s">
        <v>7663</v>
      </c>
      <c r="K1902" t="s">
        <v>3535</v>
      </c>
    </row>
    <row r="1903" spans="1:11" hidden="1" x14ac:dyDescent="0.25">
      <c r="A1903" t="s">
        <v>510</v>
      </c>
      <c r="B1903" t="s">
        <v>3536</v>
      </c>
      <c r="C1903" t="s">
        <v>116</v>
      </c>
      <c r="D1903" t="s">
        <v>319</v>
      </c>
      <c r="E1903" t="s">
        <v>142</v>
      </c>
      <c r="F1903" s="10">
        <v>41690</v>
      </c>
      <c r="G1903" s="10">
        <v>41690</v>
      </c>
      <c r="H1903" s="6">
        <v>23961</v>
      </c>
      <c r="I1903" t="s">
        <v>1053</v>
      </c>
      <c r="J1903" s="3" t="s">
        <v>7663</v>
      </c>
      <c r="K1903" t="s">
        <v>3537</v>
      </c>
    </row>
    <row r="1904" spans="1:11" hidden="1" x14ac:dyDescent="0.25">
      <c r="A1904" t="s">
        <v>510</v>
      </c>
      <c r="B1904" t="s">
        <v>3538</v>
      </c>
      <c r="C1904" t="s">
        <v>32</v>
      </c>
      <c r="D1904" t="s">
        <v>3295</v>
      </c>
      <c r="E1904" t="s">
        <v>486</v>
      </c>
      <c r="F1904" s="10">
        <v>41906</v>
      </c>
      <c r="G1904" s="10">
        <v>41906</v>
      </c>
      <c r="H1904" s="6">
        <v>63.64</v>
      </c>
      <c r="I1904" t="s">
        <v>303</v>
      </c>
      <c r="J1904" s="3" t="s">
        <v>7663</v>
      </c>
      <c r="K1904" t="s">
        <v>3539</v>
      </c>
    </row>
    <row r="1905" spans="1:11" hidden="1" x14ac:dyDescent="0.25">
      <c r="A1905" t="s">
        <v>510</v>
      </c>
      <c r="B1905" t="s">
        <v>3540</v>
      </c>
      <c r="C1905" t="s">
        <v>116</v>
      </c>
      <c r="D1905" t="s">
        <v>132</v>
      </c>
      <c r="E1905" t="s">
        <v>133</v>
      </c>
      <c r="F1905" s="10">
        <v>41915</v>
      </c>
      <c r="G1905" s="10">
        <v>41915</v>
      </c>
      <c r="H1905" s="6">
        <v>111.22</v>
      </c>
      <c r="I1905" t="s">
        <v>628</v>
      </c>
      <c r="J1905" s="3" t="s">
        <v>7663</v>
      </c>
      <c r="K1905" t="e">
        <f>- NILSON</f>
        <v>#NAME?</v>
      </c>
    </row>
    <row r="1906" spans="1:11" hidden="1" x14ac:dyDescent="0.25">
      <c r="A1906" t="s">
        <v>510</v>
      </c>
      <c r="B1906" t="s">
        <v>3541</v>
      </c>
      <c r="C1906" t="s">
        <v>116</v>
      </c>
      <c r="D1906" t="s">
        <v>132</v>
      </c>
      <c r="E1906" t="s">
        <v>133</v>
      </c>
      <c r="F1906" s="10">
        <v>41915</v>
      </c>
      <c r="G1906" s="10">
        <v>41915</v>
      </c>
      <c r="H1906" s="6">
        <v>171.15</v>
      </c>
      <c r="I1906" t="s">
        <v>628</v>
      </c>
      <c r="J1906" s="3" t="s">
        <v>7663</v>
      </c>
      <c r="K1906" t="e">
        <f>- LEONARDO - MIKE</f>
        <v>#NAME?</v>
      </c>
    </row>
    <row r="1907" spans="1:11" hidden="1" x14ac:dyDescent="0.25">
      <c r="A1907" t="s">
        <v>510</v>
      </c>
      <c r="B1907" t="s">
        <v>3542</v>
      </c>
      <c r="C1907" t="s">
        <v>116</v>
      </c>
      <c r="D1907" t="s">
        <v>132</v>
      </c>
      <c r="E1907" t="s">
        <v>133</v>
      </c>
      <c r="F1907" s="10">
        <v>41915</v>
      </c>
      <c r="G1907" s="10">
        <v>41915</v>
      </c>
      <c r="H1907" s="6">
        <v>84.44</v>
      </c>
      <c r="I1907" t="s">
        <v>628</v>
      </c>
      <c r="J1907" s="3" t="s">
        <v>7663</v>
      </c>
      <c r="K1907" t="e">
        <f>- CAIO</f>
        <v>#NAME?</v>
      </c>
    </row>
    <row r="1908" spans="1:11" hidden="1" x14ac:dyDescent="0.25">
      <c r="A1908" t="s">
        <v>510</v>
      </c>
      <c r="B1908" t="s">
        <v>3543</v>
      </c>
      <c r="C1908" t="s">
        <v>116</v>
      </c>
      <c r="D1908" t="s">
        <v>132</v>
      </c>
      <c r="E1908" t="s">
        <v>133</v>
      </c>
      <c r="F1908" s="10">
        <v>41915</v>
      </c>
      <c r="G1908" s="10">
        <v>41915</v>
      </c>
      <c r="H1908" s="6">
        <v>163.32</v>
      </c>
      <c r="I1908" t="s">
        <v>628</v>
      </c>
      <c r="J1908" s="3" t="s">
        <v>7663</v>
      </c>
      <c r="K1908" t="e">
        <f>- RITA - BRUNO</f>
        <v>#NAME?</v>
      </c>
    </row>
    <row r="1909" spans="1:11" hidden="1" x14ac:dyDescent="0.25">
      <c r="A1909" t="s">
        <v>510</v>
      </c>
      <c r="B1909" t="s">
        <v>3544</v>
      </c>
      <c r="C1909" t="s">
        <v>116</v>
      </c>
      <c r="D1909" t="s">
        <v>319</v>
      </c>
      <c r="E1909" t="s">
        <v>4</v>
      </c>
      <c r="F1909" s="10">
        <v>41705</v>
      </c>
      <c r="G1909" s="10">
        <v>41705</v>
      </c>
      <c r="H1909" s="6">
        <v>43985</v>
      </c>
      <c r="I1909" t="s">
        <v>1053</v>
      </c>
      <c r="J1909" s="3" t="s">
        <v>7663</v>
      </c>
      <c r="K1909" t="s">
        <v>3545</v>
      </c>
    </row>
    <row r="1910" spans="1:11" hidden="1" x14ac:dyDescent="0.25">
      <c r="A1910" t="s">
        <v>510</v>
      </c>
      <c r="B1910" t="s">
        <v>3546</v>
      </c>
      <c r="C1910" t="s">
        <v>116</v>
      </c>
      <c r="D1910" t="s">
        <v>319</v>
      </c>
      <c r="E1910" t="s">
        <v>142</v>
      </c>
      <c r="F1910" s="10">
        <v>41718</v>
      </c>
      <c r="G1910" s="10">
        <v>41718</v>
      </c>
      <c r="H1910" s="6">
        <v>25738</v>
      </c>
      <c r="I1910" t="s">
        <v>1053</v>
      </c>
      <c r="J1910" s="3" t="s">
        <v>7663</v>
      </c>
      <c r="K1910" t="s">
        <v>3547</v>
      </c>
    </row>
    <row r="1911" spans="1:11" hidden="1" x14ac:dyDescent="0.25">
      <c r="A1911" t="s">
        <v>510</v>
      </c>
      <c r="B1911" t="s">
        <v>3548</v>
      </c>
      <c r="C1911" t="s">
        <v>2768</v>
      </c>
      <c r="D1911" t="s">
        <v>1078</v>
      </c>
      <c r="E1911" t="s">
        <v>34</v>
      </c>
      <c r="F1911" s="10">
        <v>41901</v>
      </c>
      <c r="G1911" s="10">
        <v>41906</v>
      </c>
      <c r="H1911" s="6">
        <v>550</v>
      </c>
      <c r="I1911" t="s">
        <v>909</v>
      </c>
      <c r="J1911" s="3" t="s">
        <v>7663</v>
      </c>
      <c r="K1911" t="s">
        <v>3549</v>
      </c>
    </row>
    <row r="1912" spans="1:11" hidden="1" x14ac:dyDescent="0.25">
      <c r="A1912" t="s">
        <v>510</v>
      </c>
      <c r="B1912" t="s">
        <v>3550</v>
      </c>
      <c r="C1912" t="s">
        <v>16</v>
      </c>
      <c r="D1912" t="s">
        <v>17</v>
      </c>
      <c r="E1912" t="s">
        <v>34</v>
      </c>
      <c r="F1912" s="10">
        <v>41901</v>
      </c>
      <c r="G1912" s="10">
        <v>41906</v>
      </c>
      <c r="H1912" s="6">
        <v>500</v>
      </c>
      <c r="I1912" t="s">
        <v>909</v>
      </c>
      <c r="J1912" s="3" t="s">
        <v>7663</v>
      </c>
      <c r="K1912" t="s">
        <v>3551</v>
      </c>
    </row>
    <row r="1913" spans="1:11" hidden="1" x14ac:dyDescent="0.25">
      <c r="A1913" t="s">
        <v>510</v>
      </c>
      <c r="B1913" t="s">
        <v>3552</v>
      </c>
      <c r="C1913" t="s">
        <v>16</v>
      </c>
      <c r="D1913" t="s">
        <v>17</v>
      </c>
      <c r="E1913" t="s">
        <v>34</v>
      </c>
      <c r="F1913" s="10">
        <v>41901</v>
      </c>
      <c r="G1913" s="10">
        <v>41906</v>
      </c>
      <c r="H1913" s="6">
        <v>700</v>
      </c>
      <c r="I1913" t="s">
        <v>909</v>
      </c>
      <c r="J1913" s="3" t="s">
        <v>7663</v>
      </c>
      <c r="K1913" t="s">
        <v>3553</v>
      </c>
    </row>
    <row r="1914" spans="1:11" hidden="1" x14ac:dyDescent="0.25">
      <c r="A1914" t="s">
        <v>510</v>
      </c>
      <c r="B1914" t="s">
        <v>3554</v>
      </c>
      <c r="C1914" t="s">
        <v>16</v>
      </c>
      <c r="D1914" t="s">
        <v>17</v>
      </c>
      <c r="E1914" t="s">
        <v>34</v>
      </c>
      <c r="F1914" s="10">
        <v>41901</v>
      </c>
      <c r="G1914" s="10">
        <v>41906</v>
      </c>
      <c r="H1914" s="6">
        <v>550</v>
      </c>
      <c r="I1914" t="s">
        <v>909</v>
      </c>
      <c r="J1914" s="3" t="s">
        <v>7663</v>
      </c>
      <c r="K1914" t="s">
        <v>3555</v>
      </c>
    </row>
    <row r="1915" spans="1:11" hidden="1" x14ac:dyDescent="0.25">
      <c r="A1915" t="s">
        <v>510</v>
      </c>
      <c r="B1915" t="s">
        <v>3556</v>
      </c>
      <c r="C1915" t="s">
        <v>16</v>
      </c>
      <c r="D1915" t="s">
        <v>17</v>
      </c>
      <c r="E1915" t="s">
        <v>34</v>
      </c>
      <c r="F1915" s="10">
        <v>41901</v>
      </c>
      <c r="G1915" s="10">
        <v>41906</v>
      </c>
      <c r="H1915" s="6">
        <v>550</v>
      </c>
      <c r="I1915" t="s">
        <v>909</v>
      </c>
      <c r="J1915" s="3" t="s">
        <v>7663</v>
      </c>
      <c r="K1915" t="s">
        <v>3557</v>
      </c>
    </row>
    <row r="1916" spans="1:11" hidden="1" x14ac:dyDescent="0.25">
      <c r="A1916" t="s">
        <v>510</v>
      </c>
      <c r="B1916" t="s">
        <v>3558</v>
      </c>
      <c r="C1916" t="s">
        <v>116</v>
      </c>
      <c r="D1916" t="s">
        <v>608</v>
      </c>
      <c r="E1916" t="s">
        <v>34</v>
      </c>
      <c r="F1916" s="10">
        <v>41901</v>
      </c>
      <c r="G1916" s="10">
        <v>41906</v>
      </c>
      <c r="H1916" s="6">
        <v>550</v>
      </c>
      <c r="I1916" t="s">
        <v>909</v>
      </c>
      <c r="J1916" s="3" t="s">
        <v>7663</v>
      </c>
      <c r="K1916" t="s">
        <v>3559</v>
      </c>
    </row>
    <row r="1917" spans="1:11" hidden="1" x14ac:dyDescent="0.25">
      <c r="A1917" t="s">
        <v>510</v>
      </c>
      <c r="B1917" t="s">
        <v>3560</v>
      </c>
      <c r="C1917" t="s">
        <v>16</v>
      </c>
      <c r="D1917" t="s">
        <v>17</v>
      </c>
      <c r="E1917" t="s">
        <v>34</v>
      </c>
      <c r="F1917" s="10">
        <v>41901</v>
      </c>
      <c r="G1917" s="10">
        <v>41906</v>
      </c>
      <c r="H1917" s="6">
        <v>450</v>
      </c>
      <c r="I1917" t="s">
        <v>909</v>
      </c>
      <c r="J1917" s="3" t="s">
        <v>7663</v>
      </c>
      <c r="K1917" t="s">
        <v>3561</v>
      </c>
    </row>
    <row r="1918" spans="1:11" hidden="1" x14ac:dyDescent="0.25">
      <c r="A1918" t="s">
        <v>510</v>
      </c>
      <c r="B1918" t="s">
        <v>3562</v>
      </c>
      <c r="C1918" t="s">
        <v>47</v>
      </c>
      <c r="D1918" t="s">
        <v>978</v>
      </c>
      <c r="E1918" t="s">
        <v>49</v>
      </c>
      <c r="F1918" s="10">
        <v>41719</v>
      </c>
      <c r="G1918" s="10">
        <v>41719</v>
      </c>
      <c r="H1918" s="6">
        <v>689.5</v>
      </c>
      <c r="I1918" t="s">
        <v>1507</v>
      </c>
      <c r="J1918" s="3" t="s">
        <v>7663</v>
      </c>
      <c r="K1918" t="s">
        <v>3563</v>
      </c>
    </row>
    <row r="1919" spans="1:11" hidden="1" x14ac:dyDescent="0.25">
      <c r="A1919" t="s">
        <v>510</v>
      </c>
      <c r="B1919" t="s">
        <v>3564</v>
      </c>
      <c r="C1919" t="s">
        <v>16</v>
      </c>
      <c r="D1919" t="s">
        <v>17</v>
      </c>
      <c r="E1919" t="s">
        <v>34</v>
      </c>
      <c r="F1919" s="10">
        <v>41901</v>
      </c>
      <c r="G1919" s="10">
        <v>41906</v>
      </c>
      <c r="H1919" s="6">
        <v>450</v>
      </c>
      <c r="I1919" t="s">
        <v>909</v>
      </c>
      <c r="J1919" s="3" t="s">
        <v>7663</v>
      </c>
      <c r="K1919" t="s">
        <v>3565</v>
      </c>
    </row>
    <row r="1920" spans="1:11" hidden="1" x14ac:dyDescent="0.25">
      <c r="A1920" t="s">
        <v>510</v>
      </c>
      <c r="B1920" t="s">
        <v>3566</v>
      </c>
      <c r="C1920" t="s">
        <v>16</v>
      </c>
      <c r="D1920" t="s">
        <v>17</v>
      </c>
      <c r="E1920" t="s">
        <v>34</v>
      </c>
      <c r="F1920" s="10">
        <v>41901</v>
      </c>
      <c r="G1920" s="10">
        <v>41906</v>
      </c>
      <c r="H1920" s="6">
        <v>450</v>
      </c>
      <c r="I1920" t="s">
        <v>909</v>
      </c>
      <c r="J1920" s="3" t="s">
        <v>7663</v>
      </c>
      <c r="K1920" t="s">
        <v>3567</v>
      </c>
    </row>
    <row r="1921" spans="1:11" hidden="1" x14ac:dyDescent="0.25">
      <c r="A1921" t="s">
        <v>510</v>
      </c>
      <c r="B1921" t="s">
        <v>3568</v>
      </c>
      <c r="C1921" t="s">
        <v>16</v>
      </c>
      <c r="D1921" t="s">
        <v>17</v>
      </c>
      <c r="E1921" t="s">
        <v>34</v>
      </c>
      <c r="F1921" s="10">
        <v>41901</v>
      </c>
      <c r="G1921" s="10">
        <v>41906</v>
      </c>
      <c r="H1921" s="6">
        <v>450</v>
      </c>
      <c r="I1921" t="s">
        <v>909</v>
      </c>
      <c r="J1921" s="3" t="s">
        <v>7663</v>
      </c>
      <c r="K1921" t="s">
        <v>3569</v>
      </c>
    </row>
    <row r="1922" spans="1:11" hidden="1" x14ac:dyDescent="0.25">
      <c r="A1922" t="s">
        <v>510</v>
      </c>
      <c r="B1922" s="1" t="s">
        <v>3570</v>
      </c>
      <c r="C1922" t="s">
        <v>116</v>
      </c>
      <c r="D1922" t="s">
        <v>132</v>
      </c>
      <c r="E1922" t="s">
        <v>43</v>
      </c>
      <c r="F1922" s="10">
        <v>41912</v>
      </c>
      <c r="G1922" s="10">
        <v>41912</v>
      </c>
      <c r="H1922" s="6">
        <v>1176.3800000000001</v>
      </c>
      <c r="I1922" t="s">
        <v>76</v>
      </c>
      <c r="J1922" s="3" t="s">
        <v>7663</v>
      </c>
      <c r="K1922" t="s">
        <v>3571</v>
      </c>
    </row>
    <row r="1923" spans="1:11" hidden="1" x14ac:dyDescent="0.25">
      <c r="A1923" t="s">
        <v>510</v>
      </c>
      <c r="B1923" s="1">
        <v>41730</v>
      </c>
      <c r="C1923" t="s">
        <v>116</v>
      </c>
      <c r="D1923" t="s">
        <v>245</v>
      </c>
      <c r="E1923" t="s">
        <v>30</v>
      </c>
      <c r="F1923" s="10">
        <v>41704</v>
      </c>
      <c r="G1923" s="10">
        <v>41704</v>
      </c>
      <c r="H1923" s="6">
        <v>44.8</v>
      </c>
      <c r="I1923" t="s">
        <v>391</v>
      </c>
      <c r="J1923" s="3" t="s">
        <v>7663</v>
      </c>
      <c r="K1923" t="s">
        <v>3572</v>
      </c>
    </row>
    <row r="1924" spans="1:11" hidden="1" x14ac:dyDescent="0.25">
      <c r="A1924" t="s">
        <v>510</v>
      </c>
      <c r="B1924" t="s">
        <v>3573</v>
      </c>
      <c r="C1924" t="s">
        <v>282</v>
      </c>
      <c r="D1924" t="s">
        <v>132</v>
      </c>
      <c r="E1924" t="s">
        <v>1191</v>
      </c>
      <c r="F1924" s="10">
        <v>41722</v>
      </c>
      <c r="G1924" s="10">
        <v>41718</v>
      </c>
      <c r="H1924" s="6">
        <v>370</v>
      </c>
      <c r="I1924" t="s">
        <v>198</v>
      </c>
      <c r="J1924" s="3" t="s">
        <v>7663</v>
      </c>
      <c r="K1924" t="s">
        <v>3574</v>
      </c>
    </row>
    <row r="1925" spans="1:11" hidden="1" x14ac:dyDescent="0.25">
      <c r="A1925" t="s">
        <v>510</v>
      </c>
      <c r="B1925" t="s">
        <v>3575</v>
      </c>
      <c r="C1925" t="s">
        <v>16</v>
      </c>
      <c r="D1925" t="s">
        <v>17</v>
      </c>
      <c r="E1925" t="s">
        <v>18</v>
      </c>
      <c r="F1925" s="10">
        <v>41908</v>
      </c>
      <c r="G1925" s="10">
        <v>41907</v>
      </c>
      <c r="H1925" s="6">
        <v>300</v>
      </c>
      <c r="I1925" t="s">
        <v>91</v>
      </c>
      <c r="J1925" s="3" t="s">
        <v>7663</v>
      </c>
      <c r="K1925" t="s">
        <v>3576</v>
      </c>
    </row>
    <row r="1926" spans="1:11" hidden="1" x14ac:dyDescent="0.25">
      <c r="A1926" t="s">
        <v>510</v>
      </c>
      <c r="B1926" t="s">
        <v>3577</v>
      </c>
      <c r="C1926" t="s">
        <v>116</v>
      </c>
      <c r="D1926" t="s">
        <v>319</v>
      </c>
      <c r="E1926" t="s">
        <v>94</v>
      </c>
      <c r="F1926" s="10">
        <v>41908</v>
      </c>
      <c r="G1926" s="10">
        <v>41907</v>
      </c>
      <c r="H1926" s="6">
        <v>206</v>
      </c>
      <c r="I1926" t="s">
        <v>100</v>
      </c>
      <c r="J1926" s="3" t="s">
        <v>7663</v>
      </c>
      <c r="K1926" t="s">
        <v>3578</v>
      </c>
    </row>
    <row r="1927" spans="1:11" hidden="1" x14ac:dyDescent="0.25">
      <c r="A1927" t="s">
        <v>510</v>
      </c>
      <c r="B1927" t="s">
        <v>3579</v>
      </c>
      <c r="C1927" t="s">
        <v>116</v>
      </c>
      <c r="D1927" t="s">
        <v>319</v>
      </c>
      <c r="E1927" t="s">
        <v>94</v>
      </c>
      <c r="F1927" s="10">
        <v>41908</v>
      </c>
      <c r="G1927" s="10">
        <v>41907</v>
      </c>
      <c r="H1927" s="6">
        <v>206</v>
      </c>
      <c r="I1927" t="s">
        <v>95</v>
      </c>
      <c r="J1927" s="3" t="s">
        <v>7663</v>
      </c>
      <c r="K1927" t="s">
        <v>3578</v>
      </c>
    </row>
    <row r="1928" spans="1:11" hidden="1" x14ac:dyDescent="0.25">
      <c r="A1928" t="s">
        <v>510</v>
      </c>
      <c r="B1928" t="s">
        <v>3580</v>
      </c>
      <c r="C1928" t="s">
        <v>116</v>
      </c>
      <c r="D1928" t="s">
        <v>319</v>
      </c>
      <c r="E1928" t="s">
        <v>142</v>
      </c>
      <c r="F1928" s="10">
        <v>41908</v>
      </c>
      <c r="G1928" s="10">
        <v>41907</v>
      </c>
      <c r="H1928" s="6">
        <v>206</v>
      </c>
      <c r="I1928" t="s">
        <v>102</v>
      </c>
      <c r="J1928" s="3" t="s">
        <v>7663</v>
      </c>
      <c r="K1928" t="s">
        <v>3578</v>
      </c>
    </row>
    <row r="1929" spans="1:11" hidden="1" x14ac:dyDescent="0.25">
      <c r="A1929" t="s">
        <v>510</v>
      </c>
      <c r="B1929" t="s">
        <v>3581</v>
      </c>
      <c r="C1929" t="s">
        <v>116</v>
      </c>
      <c r="D1929" t="s">
        <v>132</v>
      </c>
      <c r="E1929" t="s">
        <v>518</v>
      </c>
      <c r="F1929" s="10">
        <v>41908</v>
      </c>
      <c r="G1929" s="10">
        <v>41908</v>
      </c>
      <c r="H1929" s="6">
        <v>150</v>
      </c>
      <c r="I1929" t="s">
        <v>91</v>
      </c>
      <c r="J1929" s="3" t="s">
        <v>7663</v>
      </c>
      <c r="K1929" t="s">
        <v>3582</v>
      </c>
    </row>
    <row r="1930" spans="1:11" hidden="1" x14ac:dyDescent="0.25">
      <c r="A1930" t="s">
        <v>510</v>
      </c>
      <c r="B1930" t="s">
        <v>3583</v>
      </c>
      <c r="C1930" t="s">
        <v>116</v>
      </c>
      <c r="D1930" t="s">
        <v>132</v>
      </c>
      <c r="E1930" t="s">
        <v>106</v>
      </c>
      <c r="F1930" s="10">
        <v>41915</v>
      </c>
      <c r="G1930" s="10">
        <v>41911</v>
      </c>
      <c r="H1930" s="6">
        <v>97.45</v>
      </c>
      <c r="I1930" t="s">
        <v>1279</v>
      </c>
      <c r="J1930" s="3" t="s">
        <v>7663</v>
      </c>
      <c r="K1930" t="s">
        <v>3584</v>
      </c>
    </row>
    <row r="1931" spans="1:11" hidden="1" x14ac:dyDescent="0.25">
      <c r="A1931" t="s">
        <v>510</v>
      </c>
      <c r="B1931" t="s">
        <v>3585</v>
      </c>
      <c r="C1931" t="s">
        <v>47</v>
      </c>
      <c r="D1931" t="s">
        <v>978</v>
      </c>
      <c r="E1931" t="s">
        <v>49</v>
      </c>
      <c r="F1931" s="10">
        <v>41751</v>
      </c>
      <c r="G1931" s="10">
        <v>41749</v>
      </c>
      <c r="H1931" s="6">
        <v>689.5</v>
      </c>
      <c r="I1931" t="s">
        <v>1507</v>
      </c>
      <c r="J1931" s="3" t="s">
        <v>7663</v>
      </c>
      <c r="K1931" t="s">
        <v>3586</v>
      </c>
    </row>
    <row r="1932" spans="1:11" hidden="1" x14ac:dyDescent="0.25">
      <c r="A1932" t="s">
        <v>510</v>
      </c>
      <c r="B1932" t="s">
        <v>3587</v>
      </c>
      <c r="C1932" t="s">
        <v>116</v>
      </c>
      <c r="D1932" t="s">
        <v>132</v>
      </c>
      <c r="E1932" t="s">
        <v>106</v>
      </c>
      <c r="F1932" s="10">
        <v>41915</v>
      </c>
      <c r="G1932" s="10">
        <v>41911</v>
      </c>
      <c r="H1932" s="6">
        <v>112.06</v>
      </c>
      <c r="I1932" t="s">
        <v>1279</v>
      </c>
      <c r="J1932" s="3" t="s">
        <v>7663</v>
      </c>
      <c r="K1932" t="s">
        <v>3588</v>
      </c>
    </row>
    <row r="1933" spans="1:11" hidden="1" x14ac:dyDescent="0.25">
      <c r="A1933" t="s">
        <v>510</v>
      </c>
      <c r="B1933" t="s">
        <v>3589</v>
      </c>
      <c r="C1933" t="s">
        <v>16</v>
      </c>
      <c r="D1933" t="s">
        <v>17</v>
      </c>
      <c r="E1933" t="s">
        <v>18</v>
      </c>
      <c r="F1933" s="10">
        <v>41908</v>
      </c>
      <c r="G1933" s="10">
        <v>41908</v>
      </c>
      <c r="H1933" s="6">
        <v>380</v>
      </c>
      <c r="I1933" t="s">
        <v>91</v>
      </c>
      <c r="J1933" s="3" t="s">
        <v>7663</v>
      </c>
      <c r="K1933" t="s">
        <v>3590</v>
      </c>
    </row>
    <row r="1934" spans="1:11" hidden="1" x14ac:dyDescent="0.25">
      <c r="A1934" t="s">
        <v>510</v>
      </c>
      <c r="B1934" t="s">
        <v>3591</v>
      </c>
      <c r="C1934" t="s">
        <v>490</v>
      </c>
      <c r="D1934" t="s">
        <v>651</v>
      </c>
      <c r="E1934" t="s">
        <v>34</v>
      </c>
      <c r="F1934" s="10">
        <v>41915</v>
      </c>
      <c r="G1934" s="10">
        <v>41908</v>
      </c>
      <c r="H1934" s="6">
        <v>200</v>
      </c>
      <c r="I1934" t="s">
        <v>896</v>
      </c>
      <c r="J1934" s="3" t="s">
        <v>7663</v>
      </c>
      <c r="K1934" t="s">
        <v>3592</v>
      </c>
    </row>
    <row r="1935" spans="1:11" hidden="1" x14ac:dyDescent="0.25">
      <c r="A1935" t="s">
        <v>510</v>
      </c>
      <c r="B1935" t="s">
        <v>3593</v>
      </c>
      <c r="C1935" t="s">
        <v>490</v>
      </c>
      <c r="D1935" t="s">
        <v>651</v>
      </c>
      <c r="E1935" t="s">
        <v>34</v>
      </c>
      <c r="F1935" s="10">
        <v>41915</v>
      </c>
      <c r="G1935" s="10">
        <v>41733</v>
      </c>
      <c r="H1935" s="6">
        <v>250</v>
      </c>
      <c r="I1935" t="s">
        <v>896</v>
      </c>
      <c r="J1935" s="3" t="s">
        <v>7663</v>
      </c>
      <c r="K1935" t="s">
        <v>3594</v>
      </c>
    </row>
    <row r="1936" spans="1:11" hidden="1" x14ac:dyDescent="0.25">
      <c r="A1936" t="s">
        <v>510</v>
      </c>
      <c r="B1936" t="s">
        <v>3595</v>
      </c>
      <c r="C1936" t="s">
        <v>116</v>
      </c>
      <c r="D1936" t="s">
        <v>132</v>
      </c>
      <c r="E1936" t="s">
        <v>67</v>
      </c>
      <c r="F1936" s="10">
        <v>41914</v>
      </c>
      <c r="G1936" s="10">
        <v>41911</v>
      </c>
      <c r="H1936" s="6">
        <v>4451.0200000000004</v>
      </c>
      <c r="I1936" t="s">
        <v>827</v>
      </c>
      <c r="J1936" s="3" t="s">
        <v>7663</v>
      </c>
      <c r="K1936" t="s">
        <v>3373</v>
      </c>
    </row>
    <row r="1937" spans="1:11" hidden="1" x14ac:dyDescent="0.25">
      <c r="A1937" t="s">
        <v>510</v>
      </c>
      <c r="B1937" t="s">
        <v>3596</v>
      </c>
      <c r="C1937" t="s">
        <v>116</v>
      </c>
      <c r="D1937" t="s">
        <v>132</v>
      </c>
      <c r="E1937" t="s">
        <v>142</v>
      </c>
      <c r="F1937" s="10">
        <v>41908</v>
      </c>
      <c r="G1937" s="10">
        <v>41908</v>
      </c>
      <c r="H1937" s="6">
        <v>150</v>
      </c>
      <c r="I1937" t="s">
        <v>1065</v>
      </c>
      <c r="J1937" s="3" t="s">
        <v>7663</v>
      </c>
      <c r="K1937" t="s">
        <v>3597</v>
      </c>
    </row>
    <row r="1938" spans="1:11" hidden="1" x14ac:dyDescent="0.25">
      <c r="A1938" t="s">
        <v>510</v>
      </c>
      <c r="B1938" t="s">
        <v>3598</v>
      </c>
      <c r="C1938" t="s">
        <v>116</v>
      </c>
      <c r="D1938" t="s">
        <v>319</v>
      </c>
      <c r="E1938" t="s">
        <v>94</v>
      </c>
      <c r="F1938" s="10">
        <v>41919</v>
      </c>
      <c r="G1938" s="10">
        <v>41912</v>
      </c>
      <c r="H1938" s="6">
        <v>400</v>
      </c>
      <c r="I1938" t="s">
        <v>1068</v>
      </c>
      <c r="J1938" s="3" t="s">
        <v>7663</v>
      </c>
      <c r="K1938" t="s">
        <v>3599</v>
      </c>
    </row>
    <row r="1939" spans="1:11" hidden="1" x14ac:dyDescent="0.25">
      <c r="A1939" t="s">
        <v>510</v>
      </c>
      <c r="B1939" t="s">
        <v>3600</v>
      </c>
      <c r="C1939" t="s">
        <v>116</v>
      </c>
      <c r="D1939" t="s">
        <v>319</v>
      </c>
      <c r="E1939" t="s">
        <v>94</v>
      </c>
      <c r="F1939" s="10">
        <v>41919</v>
      </c>
      <c r="G1939" s="10">
        <v>41912</v>
      </c>
      <c r="H1939" s="6">
        <v>400</v>
      </c>
      <c r="I1939" t="s">
        <v>1065</v>
      </c>
      <c r="J1939" s="3" t="s">
        <v>7663</v>
      </c>
      <c r="K1939" t="s">
        <v>3599</v>
      </c>
    </row>
    <row r="1940" spans="1:11" hidden="1" x14ac:dyDescent="0.25">
      <c r="A1940" t="s">
        <v>510</v>
      </c>
      <c r="B1940" t="s">
        <v>3601</v>
      </c>
      <c r="C1940" t="s">
        <v>116</v>
      </c>
      <c r="D1940" t="s">
        <v>319</v>
      </c>
      <c r="E1940" t="s">
        <v>94</v>
      </c>
      <c r="F1940" s="10">
        <v>41919</v>
      </c>
      <c r="G1940" s="10">
        <v>41912</v>
      </c>
      <c r="H1940" s="6">
        <v>400</v>
      </c>
      <c r="I1940" t="s">
        <v>86</v>
      </c>
      <c r="J1940" s="3" t="s">
        <v>7663</v>
      </c>
      <c r="K1940" t="s">
        <v>3599</v>
      </c>
    </row>
    <row r="1941" spans="1:11" hidden="1" x14ac:dyDescent="0.25">
      <c r="A1941" t="s">
        <v>510</v>
      </c>
      <c r="B1941" t="s">
        <v>3602</v>
      </c>
      <c r="C1941" t="s">
        <v>116</v>
      </c>
      <c r="D1941" t="s">
        <v>319</v>
      </c>
      <c r="E1941" t="s">
        <v>94</v>
      </c>
      <c r="F1941" s="10">
        <v>41919</v>
      </c>
      <c r="G1941" s="10">
        <v>41912</v>
      </c>
      <c r="H1941" s="6">
        <v>175</v>
      </c>
      <c r="I1941" t="s">
        <v>1068</v>
      </c>
      <c r="J1941" s="3" t="s">
        <v>7663</v>
      </c>
      <c r="K1941" t="s">
        <v>3603</v>
      </c>
    </row>
    <row r="1942" spans="1:11" hidden="1" x14ac:dyDescent="0.25">
      <c r="A1942" t="s">
        <v>510</v>
      </c>
      <c r="B1942" t="s">
        <v>3604</v>
      </c>
      <c r="C1942" t="s">
        <v>116</v>
      </c>
      <c r="D1942" t="s">
        <v>319</v>
      </c>
      <c r="E1942" t="s">
        <v>94</v>
      </c>
      <c r="F1942" s="10">
        <v>41919</v>
      </c>
      <c r="G1942" s="10">
        <v>41912</v>
      </c>
      <c r="H1942" s="6">
        <v>175</v>
      </c>
      <c r="I1942" t="s">
        <v>1065</v>
      </c>
      <c r="J1942" s="3" t="s">
        <v>7663</v>
      </c>
      <c r="K1942" t="s">
        <v>3603</v>
      </c>
    </row>
    <row r="1943" spans="1:11" hidden="1" x14ac:dyDescent="0.25">
      <c r="A1943" t="s">
        <v>510</v>
      </c>
      <c r="B1943" t="s">
        <v>3605</v>
      </c>
      <c r="C1943" t="s">
        <v>116</v>
      </c>
      <c r="D1943" t="s">
        <v>319</v>
      </c>
      <c r="E1943" t="s">
        <v>94</v>
      </c>
      <c r="F1943" s="10">
        <v>41919</v>
      </c>
      <c r="G1943" s="10">
        <v>41912</v>
      </c>
      <c r="H1943" s="6">
        <v>175</v>
      </c>
      <c r="I1943" t="s">
        <v>86</v>
      </c>
      <c r="J1943" s="3" t="s">
        <v>7663</v>
      </c>
      <c r="K1943" t="s">
        <v>3603</v>
      </c>
    </row>
    <row r="1944" spans="1:11" hidden="1" x14ac:dyDescent="0.25">
      <c r="A1944" t="s">
        <v>510</v>
      </c>
      <c r="B1944" t="s">
        <v>3606</v>
      </c>
      <c r="C1944" t="s">
        <v>116</v>
      </c>
      <c r="D1944" t="s">
        <v>319</v>
      </c>
      <c r="E1944" t="s">
        <v>94</v>
      </c>
      <c r="F1944" s="10">
        <v>41919</v>
      </c>
      <c r="G1944" s="10">
        <v>41912</v>
      </c>
      <c r="H1944" s="6">
        <v>350</v>
      </c>
      <c r="I1944" t="s">
        <v>1068</v>
      </c>
      <c r="J1944" s="3" t="s">
        <v>7663</v>
      </c>
      <c r="K1944" t="s">
        <v>437</v>
      </c>
    </row>
    <row r="1945" spans="1:11" hidden="1" x14ac:dyDescent="0.25">
      <c r="A1945" t="s">
        <v>510</v>
      </c>
      <c r="B1945" t="s">
        <v>3607</v>
      </c>
      <c r="C1945" t="s">
        <v>116</v>
      </c>
      <c r="D1945" t="s">
        <v>319</v>
      </c>
      <c r="E1945" t="s">
        <v>94</v>
      </c>
      <c r="F1945" s="10">
        <v>41919</v>
      </c>
      <c r="G1945" s="10">
        <v>41912</v>
      </c>
      <c r="H1945" s="6">
        <v>350</v>
      </c>
      <c r="I1945" t="s">
        <v>966</v>
      </c>
      <c r="J1945" s="3" t="s">
        <v>7663</v>
      </c>
      <c r="K1945" t="s">
        <v>437</v>
      </c>
    </row>
    <row r="1946" spans="1:11" hidden="1" x14ac:dyDescent="0.25">
      <c r="A1946" t="s">
        <v>510</v>
      </c>
      <c r="B1946" t="s">
        <v>3608</v>
      </c>
      <c r="C1946" t="s">
        <v>116</v>
      </c>
      <c r="D1946" t="s">
        <v>319</v>
      </c>
      <c r="E1946" t="s">
        <v>94</v>
      </c>
      <c r="F1946" s="10">
        <v>41919</v>
      </c>
      <c r="G1946" s="10">
        <v>41912</v>
      </c>
      <c r="H1946" s="6">
        <v>350</v>
      </c>
      <c r="I1946" t="s">
        <v>1071</v>
      </c>
      <c r="J1946" s="3" t="s">
        <v>7663</v>
      </c>
      <c r="K1946" t="s">
        <v>437</v>
      </c>
    </row>
    <row r="1947" spans="1:11" hidden="1" x14ac:dyDescent="0.25">
      <c r="A1947" t="s">
        <v>510</v>
      </c>
      <c r="B1947" t="s">
        <v>3609</v>
      </c>
      <c r="C1947" t="s">
        <v>116</v>
      </c>
      <c r="D1947" t="s">
        <v>319</v>
      </c>
      <c r="E1947" t="s">
        <v>94</v>
      </c>
      <c r="F1947" s="10">
        <v>41919</v>
      </c>
      <c r="G1947" s="10">
        <v>41912</v>
      </c>
      <c r="H1947" s="6">
        <v>350</v>
      </c>
      <c r="I1947" t="s">
        <v>1065</v>
      </c>
      <c r="J1947" s="3" t="s">
        <v>7663</v>
      </c>
      <c r="K1947" t="s">
        <v>437</v>
      </c>
    </row>
    <row r="1948" spans="1:11" hidden="1" x14ac:dyDescent="0.25">
      <c r="A1948" t="s">
        <v>510</v>
      </c>
      <c r="B1948" t="s">
        <v>3610</v>
      </c>
      <c r="C1948" t="s">
        <v>116</v>
      </c>
      <c r="D1948" t="s">
        <v>319</v>
      </c>
      <c r="E1948" t="s">
        <v>94</v>
      </c>
      <c r="F1948" s="10">
        <v>41919</v>
      </c>
      <c r="G1948" s="10">
        <v>41912</v>
      </c>
      <c r="H1948" s="6">
        <v>350</v>
      </c>
      <c r="I1948" t="s">
        <v>86</v>
      </c>
      <c r="J1948" s="3" t="s">
        <v>7663</v>
      </c>
      <c r="K1948" t="s">
        <v>437</v>
      </c>
    </row>
    <row r="1949" spans="1:11" hidden="1" x14ac:dyDescent="0.25">
      <c r="A1949" t="s">
        <v>510</v>
      </c>
      <c r="B1949" t="s">
        <v>3611</v>
      </c>
      <c r="C1949" t="s">
        <v>116</v>
      </c>
      <c r="D1949" t="s">
        <v>132</v>
      </c>
      <c r="E1949" t="s">
        <v>75</v>
      </c>
      <c r="F1949" s="10">
        <v>41912</v>
      </c>
      <c r="G1949" s="10">
        <v>41912</v>
      </c>
      <c r="H1949" s="6">
        <v>1314.6</v>
      </c>
      <c r="I1949" t="s">
        <v>76</v>
      </c>
      <c r="J1949" s="3" t="s">
        <v>7663</v>
      </c>
      <c r="K1949" t="s">
        <v>3612</v>
      </c>
    </row>
    <row r="1950" spans="1:11" hidden="1" x14ac:dyDescent="0.25">
      <c r="A1950" t="s">
        <v>510</v>
      </c>
      <c r="B1950" t="s">
        <v>3613</v>
      </c>
      <c r="C1950" t="s">
        <v>116</v>
      </c>
      <c r="D1950" t="s">
        <v>526</v>
      </c>
      <c r="E1950" t="s">
        <v>18</v>
      </c>
      <c r="F1950" s="10">
        <v>41911</v>
      </c>
      <c r="G1950" s="10">
        <v>41911</v>
      </c>
      <c r="H1950" s="6">
        <v>109.9</v>
      </c>
      <c r="I1950" t="s">
        <v>3614</v>
      </c>
      <c r="J1950" s="3" t="s">
        <v>7663</v>
      </c>
      <c r="K1950" t="s">
        <v>3615</v>
      </c>
    </row>
    <row r="1951" spans="1:11" hidden="1" x14ac:dyDescent="0.25">
      <c r="A1951" t="s">
        <v>510</v>
      </c>
      <c r="B1951" t="s">
        <v>3616</v>
      </c>
      <c r="C1951" t="s">
        <v>116</v>
      </c>
      <c r="D1951" t="s">
        <v>1081</v>
      </c>
      <c r="E1951" t="s">
        <v>49</v>
      </c>
      <c r="F1951" s="10">
        <v>41722</v>
      </c>
      <c r="G1951" s="10">
        <v>41722</v>
      </c>
      <c r="H1951" s="6">
        <v>10000</v>
      </c>
      <c r="I1951" t="s">
        <v>3617</v>
      </c>
      <c r="J1951" s="3" t="s">
        <v>7663</v>
      </c>
      <c r="K1951" t="s">
        <v>3618</v>
      </c>
    </row>
    <row r="1952" spans="1:11" hidden="1" x14ac:dyDescent="0.25">
      <c r="A1952" t="s">
        <v>510</v>
      </c>
      <c r="B1952" t="s">
        <v>3616</v>
      </c>
      <c r="C1952" t="s">
        <v>116</v>
      </c>
      <c r="D1952" t="s">
        <v>1081</v>
      </c>
      <c r="E1952" t="s">
        <v>3619</v>
      </c>
      <c r="F1952" s="10">
        <v>41722</v>
      </c>
      <c r="G1952" s="10">
        <v>41722</v>
      </c>
      <c r="H1952" s="6">
        <v>767.17</v>
      </c>
      <c r="I1952" t="s">
        <v>3617</v>
      </c>
      <c r="J1952" s="3" t="s">
        <v>7663</v>
      </c>
      <c r="K1952" t="s">
        <v>3618</v>
      </c>
    </row>
    <row r="1953" spans="1:11" hidden="1" x14ac:dyDescent="0.25">
      <c r="A1953" t="s">
        <v>510</v>
      </c>
      <c r="B1953" t="s">
        <v>3620</v>
      </c>
      <c r="C1953" t="s">
        <v>282</v>
      </c>
      <c r="D1953" t="s">
        <v>132</v>
      </c>
      <c r="E1953" t="s">
        <v>518</v>
      </c>
      <c r="F1953" s="10">
        <v>41912</v>
      </c>
      <c r="G1953" s="10">
        <v>41912</v>
      </c>
      <c r="H1953" s="6">
        <v>223.06</v>
      </c>
      <c r="I1953" t="s">
        <v>519</v>
      </c>
      <c r="J1953" s="3" t="s">
        <v>7663</v>
      </c>
      <c r="K1953" t="s">
        <v>1515</v>
      </c>
    </row>
    <row r="1954" spans="1:11" hidden="1" x14ac:dyDescent="0.25">
      <c r="A1954" t="s">
        <v>510</v>
      </c>
      <c r="B1954" t="s">
        <v>3621</v>
      </c>
      <c r="C1954" t="s">
        <v>116</v>
      </c>
      <c r="D1954" t="s">
        <v>132</v>
      </c>
      <c r="E1954" t="s">
        <v>49</v>
      </c>
      <c r="F1954" s="10">
        <v>41919</v>
      </c>
      <c r="G1954" s="10">
        <v>41918</v>
      </c>
      <c r="H1954" s="6">
        <v>400</v>
      </c>
      <c r="I1954" t="s">
        <v>519</v>
      </c>
      <c r="J1954" s="3" t="s">
        <v>7663</v>
      </c>
      <c r="K1954" t="s">
        <v>3622</v>
      </c>
    </row>
    <row r="1955" spans="1:11" hidden="1" x14ac:dyDescent="0.25">
      <c r="A1955" t="s">
        <v>510</v>
      </c>
      <c r="B1955" t="s">
        <v>3623</v>
      </c>
      <c r="C1955" t="s">
        <v>116</v>
      </c>
      <c r="D1955" t="s">
        <v>526</v>
      </c>
      <c r="E1955" t="s">
        <v>527</v>
      </c>
      <c r="F1955" s="10">
        <v>41912</v>
      </c>
      <c r="G1955" s="10">
        <v>41912</v>
      </c>
      <c r="H1955" s="6">
        <v>700</v>
      </c>
      <c r="I1955" t="s">
        <v>461</v>
      </c>
      <c r="J1955" s="3" t="s">
        <v>7663</v>
      </c>
      <c r="K1955" t="s">
        <v>3624</v>
      </c>
    </row>
    <row r="1956" spans="1:11" hidden="1" x14ac:dyDescent="0.25">
      <c r="A1956" t="s">
        <v>510</v>
      </c>
      <c r="B1956" t="s">
        <v>3625</v>
      </c>
      <c r="C1956" t="s">
        <v>116</v>
      </c>
      <c r="D1956" t="s">
        <v>132</v>
      </c>
      <c r="E1956" t="s">
        <v>518</v>
      </c>
      <c r="F1956" s="10">
        <v>41914</v>
      </c>
      <c r="G1956" s="10">
        <v>41912</v>
      </c>
      <c r="H1956" s="6">
        <v>1350</v>
      </c>
      <c r="I1956" t="s">
        <v>888</v>
      </c>
      <c r="J1956" s="3" t="s">
        <v>7663</v>
      </c>
      <c r="K1956" t="s">
        <v>3626</v>
      </c>
    </row>
    <row r="1957" spans="1:11" hidden="1" x14ac:dyDescent="0.25">
      <c r="A1957" t="s">
        <v>510</v>
      </c>
      <c r="B1957" t="s">
        <v>3627</v>
      </c>
      <c r="C1957" t="s">
        <v>116</v>
      </c>
      <c r="D1957" t="s">
        <v>132</v>
      </c>
      <c r="E1957" t="s">
        <v>366</v>
      </c>
      <c r="F1957" s="10">
        <v>41731</v>
      </c>
      <c r="G1957" s="10">
        <v>41720</v>
      </c>
      <c r="H1957" s="6">
        <v>819.41</v>
      </c>
      <c r="I1957" t="s">
        <v>415</v>
      </c>
      <c r="J1957" s="3" t="s">
        <v>7663</v>
      </c>
      <c r="K1957" t="s">
        <v>3628</v>
      </c>
    </row>
    <row r="1958" spans="1:11" hidden="1" x14ac:dyDescent="0.25">
      <c r="A1958" t="s">
        <v>510</v>
      </c>
      <c r="B1958" t="s">
        <v>3629</v>
      </c>
      <c r="C1958" t="s">
        <v>490</v>
      </c>
      <c r="D1958" t="s">
        <v>651</v>
      </c>
      <c r="E1958" t="s">
        <v>18</v>
      </c>
      <c r="F1958" s="10">
        <v>41913</v>
      </c>
      <c r="G1958" s="10">
        <v>41913</v>
      </c>
      <c r="H1958" s="6">
        <v>372</v>
      </c>
      <c r="I1958" t="s">
        <v>1068</v>
      </c>
      <c r="J1958" s="3" t="s">
        <v>7663</v>
      </c>
      <c r="K1958" t="s">
        <v>3630</v>
      </c>
    </row>
    <row r="1959" spans="1:11" hidden="1" x14ac:dyDescent="0.25">
      <c r="A1959" t="s">
        <v>510</v>
      </c>
      <c r="B1959" t="s">
        <v>3631</v>
      </c>
      <c r="C1959" t="s">
        <v>116</v>
      </c>
      <c r="D1959" t="s">
        <v>132</v>
      </c>
      <c r="E1959" t="s">
        <v>133</v>
      </c>
      <c r="F1959" s="10">
        <v>41913</v>
      </c>
      <c r="G1959" s="10">
        <v>41913</v>
      </c>
      <c r="H1959" s="6">
        <v>50</v>
      </c>
      <c r="I1959" t="s">
        <v>110</v>
      </c>
      <c r="J1959" s="3" t="s">
        <v>7663</v>
      </c>
      <c r="K1959" t="s">
        <v>3632</v>
      </c>
    </row>
    <row r="1960" spans="1:11" hidden="1" x14ac:dyDescent="0.25">
      <c r="A1960" t="s">
        <v>510</v>
      </c>
      <c r="B1960" t="s">
        <v>3633</v>
      </c>
      <c r="C1960" t="s">
        <v>32</v>
      </c>
      <c r="D1960" t="s">
        <v>3634</v>
      </c>
      <c r="E1960" t="s">
        <v>3635</v>
      </c>
      <c r="F1960" s="10">
        <v>41913</v>
      </c>
      <c r="G1960" s="10">
        <v>41913</v>
      </c>
      <c r="H1960" s="6">
        <v>400</v>
      </c>
      <c r="I1960" t="s">
        <v>86</v>
      </c>
      <c r="J1960" s="3" t="s">
        <v>7663</v>
      </c>
      <c r="K1960" t="s">
        <v>3636</v>
      </c>
    </row>
    <row r="1961" spans="1:11" hidden="1" x14ac:dyDescent="0.25">
      <c r="A1961" t="s">
        <v>510</v>
      </c>
      <c r="B1961" t="s">
        <v>3637</v>
      </c>
      <c r="C1961" t="s">
        <v>116</v>
      </c>
      <c r="D1961" t="s">
        <v>132</v>
      </c>
      <c r="E1961" t="s">
        <v>708</v>
      </c>
      <c r="F1961" s="10">
        <v>41919</v>
      </c>
      <c r="G1961" s="10">
        <v>41861</v>
      </c>
      <c r="H1961" s="6">
        <v>2338.1999999999998</v>
      </c>
      <c r="I1961" t="s">
        <v>709</v>
      </c>
      <c r="J1961" s="3" t="s">
        <v>7663</v>
      </c>
      <c r="K1961" t="s">
        <v>3638</v>
      </c>
    </row>
    <row r="1962" spans="1:11" hidden="1" x14ac:dyDescent="0.25">
      <c r="A1962" t="s">
        <v>510</v>
      </c>
      <c r="B1962" t="s">
        <v>3639</v>
      </c>
      <c r="C1962" t="s">
        <v>490</v>
      </c>
      <c r="D1962" t="s">
        <v>3363</v>
      </c>
      <c r="E1962" t="s">
        <v>49</v>
      </c>
      <c r="F1962" s="10">
        <v>41906</v>
      </c>
      <c r="G1962" s="10">
        <v>41906</v>
      </c>
      <c r="H1962" s="6">
        <v>2995</v>
      </c>
      <c r="I1962" t="s">
        <v>3367</v>
      </c>
      <c r="J1962" s="3" t="s">
        <v>7663</v>
      </c>
      <c r="K1962" t="s">
        <v>3640</v>
      </c>
    </row>
    <row r="1963" spans="1:11" hidden="1" x14ac:dyDescent="0.25">
      <c r="A1963" t="s">
        <v>510</v>
      </c>
      <c r="B1963" t="s">
        <v>3641</v>
      </c>
      <c r="C1963" t="s">
        <v>32</v>
      </c>
      <c r="D1963" t="s">
        <v>575</v>
      </c>
      <c r="E1963" t="s">
        <v>586</v>
      </c>
      <c r="F1963" s="10">
        <v>41705</v>
      </c>
      <c r="G1963" s="10">
        <v>41705</v>
      </c>
      <c r="H1963" s="6">
        <v>900</v>
      </c>
      <c r="I1963" t="s">
        <v>3642</v>
      </c>
      <c r="J1963" s="3" t="s">
        <v>7663</v>
      </c>
      <c r="K1963" t="s">
        <v>586</v>
      </c>
    </row>
    <row r="1964" spans="1:11" hidden="1" x14ac:dyDescent="0.25">
      <c r="A1964" t="s">
        <v>510</v>
      </c>
      <c r="B1964" t="s">
        <v>3643</v>
      </c>
      <c r="C1964" t="s">
        <v>490</v>
      </c>
      <c r="D1964" t="s">
        <v>965</v>
      </c>
      <c r="E1964" t="s">
        <v>357</v>
      </c>
      <c r="F1964" s="10">
        <v>41719</v>
      </c>
      <c r="G1964" s="10">
        <v>41719</v>
      </c>
      <c r="H1964" s="6">
        <v>240</v>
      </c>
      <c r="I1964" t="s">
        <v>1065</v>
      </c>
      <c r="J1964" s="3" t="s">
        <v>7663</v>
      </c>
    </row>
    <row r="1965" spans="1:11" hidden="1" x14ac:dyDescent="0.25">
      <c r="A1965" t="s">
        <v>510</v>
      </c>
      <c r="B1965" t="s">
        <v>3644</v>
      </c>
      <c r="C1965" t="s">
        <v>16</v>
      </c>
      <c r="D1965" t="s">
        <v>17</v>
      </c>
      <c r="E1965" t="s">
        <v>118</v>
      </c>
      <c r="F1965" s="10">
        <v>41918</v>
      </c>
      <c r="G1965" s="10">
        <v>41918</v>
      </c>
      <c r="H1965" s="6">
        <v>85.12</v>
      </c>
      <c r="I1965" t="s">
        <v>426</v>
      </c>
      <c r="J1965" s="3" t="s">
        <v>7663</v>
      </c>
      <c r="K1965" t="s">
        <v>3645</v>
      </c>
    </row>
    <row r="1966" spans="1:11" hidden="1" x14ac:dyDescent="0.25">
      <c r="A1966" t="s">
        <v>510</v>
      </c>
      <c r="B1966" t="s">
        <v>3646</v>
      </c>
      <c r="C1966" t="s">
        <v>16</v>
      </c>
      <c r="D1966" t="s">
        <v>17</v>
      </c>
      <c r="E1966" t="s">
        <v>118</v>
      </c>
      <c r="F1966" s="10">
        <v>41921</v>
      </c>
      <c r="G1966" s="10">
        <v>41921</v>
      </c>
      <c r="H1966" s="6">
        <v>68.11</v>
      </c>
      <c r="I1966" t="s">
        <v>180</v>
      </c>
      <c r="J1966" s="3" t="s">
        <v>7663</v>
      </c>
      <c r="K1966" t="s">
        <v>3647</v>
      </c>
    </row>
    <row r="1967" spans="1:11" hidden="1" x14ac:dyDescent="0.25">
      <c r="A1967" t="s">
        <v>510</v>
      </c>
      <c r="B1967" t="s">
        <v>3648</v>
      </c>
      <c r="C1967" t="s">
        <v>490</v>
      </c>
      <c r="D1967" t="s">
        <v>687</v>
      </c>
      <c r="E1967" t="s">
        <v>3346</v>
      </c>
      <c r="F1967" s="10">
        <v>41719</v>
      </c>
      <c r="G1967" s="10">
        <v>41719</v>
      </c>
      <c r="H1967" s="6">
        <v>280</v>
      </c>
      <c r="I1967" t="s">
        <v>86</v>
      </c>
      <c r="J1967" s="3" t="s">
        <v>7663</v>
      </c>
    </row>
    <row r="1968" spans="1:11" hidden="1" x14ac:dyDescent="0.25">
      <c r="A1968" t="s">
        <v>510</v>
      </c>
      <c r="B1968" t="s">
        <v>3649</v>
      </c>
      <c r="C1968" t="s">
        <v>116</v>
      </c>
      <c r="D1968" t="s">
        <v>132</v>
      </c>
      <c r="E1968" t="s">
        <v>70</v>
      </c>
      <c r="F1968" s="10">
        <v>41915</v>
      </c>
      <c r="G1968" s="10">
        <v>41915</v>
      </c>
      <c r="H1968" s="6">
        <v>100</v>
      </c>
      <c r="I1968" t="s">
        <v>1123</v>
      </c>
      <c r="J1968" s="3" t="s">
        <v>7663</v>
      </c>
      <c r="K1968" t="s">
        <v>3650</v>
      </c>
    </row>
    <row r="1969" spans="1:11" hidden="1" x14ac:dyDescent="0.25">
      <c r="A1969" t="s">
        <v>510</v>
      </c>
      <c r="B1969" t="s">
        <v>3651</v>
      </c>
      <c r="C1969" t="s">
        <v>116</v>
      </c>
      <c r="D1969" t="s">
        <v>132</v>
      </c>
      <c r="E1969" t="s">
        <v>67</v>
      </c>
      <c r="F1969" s="10">
        <v>41919</v>
      </c>
      <c r="G1969" s="10">
        <v>41919</v>
      </c>
      <c r="H1969" s="6">
        <v>52.5</v>
      </c>
      <c r="I1969" t="s">
        <v>3652</v>
      </c>
      <c r="J1969" s="3" t="s">
        <v>7663</v>
      </c>
    </row>
    <row r="1970" spans="1:11" hidden="1" x14ac:dyDescent="0.25">
      <c r="A1970" t="s">
        <v>510</v>
      </c>
      <c r="B1970" t="s">
        <v>3653</v>
      </c>
      <c r="C1970" t="s">
        <v>116</v>
      </c>
      <c r="D1970" t="s">
        <v>319</v>
      </c>
      <c r="E1970" t="s">
        <v>753</v>
      </c>
      <c r="F1970" s="10">
        <v>41719</v>
      </c>
      <c r="G1970" s="10">
        <v>41719</v>
      </c>
      <c r="H1970" s="6">
        <v>205.39</v>
      </c>
      <c r="I1970" t="s">
        <v>833</v>
      </c>
      <c r="J1970" s="3" t="s">
        <v>7663</v>
      </c>
      <c r="K1970" t="s">
        <v>754</v>
      </c>
    </row>
    <row r="1971" spans="1:11" hidden="1" x14ac:dyDescent="0.25">
      <c r="A1971" t="s">
        <v>510</v>
      </c>
      <c r="B1971" t="s">
        <v>3654</v>
      </c>
      <c r="C1971" t="s">
        <v>47</v>
      </c>
      <c r="D1971" t="s">
        <v>3655</v>
      </c>
      <c r="E1971" t="s">
        <v>288</v>
      </c>
      <c r="F1971" s="10">
        <v>41688</v>
      </c>
      <c r="G1971" s="10">
        <v>41657</v>
      </c>
      <c r="H1971" s="6">
        <v>8500</v>
      </c>
      <c r="I1971" t="s">
        <v>3139</v>
      </c>
      <c r="J1971" s="3" t="s">
        <v>7714</v>
      </c>
      <c r="K1971" t="s">
        <v>3656</v>
      </c>
    </row>
    <row r="1972" spans="1:11" hidden="1" x14ac:dyDescent="0.25">
      <c r="A1972" t="s">
        <v>510</v>
      </c>
      <c r="B1972" t="s">
        <v>3654</v>
      </c>
      <c r="C1972" t="s">
        <v>47</v>
      </c>
      <c r="D1972" t="s">
        <v>3655</v>
      </c>
      <c r="E1972" t="s">
        <v>288</v>
      </c>
      <c r="F1972" s="10">
        <v>41736</v>
      </c>
      <c r="G1972" s="10">
        <v>41688</v>
      </c>
      <c r="H1972" s="6">
        <v>8500</v>
      </c>
      <c r="I1972" t="s">
        <v>3139</v>
      </c>
      <c r="J1972" s="3" t="s">
        <v>7712</v>
      </c>
      <c r="K1972" t="s">
        <v>3656</v>
      </c>
    </row>
    <row r="1973" spans="1:11" hidden="1" x14ac:dyDescent="0.25">
      <c r="A1973" t="s">
        <v>510</v>
      </c>
      <c r="B1973" t="s">
        <v>3654</v>
      </c>
      <c r="C1973" t="s">
        <v>47</v>
      </c>
      <c r="D1973" t="s">
        <v>3655</v>
      </c>
      <c r="E1973" t="s">
        <v>288</v>
      </c>
      <c r="F1973" s="10">
        <v>41737</v>
      </c>
      <c r="G1973" s="10">
        <v>41716</v>
      </c>
      <c r="H1973" s="6">
        <v>8500</v>
      </c>
      <c r="I1973" t="s">
        <v>3139</v>
      </c>
      <c r="J1973" s="3" t="s">
        <v>7715</v>
      </c>
      <c r="K1973" t="s">
        <v>3656</v>
      </c>
    </row>
    <row r="1974" spans="1:11" hidden="1" x14ac:dyDescent="0.25">
      <c r="A1974" t="s">
        <v>510</v>
      </c>
      <c r="B1974" t="s">
        <v>3654</v>
      </c>
      <c r="C1974" t="s">
        <v>47</v>
      </c>
      <c r="D1974" t="s">
        <v>3655</v>
      </c>
      <c r="E1974" t="s">
        <v>288</v>
      </c>
      <c r="F1974" s="10">
        <v>41765</v>
      </c>
      <c r="G1974" s="10">
        <v>41747</v>
      </c>
      <c r="H1974" s="6">
        <v>8500</v>
      </c>
      <c r="I1974" t="s">
        <v>3139</v>
      </c>
      <c r="J1974" s="3" t="s">
        <v>7716</v>
      </c>
      <c r="K1974" t="s">
        <v>3656</v>
      </c>
    </row>
    <row r="1975" spans="1:11" hidden="1" x14ac:dyDescent="0.25">
      <c r="A1975" t="s">
        <v>510</v>
      </c>
      <c r="B1975" t="s">
        <v>3654</v>
      </c>
      <c r="C1975" t="s">
        <v>47</v>
      </c>
      <c r="D1975" t="s">
        <v>3655</v>
      </c>
      <c r="E1975" t="s">
        <v>288</v>
      </c>
      <c r="F1975" s="10">
        <v>41915</v>
      </c>
      <c r="G1975" s="10">
        <v>41841</v>
      </c>
      <c r="H1975" s="6">
        <v>8500</v>
      </c>
      <c r="I1975" t="s">
        <v>3139</v>
      </c>
      <c r="J1975" s="3" t="s">
        <v>7713</v>
      </c>
      <c r="K1975" t="s">
        <v>3656</v>
      </c>
    </row>
    <row r="1976" spans="1:11" hidden="1" x14ac:dyDescent="0.25">
      <c r="A1976" t="s">
        <v>510</v>
      </c>
      <c r="B1976" t="s">
        <v>3657</v>
      </c>
      <c r="C1976" t="s">
        <v>32</v>
      </c>
      <c r="D1976" t="s">
        <v>3634</v>
      </c>
      <c r="E1976" t="s">
        <v>394</v>
      </c>
      <c r="F1976" s="10">
        <v>41915</v>
      </c>
      <c r="G1976" s="10">
        <v>41915</v>
      </c>
      <c r="H1976" s="6">
        <v>70.83</v>
      </c>
      <c r="I1976" t="s">
        <v>1090</v>
      </c>
      <c r="J1976" s="3" t="s">
        <v>7663</v>
      </c>
      <c r="K1976" t="s">
        <v>3331</v>
      </c>
    </row>
    <row r="1977" spans="1:11" hidden="1" x14ac:dyDescent="0.25">
      <c r="A1977" t="s">
        <v>510</v>
      </c>
      <c r="B1977" t="s">
        <v>3658</v>
      </c>
      <c r="C1977" t="s">
        <v>116</v>
      </c>
      <c r="D1977" t="s">
        <v>132</v>
      </c>
      <c r="E1977" t="s">
        <v>1049</v>
      </c>
      <c r="F1977" s="10">
        <v>41921</v>
      </c>
      <c r="G1977" s="10">
        <v>41920</v>
      </c>
      <c r="H1977" s="6">
        <v>2009</v>
      </c>
      <c r="I1977" t="s">
        <v>1132</v>
      </c>
      <c r="J1977" s="3" t="s">
        <v>7663</v>
      </c>
      <c r="K1977" t="s">
        <v>3659</v>
      </c>
    </row>
    <row r="1978" spans="1:11" hidden="1" x14ac:dyDescent="0.25">
      <c r="A1978" t="s">
        <v>510</v>
      </c>
      <c r="B1978" t="s">
        <v>3660</v>
      </c>
      <c r="C1978" t="s">
        <v>32</v>
      </c>
      <c r="D1978" t="s">
        <v>3655</v>
      </c>
      <c r="E1978" t="s">
        <v>18</v>
      </c>
      <c r="F1978" s="10">
        <v>41514</v>
      </c>
      <c r="G1978" s="10">
        <v>41514</v>
      </c>
      <c r="H1978" s="6">
        <v>400</v>
      </c>
      <c r="I1978" t="s">
        <v>143</v>
      </c>
      <c r="J1978" s="3" t="s">
        <v>7663</v>
      </c>
      <c r="K1978" t="s">
        <v>3661</v>
      </c>
    </row>
    <row r="1979" spans="1:11" hidden="1" x14ac:dyDescent="0.25">
      <c r="A1979" t="s">
        <v>510</v>
      </c>
      <c r="B1979" t="s">
        <v>3662</v>
      </c>
      <c r="C1979" t="s">
        <v>32</v>
      </c>
      <c r="D1979" t="s">
        <v>3655</v>
      </c>
      <c r="E1979" t="s">
        <v>1191</v>
      </c>
      <c r="F1979" s="10">
        <v>41500</v>
      </c>
      <c r="G1979" s="10">
        <v>41500</v>
      </c>
      <c r="H1979" s="6">
        <v>500</v>
      </c>
      <c r="I1979" t="s">
        <v>475</v>
      </c>
      <c r="J1979" s="3" t="s">
        <v>7663</v>
      </c>
      <c r="K1979" t="s">
        <v>3663</v>
      </c>
    </row>
    <row r="1980" spans="1:11" hidden="1" x14ac:dyDescent="0.25">
      <c r="A1980" t="s">
        <v>510</v>
      </c>
      <c r="B1980" t="s">
        <v>3664</v>
      </c>
      <c r="C1980" t="s">
        <v>32</v>
      </c>
      <c r="D1980" t="s">
        <v>3655</v>
      </c>
      <c r="E1980" t="s">
        <v>1191</v>
      </c>
      <c r="F1980" s="10">
        <v>41513</v>
      </c>
      <c r="G1980" s="10">
        <v>41513</v>
      </c>
      <c r="H1980" s="6">
        <v>30</v>
      </c>
      <c r="I1980" t="s">
        <v>3665</v>
      </c>
      <c r="J1980" s="3" t="s">
        <v>7663</v>
      </c>
      <c r="K1980" t="s">
        <v>3666</v>
      </c>
    </row>
    <row r="1981" spans="1:11" hidden="1" x14ac:dyDescent="0.25">
      <c r="A1981" t="s">
        <v>510</v>
      </c>
      <c r="B1981" t="s">
        <v>3667</v>
      </c>
      <c r="C1981" t="s">
        <v>32</v>
      </c>
      <c r="D1981" t="s">
        <v>1905</v>
      </c>
      <c r="E1981" t="s">
        <v>34</v>
      </c>
      <c r="F1981" s="10">
        <v>41919</v>
      </c>
      <c r="G1981" s="10">
        <v>41915</v>
      </c>
      <c r="H1981" s="6">
        <v>600</v>
      </c>
      <c r="I1981" t="s">
        <v>881</v>
      </c>
      <c r="J1981" s="3" t="s">
        <v>7663</v>
      </c>
      <c r="K1981" t="s">
        <v>3668</v>
      </c>
    </row>
    <row r="1982" spans="1:11" hidden="1" x14ac:dyDescent="0.25">
      <c r="A1982" t="s">
        <v>510</v>
      </c>
      <c r="B1982" t="s">
        <v>3669</v>
      </c>
      <c r="C1982" t="s">
        <v>116</v>
      </c>
      <c r="D1982" t="s">
        <v>319</v>
      </c>
      <c r="E1982" t="s">
        <v>753</v>
      </c>
      <c r="F1982" s="10">
        <v>41719</v>
      </c>
      <c r="G1982" s="10">
        <v>41719</v>
      </c>
      <c r="H1982" s="6">
        <v>152.49</v>
      </c>
      <c r="I1982" t="s">
        <v>5</v>
      </c>
      <c r="J1982" s="3" t="s">
        <v>7663</v>
      </c>
      <c r="K1982" t="s">
        <v>754</v>
      </c>
    </row>
    <row r="1983" spans="1:11" hidden="1" x14ac:dyDescent="0.25">
      <c r="A1983" t="s">
        <v>510</v>
      </c>
      <c r="B1983" t="s">
        <v>3670</v>
      </c>
      <c r="C1983" t="s">
        <v>16</v>
      </c>
      <c r="D1983" t="s">
        <v>17</v>
      </c>
      <c r="E1983" t="s">
        <v>18</v>
      </c>
      <c r="F1983" s="10">
        <v>41919</v>
      </c>
      <c r="G1983" s="10">
        <v>41919</v>
      </c>
      <c r="H1983" s="6">
        <v>270</v>
      </c>
      <c r="I1983" t="s">
        <v>3050</v>
      </c>
      <c r="J1983" s="3" t="s">
        <v>7663</v>
      </c>
      <c r="K1983" t="s">
        <v>3671</v>
      </c>
    </row>
    <row r="1984" spans="1:11" hidden="1" x14ac:dyDescent="0.25">
      <c r="A1984" t="s">
        <v>510</v>
      </c>
      <c r="B1984" t="s">
        <v>3672</v>
      </c>
      <c r="C1984" t="s">
        <v>116</v>
      </c>
      <c r="D1984" t="s">
        <v>319</v>
      </c>
      <c r="E1984" t="s">
        <v>753</v>
      </c>
      <c r="F1984" s="10">
        <v>41719</v>
      </c>
      <c r="G1984" s="10">
        <v>41719</v>
      </c>
      <c r="H1984" s="6">
        <v>410.35</v>
      </c>
      <c r="I1984" t="s">
        <v>198</v>
      </c>
      <c r="J1984" s="3" t="s">
        <v>7663</v>
      </c>
      <c r="K1984" t="s">
        <v>3673</v>
      </c>
    </row>
    <row r="1985" spans="1:11" hidden="1" x14ac:dyDescent="0.25">
      <c r="A1985" t="s">
        <v>510</v>
      </c>
      <c r="B1985" t="s">
        <v>3674</v>
      </c>
      <c r="C1985" t="s">
        <v>116</v>
      </c>
      <c r="D1985" t="s">
        <v>132</v>
      </c>
      <c r="E1985" t="s">
        <v>106</v>
      </c>
      <c r="F1985" s="10">
        <v>41920</v>
      </c>
      <c r="G1985" s="10">
        <v>41920</v>
      </c>
      <c r="H1985" s="6">
        <v>221.59</v>
      </c>
      <c r="I1985" t="s">
        <v>107</v>
      </c>
      <c r="J1985" s="3" t="s">
        <v>7663</v>
      </c>
      <c r="K1985" t="s">
        <v>3675</v>
      </c>
    </row>
    <row r="1986" spans="1:11" hidden="1" x14ac:dyDescent="0.25">
      <c r="A1986" t="s">
        <v>510</v>
      </c>
      <c r="B1986" t="s">
        <v>3676</v>
      </c>
      <c r="C1986" t="s">
        <v>116</v>
      </c>
      <c r="D1986" t="s">
        <v>132</v>
      </c>
      <c r="E1986" t="s">
        <v>2158</v>
      </c>
      <c r="F1986" s="10">
        <v>41920</v>
      </c>
      <c r="G1986" s="10">
        <v>41920</v>
      </c>
      <c r="H1986" s="6">
        <v>36.99</v>
      </c>
      <c r="I1986" t="s">
        <v>107</v>
      </c>
      <c r="J1986" s="3" t="s">
        <v>7663</v>
      </c>
      <c r="K1986" t="s">
        <v>3677</v>
      </c>
    </row>
    <row r="1987" spans="1:11" hidden="1" x14ac:dyDescent="0.25">
      <c r="A1987" t="s">
        <v>510</v>
      </c>
      <c r="B1987" t="s">
        <v>3678</v>
      </c>
      <c r="C1987" t="s">
        <v>116</v>
      </c>
      <c r="D1987" t="s">
        <v>132</v>
      </c>
      <c r="E1987" t="s">
        <v>106</v>
      </c>
      <c r="F1987" s="10">
        <v>41920</v>
      </c>
      <c r="G1987" s="10">
        <v>41920</v>
      </c>
      <c r="H1987" s="6">
        <v>170.58</v>
      </c>
      <c r="I1987" t="s">
        <v>107</v>
      </c>
      <c r="J1987" s="3" t="s">
        <v>7663</v>
      </c>
      <c r="K1987" t="s">
        <v>3679</v>
      </c>
    </row>
    <row r="1988" spans="1:11" hidden="1" x14ac:dyDescent="0.25">
      <c r="A1988" t="s">
        <v>510</v>
      </c>
      <c r="B1988" t="s">
        <v>3680</v>
      </c>
      <c r="C1988" t="s">
        <v>116</v>
      </c>
      <c r="D1988" t="s">
        <v>132</v>
      </c>
      <c r="E1988" t="s">
        <v>106</v>
      </c>
      <c r="F1988" s="10">
        <v>41920</v>
      </c>
      <c r="G1988" s="10">
        <v>41920</v>
      </c>
      <c r="H1988" s="6">
        <v>16.059999999999999</v>
      </c>
      <c r="I1988" t="s">
        <v>107</v>
      </c>
      <c r="J1988" s="3" t="s">
        <v>7663</v>
      </c>
      <c r="K1988" t="s">
        <v>3681</v>
      </c>
    </row>
    <row r="1989" spans="1:11" hidden="1" x14ac:dyDescent="0.25">
      <c r="A1989" t="s">
        <v>510</v>
      </c>
      <c r="B1989" t="s">
        <v>3682</v>
      </c>
      <c r="C1989" t="s">
        <v>32</v>
      </c>
      <c r="D1989" t="s">
        <v>3634</v>
      </c>
      <c r="E1989" t="s">
        <v>150</v>
      </c>
      <c r="F1989" s="10">
        <v>41919</v>
      </c>
      <c r="G1989" s="10">
        <v>41918</v>
      </c>
      <c r="H1989" s="6">
        <v>545</v>
      </c>
      <c r="I1989" t="s">
        <v>1192</v>
      </c>
      <c r="J1989" s="3" t="s">
        <v>7663</v>
      </c>
      <c r="K1989" t="s">
        <v>3683</v>
      </c>
    </row>
    <row r="1990" spans="1:11" hidden="1" x14ac:dyDescent="0.25">
      <c r="A1990" t="s">
        <v>510</v>
      </c>
      <c r="B1990" t="s">
        <v>3684</v>
      </c>
      <c r="C1990" t="s">
        <v>116</v>
      </c>
      <c r="D1990" t="s">
        <v>319</v>
      </c>
      <c r="E1990" t="s">
        <v>753</v>
      </c>
      <c r="F1990" s="10">
        <v>41719</v>
      </c>
      <c r="G1990" s="10">
        <v>41719</v>
      </c>
      <c r="H1990" s="6">
        <v>278.10000000000002</v>
      </c>
      <c r="I1990" t="s">
        <v>143</v>
      </c>
      <c r="J1990" s="3" t="s">
        <v>7663</v>
      </c>
      <c r="K1990" t="s">
        <v>754</v>
      </c>
    </row>
    <row r="1991" spans="1:11" hidden="1" x14ac:dyDescent="0.25">
      <c r="A1991" t="s">
        <v>510</v>
      </c>
      <c r="B1991" t="s">
        <v>3685</v>
      </c>
      <c r="C1991" t="s">
        <v>116</v>
      </c>
      <c r="D1991" t="s">
        <v>319</v>
      </c>
      <c r="E1991" t="s">
        <v>261</v>
      </c>
      <c r="F1991" s="10">
        <v>41919</v>
      </c>
      <c r="G1991" s="10">
        <v>41919</v>
      </c>
      <c r="H1991" s="6">
        <v>1329.12</v>
      </c>
      <c r="I1991" t="s">
        <v>13</v>
      </c>
      <c r="J1991" s="3" t="s">
        <v>7663</v>
      </c>
      <c r="K1991" t="s">
        <v>3686</v>
      </c>
    </row>
    <row r="1992" spans="1:11" hidden="1" x14ac:dyDescent="0.25">
      <c r="A1992" t="s">
        <v>510</v>
      </c>
      <c r="B1992" t="s">
        <v>3687</v>
      </c>
      <c r="C1992" t="s">
        <v>32</v>
      </c>
      <c r="D1992" t="s">
        <v>2382</v>
      </c>
      <c r="E1992" t="s">
        <v>34</v>
      </c>
      <c r="F1992" s="10">
        <v>41918</v>
      </c>
      <c r="G1992" s="10">
        <v>41918</v>
      </c>
      <c r="H1992" s="6">
        <v>1500</v>
      </c>
      <c r="I1992" t="s">
        <v>909</v>
      </c>
      <c r="J1992" s="3" t="s">
        <v>7663</v>
      </c>
    </row>
    <row r="1993" spans="1:11" hidden="1" x14ac:dyDescent="0.25">
      <c r="A1993" t="s">
        <v>510</v>
      </c>
      <c r="B1993" t="s">
        <v>3688</v>
      </c>
      <c r="C1993" t="s">
        <v>32</v>
      </c>
      <c r="D1993" t="s">
        <v>3634</v>
      </c>
      <c r="E1993" t="s">
        <v>586</v>
      </c>
      <c r="F1993" s="10">
        <v>41919</v>
      </c>
      <c r="G1993" s="10">
        <v>41919</v>
      </c>
      <c r="H1993" s="6">
        <v>600</v>
      </c>
      <c r="I1993" t="s">
        <v>143</v>
      </c>
      <c r="J1993" s="3" t="s">
        <v>7663</v>
      </c>
      <c r="K1993" t="s">
        <v>3689</v>
      </c>
    </row>
    <row r="1994" spans="1:11" hidden="1" x14ac:dyDescent="0.25">
      <c r="A1994" t="s">
        <v>510</v>
      </c>
      <c r="B1994" t="s">
        <v>3690</v>
      </c>
      <c r="C1994" t="s">
        <v>490</v>
      </c>
      <c r="D1994" t="s">
        <v>2857</v>
      </c>
      <c r="E1994" t="s">
        <v>49</v>
      </c>
      <c r="F1994" s="10">
        <v>41919</v>
      </c>
      <c r="G1994" s="10">
        <v>41919</v>
      </c>
      <c r="H1994" s="6">
        <v>1320</v>
      </c>
      <c r="I1994" t="s">
        <v>1286</v>
      </c>
      <c r="J1994" s="3" t="s">
        <v>7663</v>
      </c>
      <c r="K1994" t="s">
        <v>3691</v>
      </c>
    </row>
    <row r="1995" spans="1:11" hidden="1" x14ac:dyDescent="0.25">
      <c r="A1995" t="s">
        <v>510</v>
      </c>
      <c r="B1995" t="s">
        <v>3692</v>
      </c>
      <c r="C1995" t="s">
        <v>282</v>
      </c>
      <c r="D1995" t="s">
        <v>132</v>
      </c>
      <c r="E1995" t="s">
        <v>518</v>
      </c>
      <c r="F1995" s="10">
        <v>41919</v>
      </c>
      <c r="G1995" s="10">
        <v>41919</v>
      </c>
      <c r="H1995" s="6">
        <v>157.38</v>
      </c>
      <c r="I1995" t="s">
        <v>519</v>
      </c>
      <c r="J1995" s="3" t="s">
        <v>7663</v>
      </c>
      <c r="K1995" t="s">
        <v>1515</v>
      </c>
    </row>
    <row r="1996" spans="1:11" hidden="1" x14ac:dyDescent="0.25">
      <c r="A1996" t="s">
        <v>510</v>
      </c>
      <c r="B1996" t="s">
        <v>3693</v>
      </c>
      <c r="C1996" t="s">
        <v>116</v>
      </c>
      <c r="D1996" t="s">
        <v>132</v>
      </c>
      <c r="E1996" t="s">
        <v>518</v>
      </c>
      <c r="F1996" s="10">
        <v>41919</v>
      </c>
      <c r="G1996" s="10">
        <v>41920</v>
      </c>
      <c r="H1996" s="6">
        <v>2025.61</v>
      </c>
      <c r="I1996" t="s">
        <v>973</v>
      </c>
      <c r="J1996" s="3" t="s">
        <v>7663</v>
      </c>
      <c r="K1996" t="s">
        <v>3694</v>
      </c>
    </row>
    <row r="1997" spans="1:11" hidden="1" x14ac:dyDescent="0.25">
      <c r="A1997" t="s">
        <v>510</v>
      </c>
      <c r="B1997" t="s">
        <v>3695</v>
      </c>
      <c r="C1997" t="s">
        <v>32</v>
      </c>
      <c r="D1997" t="s">
        <v>3295</v>
      </c>
      <c r="E1997" t="s">
        <v>49</v>
      </c>
      <c r="F1997" s="10">
        <v>41919</v>
      </c>
      <c r="G1997" s="10">
        <v>41919</v>
      </c>
      <c r="H1997" s="6">
        <v>2310</v>
      </c>
      <c r="I1997" t="s">
        <v>619</v>
      </c>
      <c r="J1997" s="3" t="s">
        <v>7663</v>
      </c>
      <c r="K1997" t="s">
        <v>3696</v>
      </c>
    </row>
    <row r="1998" spans="1:11" hidden="1" x14ac:dyDescent="0.25">
      <c r="A1998" t="s">
        <v>510</v>
      </c>
      <c r="B1998" t="s">
        <v>3697</v>
      </c>
      <c r="C1998" t="s">
        <v>116</v>
      </c>
      <c r="D1998" t="s">
        <v>132</v>
      </c>
      <c r="E1998" t="s">
        <v>49</v>
      </c>
      <c r="F1998" s="10">
        <v>41919</v>
      </c>
      <c r="G1998" s="10">
        <v>41919</v>
      </c>
      <c r="H1998" s="6">
        <v>1862.43</v>
      </c>
      <c r="I1998" t="s">
        <v>3698</v>
      </c>
      <c r="J1998" s="3" t="s">
        <v>7663</v>
      </c>
      <c r="K1998" t="s">
        <v>3699</v>
      </c>
    </row>
    <row r="1999" spans="1:11" hidden="1" x14ac:dyDescent="0.25">
      <c r="A1999" t="s">
        <v>510</v>
      </c>
      <c r="B1999" t="s">
        <v>3700</v>
      </c>
      <c r="C1999" t="s">
        <v>116</v>
      </c>
      <c r="D1999" t="s">
        <v>132</v>
      </c>
      <c r="E1999" t="s">
        <v>357</v>
      </c>
      <c r="F1999" s="10">
        <v>41918</v>
      </c>
      <c r="G1999" s="10">
        <v>41918</v>
      </c>
      <c r="H1999" s="6">
        <v>800</v>
      </c>
      <c r="I1999" t="s">
        <v>636</v>
      </c>
      <c r="J1999" s="3" t="s">
        <v>7663</v>
      </c>
      <c r="K1999" t="s">
        <v>3701</v>
      </c>
    </row>
    <row r="2000" spans="1:11" hidden="1" x14ac:dyDescent="0.25">
      <c r="A2000" t="s">
        <v>510</v>
      </c>
      <c r="B2000" t="s">
        <v>3702</v>
      </c>
      <c r="C2000" t="s">
        <v>282</v>
      </c>
      <c r="D2000" t="s">
        <v>132</v>
      </c>
      <c r="E2000" t="s">
        <v>142</v>
      </c>
      <c r="F2000" s="10">
        <v>41719</v>
      </c>
      <c r="G2000" s="10">
        <v>41719</v>
      </c>
      <c r="H2000" s="6">
        <v>60</v>
      </c>
      <c r="I2000" t="s">
        <v>519</v>
      </c>
      <c r="J2000" s="3" t="s">
        <v>7663</v>
      </c>
      <c r="K2000" t="s">
        <v>3703</v>
      </c>
    </row>
    <row r="2001" spans="1:11" hidden="1" x14ac:dyDescent="0.25">
      <c r="A2001" t="s">
        <v>510</v>
      </c>
      <c r="B2001" t="s">
        <v>3702</v>
      </c>
      <c r="C2001" t="s">
        <v>282</v>
      </c>
      <c r="D2001" t="s">
        <v>132</v>
      </c>
      <c r="E2001" t="s">
        <v>142</v>
      </c>
      <c r="F2001" s="10">
        <v>41719</v>
      </c>
      <c r="G2001" s="10">
        <v>41719</v>
      </c>
      <c r="H2001" s="6">
        <v>65</v>
      </c>
      <c r="I2001" t="s">
        <v>519</v>
      </c>
      <c r="J2001" s="3" t="s">
        <v>7663</v>
      </c>
      <c r="K2001" t="s">
        <v>3703</v>
      </c>
    </row>
    <row r="2002" spans="1:11" hidden="1" x14ac:dyDescent="0.25">
      <c r="A2002" t="s">
        <v>510</v>
      </c>
      <c r="B2002" t="s">
        <v>3702</v>
      </c>
      <c r="C2002" t="s">
        <v>282</v>
      </c>
      <c r="D2002" t="s">
        <v>132</v>
      </c>
      <c r="E2002" t="s">
        <v>142</v>
      </c>
      <c r="F2002" s="10">
        <v>41719</v>
      </c>
      <c r="G2002" s="10">
        <v>41719</v>
      </c>
      <c r="H2002" s="6">
        <v>350</v>
      </c>
      <c r="I2002" t="s">
        <v>519</v>
      </c>
      <c r="J2002" s="3" t="s">
        <v>7663</v>
      </c>
      <c r="K2002" t="s">
        <v>3703</v>
      </c>
    </row>
    <row r="2003" spans="1:11" hidden="1" x14ac:dyDescent="0.25">
      <c r="A2003" t="s">
        <v>510</v>
      </c>
      <c r="B2003" t="s">
        <v>3702</v>
      </c>
      <c r="C2003" t="s">
        <v>282</v>
      </c>
      <c r="D2003" t="s">
        <v>132</v>
      </c>
      <c r="E2003" t="s">
        <v>142</v>
      </c>
      <c r="F2003" s="10">
        <v>41719</v>
      </c>
      <c r="G2003" s="10">
        <v>41719</v>
      </c>
      <c r="H2003" s="6">
        <v>2275</v>
      </c>
      <c r="I2003" t="s">
        <v>519</v>
      </c>
      <c r="J2003" s="3" t="s">
        <v>7663</v>
      </c>
      <c r="K2003" t="s">
        <v>3703</v>
      </c>
    </row>
    <row r="2004" spans="1:11" hidden="1" x14ac:dyDescent="0.25">
      <c r="A2004" t="s">
        <v>510</v>
      </c>
      <c r="B2004" t="s">
        <v>3704</v>
      </c>
      <c r="C2004" t="s">
        <v>116</v>
      </c>
      <c r="D2004" t="s">
        <v>526</v>
      </c>
      <c r="E2004" t="s">
        <v>1900</v>
      </c>
      <c r="F2004" s="10">
        <v>41919</v>
      </c>
      <c r="G2004" s="10">
        <v>41919</v>
      </c>
      <c r="H2004" s="6">
        <v>651.35</v>
      </c>
      <c r="I2004" t="s">
        <v>1260</v>
      </c>
      <c r="J2004" s="3" t="s">
        <v>7663</v>
      </c>
      <c r="K2004" t="s">
        <v>3705</v>
      </c>
    </row>
    <row r="2005" spans="1:11" hidden="1" x14ac:dyDescent="0.25">
      <c r="A2005" t="s">
        <v>510</v>
      </c>
      <c r="B2005" t="s">
        <v>3706</v>
      </c>
      <c r="C2005" t="s">
        <v>116</v>
      </c>
      <c r="D2005" t="s">
        <v>526</v>
      </c>
      <c r="E2005" t="s">
        <v>1900</v>
      </c>
      <c r="F2005" s="10">
        <v>41919</v>
      </c>
      <c r="G2005" s="10">
        <v>41919</v>
      </c>
      <c r="H2005" s="6">
        <v>256</v>
      </c>
      <c r="I2005" t="s">
        <v>1911</v>
      </c>
      <c r="J2005" s="3" t="s">
        <v>7663</v>
      </c>
      <c r="K2005" t="s">
        <v>3705</v>
      </c>
    </row>
    <row r="2006" spans="1:11" hidden="1" x14ac:dyDescent="0.25">
      <c r="A2006" t="s">
        <v>510</v>
      </c>
      <c r="B2006" t="s">
        <v>3707</v>
      </c>
      <c r="C2006" t="s">
        <v>32</v>
      </c>
      <c r="D2006" t="s">
        <v>3295</v>
      </c>
      <c r="E2006" t="s">
        <v>49</v>
      </c>
      <c r="F2006" s="10">
        <v>41919</v>
      </c>
      <c r="G2006" s="10">
        <v>41919</v>
      </c>
      <c r="H2006" s="6">
        <v>2000</v>
      </c>
      <c r="I2006" t="s">
        <v>3708</v>
      </c>
      <c r="J2006" s="3" t="s">
        <v>7663</v>
      </c>
      <c r="K2006" t="s">
        <v>3709</v>
      </c>
    </row>
    <row r="2007" spans="1:11" hidden="1" x14ac:dyDescent="0.25">
      <c r="A2007" t="s">
        <v>510</v>
      </c>
      <c r="B2007" t="s">
        <v>3710</v>
      </c>
      <c r="C2007" t="s">
        <v>32</v>
      </c>
      <c r="D2007" t="s">
        <v>1905</v>
      </c>
      <c r="E2007" t="s">
        <v>34</v>
      </c>
      <c r="F2007" s="10">
        <v>41922</v>
      </c>
      <c r="G2007" s="10">
        <v>41922</v>
      </c>
      <c r="H2007" s="6">
        <v>900</v>
      </c>
      <c r="I2007" t="s">
        <v>873</v>
      </c>
      <c r="J2007" s="3" t="s">
        <v>7663</v>
      </c>
      <c r="K2007" t="s">
        <v>3711</v>
      </c>
    </row>
    <row r="2008" spans="1:11" hidden="1" x14ac:dyDescent="0.25">
      <c r="A2008" t="s">
        <v>510</v>
      </c>
      <c r="B2008" t="s">
        <v>3712</v>
      </c>
      <c r="C2008" t="s">
        <v>32</v>
      </c>
      <c r="D2008" t="s">
        <v>3634</v>
      </c>
      <c r="E2008" t="s">
        <v>3419</v>
      </c>
      <c r="F2008" s="10">
        <v>41920</v>
      </c>
      <c r="G2008" s="10">
        <v>41920</v>
      </c>
      <c r="H2008" s="6">
        <v>500</v>
      </c>
      <c r="I2008" t="s">
        <v>86</v>
      </c>
      <c r="J2008" s="3" t="s">
        <v>7663</v>
      </c>
      <c r="K2008" t="s">
        <v>3713</v>
      </c>
    </row>
    <row r="2009" spans="1:11" hidden="1" x14ac:dyDescent="0.25">
      <c r="A2009" t="s">
        <v>510</v>
      </c>
      <c r="B2009" t="s">
        <v>3714</v>
      </c>
      <c r="C2009" t="s">
        <v>32</v>
      </c>
      <c r="D2009" t="s">
        <v>3634</v>
      </c>
      <c r="E2009" t="s">
        <v>586</v>
      </c>
      <c r="F2009" s="10">
        <v>41920</v>
      </c>
      <c r="G2009" s="10">
        <v>41920</v>
      </c>
      <c r="H2009" s="6">
        <v>550</v>
      </c>
      <c r="I2009" t="s">
        <v>143</v>
      </c>
      <c r="J2009" s="3" t="s">
        <v>7663</v>
      </c>
      <c r="K2009" t="s">
        <v>3715</v>
      </c>
    </row>
    <row r="2010" spans="1:11" hidden="1" x14ac:dyDescent="0.25">
      <c r="A2010" t="s">
        <v>510</v>
      </c>
      <c r="B2010" t="s">
        <v>3716</v>
      </c>
      <c r="C2010" t="s">
        <v>490</v>
      </c>
      <c r="D2010" t="s">
        <v>695</v>
      </c>
      <c r="E2010" t="s">
        <v>49</v>
      </c>
      <c r="F2010" s="10">
        <v>41719</v>
      </c>
      <c r="G2010" s="10">
        <v>41719</v>
      </c>
      <c r="H2010" s="6">
        <v>800</v>
      </c>
      <c r="I2010" t="s">
        <v>86</v>
      </c>
      <c r="J2010" s="3" t="s">
        <v>7663</v>
      </c>
    </row>
    <row r="2011" spans="1:11" hidden="1" x14ac:dyDescent="0.25">
      <c r="A2011" t="s">
        <v>510</v>
      </c>
      <c r="B2011" t="s">
        <v>3717</v>
      </c>
      <c r="C2011" t="s">
        <v>490</v>
      </c>
      <c r="D2011" t="s">
        <v>3718</v>
      </c>
      <c r="E2011" t="s">
        <v>3346</v>
      </c>
      <c r="F2011" s="10">
        <v>41719</v>
      </c>
      <c r="G2011" s="10">
        <v>41719</v>
      </c>
      <c r="H2011" s="6">
        <v>280</v>
      </c>
      <c r="I2011" t="s">
        <v>86</v>
      </c>
      <c r="J2011" s="3" t="s">
        <v>7663</v>
      </c>
    </row>
    <row r="2012" spans="1:11" hidden="1" x14ac:dyDescent="0.25">
      <c r="A2012" t="s">
        <v>510</v>
      </c>
      <c r="B2012" t="s">
        <v>3719</v>
      </c>
      <c r="C2012" t="s">
        <v>116</v>
      </c>
      <c r="D2012" t="s">
        <v>132</v>
      </c>
      <c r="E2012" t="s">
        <v>390</v>
      </c>
      <c r="F2012" s="10">
        <v>41922</v>
      </c>
      <c r="G2012" s="10">
        <v>41922</v>
      </c>
      <c r="H2012" s="6">
        <v>380</v>
      </c>
      <c r="I2012" t="s">
        <v>1155</v>
      </c>
      <c r="J2012" s="3" t="s">
        <v>7663</v>
      </c>
      <c r="K2012" t="s">
        <v>3375</v>
      </c>
    </row>
    <row r="2013" spans="1:11" hidden="1" x14ac:dyDescent="0.25">
      <c r="A2013" t="s">
        <v>510</v>
      </c>
      <c r="B2013" t="s">
        <v>3720</v>
      </c>
      <c r="C2013" t="s">
        <v>16</v>
      </c>
      <c r="D2013" t="s">
        <v>17</v>
      </c>
      <c r="E2013" t="s">
        <v>18</v>
      </c>
      <c r="F2013" s="10">
        <v>41921</v>
      </c>
      <c r="G2013" s="10">
        <v>41921</v>
      </c>
      <c r="H2013" s="6">
        <v>370</v>
      </c>
      <c r="I2013" t="s">
        <v>86</v>
      </c>
      <c r="J2013" s="3" t="s">
        <v>7663</v>
      </c>
      <c r="K2013" t="s">
        <v>3721</v>
      </c>
    </row>
    <row r="2014" spans="1:11" hidden="1" x14ac:dyDescent="0.25">
      <c r="A2014" t="s">
        <v>510</v>
      </c>
      <c r="B2014" t="s">
        <v>3722</v>
      </c>
      <c r="C2014" t="s">
        <v>116</v>
      </c>
      <c r="D2014" t="s">
        <v>132</v>
      </c>
      <c r="E2014" t="s">
        <v>635</v>
      </c>
      <c r="F2014" s="10">
        <v>41920</v>
      </c>
      <c r="G2014" s="10">
        <v>41920</v>
      </c>
      <c r="H2014" s="6">
        <v>600</v>
      </c>
      <c r="I2014" t="s">
        <v>636</v>
      </c>
      <c r="J2014" s="3" t="s">
        <v>7663</v>
      </c>
      <c r="K2014" t="s">
        <v>3723</v>
      </c>
    </row>
    <row r="2015" spans="1:11" hidden="1" x14ac:dyDescent="0.25">
      <c r="A2015" t="s">
        <v>510</v>
      </c>
      <c r="B2015" t="s">
        <v>3724</v>
      </c>
      <c r="C2015" t="s">
        <v>116</v>
      </c>
      <c r="D2015" t="s">
        <v>132</v>
      </c>
      <c r="E2015" t="s">
        <v>18</v>
      </c>
      <c r="F2015" s="10">
        <v>41922</v>
      </c>
      <c r="G2015" s="10">
        <v>41921</v>
      </c>
      <c r="H2015" s="6">
        <v>480</v>
      </c>
      <c r="I2015" t="s">
        <v>3725</v>
      </c>
      <c r="J2015" s="3" t="s">
        <v>7663</v>
      </c>
      <c r="K2015" t="s">
        <v>3726</v>
      </c>
    </row>
    <row r="2016" spans="1:11" hidden="1" x14ac:dyDescent="0.25">
      <c r="A2016" t="s">
        <v>510</v>
      </c>
      <c r="B2016" t="s">
        <v>3727</v>
      </c>
      <c r="C2016" t="s">
        <v>32</v>
      </c>
      <c r="D2016" t="s">
        <v>3634</v>
      </c>
      <c r="E2016" t="s">
        <v>49</v>
      </c>
      <c r="F2016" s="10">
        <v>41921</v>
      </c>
      <c r="G2016" s="10">
        <v>41921</v>
      </c>
      <c r="H2016" s="6">
        <v>1950</v>
      </c>
      <c r="I2016" t="s">
        <v>3728</v>
      </c>
      <c r="J2016" s="3" t="s">
        <v>7663</v>
      </c>
      <c r="K2016" t="s">
        <v>3729</v>
      </c>
    </row>
    <row r="2017" spans="1:11" hidden="1" x14ac:dyDescent="0.25">
      <c r="A2017" t="s">
        <v>510</v>
      </c>
      <c r="B2017" t="s">
        <v>3730</v>
      </c>
      <c r="C2017" t="s">
        <v>116</v>
      </c>
      <c r="D2017" t="s">
        <v>117</v>
      </c>
      <c r="E2017" t="s">
        <v>49</v>
      </c>
      <c r="F2017" s="10">
        <v>41919</v>
      </c>
      <c r="G2017" s="10">
        <v>41920</v>
      </c>
      <c r="H2017" s="6">
        <v>502.5</v>
      </c>
      <c r="I2017" t="s">
        <v>3652</v>
      </c>
      <c r="J2017" s="3" t="s">
        <v>7663</v>
      </c>
      <c r="K2017" t="s">
        <v>3073</v>
      </c>
    </row>
    <row r="2018" spans="1:11" hidden="1" x14ac:dyDescent="0.25">
      <c r="A2018" t="s">
        <v>510</v>
      </c>
      <c r="B2018" t="s">
        <v>3731</v>
      </c>
      <c r="C2018" t="s">
        <v>116</v>
      </c>
      <c r="D2018" t="s">
        <v>132</v>
      </c>
      <c r="E2018" t="s">
        <v>972</v>
      </c>
      <c r="F2018" s="10">
        <v>41918</v>
      </c>
      <c r="G2018" s="10">
        <v>41918</v>
      </c>
      <c r="H2018" s="6">
        <v>500</v>
      </c>
      <c r="I2018" t="s">
        <v>461</v>
      </c>
      <c r="J2018" s="3" t="s">
        <v>7663</v>
      </c>
      <c r="K2018" t="s">
        <v>3732</v>
      </c>
    </row>
    <row r="2019" spans="1:11" hidden="1" x14ac:dyDescent="0.25">
      <c r="A2019" t="s">
        <v>510</v>
      </c>
      <c r="B2019" t="s">
        <v>3733</v>
      </c>
      <c r="C2019" t="s">
        <v>116</v>
      </c>
      <c r="D2019" t="s">
        <v>132</v>
      </c>
      <c r="E2019" t="s">
        <v>527</v>
      </c>
      <c r="F2019" s="10">
        <v>41920</v>
      </c>
      <c r="G2019" s="10">
        <v>41920</v>
      </c>
      <c r="H2019" s="6">
        <v>500</v>
      </c>
      <c r="I2019" t="s">
        <v>461</v>
      </c>
      <c r="J2019" s="3" t="s">
        <v>7663</v>
      </c>
      <c r="K2019" t="s">
        <v>3734</v>
      </c>
    </row>
    <row r="2020" spans="1:11" hidden="1" x14ac:dyDescent="0.25">
      <c r="A2020" t="s">
        <v>510</v>
      </c>
      <c r="B2020" t="s">
        <v>3735</v>
      </c>
      <c r="C2020" t="s">
        <v>32</v>
      </c>
      <c r="D2020" t="s">
        <v>3634</v>
      </c>
      <c r="E2020" t="s">
        <v>49</v>
      </c>
      <c r="F2020" s="10">
        <v>41921</v>
      </c>
      <c r="G2020" s="10">
        <v>41921</v>
      </c>
      <c r="H2020" s="6">
        <v>5000</v>
      </c>
      <c r="I2020" t="s">
        <v>3736</v>
      </c>
      <c r="J2020" s="3" t="s">
        <v>7663</v>
      </c>
      <c r="K2020" t="s">
        <v>3737</v>
      </c>
    </row>
    <row r="2021" spans="1:11" hidden="1" x14ac:dyDescent="0.25">
      <c r="A2021" t="s">
        <v>510</v>
      </c>
      <c r="B2021" t="s">
        <v>3738</v>
      </c>
      <c r="C2021" t="s">
        <v>16</v>
      </c>
      <c r="D2021" t="s">
        <v>17</v>
      </c>
      <c r="E2021" t="s">
        <v>118</v>
      </c>
      <c r="F2021" s="10">
        <v>41766</v>
      </c>
      <c r="G2021" s="10">
        <v>41765</v>
      </c>
      <c r="H2021" s="6">
        <v>191.54</v>
      </c>
      <c r="I2021" t="s">
        <v>322</v>
      </c>
      <c r="J2021" s="3" t="s">
        <v>7663</v>
      </c>
      <c r="K2021" t="s">
        <v>3739</v>
      </c>
    </row>
    <row r="2022" spans="1:11" hidden="1" x14ac:dyDescent="0.25">
      <c r="A2022" t="s">
        <v>510</v>
      </c>
      <c r="B2022" t="s">
        <v>3740</v>
      </c>
      <c r="C2022" t="s">
        <v>116</v>
      </c>
      <c r="D2022" t="s">
        <v>132</v>
      </c>
      <c r="E2022" t="s">
        <v>972</v>
      </c>
      <c r="F2022" s="10">
        <v>41918</v>
      </c>
      <c r="G2022" s="10">
        <v>41918</v>
      </c>
      <c r="H2022" s="6">
        <v>1000</v>
      </c>
      <c r="I2022" t="s">
        <v>805</v>
      </c>
      <c r="J2022" s="3" t="s">
        <v>7663</v>
      </c>
      <c r="K2022" t="s">
        <v>3741</v>
      </c>
    </row>
    <row r="2023" spans="1:11" hidden="1" x14ac:dyDescent="0.25">
      <c r="A2023" t="s">
        <v>510</v>
      </c>
      <c r="B2023" t="s">
        <v>3742</v>
      </c>
      <c r="C2023" t="s">
        <v>116</v>
      </c>
      <c r="D2023" t="s">
        <v>132</v>
      </c>
      <c r="E2023" t="s">
        <v>1294</v>
      </c>
      <c r="F2023" s="10">
        <v>41919</v>
      </c>
      <c r="G2023" s="10">
        <v>41919</v>
      </c>
      <c r="H2023" s="6">
        <v>10000</v>
      </c>
      <c r="I2023" t="s">
        <v>805</v>
      </c>
      <c r="J2023" s="3" t="s">
        <v>7663</v>
      </c>
      <c r="K2023" t="s">
        <v>3743</v>
      </c>
    </row>
    <row r="2024" spans="1:11" hidden="1" x14ac:dyDescent="0.25">
      <c r="A2024" t="s">
        <v>510</v>
      </c>
      <c r="B2024" t="s">
        <v>3745</v>
      </c>
      <c r="C2024" t="s">
        <v>32</v>
      </c>
      <c r="D2024" t="s">
        <v>1035</v>
      </c>
      <c r="E2024" t="s">
        <v>118</v>
      </c>
      <c r="F2024" s="10">
        <v>41758</v>
      </c>
      <c r="G2024" s="10">
        <v>41759</v>
      </c>
      <c r="H2024" s="6">
        <v>85.13</v>
      </c>
      <c r="I2024" t="s">
        <v>180</v>
      </c>
      <c r="J2024" s="3" t="s">
        <v>7663</v>
      </c>
      <c r="K2024" t="s">
        <v>3746</v>
      </c>
    </row>
    <row r="2025" spans="1:11" hidden="1" x14ac:dyDescent="0.25">
      <c r="A2025" t="s">
        <v>510</v>
      </c>
      <c r="B2025" t="s">
        <v>3747</v>
      </c>
      <c r="C2025" t="s">
        <v>32</v>
      </c>
      <c r="D2025" t="s">
        <v>1917</v>
      </c>
      <c r="E2025" t="s">
        <v>34</v>
      </c>
      <c r="F2025" s="10">
        <v>41921</v>
      </c>
      <c r="G2025" s="10">
        <v>41921</v>
      </c>
      <c r="H2025" s="6">
        <v>700</v>
      </c>
      <c r="I2025" t="s">
        <v>1241</v>
      </c>
      <c r="J2025" s="3" t="s">
        <v>7663</v>
      </c>
      <c r="K2025" t="s">
        <v>3748</v>
      </c>
    </row>
    <row r="2026" spans="1:11" hidden="1" x14ac:dyDescent="0.25">
      <c r="A2026" t="s">
        <v>510</v>
      </c>
      <c r="B2026" t="s">
        <v>3749</v>
      </c>
      <c r="C2026" t="s">
        <v>490</v>
      </c>
      <c r="D2026" t="s">
        <v>2424</v>
      </c>
      <c r="E2026" t="s">
        <v>34</v>
      </c>
      <c r="F2026" s="10">
        <v>41921</v>
      </c>
      <c r="G2026" s="10">
        <v>41921</v>
      </c>
      <c r="H2026" s="6">
        <v>300</v>
      </c>
      <c r="I2026" t="s">
        <v>896</v>
      </c>
      <c r="J2026" s="3" t="s">
        <v>7663</v>
      </c>
      <c r="K2026" t="s">
        <v>3750</v>
      </c>
    </row>
    <row r="2027" spans="1:11" hidden="1" x14ac:dyDescent="0.25">
      <c r="A2027" t="s">
        <v>510</v>
      </c>
      <c r="B2027" t="s">
        <v>3751</v>
      </c>
      <c r="C2027" t="s">
        <v>32</v>
      </c>
      <c r="D2027" t="s">
        <v>1035</v>
      </c>
      <c r="E2027" t="s">
        <v>118</v>
      </c>
      <c r="F2027" s="10">
        <v>41758</v>
      </c>
      <c r="G2027" s="10">
        <v>41759</v>
      </c>
      <c r="H2027" s="6">
        <v>85.15</v>
      </c>
      <c r="I2027" t="s">
        <v>180</v>
      </c>
      <c r="J2027" s="3" t="s">
        <v>7663</v>
      </c>
      <c r="K2027" t="s">
        <v>3752</v>
      </c>
    </row>
    <row r="2028" spans="1:11" hidden="1" x14ac:dyDescent="0.25">
      <c r="A2028" t="s">
        <v>510</v>
      </c>
      <c r="B2028" t="s">
        <v>3753</v>
      </c>
      <c r="C2028" t="s">
        <v>16</v>
      </c>
      <c r="D2028" t="s">
        <v>17</v>
      </c>
      <c r="E2028" t="s">
        <v>150</v>
      </c>
      <c r="F2028" s="10">
        <v>41922</v>
      </c>
      <c r="G2028" s="10">
        <v>41922</v>
      </c>
      <c r="H2028" s="6">
        <v>200</v>
      </c>
      <c r="I2028" t="s">
        <v>1192</v>
      </c>
      <c r="J2028" s="3" t="s">
        <v>7663</v>
      </c>
      <c r="K2028" t="s">
        <v>3754</v>
      </c>
    </row>
    <row r="2029" spans="1:11" hidden="1" x14ac:dyDescent="0.25">
      <c r="A2029" t="s">
        <v>510</v>
      </c>
      <c r="B2029" t="s">
        <v>3755</v>
      </c>
      <c r="C2029" t="s">
        <v>32</v>
      </c>
      <c r="D2029" t="s">
        <v>3634</v>
      </c>
      <c r="E2029" t="s">
        <v>1441</v>
      </c>
      <c r="F2029" s="10">
        <v>41922</v>
      </c>
      <c r="G2029" s="10">
        <v>41922</v>
      </c>
      <c r="H2029" s="6">
        <v>3750</v>
      </c>
      <c r="I2029" t="s">
        <v>3756</v>
      </c>
      <c r="J2029" s="3" t="s">
        <v>7663</v>
      </c>
      <c r="K2029" t="s">
        <v>3757</v>
      </c>
    </row>
    <row r="2030" spans="1:11" hidden="1" x14ac:dyDescent="0.25">
      <c r="A2030" t="s">
        <v>510</v>
      </c>
      <c r="B2030" t="s">
        <v>3758</v>
      </c>
      <c r="C2030" t="s">
        <v>32</v>
      </c>
      <c r="D2030" t="s">
        <v>3634</v>
      </c>
      <c r="E2030" t="s">
        <v>586</v>
      </c>
      <c r="F2030" s="10">
        <v>41922</v>
      </c>
      <c r="G2030" s="10">
        <v>41922</v>
      </c>
      <c r="H2030" s="6">
        <v>650</v>
      </c>
      <c r="I2030" t="s">
        <v>143</v>
      </c>
      <c r="J2030" s="3" t="s">
        <v>7663</v>
      </c>
      <c r="K2030" t="s">
        <v>3759</v>
      </c>
    </row>
    <row r="2031" spans="1:11" hidden="1" x14ac:dyDescent="0.25">
      <c r="A2031" t="s">
        <v>510</v>
      </c>
      <c r="B2031" t="s">
        <v>3760</v>
      </c>
      <c r="C2031" t="s">
        <v>116</v>
      </c>
      <c r="D2031" t="s">
        <v>319</v>
      </c>
      <c r="E2031" t="s">
        <v>753</v>
      </c>
      <c r="F2031" s="10">
        <v>41719</v>
      </c>
      <c r="G2031" s="10">
        <v>41719</v>
      </c>
      <c r="H2031" s="6">
        <v>291.95</v>
      </c>
      <c r="I2031" t="s">
        <v>3761</v>
      </c>
      <c r="J2031" s="3" t="s">
        <v>7663</v>
      </c>
      <c r="K2031" t="s">
        <v>754</v>
      </c>
    </row>
    <row r="2032" spans="1:11" hidden="1" x14ac:dyDescent="0.25">
      <c r="A2032" t="s">
        <v>510</v>
      </c>
      <c r="B2032" t="s">
        <v>3762</v>
      </c>
      <c r="C2032" t="s">
        <v>32</v>
      </c>
      <c r="D2032" t="s">
        <v>3634</v>
      </c>
      <c r="E2032" t="s">
        <v>49</v>
      </c>
      <c r="F2032" s="10">
        <v>41922</v>
      </c>
      <c r="G2032" s="10">
        <v>41922</v>
      </c>
      <c r="H2032" s="6">
        <v>1800</v>
      </c>
      <c r="I2032" t="s">
        <v>3728</v>
      </c>
      <c r="J2032" s="3" t="s">
        <v>7663</v>
      </c>
    </row>
    <row r="2033" spans="1:11" hidden="1" x14ac:dyDescent="0.25">
      <c r="A2033" t="s">
        <v>510</v>
      </c>
      <c r="B2033" t="s">
        <v>3764</v>
      </c>
      <c r="C2033" t="s">
        <v>16</v>
      </c>
      <c r="D2033" t="s">
        <v>17</v>
      </c>
      <c r="E2033" t="s">
        <v>18</v>
      </c>
      <c r="F2033" s="10">
        <v>41922</v>
      </c>
      <c r="G2033" s="10">
        <v>41922</v>
      </c>
      <c r="H2033" s="6">
        <v>2537</v>
      </c>
      <c r="I2033" t="s">
        <v>91</v>
      </c>
      <c r="J2033" s="3" t="s">
        <v>7663</v>
      </c>
      <c r="K2033" t="s">
        <v>3763</v>
      </c>
    </row>
    <row r="2034" spans="1:11" hidden="1" x14ac:dyDescent="0.25">
      <c r="A2034" t="s">
        <v>510</v>
      </c>
      <c r="B2034" t="s">
        <v>3765</v>
      </c>
      <c r="C2034" t="s">
        <v>116</v>
      </c>
      <c r="D2034" t="s">
        <v>132</v>
      </c>
      <c r="E2034" t="s">
        <v>142</v>
      </c>
      <c r="F2034" s="10">
        <v>41719</v>
      </c>
      <c r="G2034" s="10">
        <v>41719</v>
      </c>
      <c r="H2034" s="6">
        <v>1200</v>
      </c>
      <c r="I2034" t="s">
        <v>461</v>
      </c>
      <c r="J2034" s="3" t="s">
        <v>7663</v>
      </c>
      <c r="K2034" t="s">
        <v>3766</v>
      </c>
    </row>
    <row r="2035" spans="1:11" hidden="1" x14ac:dyDescent="0.25">
      <c r="A2035" t="s">
        <v>510</v>
      </c>
      <c r="B2035" t="s">
        <v>3767</v>
      </c>
      <c r="C2035" t="s">
        <v>511</v>
      </c>
      <c r="D2035" t="s">
        <v>2008</v>
      </c>
      <c r="E2035" t="s">
        <v>486</v>
      </c>
      <c r="F2035" s="10">
        <v>41745</v>
      </c>
      <c r="G2035" s="10">
        <v>41722</v>
      </c>
      <c r="H2035" s="6">
        <v>63.64</v>
      </c>
      <c r="I2035" t="s">
        <v>583</v>
      </c>
      <c r="J2035" s="3" t="s">
        <v>7663</v>
      </c>
      <c r="K2035" t="s">
        <v>3768</v>
      </c>
    </row>
    <row r="2036" spans="1:11" hidden="1" x14ac:dyDescent="0.25">
      <c r="A2036" t="s">
        <v>510</v>
      </c>
      <c r="B2036" t="s">
        <v>3769</v>
      </c>
      <c r="C2036" t="s">
        <v>116</v>
      </c>
      <c r="D2036" t="s">
        <v>526</v>
      </c>
      <c r="E2036" t="s">
        <v>527</v>
      </c>
      <c r="F2036" s="10">
        <v>41922</v>
      </c>
      <c r="G2036" s="10">
        <v>41922</v>
      </c>
      <c r="H2036" s="6">
        <v>879.4</v>
      </c>
      <c r="I2036" t="s">
        <v>461</v>
      </c>
      <c r="J2036" s="3" t="s">
        <v>7663</v>
      </c>
      <c r="K2036" t="s">
        <v>3770</v>
      </c>
    </row>
    <row r="2037" spans="1:11" hidden="1" x14ac:dyDescent="0.25">
      <c r="A2037" t="s">
        <v>510</v>
      </c>
      <c r="B2037" t="s">
        <v>3771</v>
      </c>
      <c r="C2037" t="s">
        <v>116</v>
      </c>
      <c r="D2037" t="s">
        <v>526</v>
      </c>
      <c r="E2037" t="s">
        <v>527</v>
      </c>
      <c r="F2037" s="10">
        <v>41921</v>
      </c>
      <c r="G2037" s="10">
        <v>41921</v>
      </c>
      <c r="H2037" s="6">
        <v>250</v>
      </c>
      <c r="I2037" t="s">
        <v>888</v>
      </c>
      <c r="J2037" s="3" t="s">
        <v>7663</v>
      </c>
      <c r="K2037" t="s">
        <v>3772</v>
      </c>
    </row>
    <row r="2038" spans="1:11" hidden="1" x14ac:dyDescent="0.25">
      <c r="A2038" t="s">
        <v>510</v>
      </c>
      <c r="B2038" t="s">
        <v>3773</v>
      </c>
      <c r="C2038" t="s">
        <v>675</v>
      </c>
      <c r="D2038" t="s">
        <v>676</v>
      </c>
      <c r="E2038" t="s">
        <v>49</v>
      </c>
      <c r="F2038" s="10">
        <v>41705</v>
      </c>
      <c r="G2038" s="10">
        <v>41705</v>
      </c>
      <c r="H2038" s="6">
        <v>1634</v>
      </c>
      <c r="I2038" t="s">
        <v>677</v>
      </c>
      <c r="J2038" s="3" t="s">
        <v>7663</v>
      </c>
      <c r="K2038" t="s">
        <v>3774</v>
      </c>
    </row>
    <row r="2039" spans="1:11" hidden="1" x14ac:dyDescent="0.25">
      <c r="A2039" t="s">
        <v>510</v>
      </c>
      <c r="B2039" t="s">
        <v>3775</v>
      </c>
      <c r="C2039" t="s">
        <v>116</v>
      </c>
      <c r="D2039" t="s">
        <v>132</v>
      </c>
      <c r="E2039" t="s">
        <v>548</v>
      </c>
      <c r="F2039" s="10">
        <v>41719</v>
      </c>
      <c r="G2039" s="10">
        <v>41719</v>
      </c>
      <c r="H2039" s="6">
        <v>6000</v>
      </c>
      <c r="I2039" t="s">
        <v>606</v>
      </c>
      <c r="J2039" s="3" t="s">
        <v>7663</v>
      </c>
    </row>
    <row r="2040" spans="1:11" hidden="1" x14ac:dyDescent="0.25">
      <c r="A2040" t="s">
        <v>510</v>
      </c>
      <c r="B2040" t="s">
        <v>3776</v>
      </c>
      <c r="C2040" t="s">
        <v>116</v>
      </c>
      <c r="D2040" t="s">
        <v>132</v>
      </c>
      <c r="E2040" t="s">
        <v>34</v>
      </c>
      <c r="F2040" s="10">
        <v>41719</v>
      </c>
      <c r="G2040" s="10">
        <v>41719</v>
      </c>
      <c r="H2040" s="6">
        <v>2500</v>
      </c>
      <c r="I2040" t="s">
        <v>849</v>
      </c>
      <c r="J2040" s="3" t="s">
        <v>7663</v>
      </c>
      <c r="K2040" t="s">
        <v>3777</v>
      </c>
    </row>
    <row r="2041" spans="1:11" hidden="1" x14ac:dyDescent="0.25">
      <c r="A2041" t="s">
        <v>510</v>
      </c>
      <c r="B2041" t="s">
        <v>3778</v>
      </c>
      <c r="C2041" t="s">
        <v>116</v>
      </c>
      <c r="D2041" t="s">
        <v>563</v>
      </c>
      <c r="E2041" t="s">
        <v>527</v>
      </c>
      <c r="F2041" s="10">
        <v>41722</v>
      </c>
      <c r="G2041" s="10">
        <v>41722</v>
      </c>
      <c r="H2041" s="6">
        <v>200</v>
      </c>
      <c r="I2041" t="s">
        <v>461</v>
      </c>
      <c r="J2041" s="3" t="s">
        <v>7663</v>
      </c>
      <c r="K2041" t="s">
        <v>3779</v>
      </c>
    </row>
    <row r="2042" spans="1:11" hidden="1" x14ac:dyDescent="0.25">
      <c r="A2042" t="s">
        <v>510</v>
      </c>
      <c r="B2042" t="s">
        <v>3780</v>
      </c>
      <c r="C2042" t="s">
        <v>116</v>
      </c>
      <c r="D2042" t="s">
        <v>132</v>
      </c>
      <c r="E2042" t="s">
        <v>30</v>
      </c>
      <c r="F2042" s="10">
        <v>41722</v>
      </c>
      <c r="G2042" s="10">
        <v>41722</v>
      </c>
      <c r="H2042" s="6">
        <v>100</v>
      </c>
      <c r="I2042" t="s">
        <v>1123</v>
      </c>
      <c r="J2042" s="3" t="s">
        <v>7663</v>
      </c>
      <c r="K2042" t="s">
        <v>3781</v>
      </c>
    </row>
    <row r="2043" spans="1:11" hidden="1" x14ac:dyDescent="0.25">
      <c r="A2043" t="s">
        <v>510</v>
      </c>
      <c r="B2043" t="s">
        <v>3782</v>
      </c>
      <c r="C2043" t="s">
        <v>116</v>
      </c>
      <c r="D2043" t="s">
        <v>132</v>
      </c>
      <c r="E2043" t="s">
        <v>1410</v>
      </c>
      <c r="F2043" s="10">
        <v>41723</v>
      </c>
      <c r="G2043" s="10">
        <v>41723</v>
      </c>
      <c r="H2043" s="6">
        <v>1573</v>
      </c>
      <c r="I2043" t="s">
        <v>3783</v>
      </c>
      <c r="J2043" s="3" t="s">
        <v>7663</v>
      </c>
      <c r="K2043" t="s">
        <v>3784</v>
      </c>
    </row>
    <row r="2044" spans="1:11" hidden="1" x14ac:dyDescent="0.25">
      <c r="A2044" t="s">
        <v>510</v>
      </c>
      <c r="B2044" t="s">
        <v>3785</v>
      </c>
      <c r="C2044" t="s">
        <v>282</v>
      </c>
      <c r="D2044" t="s">
        <v>608</v>
      </c>
      <c r="E2044" t="s">
        <v>18</v>
      </c>
      <c r="F2044" s="10">
        <v>41730</v>
      </c>
      <c r="G2044" s="10">
        <v>41725</v>
      </c>
      <c r="H2044" s="6">
        <v>700</v>
      </c>
      <c r="I2044" t="s">
        <v>1241</v>
      </c>
      <c r="J2044" s="3" t="s">
        <v>7663</v>
      </c>
      <c r="K2044" t="s">
        <v>3786</v>
      </c>
    </row>
    <row r="2045" spans="1:11" hidden="1" x14ac:dyDescent="0.25">
      <c r="A2045" t="s">
        <v>510</v>
      </c>
      <c r="B2045" t="s">
        <v>3787</v>
      </c>
      <c r="C2045" t="s">
        <v>282</v>
      </c>
      <c r="D2045" t="s">
        <v>608</v>
      </c>
      <c r="E2045" t="s">
        <v>18</v>
      </c>
      <c r="F2045" s="10">
        <v>41722</v>
      </c>
      <c r="G2045" s="10">
        <v>41722</v>
      </c>
      <c r="H2045" s="6">
        <v>800</v>
      </c>
      <c r="I2045" t="s">
        <v>143</v>
      </c>
      <c r="J2045" s="3" t="s">
        <v>7663</v>
      </c>
      <c r="K2045" t="s">
        <v>3788</v>
      </c>
    </row>
    <row r="2046" spans="1:11" hidden="1" x14ac:dyDescent="0.25">
      <c r="A2046" t="s">
        <v>510</v>
      </c>
      <c r="B2046" t="s">
        <v>3789</v>
      </c>
      <c r="C2046" t="s">
        <v>282</v>
      </c>
      <c r="D2046" t="s">
        <v>608</v>
      </c>
      <c r="E2046" t="s">
        <v>18</v>
      </c>
      <c r="F2046" s="10">
        <v>41732</v>
      </c>
      <c r="G2046" s="10">
        <v>41732</v>
      </c>
      <c r="H2046" s="6">
        <v>800</v>
      </c>
      <c r="I2046" t="s">
        <v>1241</v>
      </c>
      <c r="J2046" s="3" t="s">
        <v>7663</v>
      </c>
      <c r="K2046" t="s">
        <v>3788</v>
      </c>
    </row>
    <row r="2047" spans="1:11" hidden="1" x14ac:dyDescent="0.25">
      <c r="A2047" t="s">
        <v>510</v>
      </c>
      <c r="B2047" t="s">
        <v>3790</v>
      </c>
      <c r="C2047" t="s">
        <v>116</v>
      </c>
      <c r="D2047" t="s">
        <v>563</v>
      </c>
      <c r="E2047" t="s">
        <v>972</v>
      </c>
      <c r="F2047" s="10">
        <v>41705</v>
      </c>
      <c r="G2047" s="10">
        <v>41705</v>
      </c>
      <c r="H2047" s="6">
        <v>234.9</v>
      </c>
      <c r="I2047" t="s">
        <v>3791</v>
      </c>
      <c r="J2047" s="3" t="s">
        <v>7663</v>
      </c>
      <c r="K2047" t="s">
        <v>3792</v>
      </c>
    </row>
    <row r="2048" spans="1:11" hidden="1" x14ac:dyDescent="0.25">
      <c r="A2048" t="s">
        <v>510</v>
      </c>
      <c r="B2048" t="s">
        <v>3793</v>
      </c>
      <c r="C2048" t="s">
        <v>511</v>
      </c>
      <c r="D2048" t="s">
        <v>676</v>
      </c>
      <c r="E2048" t="s">
        <v>49</v>
      </c>
      <c r="F2048" s="10">
        <v>41733</v>
      </c>
      <c r="G2048" s="10">
        <v>41733</v>
      </c>
      <c r="H2048" s="6">
        <v>2500</v>
      </c>
      <c r="I2048" t="s">
        <v>3794</v>
      </c>
      <c r="J2048" s="3" t="s">
        <v>7663</v>
      </c>
      <c r="K2048" t="s">
        <v>3795</v>
      </c>
    </row>
    <row r="2049" spans="1:11" hidden="1" x14ac:dyDescent="0.25">
      <c r="A2049" t="s">
        <v>510</v>
      </c>
      <c r="B2049" t="s">
        <v>3793</v>
      </c>
      <c r="C2049" t="s">
        <v>511</v>
      </c>
      <c r="D2049" t="s">
        <v>676</v>
      </c>
      <c r="E2049" t="s">
        <v>49</v>
      </c>
      <c r="F2049" s="10">
        <v>41739</v>
      </c>
      <c r="G2049" s="10">
        <v>41739</v>
      </c>
      <c r="H2049" s="6">
        <v>2000</v>
      </c>
      <c r="I2049" t="s">
        <v>3794</v>
      </c>
      <c r="J2049" s="3" t="s">
        <v>7663</v>
      </c>
      <c r="K2049" t="s">
        <v>3795</v>
      </c>
    </row>
    <row r="2050" spans="1:11" hidden="1" x14ac:dyDescent="0.25">
      <c r="A2050" t="s">
        <v>510</v>
      </c>
      <c r="B2050" t="s">
        <v>3793</v>
      </c>
      <c r="C2050" t="s">
        <v>511</v>
      </c>
      <c r="D2050" t="s">
        <v>676</v>
      </c>
      <c r="E2050" t="s">
        <v>49</v>
      </c>
      <c r="F2050" s="10">
        <v>41772</v>
      </c>
      <c r="G2050" s="10">
        <v>41746</v>
      </c>
      <c r="H2050" s="6">
        <v>2000</v>
      </c>
      <c r="I2050" t="s">
        <v>3794</v>
      </c>
      <c r="J2050" s="3" t="s">
        <v>7663</v>
      </c>
      <c r="K2050" t="s">
        <v>3795</v>
      </c>
    </row>
    <row r="2051" spans="1:11" hidden="1" x14ac:dyDescent="0.25">
      <c r="A2051" t="s">
        <v>510</v>
      </c>
      <c r="B2051" t="s">
        <v>3793</v>
      </c>
      <c r="C2051" t="s">
        <v>511</v>
      </c>
      <c r="D2051" t="s">
        <v>676</v>
      </c>
      <c r="E2051" t="s">
        <v>49</v>
      </c>
      <c r="F2051" s="10">
        <v>41773</v>
      </c>
      <c r="G2051" s="10">
        <v>41773</v>
      </c>
      <c r="H2051" s="6">
        <v>1000</v>
      </c>
      <c r="I2051" t="s">
        <v>3794</v>
      </c>
      <c r="J2051" s="3" t="s">
        <v>7663</v>
      </c>
      <c r="K2051" t="s">
        <v>3795</v>
      </c>
    </row>
    <row r="2052" spans="1:11" hidden="1" x14ac:dyDescent="0.25">
      <c r="A2052" t="s">
        <v>510</v>
      </c>
      <c r="B2052" t="s">
        <v>3793</v>
      </c>
      <c r="C2052" t="s">
        <v>511</v>
      </c>
      <c r="D2052" t="s">
        <v>676</v>
      </c>
      <c r="E2052" t="s">
        <v>49</v>
      </c>
      <c r="F2052" s="10">
        <v>41778</v>
      </c>
      <c r="G2052" s="10">
        <v>41778</v>
      </c>
      <c r="H2052" s="6">
        <v>1000</v>
      </c>
      <c r="I2052" t="s">
        <v>3794</v>
      </c>
      <c r="J2052" s="3" t="s">
        <v>7663</v>
      </c>
      <c r="K2052" t="s">
        <v>3795</v>
      </c>
    </row>
    <row r="2053" spans="1:11" hidden="1" x14ac:dyDescent="0.25">
      <c r="A2053" t="s">
        <v>510</v>
      </c>
      <c r="B2053" t="s">
        <v>3793</v>
      </c>
      <c r="C2053" t="s">
        <v>511</v>
      </c>
      <c r="D2053" t="s">
        <v>676</v>
      </c>
      <c r="E2053" t="s">
        <v>49</v>
      </c>
      <c r="F2053" s="10">
        <v>41792</v>
      </c>
      <c r="G2053" s="10">
        <v>41792</v>
      </c>
      <c r="H2053" s="6">
        <v>1000</v>
      </c>
      <c r="I2053" t="s">
        <v>3794</v>
      </c>
      <c r="J2053" s="3" t="s">
        <v>7714</v>
      </c>
      <c r="K2053" t="s">
        <v>3795</v>
      </c>
    </row>
    <row r="2054" spans="1:11" hidden="1" x14ac:dyDescent="0.25">
      <c r="A2054" t="s">
        <v>510</v>
      </c>
      <c r="B2054" t="s">
        <v>3793</v>
      </c>
      <c r="C2054" t="s">
        <v>511</v>
      </c>
      <c r="D2054" t="s">
        <v>676</v>
      </c>
      <c r="E2054" t="s">
        <v>49</v>
      </c>
      <c r="F2054" s="10">
        <v>41807</v>
      </c>
      <c r="G2054" s="10">
        <v>41807</v>
      </c>
      <c r="H2054" s="6">
        <v>1000</v>
      </c>
      <c r="I2054" t="s">
        <v>3794</v>
      </c>
      <c r="J2054" s="3" t="s">
        <v>7712</v>
      </c>
      <c r="K2054" t="s">
        <v>3795</v>
      </c>
    </row>
    <row r="2055" spans="1:11" hidden="1" x14ac:dyDescent="0.25">
      <c r="A2055" t="s">
        <v>510</v>
      </c>
      <c r="B2055" t="s">
        <v>3793</v>
      </c>
      <c r="C2055" t="s">
        <v>511</v>
      </c>
      <c r="D2055" t="s">
        <v>676</v>
      </c>
      <c r="E2055" t="s">
        <v>49</v>
      </c>
      <c r="F2055" s="10">
        <v>41814</v>
      </c>
      <c r="G2055" s="10">
        <v>41813</v>
      </c>
      <c r="H2055" s="6">
        <v>2000</v>
      </c>
      <c r="I2055" t="s">
        <v>3794</v>
      </c>
      <c r="J2055" s="3" t="s">
        <v>7715</v>
      </c>
      <c r="K2055" t="s">
        <v>3795</v>
      </c>
    </row>
    <row r="2056" spans="1:11" hidden="1" x14ac:dyDescent="0.25">
      <c r="A2056" t="s">
        <v>510</v>
      </c>
      <c r="B2056" t="s">
        <v>3796</v>
      </c>
      <c r="C2056" t="s">
        <v>116</v>
      </c>
      <c r="D2056" t="s">
        <v>645</v>
      </c>
      <c r="E2056" t="s">
        <v>133</v>
      </c>
      <c r="F2056" s="10">
        <v>41722</v>
      </c>
      <c r="G2056" s="10">
        <v>41722</v>
      </c>
      <c r="H2056" s="6">
        <v>1900</v>
      </c>
      <c r="I2056" t="s">
        <v>3797</v>
      </c>
      <c r="J2056" s="3" t="s">
        <v>7663</v>
      </c>
      <c r="K2056" t="s">
        <v>3798</v>
      </c>
    </row>
    <row r="2057" spans="1:11" hidden="1" x14ac:dyDescent="0.25">
      <c r="A2057" t="s">
        <v>510</v>
      </c>
      <c r="B2057" t="s">
        <v>3799</v>
      </c>
      <c r="C2057" t="s">
        <v>2</v>
      </c>
      <c r="D2057" t="s">
        <v>22</v>
      </c>
      <c r="E2057" t="s">
        <v>736</v>
      </c>
      <c r="F2057" s="10">
        <v>41772</v>
      </c>
      <c r="G2057" s="10">
        <v>41768</v>
      </c>
      <c r="H2057" s="6">
        <v>2382.1799999999998</v>
      </c>
      <c r="I2057" t="s">
        <v>3797</v>
      </c>
      <c r="J2057" s="3" t="s">
        <v>7663</v>
      </c>
      <c r="K2057" t="s">
        <v>3800</v>
      </c>
    </row>
    <row r="2058" spans="1:11" hidden="1" x14ac:dyDescent="0.25">
      <c r="A2058" t="s">
        <v>510</v>
      </c>
      <c r="B2058" t="s">
        <v>3801</v>
      </c>
      <c r="C2058" t="s">
        <v>116</v>
      </c>
      <c r="D2058" t="s">
        <v>132</v>
      </c>
      <c r="E2058" t="s">
        <v>455</v>
      </c>
      <c r="F2058" s="10">
        <v>41723</v>
      </c>
      <c r="G2058" s="10">
        <v>41723</v>
      </c>
      <c r="H2058" s="6">
        <v>143.58000000000001</v>
      </c>
      <c r="I2058" t="s">
        <v>456</v>
      </c>
      <c r="J2058" s="3" t="s">
        <v>7663</v>
      </c>
      <c r="K2058" t="s">
        <v>3802</v>
      </c>
    </row>
    <row r="2059" spans="1:11" hidden="1" x14ac:dyDescent="0.25">
      <c r="A2059" t="s">
        <v>510</v>
      </c>
      <c r="B2059" t="s">
        <v>3803</v>
      </c>
      <c r="C2059" t="s">
        <v>32</v>
      </c>
      <c r="D2059" t="s">
        <v>575</v>
      </c>
      <c r="E2059" t="s">
        <v>2316</v>
      </c>
      <c r="F2059" s="10">
        <v>41723</v>
      </c>
      <c r="G2059" s="10">
        <v>41722</v>
      </c>
      <c r="H2059" s="6">
        <v>250</v>
      </c>
      <c r="I2059" t="s">
        <v>2965</v>
      </c>
      <c r="J2059" s="3" t="s">
        <v>7663</v>
      </c>
      <c r="K2059" t="s">
        <v>3804</v>
      </c>
    </row>
    <row r="2060" spans="1:11" hidden="1" x14ac:dyDescent="0.25">
      <c r="A2060" t="s">
        <v>510</v>
      </c>
      <c r="B2060" t="s">
        <v>3805</v>
      </c>
      <c r="C2060" t="s">
        <v>116</v>
      </c>
      <c r="D2060" t="s">
        <v>245</v>
      </c>
      <c r="E2060" t="s">
        <v>723</v>
      </c>
      <c r="F2060" s="10">
        <v>41723</v>
      </c>
      <c r="G2060" s="10">
        <v>41723</v>
      </c>
      <c r="H2060" s="6">
        <v>250</v>
      </c>
      <c r="I2060" t="s">
        <v>2390</v>
      </c>
      <c r="J2060" s="3" t="s">
        <v>7663</v>
      </c>
      <c r="K2060" t="s">
        <v>3806</v>
      </c>
    </row>
    <row r="2061" spans="1:11" hidden="1" x14ac:dyDescent="0.25">
      <c r="A2061" t="s">
        <v>510</v>
      </c>
      <c r="B2061" t="s">
        <v>3807</v>
      </c>
      <c r="C2061" t="s">
        <v>490</v>
      </c>
      <c r="D2061" t="s">
        <v>695</v>
      </c>
      <c r="E2061" t="s">
        <v>150</v>
      </c>
      <c r="F2061" s="10">
        <v>41705</v>
      </c>
      <c r="G2061" s="10">
        <v>41705</v>
      </c>
      <c r="H2061" s="6">
        <v>50</v>
      </c>
      <c r="I2061" t="s">
        <v>1068</v>
      </c>
      <c r="J2061" s="3" t="s">
        <v>7663</v>
      </c>
    </row>
    <row r="2062" spans="1:11" hidden="1" x14ac:dyDescent="0.25">
      <c r="A2062" t="s">
        <v>510</v>
      </c>
      <c r="B2062" t="s">
        <v>3807</v>
      </c>
      <c r="C2062" t="s">
        <v>490</v>
      </c>
      <c r="D2062" t="s">
        <v>695</v>
      </c>
      <c r="E2062" t="s">
        <v>972</v>
      </c>
      <c r="F2062" s="10">
        <v>41705</v>
      </c>
      <c r="G2062" s="10">
        <v>41705</v>
      </c>
      <c r="H2062" s="6">
        <v>38.200000000000003</v>
      </c>
      <c r="I2062" t="s">
        <v>1068</v>
      </c>
      <c r="J2062" s="3" t="s">
        <v>7663</v>
      </c>
    </row>
    <row r="2063" spans="1:11" hidden="1" x14ac:dyDescent="0.25">
      <c r="A2063" t="s">
        <v>510</v>
      </c>
      <c r="B2063" t="s">
        <v>3808</v>
      </c>
      <c r="C2063" t="s">
        <v>116</v>
      </c>
      <c r="D2063" t="s">
        <v>132</v>
      </c>
      <c r="E2063" t="s">
        <v>133</v>
      </c>
      <c r="F2063" s="10">
        <v>41723</v>
      </c>
      <c r="G2063" s="10">
        <v>41723</v>
      </c>
      <c r="H2063" s="6">
        <v>31.49</v>
      </c>
      <c r="I2063" t="s">
        <v>773</v>
      </c>
      <c r="J2063" s="3" t="s">
        <v>7663</v>
      </c>
      <c r="K2063" t="s">
        <v>3809</v>
      </c>
    </row>
    <row r="2064" spans="1:11" hidden="1" x14ac:dyDescent="0.25">
      <c r="A2064" t="s">
        <v>510</v>
      </c>
      <c r="B2064" t="s">
        <v>3810</v>
      </c>
      <c r="C2064" t="s">
        <v>116</v>
      </c>
      <c r="D2064" t="s">
        <v>132</v>
      </c>
      <c r="E2064" t="s">
        <v>133</v>
      </c>
      <c r="F2064" s="10">
        <v>41723</v>
      </c>
      <c r="G2064" s="10">
        <v>41723</v>
      </c>
      <c r="H2064" s="6">
        <v>511.2</v>
      </c>
      <c r="I2064" t="s">
        <v>628</v>
      </c>
      <c r="J2064" s="3" t="s">
        <v>7663</v>
      </c>
      <c r="K2064" t="s">
        <v>3811</v>
      </c>
    </row>
    <row r="2065" spans="1:11" hidden="1" x14ac:dyDescent="0.25">
      <c r="A2065" t="s">
        <v>510</v>
      </c>
      <c r="B2065" t="s">
        <v>3812</v>
      </c>
      <c r="C2065" t="s">
        <v>116</v>
      </c>
      <c r="D2065" t="s">
        <v>132</v>
      </c>
      <c r="E2065" t="s">
        <v>784</v>
      </c>
      <c r="F2065" s="10">
        <v>41723</v>
      </c>
      <c r="G2065" s="10">
        <v>41723</v>
      </c>
      <c r="H2065" s="6">
        <v>175.19</v>
      </c>
      <c r="I2065" t="s">
        <v>785</v>
      </c>
      <c r="J2065" s="3" t="s">
        <v>7663</v>
      </c>
      <c r="K2065" t="s">
        <v>3813</v>
      </c>
    </row>
    <row r="2066" spans="1:11" hidden="1" x14ac:dyDescent="0.25">
      <c r="A2066" t="s">
        <v>510</v>
      </c>
      <c r="B2066" t="s">
        <v>3812</v>
      </c>
      <c r="C2066" t="s">
        <v>116</v>
      </c>
      <c r="D2066" t="s">
        <v>132</v>
      </c>
      <c r="E2066" t="s">
        <v>784</v>
      </c>
      <c r="F2066" s="10">
        <v>41723</v>
      </c>
      <c r="G2066" s="10">
        <v>41723</v>
      </c>
      <c r="H2066" s="6">
        <v>743.53</v>
      </c>
      <c r="I2066" t="s">
        <v>785</v>
      </c>
      <c r="J2066" s="3" t="s">
        <v>7663</v>
      </c>
      <c r="K2066" t="s">
        <v>3813</v>
      </c>
    </row>
    <row r="2067" spans="1:11" hidden="1" x14ac:dyDescent="0.25">
      <c r="A2067" t="s">
        <v>510</v>
      </c>
      <c r="B2067" t="s">
        <v>3814</v>
      </c>
      <c r="C2067" t="s">
        <v>116</v>
      </c>
      <c r="D2067" t="s">
        <v>132</v>
      </c>
      <c r="E2067" t="s">
        <v>784</v>
      </c>
      <c r="F2067" s="10">
        <v>41723</v>
      </c>
      <c r="G2067" s="10">
        <v>41723</v>
      </c>
      <c r="H2067" s="6">
        <v>71.41</v>
      </c>
      <c r="I2067" t="s">
        <v>785</v>
      </c>
      <c r="J2067" s="3" t="s">
        <v>7663</v>
      </c>
      <c r="K2067" t="s">
        <v>3815</v>
      </c>
    </row>
    <row r="2068" spans="1:11" hidden="1" x14ac:dyDescent="0.25">
      <c r="A2068" t="s">
        <v>510</v>
      </c>
      <c r="B2068" t="s">
        <v>3814</v>
      </c>
      <c r="C2068" t="s">
        <v>116</v>
      </c>
      <c r="D2068" t="s">
        <v>132</v>
      </c>
      <c r="E2068" t="s">
        <v>784</v>
      </c>
      <c r="F2068" s="10">
        <v>41723</v>
      </c>
      <c r="G2068" s="10">
        <v>41723</v>
      </c>
      <c r="H2068" s="6">
        <v>464.7</v>
      </c>
      <c r="I2068" t="s">
        <v>785</v>
      </c>
      <c r="J2068" s="3" t="s">
        <v>7663</v>
      </c>
      <c r="K2068" t="s">
        <v>3815</v>
      </c>
    </row>
    <row r="2069" spans="1:11" hidden="1" x14ac:dyDescent="0.25">
      <c r="A2069" t="s">
        <v>510</v>
      </c>
      <c r="B2069" t="s">
        <v>3816</v>
      </c>
      <c r="C2069" t="s">
        <v>116</v>
      </c>
      <c r="D2069" t="s">
        <v>132</v>
      </c>
      <c r="E2069" t="s">
        <v>784</v>
      </c>
      <c r="F2069" s="10">
        <v>41723</v>
      </c>
      <c r="G2069" s="10">
        <v>41723</v>
      </c>
      <c r="H2069" s="6">
        <v>71.41</v>
      </c>
      <c r="I2069" t="s">
        <v>785</v>
      </c>
      <c r="J2069" s="3" t="s">
        <v>7663</v>
      </c>
      <c r="K2069" t="s">
        <v>3817</v>
      </c>
    </row>
    <row r="2070" spans="1:11" hidden="1" x14ac:dyDescent="0.25">
      <c r="A2070" t="s">
        <v>510</v>
      </c>
      <c r="B2070" t="s">
        <v>3816</v>
      </c>
      <c r="C2070" t="s">
        <v>116</v>
      </c>
      <c r="D2070" t="s">
        <v>132</v>
      </c>
      <c r="E2070" t="s">
        <v>784</v>
      </c>
      <c r="F2070" s="10">
        <v>41723</v>
      </c>
      <c r="G2070" s="10">
        <v>41723</v>
      </c>
      <c r="H2070" s="6">
        <v>464.7</v>
      </c>
      <c r="I2070" t="s">
        <v>785</v>
      </c>
      <c r="J2070" s="3" t="s">
        <v>7663</v>
      </c>
      <c r="K2070" t="s">
        <v>3817</v>
      </c>
    </row>
    <row r="2071" spans="1:11" hidden="1" x14ac:dyDescent="0.25">
      <c r="A2071" t="s">
        <v>510</v>
      </c>
      <c r="B2071" t="s">
        <v>3818</v>
      </c>
      <c r="C2071" t="s">
        <v>116</v>
      </c>
      <c r="D2071" t="s">
        <v>132</v>
      </c>
      <c r="E2071" t="s">
        <v>753</v>
      </c>
      <c r="F2071" s="10">
        <v>41722</v>
      </c>
      <c r="G2071" s="10">
        <v>41722</v>
      </c>
      <c r="H2071" s="6">
        <v>1237</v>
      </c>
      <c r="I2071" t="s">
        <v>2445</v>
      </c>
      <c r="J2071" s="3" t="s">
        <v>7663</v>
      </c>
      <c r="K2071" t="s">
        <v>3819</v>
      </c>
    </row>
    <row r="2072" spans="1:11" hidden="1" x14ac:dyDescent="0.25">
      <c r="A2072" t="s">
        <v>510</v>
      </c>
      <c r="B2072" t="s">
        <v>3820</v>
      </c>
      <c r="C2072" t="s">
        <v>116</v>
      </c>
      <c r="D2072" t="s">
        <v>132</v>
      </c>
      <c r="E2072" t="s">
        <v>784</v>
      </c>
      <c r="F2072" s="10">
        <v>41723</v>
      </c>
      <c r="G2072" s="10">
        <v>41723</v>
      </c>
      <c r="H2072" s="6">
        <v>76.989999999999995</v>
      </c>
      <c r="I2072" t="s">
        <v>785</v>
      </c>
      <c r="J2072" s="3" t="s">
        <v>7663</v>
      </c>
      <c r="K2072" t="s">
        <v>3821</v>
      </c>
    </row>
    <row r="2073" spans="1:11" hidden="1" x14ac:dyDescent="0.25">
      <c r="A2073" t="s">
        <v>510</v>
      </c>
      <c r="B2073" t="s">
        <v>3820</v>
      </c>
      <c r="C2073" t="s">
        <v>116</v>
      </c>
      <c r="D2073" t="s">
        <v>132</v>
      </c>
      <c r="E2073" t="s">
        <v>784</v>
      </c>
      <c r="F2073" s="10">
        <v>41723</v>
      </c>
      <c r="G2073" s="10">
        <v>41723</v>
      </c>
      <c r="H2073" s="6">
        <v>464.7</v>
      </c>
      <c r="I2073" t="s">
        <v>785</v>
      </c>
      <c r="J2073" s="3" t="s">
        <v>7663</v>
      </c>
      <c r="K2073" t="s">
        <v>3821</v>
      </c>
    </row>
    <row r="2074" spans="1:11" hidden="1" x14ac:dyDescent="0.25">
      <c r="A2074" t="s">
        <v>510</v>
      </c>
      <c r="B2074" t="s">
        <v>3822</v>
      </c>
      <c r="C2074" t="s">
        <v>490</v>
      </c>
      <c r="D2074" t="s">
        <v>1078</v>
      </c>
      <c r="E2074" t="s">
        <v>34</v>
      </c>
      <c r="F2074" s="10">
        <v>41730</v>
      </c>
      <c r="G2074" s="10">
        <v>41725</v>
      </c>
      <c r="H2074" s="6">
        <v>550</v>
      </c>
      <c r="I2074" t="s">
        <v>2428</v>
      </c>
      <c r="J2074" s="3" t="s">
        <v>7663</v>
      </c>
      <c r="K2074" t="s">
        <v>3823</v>
      </c>
    </row>
    <row r="2075" spans="1:11" hidden="1" x14ac:dyDescent="0.25">
      <c r="A2075" t="s">
        <v>510</v>
      </c>
      <c r="B2075" t="s">
        <v>3824</v>
      </c>
      <c r="C2075" t="s">
        <v>116</v>
      </c>
      <c r="D2075" t="s">
        <v>132</v>
      </c>
      <c r="E2075" t="s">
        <v>85</v>
      </c>
      <c r="F2075" s="10">
        <v>41705</v>
      </c>
      <c r="G2075" s="10">
        <v>41705</v>
      </c>
      <c r="H2075" s="6">
        <v>500</v>
      </c>
      <c r="I2075" t="s">
        <v>572</v>
      </c>
      <c r="J2075" s="3" t="s">
        <v>7663</v>
      </c>
      <c r="K2075" t="s">
        <v>3825</v>
      </c>
    </row>
    <row r="2076" spans="1:11" hidden="1" x14ac:dyDescent="0.25">
      <c r="A2076" t="s">
        <v>510</v>
      </c>
      <c r="B2076" t="s">
        <v>3826</v>
      </c>
      <c r="C2076" t="s">
        <v>116</v>
      </c>
      <c r="D2076" t="s">
        <v>132</v>
      </c>
      <c r="E2076" t="s">
        <v>133</v>
      </c>
      <c r="F2076" s="10">
        <v>41730</v>
      </c>
      <c r="G2076" s="10">
        <v>41724</v>
      </c>
      <c r="H2076" s="6">
        <v>101.01</v>
      </c>
      <c r="I2076" t="s">
        <v>533</v>
      </c>
      <c r="J2076" s="3" t="s">
        <v>7663</v>
      </c>
      <c r="K2076" t="s">
        <v>3827</v>
      </c>
    </row>
    <row r="2077" spans="1:11" hidden="1" x14ac:dyDescent="0.25">
      <c r="A2077" t="s">
        <v>510</v>
      </c>
      <c r="B2077" t="s">
        <v>3828</v>
      </c>
      <c r="C2077" t="s">
        <v>116</v>
      </c>
      <c r="D2077" t="s">
        <v>563</v>
      </c>
      <c r="E2077" t="s">
        <v>527</v>
      </c>
      <c r="F2077" s="10">
        <v>41723</v>
      </c>
      <c r="G2077" s="10">
        <v>41723</v>
      </c>
      <c r="H2077" s="6">
        <v>960</v>
      </c>
      <c r="I2077" t="s">
        <v>461</v>
      </c>
      <c r="J2077" s="3" t="s">
        <v>7663</v>
      </c>
      <c r="K2077" t="s">
        <v>3829</v>
      </c>
    </row>
    <row r="2078" spans="1:11" hidden="1" x14ac:dyDescent="0.25">
      <c r="A2078" t="s">
        <v>510</v>
      </c>
      <c r="B2078" t="s">
        <v>3830</v>
      </c>
      <c r="C2078" t="s">
        <v>116</v>
      </c>
      <c r="D2078" t="s">
        <v>132</v>
      </c>
      <c r="E2078" t="s">
        <v>133</v>
      </c>
      <c r="F2078" s="10">
        <v>41730</v>
      </c>
      <c r="G2078" s="10">
        <v>41724</v>
      </c>
      <c r="H2078" s="6">
        <v>141.72999999999999</v>
      </c>
      <c r="I2078" t="s">
        <v>533</v>
      </c>
      <c r="J2078" s="3" t="s">
        <v>7663</v>
      </c>
      <c r="K2078" t="s">
        <v>3831</v>
      </c>
    </row>
    <row r="2079" spans="1:11" hidden="1" x14ac:dyDescent="0.25">
      <c r="A2079" t="s">
        <v>510</v>
      </c>
      <c r="B2079" t="s">
        <v>3832</v>
      </c>
      <c r="C2079" t="s">
        <v>116</v>
      </c>
      <c r="D2079" t="s">
        <v>132</v>
      </c>
      <c r="E2079" t="s">
        <v>133</v>
      </c>
      <c r="F2079" s="10">
        <v>41730</v>
      </c>
      <c r="G2079" s="10">
        <v>41724</v>
      </c>
      <c r="H2079" s="6">
        <v>208.61</v>
      </c>
      <c r="I2079" t="s">
        <v>533</v>
      </c>
      <c r="J2079" s="3" t="s">
        <v>7663</v>
      </c>
      <c r="K2079" t="s">
        <v>3833</v>
      </c>
    </row>
    <row r="2080" spans="1:11" hidden="1" x14ac:dyDescent="0.25">
      <c r="A2080" t="s">
        <v>510</v>
      </c>
      <c r="B2080" t="s">
        <v>3834</v>
      </c>
      <c r="C2080" t="s">
        <v>116</v>
      </c>
      <c r="D2080" t="s">
        <v>132</v>
      </c>
      <c r="E2080" t="s">
        <v>133</v>
      </c>
      <c r="F2080" s="10">
        <v>41730</v>
      </c>
      <c r="G2080" s="10">
        <v>41724</v>
      </c>
      <c r="H2080" s="6">
        <v>531.9</v>
      </c>
      <c r="I2080" t="s">
        <v>533</v>
      </c>
      <c r="J2080" s="3" t="s">
        <v>7663</v>
      </c>
      <c r="K2080" t="s">
        <v>3835</v>
      </c>
    </row>
    <row r="2081" spans="1:11" hidden="1" x14ac:dyDescent="0.25">
      <c r="A2081" t="s">
        <v>510</v>
      </c>
      <c r="B2081" t="s">
        <v>3836</v>
      </c>
      <c r="C2081" t="s">
        <v>32</v>
      </c>
      <c r="D2081" t="s">
        <v>575</v>
      </c>
      <c r="E2081" t="s">
        <v>49</v>
      </c>
      <c r="F2081" s="10">
        <v>41723</v>
      </c>
      <c r="G2081" s="10">
        <v>41723</v>
      </c>
      <c r="H2081" s="6">
        <v>2572.5</v>
      </c>
      <c r="I2081" t="s">
        <v>2133</v>
      </c>
      <c r="J2081" s="3" t="s">
        <v>7663</v>
      </c>
      <c r="K2081" t="s">
        <v>3837</v>
      </c>
    </row>
    <row r="2082" spans="1:11" hidden="1" x14ac:dyDescent="0.25">
      <c r="A2082" t="s">
        <v>510</v>
      </c>
      <c r="B2082" t="s">
        <v>3838</v>
      </c>
      <c r="C2082" t="s">
        <v>116</v>
      </c>
      <c r="D2082" t="s">
        <v>132</v>
      </c>
      <c r="E2082" t="s">
        <v>390</v>
      </c>
      <c r="F2082" s="10">
        <v>41723</v>
      </c>
      <c r="G2082" s="10">
        <v>41723</v>
      </c>
      <c r="H2082" s="6">
        <v>75.84</v>
      </c>
      <c r="I2082" t="s">
        <v>833</v>
      </c>
      <c r="J2082" s="3" t="s">
        <v>7663</v>
      </c>
      <c r="K2082" t="s">
        <v>3839</v>
      </c>
    </row>
    <row r="2083" spans="1:11" hidden="1" x14ac:dyDescent="0.25">
      <c r="A2083" t="s">
        <v>510</v>
      </c>
      <c r="B2083" t="s">
        <v>3840</v>
      </c>
      <c r="C2083" t="s">
        <v>116</v>
      </c>
      <c r="D2083" t="s">
        <v>132</v>
      </c>
      <c r="E2083" t="s">
        <v>85</v>
      </c>
      <c r="F2083" s="10">
        <v>41722</v>
      </c>
      <c r="G2083" s="10">
        <v>41722</v>
      </c>
      <c r="H2083" s="6">
        <v>300</v>
      </c>
      <c r="I2083" t="s">
        <v>572</v>
      </c>
      <c r="J2083" s="3" t="s">
        <v>7663</v>
      </c>
      <c r="K2083" t="s">
        <v>3841</v>
      </c>
    </row>
    <row r="2084" spans="1:11" hidden="1" x14ac:dyDescent="0.25">
      <c r="A2084" t="s">
        <v>510</v>
      </c>
      <c r="B2084" t="s">
        <v>3842</v>
      </c>
      <c r="C2084" t="s">
        <v>490</v>
      </c>
      <c r="D2084" t="s">
        <v>1078</v>
      </c>
      <c r="E2084" t="s">
        <v>357</v>
      </c>
      <c r="F2084" s="10">
        <v>41723</v>
      </c>
      <c r="G2084" s="10">
        <v>41723</v>
      </c>
      <c r="H2084" s="6">
        <v>200</v>
      </c>
      <c r="I2084" t="s">
        <v>1068</v>
      </c>
      <c r="J2084" s="3" t="s">
        <v>7663</v>
      </c>
    </row>
    <row r="2085" spans="1:11" hidden="1" x14ac:dyDescent="0.25">
      <c r="A2085" t="s">
        <v>510</v>
      </c>
      <c r="B2085" t="s">
        <v>3842</v>
      </c>
      <c r="C2085" t="s">
        <v>490</v>
      </c>
      <c r="D2085" t="s">
        <v>1078</v>
      </c>
      <c r="E2085" t="s">
        <v>49</v>
      </c>
      <c r="F2085" s="10">
        <v>41723</v>
      </c>
      <c r="G2085" s="10">
        <v>41723</v>
      </c>
      <c r="H2085" s="6">
        <v>102</v>
      </c>
      <c r="I2085" t="s">
        <v>1068</v>
      </c>
      <c r="J2085" s="3" t="s">
        <v>7663</v>
      </c>
    </row>
    <row r="2086" spans="1:11" hidden="1" x14ac:dyDescent="0.25">
      <c r="A2086" t="s">
        <v>510</v>
      </c>
      <c r="B2086" t="s">
        <v>3843</v>
      </c>
      <c r="C2086" t="s">
        <v>116</v>
      </c>
      <c r="D2086" t="s">
        <v>132</v>
      </c>
      <c r="E2086" t="s">
        <v>548</v>
      </c>
      <c r="F2086" s="10">
        <v>41723</v>
      </c>
      <c r="G2086" s="10">
        <v>41723</v>
      </c>
      <c r="H2086" s="6">
        <v>3000</v>
      </c>
      <c r="I2086" t="s">
        <v>606</v>
      </c>
      <c r="J2086" s="3" t="s">
        <v>7663</v>
      </c>
    </row>
    <row r="2087" spans="1:11" hidden="1" x14ac:dyDescent="0.25">
      <c r="A2087" t="s">
        <v>510</v>
      </c>
      <c r="B2087" t="s">
        <v>3844</v>
      </c>
      <c r="C2087" t="s">
        <v>116</v>
      </c>
      <c r="D2087" t="s">
        <v>132</v>
      </c>
      <c r="E2087" t="s">
        <v>884</v>
      </c>
      <c r="F2087" s="10">
        <v>41729</v>
      </c>
      <c r="G2087" s="10">
        <v>41705</v>
      </c>
      <c r="H2087" s="6">
        <v>1500</v>
      </c>
      <c r="I2087" t="s">
        <v>3006</v>
      </c>
      <c r="J2087" s="3" t="s">
        <v>7663</v>
      </c>
      <c r="K2087" t="s">
        <v>3845</v>
      </c>
    </row>
    <row r="2088" spans="1:11" hidden="1" x14ac:dyDescent="0.25">
      <c r="A2088" t="s">
        <v>510</v>
      </c>
      <c r="B2088" t="s">
        <v>3846</v>
      </c>
      <c r="C2088" t="s">
        <v>116</v>
      </c>
      <c r="D2088" t="s">
        <v>132</v>
      </c>
      <c r="E2088" t="s">
        <v>185</v>
      </c>
      <c r="F2088" s="10">
        <v>41730</v>
      </c>
      <c r="G2088" s="10">
        <v>41724</v>
      </c>
      <c r="H2088" s="6">
        <v>758.59</v>
      </c>
      <c r="I2088" t="s">
        <v>769</v>
      </c>
      <c r="J2088" s="3" t="s">
        <v>7663</v>
      </c>
      <c r="K2088" t="s">
        <v>3847</v>
      </c>
    </row>
    <row r="2089" spans="1:11" hidden="1" x14ac:dyDescent="0.25">
      <c r="A2089" t="s">
        <v>510</v>
      </c>
      <c r="B2089" t="s">
        <v>3848</v>
      </c>
      <c r="C2089" t="s">
        <v>116</v>
      </c>
      <c r="D2089" t="s">
        <v>333</v>
      </c>
      <c r="E2089" t="s">
        <v>884</v>
      </c>
      <c r="F2089" s="10">
        <v>41723</v>
      </c>
      <c r="G2089" s="10">
        <v>41723</v>
      </c>
      <c r="H2089" s="6">
        <v>650</v>
      </c>
      <c r="I2089" t="s">
        <v>549</v>
      </c>
      <c r="J2089" s="3" t="s">
        <v>7663</v>
      </c>
    </row>
    <row r="2090" spans="1:11" hidden="1" x14ac:dyDescent="0.25">
      <c r="A2090" t="s">
        <v>510</v>
      </c>
      <c r="B2090" t="s">
        <v>3849</v>
      </c>
      <c r="C2090" t="s">
        <v>32</v>
      </c>
      <c r="D2090" t="s">
        <v>1035</v>
      </c>
      <c r="E2090" t="s">
        <v>118</v>
      </c>
      <c r="F2090" s="10">
        <v>41764</v>
      </c>
      <c r="G2090" s="10">
        <v>41764</v>
      </c>
      <c r="H2090" s="6">
        <v>68.11</v>
      </c>
      <c r="I2090" t="s">
        <v>180</v>
      </c>
      <c r="J2090" s="3" t="s">
        <v>7663</v>
      </c>
      <c r="K2090" t="s">
        <v>3850</v>
      </c>
    </row>
    <row r="2091" spans="1:11" hidden="1" x14ac:dyDescent="0.25">
      <c r="A2091" t="s">
        <v>510</v>
      </c>
      <c r="B2091" t="s">
        <v>3851</v>
      </c>
      <c r="C2091" t="s">
        <v>116</v>
      </c>
      <c r="D2091" t="s">
        <v>132</v>
      </c>
      <c r="E2091" t="s">
        <v>586</v>
      </c>
      <c r="F2091" s="10">
        <v>41737</v>
      </c>
      <c r="G2091" s="10">
        <v>41724</v>
      </c>
      <c r="H2091" s="6">
        <v>25000</v>
      </c>
      <c r="I2091" t="s">
        <v>757</v>
      </c>
      <c r="J2091" s="3" t="s">
        <v>7663</v>
      </c>
      <c r="K2091" t="s">
        <v>3852</v>
      </c>
    </row>
    <row r="2092" spans="1:11" hidden="1" x14ac:dyDescent="0.25">
      <c r="A2092" t="s">
        <v>510</v>
      </c>
      <c r="B2092" t="s">
        <v>3853</v>
      </c>
      <c r="C2092" t="s">
        <v>755</v>
      </c>
      <c r="D2092" t="s">
        <v>947</v>
      </c>
      <c r="E2092" t="s">
        <v>688</v>
      </c>
      <c r="F2092" s="10">
        <v>41731</v>
      </c>
      <c r="G2092" s="10">
        <v>41724</v>
      </c>
      <c r="H2092" s="6">
        <v>650</v>
      </c>
      <c r="I2092" t="s">
        <v>3854</v>
      </c>
      <c r="J2092" s="3" t="s">
        <v>7663</v>
      </c>
      <c r="K2092" t="s">
        <v>3855</v>
      </c>
    </row>
    <row r="2093" spans="1:11" hidden="1" x14ac:dyDescent="0.25">
      <c r="A2093" t="s">
        <v>510</v>
      </c>
      <c r="B2093" t="s">
        <v>3856</v>
      </c>
      <c r="C2093" t="s">
        <v>116</v>
      </c>
      <c r="D2093" t="s">
        <v>132</v>
      </c>
      <c r="E2093" t="s">
        <v>548</v>
      </c>
      <c r="F2093" s="10">
        <v>41738</v>
      </c>
      <c r="G2093" s="10">
        <v>41687</v>
      </c>
      <c r="H2093" s="6">
        <v>5000</v>
      </c>
      <c r="I2093" t="s">
        <v>606</v>
      </c>
      <c r="J2093" s="3" t="s">
        <v>7663</v>
      </c>
      <c r="K2093" t="s">
        <v>3857</v>
      </c>
    </row>
    <row r="2094" spans="1:11" hidden="1" x14ac:dyDescent="0.25">
      <c r="A2094" t="s">
        <v>510</v>
      </c>
      <c r="B2094" s="1" t="s">
        <v>3858</v>
      </c>
      <c r="C2094" t="s">
        <v>16</v>
      </c>
      <c r="D2094" t="s">
        <v>17</v>
      </c>
      <c r="E2094" t="s">
        <v>1191</v>
      </c>
      <c r="F2094" s="10">
        <v>41724</v>
      </c>
      <c r="G2094" s="10">
        <v>41724</v>
      </c>
      <c r="H2094" s="6">
        <v>30</v>
      </c>
      <c r="I2094" t="s">
        <v>1192</v>
      </c>
      <c r="J2094" s="3" t="s">
        <v>7663</v>
      </c>
      <c r="K2094" t="s">
        <v>3859</v>
      </c>
    </row>
    <row r="2095" spans="1:11" hidden="1" x14ac:dyDescent="0.25">
      <c r="A2095" t="s">
        <v>510</v>
      </c>
      <c r="B2095" s="1">
        <v>41760</v>
      </c>
      <c r="C2095" t="s">
        <v>32</v>
      </c>
      <c r="D2095" t="s">
        <v>575</v>
      </c>
      <c r="E2095" t="s">
        <v>586</v>
      </c>
      <c r="F2095" s="10">
        <v>41704</v>
      </c>
      <c r="G2095" s="10">
        <v>41704</v>
      </c>
      <c r="H2095" s="6">
        <v>400</v>
      </c>
      <c r="I2095" t="s">
        <v>3642</v>
      </c>
      <c r="J2095" s="3" t="s">
        <v>7663</v>
      </c>
      <c r="K2095" t="s">
        <v>3860</v>
      </c>
    </row>
    <row r="2096" spans="1:11" hidden="1" x14ac:dyDescent="0.25">
      <c r="A2096" t="s">
        <v>510</v>
      </c>
      <c r="B2096" t="s">
        <v>3861</v>
      </c>
      <c r="C2096" t="s">
        <v>490</v>
      </c>
      <c r="D2096" t="s">
        <v>3862</v>
      </c>
      <c r="E2096" t="s">
        <v>1191</v>
      </c>
      <c r="F2096" s="10">
        <v>41705</v>
      </c>
      <c r="G2096" s="10">
        <v>41705</v>
      </c>
      <c r="H2096" s="6">
        <v>30</v>
      </c>
      <c r="I2096" t="s">
        <v>1068</v>
      </c>
      <c r="J2096" s="3" t="s">
        <v>7663</v>
      </c>
    </row>
    <row r="2097" spans="1:11" hidden="1" x14ac:dyDescent="0.25">
      <c r="A2097" t="s">
        <v>510</v>
      </c>
      <c r="B2097" t="s">
        <v>3861</v>
      </c>
      <c r="C2097" t="s">
        <v>490</v>
      </c>
      <c r="D2097" t="s">
        <v>3862</v>
      </c>
      <c r="E2097" t="s">
        <v>150</v>
      </c>
      <c r="F2097" s="10">
        <v>41705</v>
      </c>
      <c r="G2097" s="10">
        <v>41705</v>
      </c>
      <c r="H2097" s="6">
        <v>40</v>
      </c>
      <c r="I2097" t="s">
        <v>1068</v>
      </c>
      <c r="J2097" s="3" t="s">
        <v>7663</v>
      </c>
    </row>
    <row r="2098" spans="1:11" hidden="1" x14ac:dyDescent="0.25">
      <c r="A2098" t="s">
        <v>510</v>
      </c>
      <c r="B2098" t="s">
        <v>3861</v>
      </c>
      <c r="C2098" t="s">
        <v>490</v>
      </c>
      <c r="D2098" t="s">
        <v>3862</v>
      </c>
      <c r="E2098" t="s">
        <v>357</v>
      </c>
      <c r="F2098" s="10">
        <v>41705</v>
      </c>
      <c r="G2098" s="10">
        <v>41705</v>
      </c>
      <c r="H2098" s="6">
        <v>120</v>
      </c>
      <c r="I2098" t="s">
        <v>1068</v>
      </c>
      <c r="J2098" s="3" t="s">
        <v>7663</v>
      </c>
    </row>
    <row r="2099" spans="1:11" hidden="1" x14ac:dyDescent="0.25">
      <c r="A2099" t="s">
        <v>510</v>
      </c>
      <c r="B2099" t="s">
        <v>3863</v>
      </c>
      <c r="C2099" t="s">
        <v>47</v>
      </c>
      <c r="D2099" t="s">
        <v>978</v>
      </c>
      <c r="E2099" t="s">
        <v>34</v>
      </c>
      <c r="F2099" s="10">
        <v>41724</v>
      </c>
      <c r="G2099" s="10">
        <v>41724</v>
      </c>
      <c r="H2099" s="6">
        <v>200</v>
      </c>
      <c r="I2099" t="s">
        <v>979</v>
      </c>
      <c r="J2099" s="3" t="s">
        <v>7663</v>
      </c>
      <c r="K2099" t="s">
        <v>3864</v>
      </c>
    </row>
    <row r="2100" spans="1:11" hidden="1" x14ac:dyDescent="0.25">
      <c r="A2100" t="s">
        <v>510</v>
      </c>
      <c r="B2100" t="s">
        <v>3865</v>
      </c>
      <c r="C2100" t="s">
        <v>116</v>
      </c>
      <c r="D2100" t="s">
        <v>132</v>
      </c>
      <c r="E2100" t="s">
        <v>635</v>
      </c>
      <c r="F2100" s="10">
        <v>41725</v>
      </c>
      <c r="G2100" s="10">
        <v>41725</v>
      </c>
      <c r="H2100" s="6">
        <v>120</v>
      </c>
      <c r="I2100" t="s">
        <v>636</v>
      </c>
      <c r="J2100" s="3" t="s">
        <v>7663</v>
      </c>
      <c r="K2100" t="s">
        <v>3866</v>
      </c>
    </row>
    <row r="2101" spans="1:11" hidden="1" x14ac:dyDescent="0.25">
      <c r="A2101" t="s">
        <v>510</v>
      </c>
      <c r="B2101" t="s">
        <v>3867</v>
      </c>
      <c r="C2101" t="s">
        <v>116</v>
      </c>
      <c r="D2101" t="s">
        <v>132</v>
      </c>
      <c r="E2101" t="s">
        <v>185</v>
      </c>
      <c r="F2101" s="10">
        <v>41725</v>
      </c>
      <c r="G2101" s="10">
        <v>41725</v>
      </c>
      <c r="H2101" s="6">
        <v>281.60000000000002</v>
      </c>
      <c r="I2101" t="s">
        <v>769</v>
      </c>
      <c r="J2101" s="3" t="s">
        <v>7663</v>
      </c>
      <c r="K2101" t="s">
        <v>3868</v>
      </c>
    </row>
    <row r="2102" spans="1:11" hidden="1" x14ac:dyDescent="0.25">
      <c r="A2102" t="s">
        <v>510</v>
      </c>
      <c r="B2102" t="s">
        <v>3869</v>
      </c>
      <c r="C2102" t="s">
        <v>490</v>
      </c>
      <c r="D2102" t="s">
        <v>695</v>
      </c>
      <c r="E2102" t="s">
        <v>49</v>
      </c>
      <c r="F2102" s="10">
        <v>41703</v>
      </c>
      <c r="G2102" s="10">
        <v>41703</v>
      </c>
      <c r="H2102" s="6">
        <v>600</v>
      </c>
      <c r="I2102" t="s">
        <v>689</v>
      </c>
      <c r="J2102" s="3" t="s">
        <v>7663</v>
      </c>
      <c r="K2102" t="s">
        <v>3870</v>
      </c>
    </row>
    <row r="2103" spans="1:11" hidden="1" x14ac:dyDescent="0.25">
      <c r="A2103" t="s">
        <v>510</v>
      </c>
      <c r="B2103" t="s">
        <v>3871</v>
      </c>
      <c r="C2103" t="s">
        <v>490</v>
      </c>
      <c r="D2103" t="s">
        <v>695</v>
      </c>
      <c r="E2103" t="s">
        <v>30</v>
      </c>
      <c r="F2103" s="10">
        <v>41703</v>
      </c>
      <c r="G2103" s="10">
        <v>41703</v>
      </c>
      <c r="H2103" s="6">
        <v>520</v>
      </c>
      <c r="I2103" t="s">
        <v>1065</v>
      </c>
      <c r="J2103" s="3" t="s">
        <v>7663</v>
      </c>
      <c r="K2103" t="s">
        <v>3870</v>
      </c>
    </row>
    <row r="2104" spans="1:11" hidden="1" x14ac:dyDescent="0.25">
      <c r="A2104" t="s">
        <v>510</v>
      </c>
      <c r="B2104" t="s">
        <v>3872</v>
      </c>
      <c r="C2104" t="s">
        <v>490</v>
      </c>
      <c r="D2104" t="s">
        <v>695</v>
      </c>
      <c r="E2104" t="s">
        <v>1191</v>
      </c>
      <c r="F2104" s="10">
        <v>41698</v>
      </c>
      <c r="G2104" s="10">
        <v>41698</v>
      </c>
      <c r="H2104" s="6">
        <v>438</v>
      </c>
      <c r="I2104" t="s">
        <v>1065</v>
      </c>
      <c r="J2104" s="3" t="s">
        <v>7663</v>
      </c>
      <c r="K2104" t="s">
        <v>3873</v>
      </c>
    </row>
    <row r="2105" spans="1:11" hidden="1" x14ac:dyDescent="0.25">
      <c r="A2105" t="s">
        <v>510</v>
      </c>
      <c r="B2105" t="s">
        <v>3874</v>
      </c>
      <c r="C2105" t="s">
        <v>490</v>
      </c>
      <c r="D2105" t="s">
        <v>1160</v>
      </c>
      <c r="E2105" t="s">
        <v>1191</v>
      </c>
      <c r="F2105" s="10">
        <v>41705</v>
      </c>
      <c r="G2105" s="10">
        <v>41705</v>
      </c>
      <c r="H2105" s="6">
        <v>40</v>
      </c>
      <c r="I2105" t="s">
        <v>1068</v>
      </c>
      <c r="J2105" s="3" t="s">
        <v>7663</v>
      </c>
    </row>
    <row r="2106" spans="1:11" hidden="1" x14ac:dyDescent="0.25">
      <c r="A2106" t="s">
        <v>510</v>
      </c>
      <c r="B2106" t="s">
        <v>3874</v>
      </c>
      <c r="C2106" t="s">
        <v>490</v>
      </c>
      <c r="D2106" t="s">
        <v>1160</v>
      </c>
      <c r="E2106" t="s">
        <v>150</v>
      </c>
      <c r="F2106" s="10">
        <v>41705</v>
      </c>
      <c r="G2106" s="10">
        <v>41705</v>
      </c>
      <c r="H2106" s="6">
        <v>55</v>
      </c>
      <c r="I2106" t="s">
        <v>1068</v>
      </c>
      <c r="J2106" s="3" t="s">
        <v>7663</v>
      </c>
    </row>
    <row r="2107" spans="1:11" hidden="1" x14ac:dyDescent="0.25">
      <c r="A2107" t="s">
        <v>510</v>
      </c>
      <c r="B2107" t="s">
        <v>3874</v>
      </c>
      <c r="C2107" t="s">
        <v>490</v>
      </c>
      <c r="D2107" t="s">
        <v>1160</v>
      </c>
      <c r="E2107" t="s">
        <v>357</v>
      </c>
      <c r="F2107" s="10">
        <v>41705</v>
      </c>
      <c r="G2107" s="10">
        <v>41705</v>
      </c>
      <c r="H2107" s="6">
        <v>60</v>
      </c>
      <c r="I2107" t="s">
        <v>1068</v>
      </c>
      <c r="J2107" s="3" t="s">
        <v>7663</v>
      </c>
    </row>
    <row r="2108" spans="1:11" hidden="1" x14ac:dyDescent="0.25">
      <c r="A2108" t="s">
        <v>510</v>
      </c>
      <c r="B2108" t="s">
        <v>3874</v>
      </c>
      <c r="C2108" t="s">
        <v>490</v>
      </c>
      <c r="D2108" t="s">
        <v>1160</v>
      </c>
      <c r="E2108" t="s">
        <v>30</v>
      </c>
      <c r="F2108" s="10">
        <v>41705</v>
      </c>
      <c r="G2108" s="10">
        <v>41705</v>
      </c>
      <c r="H2108" s="6">
        <v>25</v>
      </c>
      <c r="I2108" t="s">
        <v>1068</v>
      </c>
      <c r="J2108" s="3" t="s">
        <v>7663</v>
      </c>
    </row>
    <row r="2109" spans="1:11" hidden="1" x14ac:dyDescent="0.25">
      <c r="A2109" t="s">
        <v>510</v>
      </c>
      <c r="B2109" t="s">
        <v>3875</v>
      </c>
      <c r="C2109" t="s">
        <v>490</v>
      </c>
      <c r="D2109" t="s">
        <v>695</v>
      </c>
      <c r="E2109" t="s">
        <v>1263</v>
      </c>
      <c r="F2109" s="10">
        <v>41698</v>
      </c>
      <c r="G2109" s="10">
        <v>41698</v>
      </c>
      <c r="H2109" s="6">
        <v>250</v>
      </c>
      <c r="I2109" t="s">
        <v>1065</v>
      </c>
      <c r="J2109" s="3" t="s">
        <v>7663</v>
      </c>
      <c r="K2109" t="s">
        <v>3870</v>
      </c>
    </row>
    <row r="2110" spans="1:11" hidden="1" x14ac:dyDescent="0.25">
      <c r="A2110" t="s">
        <v>510</v>
      </c>
      <c r="B2110" t="s">
        <v>3876</v>
      </c>
      <c r="C2110" t="s">
        <v>490</v>
      </c>
      <c r="D2110" t="s">
        <v>695</v>
      </c>
      <c r="E2110" t="s">
        <v>30</v>
      </c>
      <c r="F2110" s="10">
        <v>41698</v>
      </c>
      <c r="G2110" s="10">
        <v>41698</v>
      </c>
      <c r="H2110" s="6">
        <v>180</v>
      </c>
      <c r="I2110" t="s">
        <v>1065</v>
      </c>
      <c r="J2110" s="3" t="s">
        <v>7663</v>
      </c>
      <c r="K2110" t="s">
        <v>3870</v>
      </c>
    </row>
    <row r="2111" spans="1:11" hidden="1" x14ac:dyDescent="0.25">
      <c r="A2111" t="s">
        <v>510</v>
      </c>
      <c r="B2111" t="s">
        <v>3877</v>
      </c>
      <c r="C2111" t="s">
        <v>490</v>
      </c>
      <c r="D2111" t="s">
        <v>695</v>
      </c>
      <c r="E2111" t="s">
        <v>1191</v>
      </c>
      <c r="F2111" s="10">
        <v>41696</v>
      </c>
      <c r="G2111" s="10">
        <v>41696</v>
      </c>
      <c r="H2111" s="6">
        <v>510</v>
      </c>
      <c r="I2111" t="s">
        <v>1065</v>
      </c>
      <c r="J2111" s="3" t="s">
        <v>7663</v>
      </c>
      <c r="K2111" t="s">
        <v>3873</v>
      </c>
    </row>
    <row r="2112" spans="1:11" hidden="1" x14ac:dyDescent="0.25">
      <c r="A2112" t="s">
        <v>510</v>
      </c>
      <c r="B2112" t="s">
        <v>3878</v>
      </c>
      <c r="C2112" t="s">
        <v>490</v>
      </c>
      <c r="D2112" t="s">
        <v>965</v>
      </c>
      <c r="E2112" t="s">
        <v>1191</v>
      </c>
      <c r="F2112" s="10">
        <v>41691</v>
      </c>
      <c r="G2112" s="10">
        <v>41691</v>
      </c>
      <c r="H2112" s="6">
        <v>480</v>
      </c>
      <c r="I2112" t="s">
        <v>1065</v>
      </c>
      <c r="J2112" s="3" t="s">
        <v>7663</v>
      </c>
      <c r="K2112" t="s">
        <v>3879</v>
      </c>
    </row>
    <row r="2113" spans="1:11" hidden="1" x14ac:dyDescent="0.25">
      <c r="A2113" t="s">
        <v>510</v>
      </c>
      <c r="B2113" t="s">
        <v>3880</v>
      </c>
      <c r="C2113" t="s">
        <v>490</v>
      </c>
      <c r="D2113" t="s">
        <v>965</v>
      </c>
      <c r="E2113" t="s">
        <v>1191</v>
      </c>
      <c r="F2113" s="10">
        <v>41691</v>
      </c>
      <c r="G2113" s="10">
        <v>41691</v>
      </c>
      <c r="H2113" s="6">
        <v>208</v>
      </c>
      <c r="I2113" t="s">
        <v>1068</v>
      </c>
      <c r="J2113" s="3" t="s">
        <v>7663</v>
      </c>
      <c r="K2113" t="s">
        <v>3873</v>
      </c>
    </row>
    <row r="2114" spans="1:11" hidden="1" x14ac:dyDescent="0.25">
      <c r="A2114" t="s">
        <v>510</v>
      </c>
      <c r="B2114" t="s">
        <v>3881</v>
      </c>
      <c r="C2114" t="s">
        <v>490</v>
      </c>
      <c r="D2114" t="s">
        <v>965</v>
      </c>
      <c r="E2114" t="s">
        <v>1191</v>
      </c>
      <c r="F2114" s="10">
        <v>41690</v>
      </c>
      <c r="G2114" s="10">
        <v>41690</v>
      </c>
      <c r="H2114" s="6">
        <v>460</v>
      </c>
      <c r="I2114" t="s">
        <v>1065</v>
      </c>
      <c r="J2114" s="3" t="s">
        <v>7663</v>
      </c>
      <c r="K2114" t="s">
        <v>3873</v>
      </c>
    </row>
    <row r="2115" spans="1:11" hidden="1" x14ac:dyDescent="0.25">
      <c r="A2115" t="s">
        <v>510</v>
      </c>
      <c r="B2115" t="s">
        <v>3882</v>
      </c>
      <c r="C2115" t="s">
        <v>490</v>
      </c>
      <c r="D2115" t="s">
        <v>965</v>
      </c>
      <c r="E2115" t="s">
        <v>30</v>
      </c>
      <c r="F2115" s="10">
        <v>41703</v>
      </c>
      <c r="G2115" s="10">
        <v>41703</v>
      </c>
      <c r="H2115" s="6">
        <v>450</v>
      </c>
      <c r="I2115" t="s">
        <v>86</v>
      </c>
      <c r="J2115" s="3" t="s">
        <v>7663</v>
      </c>
      <c r="K2115" t="s">
        <v>3870</v>
      </c>
    </row>
    <row r="2116" spans="1:11" hidden="1" x14ac:dyDescent="0.25">
      <c r="A2116" t="s">
        <v>510</v>
      </c>
      <c r="B2116" t="s">
        <v>3883</v>
      </c>
      <c r="C2116" t="s">
        <v>490</v>
      </c>
      <c r="D2116" t="s">
        <v>965</v>
      </c>
      <c r="E2116" t="s">
        <v>972</v>
      </c>
      <c r="F2116" s="10">
        <v>41689</v>
      </c>
      <c r="G2116" s="10">
        <v>41689</v>
      </c>
      <c r="H2116" s="6">
        <v>21.2</v>
      </c>
      <c r="I2116" t="s">
        <v>9</v>
      </c>
      <c r="J2116" s="3" t="s">
        <v>7663</v>
      </c>
      <c r="K2116" t="s">
        <v>3870</v>
      </c>
    </row>
    <row r="2117" spans="1:11" hidden="1" x14ac:dyDescent="0.25">
      <c r="A2117" t="s">
        <v>510</v>
      </c>
      <c r="B2117" t="s">
        <v>3884</v>
      </c>
      <c r="C2117" t="s">
        <v>32</v>
      </c>
      <c r="D2117" t="s">
        <v>1035</v>
      </c>
      <c r="E2117" t="s">
        <v>118</v>
      </c>
      <c r="F2117" s="10">
        <v>41726</v>
      </c>
      <c r="G2117" s="10">
        <v>41726</v>
      </c>
      <c r="H2117" s="6">
        <v>68.099999999999994</v>
      </c>
      <c r="I2117" t="s">
        <v>3885</v>
      </c>
      <c r="J2117" s="3" t="s">
        <v>7663</v>
      </c>
      <c r="K2117" t="s">
        <v>3886</v>
      </c>
    </row>
    <row r="2118" spans="1:11" hidden="1" x14ac:dyDescent="0.25">
      <c r="A2118" t="s">
        <v>510</v>
      </c>
      <c r="B2118" t="s">
        <v>3887</v>
      </c>
      <c r="C2118" t="s">
        <v>32</v>
      </c>
      <c r="D2118" t="s">
        <v>1035</v>
      </c>
      <c r="E2118" t="s">
        <v>118</v>
      </c>
      <c r="F2118" s="10">
        <v>41726</v>
      </c>
      <c r="G2118" s="10">
        <v>41726</v>
      </c>
      <c r="H2118" s="6">
        <v>68.099999999999994</v>
      </c>
      <c r="I2118" t="s">
        <v>3885</v>
      </c>
      <c r="J2118" s="3" t="s">
        <v>7663</v>
      </c>
      <c r="K2118" t="s">
        <v>3888</v>
      </c>
    </row>
    <row r="2119" spans="1:11" hidden="1" x14ac:dyDescent="0.25">
      <c r="A2119" t="s">
        <v>510</v>
      </c>
      <c r="B2119" t="s">
        <v>3889</v>
      </c>
      <c r="C2119" t="s">
        <v>47</v>
      </c>
      <c r="D2119" t="s">
        <v>48</v>
      </c>
      <c r="E2119" t="s">
        <v>49</v>
      </c>
      <c r="F2119" s="10">
        <v>41684</v>
      </c>
      <c r="G2119" s="10">
        <v>41684</v>
      </c>
      <c r="H2119" s="6">
        <v>7000</v>
      </c>
      <c r="I2119" t="s">
        <v>1420</v>
      </c>
      <c r="J2119" s="3" t="s">
        <v>7663</v>
      </c>
      <c r="K2119" t="s">
        <v>3870</v>
      </c>
    </row>
    <row r="2120" spans="1:11" hidden="1" x14ac:dyDescent="0.25">
      <c r="A2120" t="s">
        <v>510</v>
      </c>
      <c r="B2120" t="s">
        <v>3890</v>
      </c>
      <c r="C2120" t="s">
        <v>47</v>
      </c>
      <c r="D2120" t="s">
        <v>48</v>
      </c>
      <c r="E2120" t="s">
        <v>49</v>
      </c>
      <c r="F2120" s="10">
        <v>41690</v>
      </c>
      <c r="G2120" s="10">
        <v>41690</v>
      </c>
      <c r="H2120" s="6">
        <v>1250</v>
      </c>
      <c r="I2120" t="s">
        <v>1420</v>
      </c>
      <c r="J2120" s="3" t="s">
        <v>7663</v>
      </c>
      <c r="K2120" t="s">
        <v>3870</v>
      </c>
    </row>
    <row r="2121" spans="1:11" hidden="1" x14ac:dyDescent="0.25">
      <c r="A2121" t="s">
        <v>510</v>
      </c>
      <c r="B2121" t="s">
        <v>3891</v>
      </c>
      <c r="C2121" t="s">
        <v>47</v>
      </c>
      <c r="D2121" t="s">
        <v>48</v>
      </c>
      <c r="E2121" t="s">
        <v>49</v>
      </c>
      <c r="F2121" s="10">
        <v>41695</v>
      </c>
      <c r="G2121" s="10">
        <v>41695</v>
      </c>
      <c r="H2121" s="6">
        <v>900</v>
      </c>
      <c r="I2121" t="s">
        <v>50</v>
      </c>
      <c r="J2121" s="3" t="s">
        <v>7663</v>
      </c>
      <c r="K2121" t="s">
        <v>3870</v>
      </c>
    </row>
    <row r="2122" spans="1:11" hidden="1" x14ac:dyDescent="0.25">
      <c r="A2122" t="s">
        <v>510</v>
      </c>
      <c r="B2122" t="s">
        <v>3892</v>
      </c>
      <c r="C2122" t="s">
        <v>47</v>
      </c>
      <c r="D2122" t="s">
        <v>48</v>
      </c>
      <c r="E2122" t="s">
        <v>49</v>
      </c>
      <c r="F2122" s="10">
        <v>41681</v>
      </c>
      <c r="G2122" s="10">
        <v>41681</v>
      </c>
      <c r="H2122" s="6">
        <v>260</v>
      </c>
      <c r="I2122" t="s">
        <v>648</v>
      </c>
      <c r="J2122" s="3" t="s">
        <v>7663</v>
      </c>
      <c r="K2122" t="s">
        <v>3870</v>
      </c>
    </row>
    <row r="2123" spans="1:11" hidden="1" x14ac:dyDescent="0.25">
      <c r="A2123" t="s">
        <v>510</v>
      </c>
      <c r="B2123" t="s">
        <v>3893</v>
      </c>
      <c r="C2123" t="s">
        <v>47</v>
      </c>
      <c r="D2123" t="s">
        <v>48</v>
      </c>
      <c r="E2123" t="s">
        <v>357</v>
      </c>
      <c r="F2123" s="10">
        <v>41696</v>
      </c>
      <c r="G2123" s="10">
        <v>41696</v>
      </c>
      <c r="H2123" s="6">
        <v>130</v>
      </c>
      <c r="I2123" t="s">
        <v>9</v>
      </c>
      <c r="J2123" s="3" t="s">
        <v>7663</v>
      </c>
      <c r="K2123" t="s">
        <v>3870</v>
      </c>
    </row>
    <row r="2124" spans="1:11" hidden="1" x14ac:dyDescent="0.25">
      <c r="A2124" t="s">
        <v>510</v>
      </c>
      <c r="B2124" t="s">
        <v>3894</v>
      </c>
      <c r="C2124" t="s">
        <v>116</v>
      </c>
      <c r="D2124" t="s">
        <v>132</v>
      </c>
      <c r="E2124" t="s">
        <v>118</v>
      </c>
      <c r="F2124" s="10">
        <v>41764</v>
      </c>
      <c r="G2124" s="10">
        <v>41764</v>
      </c>
      <c r="H2124" s="6">
        <v>68.099999999999994</v>
      </c>
      <c r="I2124" t="s">
        <v>183</v>
      </c>
      <c r="J2124" s="3" t="s">
        <v>7663</v>
      </c>
      <c r="K2124" t="s">
        <v>3895</v>
      </c>
    </row>
    <row r="2125" spans="1:11" hidden="1" x14ac:dyDescent="0.25">
      <c r="A2125" t="s">
        <v>510</v>
      </c>
      <c r="B2125" t="s">
        <v>3896</v>
      </c>
      <c r="C2125" t="s">
        <v>47</v>
      </c>
      <c r="D2125" t="s">
        <v>3897</v>
      </c>
      <c r="E2125" t="s">
        <v>612</v>
      </c>
      <c r="F2125" s="10">
        <v>41745</v>
      </c>
      <c r="G2125" s="10">
        <v>41745</v>
      </c>
      <c r="H2125" s="6">
        <v>327.42</v>
      </c>
      <c r="I2125" t="s">
        <v>613</v>
      </c>
      <c r="J2125" s="3" t="s">
        <v>7663</v>
      </c>
      <c r="K2125" t="s">
        <v>3898</v>
      </c>
    </row>
    <row r="2126" spans="1:11" hidden="1" x14ac:dyDescent="0.25">
      <c r="A2126" t="s">
        <v>510</v>
      </c>
      <c r="B2126" t="s">
        <v>3899</v>
      </c>
      <c r="C2126" t="s">
        <v>116</v>
      </c>
      <c r="D2126" t="s">
        <v>132</v>
      </c>
      <c r="E2126" t="s">
        <v>612</v>
      </c>
      <c r="F2126" s="10">
        <v>41745</v>
      </c>
      <c r="G2126" s="10">
        <v>41745</v>
      </c>
      <c r="H2126" s="6">
        <v>337.79</v>
      </c>
      <c r="I2126" t="s">
        <v>613</v>
      </c>
      <c r="J2126" s="3" t="s">
        <v>7663</v>
      </c>
      <c r="K2126" t="s">
        <v>3900</v>
      </c>
    </row>
    <row r="2127" spans="1:11" hidden="1" x14ac:dyDescent="0.25">
      <c r="A2127" t="s">
        <v>510</v>
      </c>
      <c r="B2127" t="s">
        <v>3901</v>
      </c>
      <c r="C2127" t="s">
        <v>116</v>
      </c>
      <c r="D2127" t="s">
        <v>132</v>
      </c>
      <c r="E2127" t="s">
        <v>133</v>
      </c>
      <c r="F2127" s="10">
        <v>41725</v>
      </c>
      <c r="G2127" s="10">
        <v>41602</v>
      </c>
      <c r="H2127" s="6">
        <v>630.98</v>
      </c>
      <c r="I2127" t="s">
        <v>432</v>
      </c>
      <c r="J2127" s="3" t="s">
        <v>7663</v>
      </c>
      <c r="K2127" t="s">
        <v>3902</v>
      </c>
    </row>
    <row r="2128" spans="1:11" hidden="1" x14ac:dyDescent="0.25">
      <c r="A2128" t="s">
        <v>510</v>
      </c>
      <c r="B2128" t="s">
        <v>3903</v>
      </c>
      <c r="C2128" t="s">
        <v>47</v>
      </c>
      <c r="D2128" t="s">
        <v>1314</v>
      </c>
      <c r="E2128" t="s">
        <v>49</v>
      </c>
      <c r="F2128" s="10">
        <v>41806</v>
      </c>
      <c r="G2128" s="10">
        <v>41747</v>
      </c>
      <c r="H2128" s="6">
        <v>2880</v>
      </c>
      <c r="I2128" t="s">
        <v>1315</v>
      </c>
      <c r="J2128" s="3" t="s">
        <v>7663</v>
      </c>
      <c r="K2128" t="s">
        <v>3904</v>
      </c>
    </row>
    <row r="2129" spans="1:11" hidden="1" x14ac:dyDescent="0.25">
      <c r="A2129" t="s">
        <v>510</v>
      </c>
      <c r="B2129" t="s">
        <v>3905</v>
      </c>
      <c r="C2129" t="s">
        <v>511</v>
      </c>
      <c r="D2129" t="s">
        <v>512</v>
      </c>
      <c r="E2129" t="s">
        <v>49</v>
      </c>
      <c r="F2129" s="10">
        <v>41705</v>
      </c>
      <c r="G2129" s="10">
        <v>41705</v>
      </c>
      <c r="H2129" s="6">
        <v>4367.82</v>
      </c>
      <c r="I2129" t="s">
        <v>3906</v>
      </c>
      <c r="J2129" s="3" t="s">
        <v>7663</v>
      </c>
      <c r="K2129" t="s">
        <v>3907</v>
      </c>
    </row>
    <row r="2130" spans="1:11" hidden="1" x14ac:dyDescent="0.25">
      <c r="A2130" t="s">
        <v>510</v>
      </c>
      <c r="B2130" t="s">
        <v>3908</v>
      </c>
      <c r="C2130" t="s">
        <v>490</v>
      </c>
      <c r="D2130" t="s">
        <v>1078</v>
      </c>
      <c r="E2130" t="s">
        <v>49</v>
      </c>
      <c r="F2130" s="10">
        <v>41725</v>
      </c>
      <c r="G2130" s="10">
        <v>41725</v>
      </c>
      <c r="H2130" s="6">
        <v>282</v>
      </c>
      <c r="I2130" t="s">
        <v>86</v>
      </c>
      <c r="J2130" s="3" t="s">
        <v>7663</v>
      </c>
      <c r="K2130" t="s">
        <v>3909</v>
      </c>
    </row>
    <row r="2131" spans="1:11" hidden="1" x14ac:dyDescent="0.25">
      <c r="A2131" t="s">
        <v>510</v>
      </c>
      <c r="B2131" t="s">
        <v>3910</v>
      </c>
      <c r="C2131" t="s">
        <v>116</v>
      </c>
      <c r="D2131" t="s">
        <v>132</v>
      </c>
      <c r="E2131" t="s">
        <v>23</v>
      </c>
      <c r="F2131" s="10">
        <v>41726</v>
      </c>
      <c r="G2131" s="10">
        <v>41726</v>
      </c>
      <c r="H2131" s="6">
        <v>21000</v>
      </c>
      <c r="I2131" t="s">
        <v>24</v>
      </c>
      <c r="J2131" s="3" t="s">
        <v>7663</v>
      </c>
      <c r="K2131" t="s">
        <v>3911</v>
      </c>
    </row>
    <row r="2132" spans="1:11" hidden="1" x14ac:dyDescent="0.25">
      <c r="A2132" t="s">
        <v>510</v>
      </c>
      <c r="B2132" t="s">
        <v>3912</v>
      </c>
      <c r="C2132" t="s">
        <v>47</v>
      </c>
      <c r="D2132" t="s">
        <v>48</v>
      </c>
      <c r="E2132" t="s">
        <v>522</v>
      </c>
      <c r="F2132" s="10">
        <v>41725</v>
      </c>
      <c r="G2132" s="10">
        <v>41725</v>
      </c>
      <c r="H2132" s="6">
        <v>150</v>
      </c>
      <c r="I2132" t="s">
        <v>373</v>
      </c>
      <c r="J2132" s="3" t="s">
        <v>7663</v>
      </c>
      <c r="K2132" t="s">
        <v>522</v>
      </c>
    </row>
    <row r="2133" spans="1:11" hidden="1" x14ac:dyDescent="0.25">
      <c r="A2133" t="s">
        <v>510</v>
      </c>
      <c r="B2133" t="s">
        <v>3913</v>
      </c>
      <c r="C2133" t="s">
        <v>32</v>
      </c>
      <c r="D2133" t="s">
        <v>575</v>
      </c>
      <c r="E2133" t="s">
        <v>586</v>
      </c>
      <c r="F2133" s="10">
        <v>41725</v>
      </c>
      <c r="G2133" s="10">
        <v>41725</v>
      </c>
      <c r="H2133" s="6">
        <v>800</v>
      </c>
      <c r="I2133" t="s">
        <v>3642</v>
      </c>
      <c r="J2133" s="3" t="s">
        <v>7669</v>
      </c>
      <c r="K2133" t="s">
        <v>3914</v>
      </c>
    </row>
    <row r="2134" spans="1:11" hidden="1" x14ac:dyDescent="0.25">
      <c r="A2134" t="s">
        <v>510</v>
      </c>
      <c r="B2134" t="s">
        <v>3913</v>
      </c>
      <c r="C2134" t="s">
        <v>32</v>
      </c>
      <c r="D2134" t="s">
        <v>575</v>
      </c>
      <c r="E2134" t="s">
        <v>586</v>
      </c>
      <c r="F2134" s="10">
        <v>41726</v>
      </c>
      <c r="G2134" s="10">
        <v>41726</v>
      </c>
      <c r="H2134" s="6">
        <v>400</v>
      </c>
      <c r="I2134" t="s">
        <v>3642</v>
      </c>
      <c r="J2134" s="3" t="s">
        <v>7669</v>
      </c>
      <c r="K2134" t="s">
        <v>3914</v>
      </c>
    </row>
    <row r="2135" spans="1:11" hidden="1" x14ac:dyDescent="0.25">
      <c r="A2135" t="s">
        <v>510</v>
      </c>
      <c r="B2135" t="s">
        <v>3915</v>
      </c>
      <c r="C2135" t="s">
        <v>116</v>
      </c>
      <c r="D2135" t="s">
        <v>319</v>
      </c>
      <c r="E2135" t="s">
        <v>75</v>
      </c>
      <c r="F2135" s="10">
        <v>41751</v>
      </c>
      <c r="G2135" s="10">
        <v>41749</v>
      </c>
      <c r="H2135" s="6">
        <v>296.95999999999998</v>
      </c>
      <c r="I2135" t="s">
        <v>76</v>
      </c>
      <c r="J2135" s="3" t="s">
        <v>7663</v>
      </c>
      <c r="K2135" t="s">
        <v>3916</v>
      </c>
    </row>
    <row r="2136" spans="1:11" hidden="1" x14ac:dyDescent="0.25">
      <c r="A2136" t="s">
        <v>510</v>
      </c>
      <c r="B2136" t="s">
        <v>3917</v>
      </c>
      <c r="C2136" t="s">
        <v>116</v>
      </c>
      <c r="D2136" t="s">
        <v>319</v>
      </c>
      <c r="E2136" t="s">
        <v>75</v>
      </c>
      <c r="F2136" s="10">
        <v>41751</v>
      </c>
      <c r="G2136" s="10">
        <v>41749</v>
      </c>
      <c r="H2136" s="6">
        <v>69.489999999999995</v>
      </c>
      <c r="I2136" t="s">
        <v>76</v>
      </c>
      <c r="J2136" s="3" t="s">
        <v>7663</v>
      </c>
      <c r="K2136" t="s">
        <v>3918</v>
      </c>
    </row>
    <row r="2137" spans="1:11" hidden="1" x14ac:dyDescent="0.25">
      <c r="A2137" t="s">
        <v>510</v>
      </c>
      <c r="B2137" t="s">
        <v>3919</v>
      </c>
      <c r="C2137" t="s">
        <v>490</v>
      </c>
      <c r="D2137" t="s">
        <v>965</v>
      </c>
      <c r="E2137" t="s">
        <v>49</v>
      </c>
      <c r="F2137" s="10">
        <v>41730</v>
      </c>
      <c r="G2137" s="10">
        <v>41725</v>
      </c>
      <c r="H2137" s="6">
        <v>599.6</v>
      </c>
      <c r="I2137" t="s">
        <v>1797</v>
      </c>
      <c r="J2137" s="3" t="s">
        <v>7663</v>
      </c>
    </row>
    <row r="2138" spans="1:11" hidden="1" x14ac:dyDescent="0.25">
      <c r="A2138" t="s">
        <v>510</v>
      </c>
      <c r="B2138" t="s">
        <v>3920</v>
      </c>
      <c r="C2138" t="s">
        <v>490</v>
      </c>
      <c r="D2138" t="s">
        <v>693</v>
      </c>
      <c r="E2138" t="s">
        <v>49</v>
      </c>
      <c r="F2138" s="10">
        <v>41730</v>
      </c>
      <c r="G2138" s="10">
        <v>41725</v>
      </c>
      <c r="H2138" s="6">
        <v>2450.5</v>
      </c>
      <c r="I2138" t="s">
        <v>1797</v>
      </c>
      <c r="J2138" s="3" t="s">
        <v>7663</v>
      </c>
    </row>
    <row r="2139" spans="1:11" hidden="1" x14ac:dyDescent="0.25">
      <c r="A2139" t="s">
        <v>510</v>
      </c>
      <c r="B2139" t="s">
        <v>3921</v>
      </c>
      <c r="C2139" t="s">
        <v>490</v>
      </c>
      <c r="D2139" t="s">
        <v>1624</v>
      </c>
      <c r="E2139" t="s">
        <v>1191</v>
      </c>
      <c r="F2139" s="10">
        <v>41725</v>
      </c>
      <c r="G2139" s="10">
        <v>41725</v>
      </c>
      <c r="H2139" s="6">
        <v>45</v>
      </c>
      <c r="I2139" t="s">
        <v>1068</v>
      </c>
      <c r="J2139" s="3" t="s">
        <v>7663</v>
      </c>
    </row>
    <row r="2140" spans="1:11" hidden="1" x14ac:dyDescent="0.25">
      <c r="A2140" t="s">
        <v>510</v>
      </c>
      <c r="B2140" t="s">
        <v>3921</v>
      </c>
      <c r="C2140" t="s">
        <v>490</v>
      </c>
      <c r="D2140" t="s">
        <v>1624</v>
      </c>
      <c r="E2140" t="s">
        <v>150</v>
      </c>
      <c r="F2140" s="10">
        <v>41725</v>
      </c>
      <c r="G2140" s="10">
        <v>41725</v>
      </c>
      <c r="H2140" s="6">
        <v>50</v>
      </c>
      <c r="I2140" t="s">
        <v>1068</v>
      </c>
      <c r="J2140" s="3" t="s">
        <v>7663</v>
      </c>
    </row>
    <row r="2141" spans="1:11" hidden="1" x14ac:dyDescent="0.25">
      <c r="A2141" t="s">
        <v>510</v>
      </c>
      <c r="B2141" t="s">
        <v>3921</v>
      </c>
      <c r="C2141" t="s">
        <v>490</v>
      </c>
      <c r="D2141" t="s">
        <v>1624</v>
      </c>
      <c r="E2141" t="s">
        <v>1518</v>
      </c>
      <c r="F2141" s="10">
        <v>41725</v>
      </c>
      <c r="G2141" s="10">
        <v>41725</v>
      </c>
      <c r="H2141" s="6">
        <v>21</v>
      </c>
      <c r="I2141" t="s">
        <v>1068</v>
      </c>
      <c r="J2141" s="3" t="s">
        <v>7663</v>
      </c>
    </row>
    <row r="2142" spans="1:11" hidden="1" x14ac:dyDescent="0.25">
      <c r="A2142" t="s">
        <v>510</v>
      </c>
      <c r="B2142" t="s">
        <v>3922</v>
      </c>
      <c r="C2142" t="s">
        <v>755</v>
      </c>
      <c r="D2142" t="s">
        <v>947</v>
      </c>
      <c r="E2142" t="s">
        <v>2192</v>
      </c>
      <c r="F2142" s="10">
        <v>41705</v>
      </c>
      <c r="G2142" s="10">
        <v>41705</v>
      </c>
      <c r="H2142" s="6">
        <v>2600</v>
      </c>
      <c r="I2142" t="s">
        <v>3906</v>
      </c>
      <c r="J2142" s="3" t="s">
        <v>7663</v>
      </c>
      <c r="K2142" t="s">
        <v>3923</v>
      </c>
    </row>
    <row r="2143" spans="1:11" hidden="1" x14ac:dyDescent="0.25">
      <c r="A2143" t="s">
        <v>510</v>
      </c>
      <c r="B2143" t="s">
        <v>3924</v>
      </c>
      <c r="C2143" t="s">
        <v>116</v>
      </c>
      <c r="D2143" t="s">
        <v>132</v>
      </c>
      <c r="E2143" t="s">
        <v>1869</v>
      </c>
      <c r="F2143" s="10">
        <v>41732</v>
      </c>
      <c r="G2143" s="10">
        <v>41759</v>
      </c>
      <c r="H2143" s="6">
        <v>137.74</v>
      </c>
      <c r="I2143" t="s">
        <v>1090</v>
      </c>
      <c r="J2143" s="3" t="s">
        <v>7673</v>
      </c>
      <c r="K2143" t="s">
        <v>3925</v>
      </c>
    </row>
    <row r="2144" spans="1:11" hidden="1" x14ac:dyDescent="0.25">
      <c r="A2144" t="s">
        <v>510</v>
      </c>
      <c r="B2144" t="s">
        <v>3924</v>
      </c>
      <c r="C2144" t="s">
        <v>116</v>
      </c>
      <c r="D2144" t="s">
        <v>132</v>
      </c>
      <c r="E2144" t="s">
        <v>1869</v>
      </c>
      <c r="F2144" s="10">
        <v>41759</v>
      </c>
      <c r="G2144" s="10">
        <v>41759</v>
      </c>
      <c r="H2144" s="6">
        <v>137.74</v>
      </c>
      <c r="I2144" t="s">
        <v>1090</v>
      </c>
      <c r="J2144" s="3" t="s">
        <v>7663</v>
      </c>
      <c r="K2144" t="s">
        <v>3925</v>
      </c>
    </row>
    <row r="2145" spans="1:11" hidden="1" x14ac:dyDescent="0.25">
      <c r="A2145" t="s">
        <v>510</v>
      </c>
      <c r="B2145" t="s">
        <v>3924</v>
      </c>
      <c r="C2145" t="s">
        <v>116</v>
      </c>
      <c r="D2145" t="s">
        <v>132</v>
      </c>
      <c r="E2145" t="s">
        <v>1869</v>
      </c>
      <c r="F2145" s="10">
        <v>41792</v>
      </c>
      <c r="G2145" s="10">
        <v>41790</v>
      </c>
      <c r="H2145" s="6">
        <v>137.74</v>
      </c>
      <c r="I2145" t="s">
        <v>1090</v>
      </c>
      <c r="J2145" s="3" t="s">
        <v>7671</v>
      </c>
      <c r="K2145" t="s">
        <v>3925</v>
      </c>
    </row>
    <row r="2146" spans="1:11" hidden="1" x14ac:dyDescent="0.25">
      <c r="A2146" t="s">
        <v>510</v>
      </c>
      <c r="B2146" t="s">
        <v>3926</v>
      </c>
      <c r="C2146" t="s">
        <v>116</v>
      </c>
      <c r="D2146" t="s">
        <v>132</v>
      </c>
      <c r="E2146" t="s">
        <v>1191</v>
      </c>
      <c r="F2146" s="10">
        <v>41730</v>
      </c>
      <c r="G2146" s="10">
        <v>41726</v>
      </c>
      <c r="H2146" s="6">
        <v>4477.6000000000004</v>
      </c>
      <c r="I2146" t="s">
        <v>827</v>
      </c>
      <c r="J2146" s="3" t="s">
        <v>7663</v>
      </c>
      <c r="K2146" t="s">
        <v>3927</v>
      </c>
    </row>
    <row r="2147" spans="1:11" hidden="1" x14ac:dyDescent="0.25">
      <c r="A2147" t="s">
        <v>510</v>
      </c>
      <c r="B2147" t="s">
        <v>3928</v>
      </c>
      <c r="C2147" t="s">
        <v>16</v>
      </c>
      <c r="D2147" t="s">
        <v>17</v>
      </c>
      <c r="E2147" t="s">
        <v>18</v>
      </c>
      <c r="F2147" s="10">
        <v>41739</v>
      </c>
      <c r="G2147" s="10">
        <v>41740</v>
      </c>
      <c r="H2147" s="6">
        <v>510</v>
      </c>
      <c r="I2147" t="s">
        <v>3929</v>
      </c>
      <c r="J2147" s="3" t="s">
        <v>7663</v>
      </c>
      <c r="K2147" t="s">
        <v>3930</v>
      </c>
    </row>
    <row r="2148" spans="1:11" hidden="1" x14ac:dyDescent="0.25">
      <c r="A2148" t="s">
        <v>510</v>
      </c>
      <c r="B2148" t="s">
        <v>3931</v>
      </c>
      <c r="C2148" t="s">
        <v>16</v>
      </c>
      <c r="D2148" t="s">
        <v>17</v>
      </c>
      <c r="E2148" t="s">
        <v>18</v>
      </c>
      <c r="F2148" s="10">
        <v>41774</v>
      </c>
      <c r="G2148" s="10">
        <v>41770</v>
      </c>
      <c r="H2148" s="6">
        <v>510</v>
      </c>
      <c r="I2148" t="s">
        <v>3929</v>
      </c>
      <c r="J2148" s="3" t="s">
        <v>7663</v>
      </c>
      <c r="K2148" t="s">
        <v>3932</v>
      </c>
    </row>
    <row r="2149" spans="1:11" hidden="1" x14ac:dyDescent="0.25">
      <c r="A2149" t="s">
        <v>510</v>
      </c>
      <c r="B2149" t="s">
        <v>3933</v>
      </c>
      <c r="C2149" t="s">
        <v>16</v>
      </c>
      <c r="D2149" t="s">
        <v>17</v>
      </c>
      <c r="E2149" t="s">
        <v>18</v>
      </c>
      <c r="F2149" s="10">
        <v>41802</v>
      </c>
      <c r="G2149" s="10">
        <v>41800</v>
      </c>
      <c r="H2149" s="6">
        <v>510</v>
      </c>
      <c r="I2149" t="s">
        <v>3929</v>
      </c>
      <c r="J2149" s="3" t="s">
        <v>7663</v>
      </c>
      <c r="K2149" t="s">
        <v>3934</v>
      </c>
    </row>
    <row r="2150" spans="1:11" hidden="1" x14ac:dyDescent="0.25">
      <c r="A2150" t="s">
        <v>510</v>
      </c>
      <c r="B2150" t="s">
        <v>3935</v>
      </c>
      <c r="C2150" t="s">
        <v>32</v>
      </c>
      <c r="D2150" t="s">
        <v>1035</v>
      </c>
      <c r="E2150" t="s">
        <v>118</v>
      </c>
      <c r="F2150" s="10">
        <v>41766</v>
      </c>
      <c r="G2150" s="10">
        <v>41766</v>
      </c>
      <c r="H2150" s="6">
        <v>68.099999999999994</v>
      </c>
      <c r="I2150" t="s">
        <v>180</v>
      </c>
      <c r="J2150" s="3" t="s">
        <v>7663</v>
      </c>
      <c r="K2150" t="s">
        <v>3936</v>
      </c>
    </row>
    <row r="2151" spans="1:11" hidden="1" x14ac:dyDescent="0.25">
      <c r="A2151" t="s">
        <v>510</v>
      </c>
      <c r="B2151" t="s">
        <v>3937</v>
      </c>
      <c r="C2151" t="s">
        <v>116</v>
      </c>
      <c r="D2151" t="s">
        <v>132</v>
      </c>
      <c r="E2151" t="s">
        <v>236</v>
      </c>
      <c r="F2151" s="10">
        <v>41730</v>
      </c>
      <c r="G2151" s="10">
        <v>41729</v>
      </c>
      <c r="H2151" s="6">
        <v>140.72999999999999</v>
      </c>
      <c r="I2151" t="s">
        <v>163</v>
      </c>
      <c r="J2151" s="3" t="s">
        <v>7663</v>
      </c>
      <c r="K2151" t="s">
        <v>2449</v>
      </c>
    </row>
    <row r="2152" spans="1:11" hidden="1" x14ac:dyDescent="0.25">
      <c r="A2152" t="s">
        <v>510</v>
      </c>
      <c r="B2152" t="s">
        <v>3938</v>
      </c>
      <c r="C2152" t="s">
        <v>490</v>
      </c>
      <c r="D2152" t="s">
        <v>2424</v>
      </c>
      <c r="E2152" t="s">
        <v>1191</v>
      </c>
      <c r="F2152" s="10">
        <v>41730</v>
      </c>
      <c r="G2152" s="10">
        <v>41726</v>
      </c>
      <c r="H2152" s="6">
        <v>45</v>
      </c>
      <c r="I2152" t="s">
        <v>1068</v>
      </c>
      <c r="J2152" s="3" t="s">
        <v>7663</v>
      </c>
    </row>
    <row r="2153" spans="1:11" hidden="1" x14ac:dyDescent="0.25">
      <c r="A2153" t="s">
        <v>510</v>
      </c>
      <c r="B2153" t="s">
        <v>3939</v>
      </c>
      <c r="C2153" t="s">
        <v>490</v>
      </c>
      <c r="D2153" t="s">
        <v>2424</v>
      </c>
      <c r="E2153" t="s">
        <v>1191</v>
      </c>
      <c r="F2153" s="10">
        <v>41726</v>
      </c>
      <c r="G2153" s="10">
        <v>41726</v>
      </c>
      <c r="H2153" s="6">
        <v>45</v>
      </c>
      <c r="I2153" t="s">
        <v>1068</v>
      </c>
      <c r="J2153" s="3" t="s">
        <v>7663</v>
      </c>
    </row>
    <row r="2154" spans="1:11" hidden="1" x14ac:dyDescent="0.25">
      <c r="A2154" t="s">
        <v>510</v>
      </c>
      <c r="B2154" t="s">
        <v>3939</v>
      </c>
      <c r="C2154" t="s">
        <v>490</v>
      </c>
      <c r="D2154" t="s">
        <v>2424</v>
      </c>
      <c r="E2154" t="s">
        <v>150</v>
      </c>
      <c r="F2154" s="10">
        <v>41726</v>
      </c>
      <c r="G2154" s="10">
        <v>41726</v>
      </c>
      <c r="H2154" s="6">
        <v>50</v>
      </c>
      <c r="I2154" t="s">
        <v>1068</v>
      </c>
      <c r="J2154" s="3" t="s">
        <v>7663</v>
      </c>
    </row>
    <row r="2155" spans="1:11" hidden="1" x14ac:dyDescent="0.25">
      <c r="A2155" t="s">
        <v>510</v>
      </c>
      <c r="B2155" t="s">
        <v>3940</v>
      </c>
      <c r="C2155" t="s">
        <v>116</v>
      </c>
      <c r="D2155" t="s">
        <v>319</v>
      </c>
      <c r="E2155" t="s">
        <v>582</v>
      </c>
      <c r="F2155" s="10">
        <v>41729</v>
      </c>
      <c r="G2155" s="10">
        <v>41729</v>
      </c>
      <c r="H2155" s="6">
        <v>312</v>
      </c>
      <c r="I2155" t="s">
        <v>583</v>
      </c>
      <c r="J2155" s="3" t="s">
        <v>7663</v>
      </c>
      <c r="K2155" t="s">
        <v>3941</v>
      </c>
    </row>
    <row r="2156" spans="1:11" hidden="1" x14ac:dyDescent="0.25">
      <c r="A2156" t="s">
        <v>510</v>
      </c>
      <c r="B2156" t="s">
        <v>3942</v>
      </c>
      <c r="C2156" t="s">
        <v>116</v>
      </c>
      <c r="D2156" t="s">
        <v>132</v>
      </c>
      <c r="E2156" t="s">
        <v>302</v>
      </c>
      <c r="F2156" s="10">
        <v>41730</v>
      </c>
      <c r="G2156" s="10">
        <v>41759</v>
      </c>
      <c r="H2156" s="6">
        <v>1893.67</v>
      </c>
      <c r="I2156" t="s">
        <v>303</v>
      </c>
      <c r="J2156" s="3" t="s">
        <v>7663</v>
      </c>
      <c r="K2156" t="s">
        <v>3943</v>
      </c>
    </row>
    <row r="2157" spans="1:11" hidden="1" x14ac:dyDescent="0.25">
      <c r="A2157" t="s">
        <v>510</v>
      </c>
      <c r="B2157" t="s">
        <v>3944</v>
      </c>
      <c r="C2157" t="s">
        <v>755</v>
      </c>
      <c r="D2157" t="s">
        <v>947</v>
      </c>
      <c r="E2157" t="s">
        <v>3419</v>
      </c>
      <c r="F2157" s="10">
        <v>41705</v>
      </c>
      <c r="G2157" s="10">
        <v>41705</v>
      </c>
      <c r="H2157" s="6">
        <v>2867.82</v>
      </c>
      <c r="I2157" t="s">
        <v>3906</v>
      </c>
      <c r="J2157" s="3" t="s">
        <v>7663</v>
      </c>
      <c r="K2157" t="s">
        <v>3945</v>
      </c>
    </row>
    <row r="2158" spans="1:11" hidden="1" x14ac:dyDescent="0.25">
      <c r="A2158" t="s">
        <v>510</v>
      </c>
      <c r="B2158" t="s">
        <v>3946</v>
      </c>
      <c r="C2158" t="s">
        <v>32</v>
      </c>
      <c r="D2158" t="s">
        <v>575</v>
      </c>
      <c r="E2158" t="s">
        <v>586</v>
      </c>
      <c r="F2158" s="10">
        <v>41730</v>
      </c>
      <c r="G2158" s="10">
        <v>41729</v>
      </c>
      <c r="H2158" s="6">
        <v>1500</v>
      </c>
      <c r="I2158" t="s">
        <v>198</v>
      </c>
      <c r="J2158" s="3" t="s">
        <v>7663</v>
      </c>
      <c r="K2158" t="s">
        <v>3947</v>
      </c>
    </row>
    <row r="2159" spans="1:11" hidden="1" x14ac:dyDescent="0.25">
      <c r="A2159" t="s">
        <v>510</v>
      </c>
      <c r="B2159" t="s">
        <v>3948</v>
      </c>
      <c r="C2159" t="s">
        <v>116</v>
      </c>
      <c r="D2159" t="s">
        <v>132</v>
      </c>
      <c r="E2159" t="s">
        <v>63</v>
      </c>
      <c r="F2159" s="10">
        <v>41736</v>
      </c>
      <c r="G2159" s="10">
        <v>41734</v>
      </c>
      <c r="H2159" s="6">
        <v>1700</v>
      </c>
      <c r="I2159" t="s">
        <v>785</v>
      </c>
      <c r="J2159" s="3" t="s">
        <v>7663</v>
      </c>
      <c r="K2159" t="s">
        <v>3949</v>
      </c>
    </row>
    <row r="2160" spans="1:11" hidden="1" x14ac:dyDescent="0.25">
      <c r="A2160" t="s">
        <v>510</v>
      </c>
      <c r="B2160" t="s">
        <v>3950</v>
      </c>
      <c r="C2160" t="s">
        <v>116</v>
      </c>
      <c r="D2160" t="s">
        <v>132</v>
      </c>
      <c r="E2160" t="s">
        <v>63</v>
      </c>
      <c r="F2160" s="10">
        <v>41737</v>
      </c>
      <c r="G2160" s="10">
        <v>41734</v>
      </c>
      <c r="H2160" s="6">
        <v>850</v>
      </c>
      <c r="I2160" t="s">
        <v>785</v>
      </c>
      <c r="J2160" s="3" t="s">
        <v>7663</v>
      </c>
      <c r="K2160" t="s">
        <v>3951</v>
      </c>
    </row>
    <row r="2161" spans="1:11" hidden="1" x14ac:dyDescent="0.25">
      <c r="A2161" t="s">
        <v>510</v>
      </c>
      <c r="B2161" t="s">
        <v>3952</v>
      </c>
      <c r="C2161" t="s">
        <v>116</v>
      </c>
      <c r="D2161" t="s">
        <v>132</v>
      </c>
      <c r="E2161" t="s">
        <v>63</v>
      </c>
      <c r="F2161" s="10">
        <v>41744</v>
      </c>
      <c r="G2161" s="10">
        <v>41744</v>
      </c>
      <c r="H2161" s="6">
        <v>850</v>
      </c>
      <c r="I2161" t="s">
        <v>785</v>
      </c>
      <c r="J2161" s="3" t="s">
        <v>7663</v>
      </c>
      <c r="K2161" t="s">
        <v>3953</v>
      </c>
    </row>
    <row r="2162" spans="1:11" hidden="1" x14ac:dyDescent="0.25">
      <c r="A2162" t="s">
        <v>510</v>
      </c>
      <c r="B2162" t="s">
        <v>3954</v>
      </c>
      <c r="C2162" t="s">
        <v>116</v>
      </c>
      <c r="D2162" t="s">
        <v>132</v>
      </c>
      <c r="E2162" t="s">
        <v>63</v>
      </c>
      <c r="F2162" s="10">
        <v>41744</v>
      </c>
      <c r="G2162" s="10">
        <v>41744</v>
      </c>
      <c r="H2162" s="6">
        <v>800</v>
      </c>
      <c r="I2162" t="s">
        <v>785</v>
      </c>
      <c r="J2162" s="3" t="s">
        <v>7663</v>
      </c>
      <c r="K2162" t="s">
        <v>3955</v>
      </c>
    </row>
    <row r="2163" spans="1:11" hidden="1" x14ac:dyDescent="0.25">
      <c r="A2163" t="s">
        <v>510</v>
      </c>
      <c r="B2163" t="s">
        <v>3956</v>
      </c>
      <c r="C2163" t="s">
        <v>116</v>
      </c>
      <c r="D2163" t="s">
        <v>132</v>
      </c>
      <c r="E2163" t="s">
        <v>49</v>
      </c>
      <c r="F2163" s="10">
        <v>41730</v>
      </c>
      <c r="G2163" s="10">
        <v>41730</v>
      </c>
      <c r="H2163" s="6">
        <v>140</v>
      </c>
      <c r="I2163" t="s">
        <v>3957</v>
      </c>
      <c r="J2163" s="3" t="s">
        <v>7663</v>
      </c>
      <c r="K2163" t="s">
        <v>3958</v>
      </c>
    </row>
    <row r="2164" spans="1:11" hidden="1" x14ac:dyDescent="0.25">
      <c r="A2164" t="s">
        <v>510</v>
      </c>
      <c r="B2164" t="s">
        <v>3959</v>
      </c>
      <c r="C2164" t="s">
        <v>116</v>
      </c>
      <c r="D2164" t="s">
        <v>132</v>
      </c>
      <c r="E2164" t="s">
        <v>133</v>
      </c>
      <c r="F2164" s="10">
        <v>41732</v>
      </c>
      <c r="G2164" s="10">
        <v>41732</v>
      </c>
      <c r="H2164" s="6">
        <v>137.5</v>
      </c>
      <c r="I2164" t="s">
        <v>628</v>
      </c>
      <c r="J2164" s="3" t="s">
        <v>7663</v>
      </c>
      <c r="K2164" t="s">
        <v>3960</v>
      </c>
    </row>
    <row r="2165" spans="1:11" hidden="1" x14ac:dyDescent="0.25">
      <c r="A2165" t="s">
        <v>510</v>
      </c>
      <c r="B2165" t="s">
        <v>3961</v>
      </c>
      <c r="C2165" t="s">
        <v>116</v>
      </c>
      <c r="D2165" t="s">
        <v>132</v>
      </c>
      <c r="E2165" t="s">
        <v>133</v>
      </c>
      <c r="F2165" s="10">
        <v>41732</v>
      </c>
      <c r="G2165" s="10">
        <v>41732</v>
      </c>
      <c r="H2165" s="6">
        <v>106.4</v>
      </c>
      <c r="I2165" t="s">
        <v>628</v>
      </c>
      <c r="J2165" s="3" t="s">
        <v>7663</v>
      </c>
      <c r="K2165" t="s">
        <v>3962</v>
      </c>
    </row>
    <row r="2166" spans="1:11" hidden="1" x14ac:dyDescent="0.25">
      <c r="A2166" t="s">
        <v>510</v>
      </c>
      <c r="B2166" t="s">
        <v>3963</v>
      </c>
      <c r="C2166" t="s">
        <v>116</v>
      </c>
      <c r="D2166" t="s">
        <v>3964</v>
      </c>
      <c r="E2166" t="s">
        <v>522</v>
      </c>
      <c r="F2166" s="10">
        <v>41726</v>
      </c>
      <c r="G2166" s="10">
        <v>41726</v>
      </c>
      <c r="H2166" s="6">
        <v>250</v>
      </c>
      <c r="I2166" t="s">
        <v>412</v>
      </c>
      <c r="J2166" s="3" t="s">
        <v>7663</v>
      </c>
      <c r="K2166" t="s">
        <v>3965</v>
      </c>
    </row>
    <row r="2167" spans="1:11" hidden="1" x14ac:dyDescent="0.25">
      <c r="A2167" t="s">
        <v>510</v>
      </c>
      <c r="B2167" t="s">
        <v>3966</v>
      </c>
      <c r="C2167" t="s">
        <v>116</v>
      </c>
      <c r="D2167" t="s">
        <v>132</v>
      </c>
      <c r="E2167" t="s">
        <v>133</v>
      </c>
      <c r="F2167" s="10">
        <v>41732</v>
      </c>
      <c r="G2167" s="10">
        <v>41732</v>
      </c>
      <c r="H2167" s="6">
        <v>76.34</v>
      </c>
      <c r="I2167" t="s">
        <v>628</v>
      </c>
      <c r="J2167" s="3" t="s">
        <v>7663</v>
      </c>
      <c r="K2167" t="s">
        <v>3967</v>
      </c>
    </row>
    <row r="2168" spans="1:11" hidden="1" x14ac:dyDescent="0.25">
      <c r="A2168" t="s">
        <v>510</v>
      </c>
      <c r="B2168" t="s">
        <v>3966</v>
      </c>
      <c r="C2168" t="s">
        <v>116</v>
      </c>
      <c r="D2168" t="s">
        <v>132</v>
      </c>
      <c r="E2168" t="s">
        <v>133</v>
      </c>
      <c r="F2168" s="10">
        <v>41732</v>
      </c>
      <c r="G2168" s="10">
        <v>41732</v>
      </c>
      <c r="H2168" s="6">
        <v>96.4</v>
      </c>
      <c r="I2168" t="s">
        <v>628</v>
      </c>
      <c r="J2168" s="3" t="s">
        <v>7663</v>
      </c>
      <c r="K2168" t="s">
        <v>3967</v>
      </c>
    </row>
    <row r="2169" spans="1:11" hidden="1" x14ac:dyDescent="0.25">
      <c r="A2169" t="s">
        <v>510</v>
      </c>
      <c r="B2169" t="s">
        <v>3968</v>
      </c>
      <c r="C2169" t="s">
        <v>116</v>
      </c>
      <c r="D2169" t="s">
        <v>132</v>
      </c>
      <c r="E2169" t="s">
        <v>548</v>
      </c>
      <c r="F2169" s="10">
        <v>41726</v>
      </c>
      <c r="G2169" s="10">
        <v>41726</v>
      </c>
      <c r="H2169" s="6">
        <v>4007.35</v>
      </c>
      <c r="I2169" t="s">
        <v>2017</v>
      </c>
      <c r="J2169" s="3" t="s">
        <v>7663</v>
      </c>
      <c r="K2169" t="s">
        <v>3969</v>
      </c>
    </row>
    <row r="2170" spans="1:11" hidden="1" x14ac:dyDescent="0.25">
      <c r="A2170" t="s">
        <v>510</v>
      </c>
      <c r="B2170" t="s">
        <v>3970</v>
      </c>
      <c r="C2170" t="s">
        <v>32</v>
      </c>
      <c r="D2170" t="s">
        <v>1035</v>
      </c>
      <c r="E2170" t="s">
        <v>118</v>
      </c>
      <c r="F2170" s="10">
        <v>41771</v>
      </c>
      <c r="G2170" s="10">
        <v>41771</v>
      </c>
      <c r="H2170" s="6">
        <v>308.57</v>
      </c>
      <c r="I2170" t="s">
        <v>322</v>
      </c>
      <c r="J2170" s="3" t="s">
        <v>7663</v>
      </c>
      <c r="K2170" t="s">
        <v>3971</v>
      </c>
    </row>
    <row r="2171" spans="1:11" hidden="1" x14ac:dyDescent="0.25">
      <c r="A2171" t="s">
        <v>510</v>
      </c>
      <c r="B2171" t="s">
        <v>3972</v>
      </c>
      <c r="C2171" t="s">
        <v>47</v>
      </c>
      <c r="D2171" t="s">
        <v>3897</v>
      </c>
      <c r="E2171" t="s">
        <v>612</v>
      </c>
      <c r="F2171" s="10">
        <v>41745</v>
      </c>
      <c r="G2171" s="10">
        <v>41745</v>
      </c>
      <c r="H2171" s="6">
        <v>166.6</v>
      </c>
      <c r="I2171" t="s">
        <v>613</v>
      </c>
      <c r="J2171" s="3" t="s">
        <v>7663</v>
      </c>
      <c r="K2171" t="s">
        <v>3973</v>
      </c>
    </row>
    <row r="2172" spans="1:11" hidden="1" x14ac:dyDescent="0.25">
      <c r="A2172" t="s">
        <v>510</v>
      </c>
      <c r="B2172" t="s">
        <v>3974</v>
      </c>
      <c r="C2172" t="s">
        <v>116</v>
      </c>
      <c r="D2172" t="s">
        <v>132</v>
      </c>
      <c r="E2172" t="s">
        <v>81</v>
      </c>
      <c r="F2172" s="10">
        <v>41732</v>
      </c>
      <c r="G2172" s="10">
        <v>41732</v>
      </c>
      <c r="H2172" s="6">
        <v>30000</v>
      </c>
      <c r="I2172" t="s">
        <v>2528</v>
      </c>
      <c r="J2172" s="3" t="s">
        <v>7681</v>
      </c>
      <c r="K2172" t="s">
        <v>3975</v>
      </c>
    </row>
    <row r="2173" spans="1:11" hidden="1" x14ac:dyDescent="0.25">
      <c r="A2173" t="s">
        <v>510</v>
      </c>
      <c r="B2173" t="s">
        <v>3974</v>
      </c>
      <c r="C2173" t="s">
        <v>116</v>
      </c>
      <c r="D2173" t="s">
        <v>132</v>
      </c>
      <c r="E2173" t="s">
        <v>81</v>
      </c>
      <c r="F2173" s="10">
        <v>41778</v>
      </c>
      <c r="G2173" s="10">
        <v>41762</v>
      </c>
      <c r="H2173" s="6">
        <v>30000</v>
      </c>
      <c r="I2173" t="s">
        <v>2528</v>
      </c>
      <c r="J2173" s="3" t="s">
        <v>7682</v>
      </c>
      <c r="K2173" t="s">
        <v>3975</v>
      </c>
    </row>
    <row r="2174" spans="1:11" hidden="1" x14ac:dyDescent="0.25">
      <c r="A2174" t="s">
        <v>510</v>
      </c>
      <c r="B2174" t="s">
        <v>3974</v>
      </c>
      <c r="C2174" t="s">
        <v>116</v>
      </c>
      <c r="D2174" t="s">
        <v>132</v>
      </c>
      <c r="E2174" t="s">
        <v>81</v>
      </c>
      <c r="F2174" s="10">
        <v>41793</v>
      </c>
      <c r="G2174" s="10">
        <v>41793</v>
      </c>
      <c r="H2174" s="6">
        <v>30000</v>
      </c>
      <c r="I2174" t="s">
        <v>2528</v>
      </c>
      <c r="J2174" s="3" t="s">
        <v>7683</v>
      </c>
      <c r="K2174" t="s">
        <v>3975</v>
      </c>
    </row>
    <row r="2175" spans="1:11" hidden="1" x14ac:dyDescent="0.25">
      <c r="A2175" t="s">
        <v>510</v>
      </c>
      <c r="B2175" t="s">
        <v>3974</v>
      </c>
      <c r="C2175" t="s">
        <v>116</v>
      </c>
      <c r="D2175" t="s">
        <v>132</v>
      </c>
      <c r="E2175" t="s">
        <v>81</v>
      </c>
      <c r="F2175" s="10">
        <v>41842</v>
      </c>
      <c r="G2175" s="10">
        <v>41823</v>
      </c>
      <c r="H2175" s="6">
        <v>30000</v>
      </c>
      <c r="I2175" t="s">
        <v>2528</v>
      </c>
      <c r="J2175" s="3" t="s">
        <v>7684</v>
      </c>
      <c r="K2175" t="s">
        <v>3975</v>
      </c>
    </row>
    <row r="2176" spans="1:11" hidden="1" x14ac:dyDescent="0.25">
      <c r="A2176" t="s">
        <v>510</v>
      </c>
      <c r="B2176" t="s">
        <v>3976</v>
      </c>
      <c r="C2176" t="s">
        <v>511</v>
      </c>
      <c r="D2176" t="s">
        <v>729</v>
      </c>
      <c r="E2176" t="s">
        <v>49</v>
      </c>
      <c r="F2176" s="10">
        <v>41730</v>
      </c>
      <c r="G2176" s="10">
        <v>41729</v>
      </c>
      <c r="H2176" s="6">
        <v>3600</v>
      </c>
      <c r="I2176" t="s">
        <v>730</v>
      </c>
      <c r="J2176" s="3" t="s">
        <v>7663</v>
      </c>
      <c r="K2176" t="s">
        <v>3977</v>
      </c>
    </row>
    <row r="2177" spans="1:11" hidden="1" x14ac:dyDescent="0.25">
      <c r="A2177" t="s">
        <v>510</v>
      </c>
      <c r="B2177" t="s">
        <v>3978</v>
      </c>
      <c r="C2177" t="s">
        <v>116</v>
      </c>
      <c r="D2177" t="s">
        <v>319</v>
      </c>
      <c r="E2177" t="s">
        <v>4</v>
      </c>
      <c r="F2177" s="10">
        <v>41733</v>
      </c>
      <c r="G2177" s="10">
        <v>41730</v>
      </c>
      <c r="H2177" s="6">
        <v>3300</v>
      </c>
      <c r="I2177" t="s">
        <v>2213</v>
      </c>
      <c r="J2177" s="3" t="s">
        <v>7717</v>
      </c>
      <c r="K2177" t="s">
        <v>3979</v>
      </c>
    </row>
    <row r="2178" spans="1:11" hidden="1" x14ac:dyDescent="0.25">
      <c r="A2178" t="s">
        <v>510</v>
      </c>
      <c r="B2178" t="s">
        <v>3978</v>
      </c>
      <c r="C2178" t="s">
        <v>116</v>
      </c>
      <c r="D2178" t="s">
        <v>319</v>
      </c>
      <c r="E2178" t="s">
        <v>4</v>
      </c>
      <c r="F2178" s="10">
        <v>41753</v>
      </c>
      <c r="G2178" s="10">
        <v>41744</v>
      </c>
      <c r="H2178" s="6">
        <v>3300</v>
      </c>
      <c r="I2178" t="s">
        <v>2213</v>
      </c>
      <c r="J2178" s="3" t="s">
        <v>7718</v>
      </c>
      <c r="K2178" t="s">
        <v>3979</v>
      </c>
    </row>
    <row r="2179" spans="1:11" hidden="1" x14ac:dyDescent="0.25">
      <c r="A2179" t="s">
        <v>510</v>
      </c>
      <c r="B2179" t="s">
        <v>3978</v>
      </c>
      <c r="C2179" t="s">
        <v>116</v>
      </c>
      <c r="D2179" t="s">
        <v>319</v>
      </c>
      <c r="E2179" t="s">
        <v>4</v>
      </c>
      <c r="F2179" s="10">
        <v>41772</v>
      </c>
      <c r="G2179" s="10">
        <v>41760</v>
      </c>
      <c r="H2179" s="6">
        <v>3300</v>
      </c>
      <c r="I2179" t="s">
        <v>2213</v>
      </c>
      <c r="J2179" s="3" t="s">
        <v>7719</v>
      </c>
      <c r="K2179" t="s">
        <v>3979</v>
      </c>
    </row>
    <row r="2180" spans="1:11" hidden="1" x14ac:dyDescent="0.25">
      <c r="A2180" t="s">
        <v>510</v>
      </c>
      <c r="B2180" t="s">
        <v>3978</v>
      </c>
      <c r="C2180" t="s">
        <v>116</v>
      </c>
      <c r="D2180" t="s">
        <v>319</v>
      </c>
      <c r="E2180" t="s">
        <v>4</v>
      </c>
      <c r="F2180" s="10">
        <v>41781</v>
      </c>
      <c r="G2180" s="10">
        <v>41774</v>
      </c>
      <c r="H2180" s="6">
        <v>3300</v>
      </c>
      <c r="I2180" t="s">
        <v>2213</v>
      </c>
      <c r="J2180" s="3" t="s">
        <v>7720</v>
      </c>
      <c r="K2180" t="s">
        <v>3979</v>
      </c>
    </row>
    <row r="2181" spans="1:11" hidden="1" x14ac:dyDescent="0.25">
      <c r="A2181" t="s">
        <v>510</v>
      </c>
      <c r="B2181" t="s">
        <v>3978</v>
      </c>
      <c r="C2181" t="s">
        <v>116</v>
      </c>
      <c r="D2181" t="s">
        <v>319</v>
      </c>
      <c r="E2181" t="s">
        <v>4</v>
      </c>
      <c r="F2181" s="10">
        <v>41803</v>
      </c>
      <c r="G2181" s="10">
        <v>41791</v>
      </c>
      <c r="H2181" s="6">
        <v>3300</v>
      </c>
      <c r="I2181" t="s">
        <v>2213</v>
      </c>
      <c r="J2181" s="3" t="s">
        <v>7721</v>
      </c>
      <c r="K2181" t="s">
        <v>3979</v>
      </c>
    </row>
    <row r="2182" spans="1:11" hidden="1" x14ac:dyDescent="0.25">
      <c r="A2182" t="s">
        <v>510</v>
      </c>
      <c r="B2182" t="s">
        <v>3978</v>
      </c>
      <c r="C2182" t="s">
        <v>116</v>
      </c>
      <c r="D2182" t="s">
        <v>319</v>
      </c>
      <c r="E2182" t="s">
        <v>4</v>
      </c>
      <c r="F2182" s="10">
        <v>41806</v>
      </c>
      <c r="G2182" s="10">
        <v>41805</v>
      </c>
      <c r="H2182" s="6">
        <v>3300</v>
      </c>
      <c r="I2182" t="s">
        <v>2213</v>
      </c>
      <c r="J2182" s="3" t="s">
        <v>7722</v>
      </c>
      <c r="K2182" t="s">
        <v>3979</v>
      </c>
    </row>
    <row r="2183" spans="1:11" hidden="1" x14ac:dyDescent="0.25">
      <c r="A2183" t="s">
        <v>510</v>
      </c>
      <c r="B2183" t="s">
        <v>3978</v>
      </c>
      <c r="C2183" t="s">
        <v>116</v>
      </c>
      <c r="D2183" t="s">
        <v>319</v>
      </c>
      <c r="E2183" t="s">
        <v>4</v>
      </c>
      <c r="F2183" s="10">
        <v>41834</v>
      </c>
      <c r="G2183" s="10">
        <v>41821</v>
      </c>
      <c r="H2183" s="6">
        <v>3300</v>
      </c>
      <c r="I2183" t="s">
        <v>2213</v>
      </c>
      <c r="J2183" s="3" t="s">
        <v>7723</v>
      </c>
      <c r="K2183" t="s">
        <v>3979</v>
      </c>
    </row>
    <row r="2184" spans="1:11" hidden="1" x14ac:dyDescent="0.25">
      <c r="A2184" t="s">
        <v>510</v>
      </c>
      <c r="B2184" t="s">
        <v>3978</v>
      </c>
      <c r="C2184" t="s">
        <v>116</v>
      </c>
      <c r="D2184" t="s">
        <v>319</v>
      </c>
      <c r="E2184" t="s">
        <v>4</v>
      </c>
      <c r="F2184" s="10">
        <v>41841</v>
      </c>
      <c r="G2184" s="10">
        <v>41835</v>
      </c>
      <c r="H2184" s="6">
        <v>3300</v>
      </c>
      <c r="I2184" t="s">
        <v>2213</v>
      </c>
      <c r="J2184" s="3" t="s">
        <v>7724</v>
      </c>
      <c r="K2184" t="s">
        <v>3979</v>
      </c>
    </row>
    <row r="2185" spans="1:11" hidden="1" x14ac:dyDescent="0.25">
      <c r="A2185" t="s">
        <v>510</v>
      </c>
      <c r="B2185" t="s">
        <v>3978</v>
      </c>
      <c r="C2185" t="s">
        <v>116</v>
      </c>
      <c r="D2185" t="s">
        <v>319</v>
      </c>
      <c r="E2185" t="s">
        <v>4</v>
      </c>
      <c r="F2185" s="10">
        <v>41872</v>
      </c>
      <c r="G2185" s="10">
        <v>41852</v>
      </c>
      <c r="H2185" s="6">
        <v>3300</v>
      </c>
      <c r="I2185" t="s">
        <v>2213</v>
      </c>
      <c r="J2185" s="3" t="s">
        <v>7725</v>
      </c>
      <c r="K2185" t="s">
        <v>3979</v>
      </c>
    </row>
    <row r="2186" spans="1:11" hidden="1" x14ac:dyDescent="0.25">
      <c r="A2186" t="s">
        <v>510</v>
      </c>
      <c r="B2186" t="s">
        <v>3978</v>
      </c>
      <c r="C2186" t="s">
        <v>116</v>
      </c>
      <c r="D2186" t="s">
        <v>319</v>
      </c>
      <c r="E2186" t="s">
        <v>4</v>
      </c>
      <c r="F2186" s="10">
        <v>41883</v>
      </c>
      <c r="G2186" s="10">
        <v>41866</v>
      </c>
      <c r="H2186" s="6">
        <v>3300</v>
      </c>
      <c r="I2186" t="s">
        <v>2213</v>
      </c>
      <c r="J2186" s="3" t="s">
        <v>7726</v>
      </c>
      <c r="K2186" t="s">
        <v>3979</v>
      </c>
    </row>
    <row r="2187" spans="1:11" hidden="1" x14ac:dyDescent="0.25">
      <c r="A2187" t="s">
        <v>510</v>
      </c>
      <c r="B2187" t="s">
        <v>3978</v>
      </c>
      <c r="C2187" t="s">
        <v>116</v>
      </c>
      <c r="D2187" t="s">
        <v>319</v>
      </c>
      <c r="E2187" t="s">
        <v>4</v>
      </c>
      <c r="F2187" s="10">
        <v>41900</v>
      </c>
      <c r="G2187" s="10">
        <v>41883</v>
      </c>
      <c r="H2187" s="6">
        <v>3300</v>
      </c>
      <c r="I2187" t="s">
        <v>2213</v>
      </c>
      <c r="J2187" s="3" t="s">
        <v>7727</v>
      </c>
      <c r="K2187" t="s">
        <v>3979</v>
      </c>
    </row>
    <row r="2188" spans="1:11" hidden="1" x14ac:dyDescent="0.25">
      <c r="A2188" t="s">
        <v>510</v>
      </c>
      <c r="B2188" t="s">
        <v>3978</v>
      </c>
      <c r="C2188" t="s">
        <v>116</v>
      </c>
      <c r="D2188" t="s">
        <v>319</v>
      </c>
      <c r="E2188" t="s">
        <v>4</v>
      </c>
      <c r="F2188" s="10">
        <v>41915</v>
      </c>
      <c r="G2188" s="10">
        <v>41897</v>
      </c>
      <c r="H2188" s="6">
        <v>3300</v>
      </c>
      <c r="I2188" t="s">
        <v>2213</v>
      </c>
      <c r="J2188" s="3" t="s">
        <v>7728</v>
      </c>
      <c r="K2188" t="s">
        <v>3979</v>
      </c>
    </row>
    <row r="2189" spans="1:11" hidden="1" x14ac:dyDescent="0.25">
      <c r="A2189" t="s">
        <v>510</v>
      </c>
      <c r="B2189" s="1" t="s">
        <v>3980</v>
      </c>
      <c r="C2189" t="s">
        <v>490</v>
      </c>
      <c r="D2189" t="s">
        <v>693</v>
      </c>
      <c r="E2189" t="s">
        <v>49</v>
      </c>
      <c r="F2189" s="10">
        <v>41795</v>
      </c>
      <c r="G2189" s="10">
        <v>41729</v>
      </c>
      <c r="H2189" s="6">
        <v>8759.5</v>
      </c>
      <c r="I2189" t="s">
        <v>1797</v>
      </c>
      <c r="J2189" s="3" t="s">
        <v>7663</v>
      </c>
    </row>
    <row r="2190" spans="1:11" hidden="1" x14ac:dyDescent="0.25">
      <c r="A2190" t="s">
        <v>510</v>
      </c>
      <c r="B2190" s="1">
        <v>41791</v>
      </c>
      <c r="C2190" t="s">
        <v>32</v>
      </c>
      <c r="D2190" t="s">
        <v>575</v>
      </c>
      <c r="E2190" t="s">
        <v>2316</v>
      </c>
      <c r="F2190" s="10">
        <v>41722</v>
      </c>
      <c r="G2190" s="10">
        <v>41722</v>
      </c>
      <c r="H2190" s="6">
        <v>1050</v>
      </c>
      <c r="I2190" t="s">
        <v>198</v>
      </c>
      <c r="J2190" s="3" t="s">
        <v>7663</v>
      </c>
      <c r="K2190" t="s">
        <v>3981</v>
      </c>
    </row>
    <row r="2191" spans="1:11" hidden="1" x14ac:dyDescent="0.25">
      <c r="A2191" t="s">
        <v>510</v>
      </c>
      <c r="B2191" t="s">
        <v>3982</v>
      </c>
      <c r="C2191" t="s">
        <v>116</v>
      </c>
      <c r="D2191" t="s">
        <v>563</v>
      </c>
      <c r="E2191" t="s">
        <v>527</v>
      </c>
      <c r="F2191" s="10">
        <v>41705</v>
      </c>
      <c r="G2191" s="10">
        <v>41705</v>
      </c>
      <c r="H2191" s="6">
        <v>300</v>
      </c>
      <c r="I2191" t="s">
        <v>461</v>
      </c>
      <c r="J2191" s="3" t="s">
        <v>7663</v>
      </c>
      <c r="K2191" t="s">
        <v>3983</v>
      </c>
    </row>
    <row r="2192" spans="1:11" hidden="1" x14ac:dyDescent="0.25">
      <c r="A2192" t="s">
        <v>510</v>
      </c>
      <c r="B2192" t="s">
        <v>3984</v>
      </c>
      <c r="C2192" t="s">
        <v>116</v>
      </c>
      <c r="D2192" t="s">
        <v>132</v>
      </c>
      <c r="E2192" t="s">
        <v>133</v>
      </c>
      <c r="F2192" s="10">
        <v>41732</v>
      </c>
      <c r="G2192" s="10">
        <v>41732</v>
      </c>
      <c r="H2192" s="6">
        <v>87.58</v>
      </c>
      <c r="I2192" t="s">
        <v>628</v>
      </c>
      <c r="J2192" s="3" t="s">
        <v>7663</v>
      </c>
      <c r="K2192" t="s">
        <v>3985</v>
      </c>
    </row>
    <row r="2193" spans="1:11" hidden="1" x14ac:dyDescent="0.25">
      <c r="A2193" t="s">
        <v>510</v>
      </c>
      <c r="B2193" t="s">
        <v>3986</v>
      </c>
      <c r="C2193" t="s">
        <v>116</v>
      </c>
      <c r="D2193" t="s">
        <v>132</v>
      </c>
      <c r="E2193" t="s">
        <v>133</v>
      </c>
      <c r="F2193" s="10">
        <v>41732</v>
      </c>
      <c r="G2193" s="10">
        <v>41732</v>
      </c>
      <c r="H2193" s="6">
        <v>77.400000000000006</v>
      </c>
      <c r="I2193" t="s">
        <v>628</v>
      </c>
      <c r="J2193" s="3" t="s">
        <v>7663</v>
      </c>
      <c r="K2193" t="s">
        <v>3987</v>
      </c>
    </row>
    <row r="2194" spans="1:11" hidden="1" x14ac:dyDescent="0.25">
      <c r="A2194" t="s">
        <v>510</v>
      </c>
      <c r="B2194" t="s">
        <v>3988</v>
      </c>
      <c r="C2194" t="s">
        <v>116</v>
      </c>
      <c r="D2194" t="s">
        <v>132</v>
      </c>
      <c r="E2194" t="s">
        <v>133</v>
      </c>
      <c r="F2194" s="10">
        <v>41732</v>
      </c>
      <c r="G2194" s="10">
        <v>41732</v>
      </c>
      <c r="H2194" s="6">
        <v>77.400000000000006</v>
      </c>
      <c r="I2194" t="s">
        <v>628</v>
      </c>
      <c r="J2194" s="3" t="s">
        <v>7663</v>
      </c>
      <c r="K2194" t="s">
        <v>3989</v>
      </c>
    </row>
    <row r="2195" spans="1:11" hidden="1" x14ac:dyDescent="0.25">
      <c r="A2195" t="s">
        <v>510</v>
      </c>
      <c r="B2195" t="s">
        <v>3988</v>
      </c>
      <c r="C2195" t="s">
        <v>116</v>
      </c>
      <c r="D2195" t="s">
        <v>132</v>
      </c>
      <c r="E2195" t="s">
        <v>133</v>
      </c>
      <c r="F2195" s="10">
        <v>41732</v>
      </c>
      <c r="G2195" s="10">
        <v>41732</v>
      </c>
      <c r="H2195" s="6">
        <v>79.400000000000006</v>
      </c>
      <c r="I2195" t="s">
        <v>628</v>
      </c>
      <c r="J2195" s="3" t="s">
        <v>7663</v>
      </c>
      <c r="K2195" t="s">
        <v>3989</v>
      </c>
    </row>
    <row r="2196" spans="1:11" hidden="1" x14ac:dyDescent="0.25">
      <c r="A2196" t="s">
        <v>510</v>
      </c>
      <c r="B2196" t="s">
        <v>3988</v>
      </c>
      <c r="C2196" t="s">
        <v>116</v>
      </c>
      <c r="D2196" t="s">
        <v>132</v>
      </c>
      <c r="E2196" t="s">
        <v>133</v>
      </c>
      <c r="F2196" s="10">
        <v>41732</v>
      </c>
      <c r="G2196" s="10">
        <v>41732</v>
      </c>
      <c r="H2196" s="6">
        <v>82.92</v>
      </c>
      <c r="I2196" t="s">
        <v>628</v>
      </c>
      <c r="J2196" s="3" t="s">
        <v>7663</v>
      </c>
      <c r="K2196" t="s">
        <v>3989</v>
      </c>
    </row>
    <row r="2197" spans="1:11" hidden="1" x14ac:dyDescent="0.25">
      <c r="A2197" t="s">
        <v>510</v>
      </c>
      <c r="B2197" t="s">
        <v>3990</v>
      </c>
      <c r="C2197" t="s">
        <v>116</v>
      </c>
      <c r="D2197" t="s">
        <v>132</v>
      </c>
      <c r="E2197" t="s">
        <v>635</v>
      </c>
      <c r="F2197" s="10">
        <v>41732</v>
      </c>
      <c r="G2197" s="10">
        <v>41732</v>
      </c>
      <c r="H2197" s="6">
        <v>120</v>
      </c>
      <c r="I2197" t="s">
        <v>636</v>
      </c>
      <c r="J2197" s="3" t="s">
        <v>7663</v>
      </c>
      <c r="K2197" t="s">
        <v>3991</v>
      </c>
    </row>
    <row r="2198" spans="1:11" hidden="1" x14ac:dyDescent="0.25">
      <c r="A2198" t="s">
        <v>510</v>
      </c>
      <c r="B2198" t="s">
        <v>3992</v>
      </c>
      <c r="C2198" t="s">
        <v>116</v>
      </c>
      <c r="D2198" t="s">
        <v>132</v>
      </c>
      <c r="E2198" t="s">
        <v>2158</v>
      </c>
      <c r="F2198" s="10">
        <v>41733</v>
      </c>
      <c r="G2198" s="10">
        <v>41733</v>
      </c>
      <c r="H2198" s="6">
        <v>33.64</v>
      </c>
      <c r="I2198" t="s">
        <v>2159</v>
      </c>
      <c r="J2198" s="3" t="s">
        <v>7663</v>
      </c>
      <c r="K2198" t="s">
        <v>3993</v>
      </c>
    </row>
    <row r="2199" spans="1:11" hidden="1" x14ac:dyDescent="0.25">
      <c r="A2199" t="s">
        <v>510</v>
      </c>
      <c r="B2199" t="s">
        <v>3994</v>
      </c>
      <c r="C2199" t="s">
        <v>3995</v>
      </c>
      <c r="D2199" t="s">
        <v>3996</v>
      </c>
      <c r="E2199" t="s">
        <v>85</v>
      </c>
      <c r="F2199" s="10">
        <v>41705</v>
      </c>
      <c r="G2199" s="10">
        <v>41705</v>
      </c>
      <c r="H2199" s="6">
        <v>574</v>
      </c>
      <c r="I2199" t="s">
        <v>1446</v>
      </c>
      <c r="J2199" s="3" t="s">
        <v>7663</v>
      </c>
      <c r="K2199" t="s">
        <v>3997</v>
      </c>
    </row>
    <row r="2200" spans="1:11" hidden="1" x14ac:dyDescent="0.25">
      <c r="A2200" t="s">
        <v>510</v>
      </c>
      <c r="B2200" t="s">
        <v>3998</v>
      </c>
      <c r="C2200" t="s">
        <v>32</v>
      </c>
      <c r="D2200" t="s">
        <v>3999</v>
      </c>
      <c r="E2200" t="s">
        <v>49</v>
      </c>
      <c r="F2200" s="10">
        <v>41738</v>
      </c>
      <c r="G2200" s="10">
        <v>41730</v>
      </c>
      <c r="H2200" s="6">
        <v>1400</v>
      </c>
      <c r="I2200" t="s">
        <v>4000</v>
      </c>
      <c r="J2200" s="3" t="s">
        <v>7663</v>
      </c>
      <c r="K2200" t="s">
        <v>4001</v>
      </c>
    </row>
    <row r="2201" spans="1:11" hidden="1" x14ac:dyDescent="0.25">
      <c r="A2201" t="s">
        <v>510</v>
      </c>
      <c r="B2201" t="s">
        <v>4002</v>
      </c>
      <c r="C2201" t="s">
        <v>490</v>
      </c>
      <c r="D2201" t="s">
        <v>2008</v>
      </c>
      <c r="E2201" t="s">
        <v>1191</v>
      </c>
      <c r="F2201" s="10">
        <v>41729</v>
      </c>
      <c r="G2201" s="10">
        <v>41729</v>
      </c>
      <c r="H2201" s="6">
        <v>45</v>
      </c>
      <c r="I2201" t="s">
        <v>1068</v>
      </c>
      <c r="J2201" s="3" t="s">
        <v>7663</v>
      </c>
    </row>
    <row r="2202" spans="1:11" hidden="1" x14ac:dyDescent="0.25">
      <c r="A2202" t="s">
        <v>510</v>
      </c>
      <c r="B2202" t="s">
        <v>4003</v>
      </c>
      <c r="C2202" t="s">
        <v>490</v>
      </c>
      <c r="D2202" t="s">
        <v>1078</v>
      </c>
      <c r="E2202" t="s">
        <v>1191</v>
      </c>
      <c r="F2202" s="10">
        <v>41730</v>
      </c>
      <c r="G2202" s="10">
        <v>41729</v>
      </c>
      <c r="H2202" s="6">
        <v>45</v>
      </c>
      <c r="I2202" t="s">
        <v>966</v>
      </c>
      <c r="J2202" s="3" t="s">
        <v>7663</v>
      </c>
    </row>
    <row r="2203" spans="1:11" hidden="1" x14ac:dyDescent="0.25">
      <c r="A2203" t="s">
        <v>510</v>
      </c>
      <c r="B2203" t="s">
        <v>4003</v>
      </c>
      <c r="C2203" t="s">
        <v>490</v>
      </c>
      <c r="D2203" t="s">
        <v>1078</v>
      </c>
      <c r="E2203" t="s">
        <v>30</v>
      </c>
      <c r="F2203" s="10">
        <v>41730</v>
      </c>
      <c r="G2203" s="10">
        <v>41729</v>
      </c>
      <c r="H2203" s="6">
        <v>30</v>
      </c>
      <c r="I2203" t="s">
        <v>966</v>
      </c>
      <c r="J2203" s="3" t="s">
        <v>7663</v>
      </c>
    </row>
    <row r="2204" spans="1:11" hidden="1" x14ac:dyDescent="0.25">
      <c r="A2204" t="s">
        <v>510</v>
      </c>
      <c r="B2204" t="s">
        <v>4004</v>
      </c>
      <c r="C2204" t="s">
        <v>490</v>
      </c>
      <c r="D2204" t="s">
        <v>2424</v>
      </c>
      <c r="E2204" t="s">
        <v>1441</v>
      </c>
      <c r="F2204" s="10">
        <v>41730</v>
      </c>
      <c r="G2204" s="10">
        <v>41729</v>
      </c>
      <c r="H2204" s="6">
        <v>260</v>
      </c>
      <c r="I2204" t="s">
        <v>1068</v>
      </c>
      <c r="J2204" s="3" t="s">
        <v>7663</v>
      </c>
    </row>
    <row r="2205" spans="1:11" hidden="1" x14ac:dyDescent="0.25">
      <c r="A2205" t="s">
        <v>510</v>
      </c>
      <c r="B2205" t="s">
        <v>4005</v>
      </c>
      <c r="C2205" t="s">
        <v>116</v>
      </c>
      <c r="D2205" t="s">
        <v>319</v>
      </c>
      <c r="E2205" t="s">
        <v>4</v>
      </c>
      <c r="F2205" s="10">
        <v>41774</v>
      </c>
      <c r="G2205" s="10">
        <v>41734</v>
      </c>
      <c r="H2205" s="6">
        <v>750</v>
      </c>
      <c r="I2205" t="s">
        <v>2197</v>
      </c>
      <c r="J2205" s="3" t="s">
        <v>7663</v>
      </c>
      <c r="K2205" t="s">
        <v>4006</v>
      </c>
    </row>
    <row r="2206" spans="1:11" hidden="1" x14ac:dyDescent="0.25">
      <c r="A2206" t="s">
        <v>510</v>
      </c>
      <c r="B2206" t="s">
        <v>4005</v>
      </c>
      <c r="C2206" t="s">
        <v>116</v>
      </c>
      <c r="D2206" t="s">
        <v>319</v>
      </c>
      <c r="E2206" t="s">
        <v>4</v>
      </c>
      <c r="F2206" s="10">
        <v>41787</v>
      </c>
      <c r="G2206" s="10">
        <v>41749</v>
      </c>
      <c r="H2206" s="6">
        <v>750</v>
      </c>
      <c r="I2206" t="s">
        <v>2197</v>
      </c>
      <c r="J2206" s="3" t="s">
        <v>7663</v>
      </c>
      <c r="K2206" t="s">
        <v>4006</v>
      </c>
    </row>
    <row r="2207" spans="1:11" hidden="1" x14ac:dyDescent="0.25">
      <c r="A2207" t="s">
        <v>510</v>
      </c>
      <c r="B2207" t="s">
        <v>4005</v>
      </c>
      <c r="C2207" t="s">
        <v>116</v>
      </c>
      <c r="D2207" t="s">
        <v>319</v>
      </c>
      <c r="E2207" t="s">
        <v>4</v>
      </c>
      <c r="F2207" s="10">
        <v>41795</v>
      </c>
      <c r="G2207" s="10">
        <v>41764</v>
      </c>
      <c r="H2207" s="6">
        <v>750</v>
      </c>
      <c r="I2207" t="s">
        <v>2197</v>
      </c>
      <c r="J2207" s="3" t="s">
        <v>7729</v>
      </c>
      <c r="K2207" t="s">
        <v>4006</v>
      </c>
    </row>
    <row r="2208" spans="1:11" hidden="1" x14ac:dyDescent="0.25">
      <c r="A2208" t="s">
        <v>510</v>
      </c>
      <c r="B2208" t="s">
        <v>4005</v>
      </c>
      <c r="C2208" t="s">
        <v>116</v>
      </c>
      <c r="D2208" t="s">
        <v>319</v>
      </c>
      <c r="E2208" t="s">
        <v>4</v>
      </c>
      <c r="F2208" s="10">
        <v>41817</v>
      </c>
      <c r="G2208" s="10">
        <v>41779</v>
      </c>
      <c r="H2208" s="6">
        <v>750</v>
      </c>
      <c r="I2208" t="s">
        <v>2197</v>
      </c>
      <c r="J2208" s="3" t="s">
        <v>7730</v>
      </c>
      <c r="K2208" t="s">
        <v>4006</v>
      </c>
    </row>
    <row r="2209" spans="1:11" hidden="1" x14ac:dyDescent="0.25">
      <c r="A2209" t="s">
        <v>510</v>
      </c>
      <c r="B2209" t="s">
        <v>4007</v>
      </c>
      <c r="C2209" t="s">
        <v>116</v>
      </c>
      <c r="D2209" t="s">
        <v>517</v>
      </c>
      <c r="E2209" t="s">
        <v>30</v>
      </c>
      <c r="F2209" s="10">
        <v>41708</v>
      </c>
      <c r="G2209" s="10">
        <v>41708</v>
      </c>
      <c r="H2209" s="6">
        <v>600</v>
      </c>
      <c r="I2209" t="s">
        <v>1241</v>
      </c>
      <c r="J2209" s="3" t="s">
        <v>7663</v>
      </c>
      <c r="K2209" t="s">
        <v>4008</v>
      </c>
    </row>
    <row r="2210" spans="1:11" hidden="1" x14ac:dyDescent="0.25">
      <c r="A2210" t="s">
        <v>510</v>
      </c>
      <c r="B2210" t="s">
        <v>4009</v>
      </c>
      <c r="C2210" t="s">
        <v>116</v>
      </c>
      <c r="D2210" t="s">
        <v>245</v>
      </c>
      <c r="E2210" t="s">
        <v>723</v>
      </c>
      <c r="F2210" s="10">
        <v>41731</v>
      </c>
      <c r="G2210" s="10">
        <v>41730</v>
      </c>
      <c r="H2210" s="6">
        <v>750</v>
      </c>
      <c r="I2210" t="s">
        <v>724</v>
      </c>
      <c r="J2210" s="3" t="s">
        <v>7663</v>
      </c>
      <c r="K2210" t="s">
        <v>4010</v>
      </c>
    </row>
    <row r="2211" spans="1:11" hidden="1" x14ac:dyDescent="0.25">
      <c r="A2211" t="s">
        <v>510</v>
      </c>
      <c r="B2211" t="s">
        <v>4011</v>
      </c>
      <c r="C2211" t="s">
        <v>116</v>
      </c>
      <c r="D2211" t="s">
        <v>245</v>
      </c>
      <c r="E2211" t="s">
        <v>723</v>
      </c>
      <c r="F2211" s="10">
        <v>41758</v>
      </c>
      <c r="G2211" s="10">
        <v>41732</v>
      </c>
      <c r="H2211" s="6">
        <v>650.1</v>
      </c>
      <c r="I2211" t="s">
        <v>2390</v>
      </c>
      <c r="J2211" s="3" t="s">
        <v>7663</v>
      </c>
      <c r="K2211" t="s">
        <v>4012</v>
      </c>
    </row>
    <row r="2212" spans="1:11" hidden="1" x14ac:dyDescent="0.25">
      <c r="A2212" t="s">
        <v>510</v>
      </c>
      <c r="B2212" t="s">
        <v>4013</v>
      </c>
      <c r="C2212" t="s">
        <v>116</v>
      </c>
      <c r="D2212" t="s">
        <v>132</v>
      </c>
      <c r="E2212" t="s">
        <v>1135</v>
      </c>
      <c r="F2212" s="10">
        <v>41751</v>
      </c>
      <c r="G2212" s="10">
        <v>41749</v>
      </c>
      <c r="H2212" s="6">
        <v>1230.8</v>
      </c>
      <c r="I2212" t="s">
        <v>1136</v>
      </c>
      <c r="J2212" s="3" t="s">
        <v>7663</v>
      </c>
      <c r="K2212" t="s">
        <v>4014</v>
      </c>
    </row>
    <row r="2213" spans="1:11" hidden="1" x14ac:dyDescent="0.25">
      <c r="A2213" t="s">
        <v>510</v>
      </c>
      <c r="B2213" t="s">
        <v>4015</v>
      </c>
      <c r="C2213" t="s">
        <v>116</v>
      </c>
      <c r="D2213" t="s">
        <v>645</v>
      </c>
      <c r="E2213" t="s">
        <v>49</v>
      </c>
      <c r="F2213" s="10">
        <v>41731</v>
      </c>
      <c r="G2213" s="10">
        <v>41731</v>
      </c>
      <c r="H2213" s="6">
        <v>597.79999999999995</v>
      </c>
      <c r="I2213" t="s">
        <v>3116</v>
      </c>
      <c r="J2213" s="3" t="s">
        <v>7672</v>
      </c>
      <c r="K2213" t="s">
        <v>4016</v>
      </c>
    </row>
    <row r="2214" spans="1:11" hidden="1" x14ac:dyDescent="0.25">
      <c r="A2214" t="s">
        <v>510</v>
      </c>
      <c r="B2214" t="s">
        <v>4015</v>
      </c>
      <c r="C2214" t="s">
        <v>116</v>
      </c>
      <c r="D2214" t="s">
        <v>645</v>
      </c>
      <c r="E2214" t="s">
        <v>49</v>
      </c>
      <c r="F2214" s="10">
        <v>41745</v>
      </c>
      <c r="G2214" s="10">
        <v>41745</v>
      </c>
      <c r="H2214" s="6">
        <v>597.79999999999995</v>
      </c>
      <c r="I2214" t="s">
        <v>3116</v>
      </c>
      <c r="J2214" s="3" t="s">
        <v>7673</v>
      </c>
      <c r="K2214" t="s">
        <v>4016</v>
      </c>
    </row>
    <row r="2215" spans="1:11" hidden="1" x14ac:dyDescent="0.25">
      <c r="A2215" t="s">
        <v>510</v>
      </c>
      <c r="B2215" t="s">
        <v>4017</v>
      </c>
      <c r="C2215" t="s">
        <v>116</v>
      </c>
      <c r="D2215" t="s">
        <v>517</v>
      </c>
      <c r="E2215" t="s">
        <v>1191</v>
      </c>
      <c r="F2215" s="10">
        <v>41705</v>
      </c>
      <c r="G2215" s="10">
        <v>41705</v>
      </c>
      <c r="H2215" s="6">
        <v>248.5</v>
      </c>
      <c r="I2215" t="s">
        <v>198</v>
      </c>
      <c r="J2215" s="3" t="s">
        <v>7663</v>
      </c>
      <c r="K2215" t="s">
        <v>4018</v>
      </c>
    </row>
    <row r="2216" spans="1:11" hidden="1" x14ac:dyDescent="0.25">
      <c r="A2216" t="s">
        <v>510</v>
      </c>
      <c r="B2216" t="s">
        <v>4019</v>
      </c>
      <c r="C2216" t="s">
        <v>490</v>
      </c>
      <c r="D2216" t="s">
        <v>2008</v>
      </c>
      <c r="E2216" t="s">
        <v>1191</v>
      </c>
      <c r="F2216" s="10">
        <v>41730</v>
      </c>
      <c r="G2216" s="10">
        <v>41730</v>
      </c>
      <c r="H2216" s="6">
        <v>90</v>
      </c>
      <c r="I2216" t="s">
        <v>1065</v>
      </c>
      <c r="J2216" s="3" t="s">
        <v>7663</v>
      </c>
    </row>
    <row r="2217" spans="1:11" hidden="1" x14ac:dyDescent="0.25">
      <c r="A2217" t="s">
        <v>510</v>
      </c>
      <c r="B2217" t="s">
        <v>4019</v>
      </c>
      <c r="C2217" t="s">
        <v>490</v>
      </c>
      <c r="D2217" t="s">
        <v>2008</v>
      </c>
      <c r="E2217" t="s">
        <v>1263</v>
      </c>
      <c r="F2217" s="10">
        <v>41730</v>
      </c>
      <c r="G2217" s="10">
        <v>41730</v>
      </c>
      <c r="H2217" s="6">
        <v>100</v>
      </c>
      <c r="I2217" t="s">
        <v>1065</v>
      </c>
      <c r="J2217" s="3" t="s">
        <v>7663</v>
      </c>
    </row>
    <row r="2218" spans="1:11" hidden="1" x14ac:dyDescent="0.25">
      <c r="A2218" t="s">
        <v>510</v>
      </c>
      <c r="B2218" t="s">
        <v>4020</v>
      </c>
      <c r="C2218" t="s">
        <v>282</v>
      </c>
      <c r="D2218" t="s">
        <v>608</v>
      </c>
      <c r="E2218" t="s">
        <v>357</v>
      </c>
      <c r="F2218" s="10">
        <v>41730</v>
      </c>
      <c r="G2218" s="10">
        <v>41730</v>
      </c>
      <c r="H2218" s="6">
        <v>2275</v>
      </c>
      <c r="I2218" t="s">
        <v>519</v>
      </c>
      <c r="J2218" s="3" t="s">
        <v>7663</v>
      </c>
      <c r="K2218" t="s">
        <v>4021</v>
      </c>
    </row>
    <row r="2219" spans="1:11" hidden="1" x14ac:dyDescent="0.25">
      <c r="A2219" t="s">
        <v>510</v>
      </c>
      <c r="B2219" t="s">
        <v>4020</v>
      </c>
      <c r="C2219" t="s">
        <v>282</v>
      </c>
      <c r="D2219" t="s">
        <v>608</v>
      </c>
      <c r="E2219" t="s">
        <v>18</v>
      </c>
      <c r="F2219" s="10">
        <v>41730</v>
      </c>
      <c r="G2219" s="10">
        <v>41730</v>
      </c>
      <c r="H2219" s="6">
        <v>25</v>
      </c>
      <c r="I2219" t="s">
        <v>519</v>
      </c>
      <c r="J2219" s="3" t="s">
        <v>7663</v>
      </c>
      <c r="K2219" t="s">
        <v>4021</v>
      </c>
    </row>
    <row r="2220" spans="1:11" hidden="1" x14ac:dyDescent="0.25">
      <c r="A2220" t="s">
        <v>510</v>
      </c>
      <c r="B2220" t="s">
        <v>4022</v>
      </c>
      <c r="C2220" t="s">
        <v>511</v>
      </c>
      <c r="D2220" t="s">
        <v>729</v>
      </c>
      <c r="E2220" t="s">
        <v>49</v>
      </c>
      <c r="F2220" s="10">
        <v>41730</v>
      </c>
      <c r="G2220" s="10">
        <v>41730</v>
      </c>
      <c r="H2220" s="6">
        <v>3300</v>
      </c>
      <c r="I2220" t="s">
        <v>730</v>
      </c>
      <c r="J2220" s="3" t="s">
        <v>7663</v>
      </c>
      <c r="K2220" t="s">
        <v>4023</v>
      </c>
    </row>
    <row r="2221" spans="1:11" hidden="1" x14ac:dyDescent="0.25">
      <c r="A2221" t="s">
        <v>510</v>
      </c>
      <c r="B2221" t="s">
        <v>4024</v>
      </c>
      <c r="C2221" t="s">
        <v>490</v>
      </c>
      <c r="D2221" t="s">
        <v>651</v>
      </c>
      <c r="E2221" t="s">
        <v>586</v>
      </c>
      <c r="F2221" s="10">
        <v>41730</v>
      </c>
      <c r="G2221" s="10">
        <v>41730</v>
      </c>
      <c r="H2221" s="6">
        <v>1620</v>
      </c>
      <c r="I2221" t="s">
        <v>1286</v>
      </c>
      <c r="J2221" s="3" t="s">
        <v>7663</v>
      </c>
    </row>
    <row r="2222" spans="1:11" hidden="1" x14ac:dyDescent="0.25">
      <c r="A2222" t="s">
        <v>510</v>
      </c>
      <c r="B2222" t="s">
        <v>4025</v>
      </c>
      <c r="C2222" t="s">
        <v>116</v>
      </c>
      <c r="D2222" t="s">
        <v>132</v>
      </c>
      <c r="E2222" t="s">
        <v>30</v>
      </c>
      <c r="F2222" s="10">
        <v>41731</v>
      </c>
      <c r="G2222" s="10">
        <v>41731</v>
      </c>
      <c r="H2222" s="6">
        <v>100</v>
      </c>
      <c r="I2222" t="s">
        <v>1123</v>
      </c>
      <c r="J2222" s="3" t="s">
        <v>7663</v>
      </c>
      <c r="K2222" t="s">
        <v>4026</v>
      </c>
    </row>
    <row r="2223" spans="1:11" hidden="1" x14ac:dyDescent="0.25">
      <c r="A2223" t="s">
        <v>510</v>
      </c>
      <c r="B2223" t="s">
        <v>4027</v>
      </c>
      <c r="C2223" t="s">
        <v>116</v>
      </c>
      <c r="D2223" t="s">
        <v>132</v>
      </c>
      <c r="E2223" t="s">
        <v>34</v>
      </c>
      <c r="F2223" s="10">
        <v>41730</v>
      </c>
      <c r="G2223" s="10">
        <v>41730</v>
      </c>
      <c r="H2223" s="6">
        <v>3500</v>
      </c>
      <c r="I2223" t="s">
        <v>909</v>
      </c>
      <c r="J2223" s="3" t="s">
        <v>7663</v>
      </c>
      <c r="K2223" t="s">
        <v>4028</v>
      </c>
    </row>
    <row r="2224" spans="1:11" hidden="1" x14ac:dyDescent="0.25">
      <c r="A2224" t="s">
        <v>510</v>
      </c>
      <c r="B2224" t="s">
        <v>4029</v>
      </c>
      <c r="C2224" t="s">
        <v>116</v>
      </c>
      <c r="D2224" t="s">
        <v>132</v>
      </c>
      <c r="E2224" t="s">
        <v>548</v>
      </c>
      <c r="F2224" s="10">
        <v>41730</v>
      </c>
      <c r="G2224" s="10">
        <v>41730</v>
      </c>
      <c r="H2224" s="6">
        <v>4000</v>
      </c>
      <c r="I2224" t="s">
        <v>606</v>
      </c>
      <c r="J2224" s="3" t="s">
        <v>7663</v>
      </c>
    </row>
    <row r="2225" spans="1:11" hidden="1" x14ac:dyDescent="0.25">
      <c r="A2225" t="s">
        <v>510</v>
      </c>
      <c r="B2225" t="s">
        <v>4030</v>
      </c>
      <c r="C2225" t="s">
        <v>116</v>
      </c>
      <c r="D2225" t="s">
        <v>132</v>
      </c>
      <c r="E2225" t="s">
        <v>1825</v>
      </c>
      <c r="F2225" s="10">
        <v>41730</v>
      </c>
      <c r="G2225" s="10">
        <v>41730</v>
      </c>
      <c r="H2225" s="6">
        <v>2813.93</v>
      </c>
      <c r="I2225" t="s">
        <v>973</v>
      </c>
      <c r="J2225" s="3" t="s">
        <v>7663</v>
      </c>
    </row>
    <row r="2226" spans="1:11" hidden="1" x14ac:dyDescent="0.25">
      <c r="A2226" t="s">
        <v>510</v>
      </c>
      <c r="B2226" t="s">
        <v>4031</v>
      </c>
      <c r="C2226" t="s">
        <v>511</v>
      </c>
      <c r="D2226" t="s">
        <v>512</v>
      </c>
      <c r="E2226" t="s">
        <v>49</v>
      </c>
      <c r="F2226" s="10">
        <v>41730</v>
      </c>
      <c r="G2226" s="10">
        <v>41730</v>
      </c>
      <c r="H2226" s="6">
        <v>5000</v>
      </c>
      <c r="I2226" t="s">
        <v>948</v>
      </c>
      <c r="J2226" s="3" t="s">
        <v>7663</v>
      </c>
      <c r="K2226" t="s">
        <v>4032</v>
      </c>
    </row>
    <row r="2227" spans="1:11" hidden="1" x14ac:dyDescent="0.25">
      <c r="A2227" t="s">
        <v>510</v>
      </c>
      <c r="B2227" t="s">
        <v>4033</v>
      </c>
      <c r="C2227" t="s">
        <v>1906</v>
      </c>
      <c r="D2227" t="s">
        <v>776</v>
      </c>
      <c r="E2227" t="s">
        <v>118</v>
      </c>
      <c r="F2227" s="10">
        <v>41757</v>
      </c>
      <c r="G2227" s="10">
        <v>41757</v>
      </c>
      <c r="H2227" s="6">
        <v>85.13</v>
      </c>
      <c r="I2227" t="s">
        <v>180</v>
      </c>
      <c r="J2227" s="3" t="s">
        <v>7663</v>
      </c>
      <c r="K2227" t="s">
        <v>4034</v>
      </c>
    </row>
    <row r="2228" spans="1:11" hidden="1" x14ac:dyDescent="0.25">
      <c r="A2228" t="s">
        <v>510</v>
      </c>
      <c r="B2228" t="s">
        <v>4035</v>
      </c>
      <c r="C2228" t="s">
        <v>116</v>
      </c>
      <c r="D2228" t="s">
        <v>132</v>
      </c>
      <c r="E2228" t="s">
        <v>118</v>
      </c>
      <c r="F2228" s="10">
        <v>41767</v>
      </c>
      <c r="G2228" s="10">
        <v>41768</v>
      </c>
      <c r="H2228" s="6">
        <v>68.11</v>
      </c>
      <c r="I2228" t="s">
        <v>180</v>
      </c>
      <c r="J2228" s="3" t="s">
        <v>7663</v>
      </c>
      <c r="K2228" t="s">
        <v>4036</v>
      </c>
    </row>
    <row r="2229" spans="1:11" hidden="1" x14ac:dyDescent="0.25">
      <c r="A2229" t="s">
        <v>510</v>
      </c>
      <c r="B2229" t="s">
        <v>4037</v>
      </c>
      <c r="C2229" t="s">
        <v>116</v>
      </c>
      <c r="D2229" t="s">
        <v>132</v>
      </c>
      <c r="E2229" t="s">
        <v>118</v>
      </c>
      <c r="F2229" s="10">
        <v>41767</v>
      </c>
      <c r="G2229" s="10">
        <v>41768</v>
      </c>
      <c r="H2229" s="6">
        <v>68.11</v>
      </c>
      <c r="I2229" t="s">
        <v>180</v>
      </c>
      <c r="J2229" s="3" t="s">
        <v>7663</v>
      </c>
      <c r="K2229" t="s">
        <v>4038</v>
      </c>
    </row>
    <row r="2230" spans="1:11" hidden="1" x14ac:dyDescent="0.25">
      <c r="A2230" t="s">
        <v>510</v>
      </c>
      <c r="B2230" t="s">
        <v>4039</v>
      </c>
      <c r="C2230" t="s">
        <v>116</v>
      </c>
      <c r="D2230" t="s">
        <v>132</v>
      </c>
      <c r="E2230" t="s">
        <v>63</v>
      </c>
      <c r="F2230" s="10">
        <v>41739</v>
      </c>
      <c r="G2230" s="10">
        <v>41739</v>
      </c>
      <c r="H2230" s="6">
        <v>799.75</v>
      </c>
      <c r="I2230" t="s">
        <v>659</v>
      </c>
      <c r="J2230" s="3" t="s">
        <v>7663</v>
      </c>
      <c r="K2230" t="s">
        <v>4040</v>
      </c>
    </row>
    <row r="2231" spans="1:11" hidden="1" x14ac:dyDescent="0.25">
      <c r="A2231" t="s">
        <v>510</v>
      </c>
      <c r="B2231" t="s">
        <v>4041</v>
      </c>
      <c r="C2231" t="s">
        <v>116</v>
      </c>
      <c r="D2231" t="s">
        <v>645</v>
      </c>
      <c r="E2231" t="s">
        <v>288</v>
      </c>
      <c r="F2231" s="10">
        <v>41730</v>
      </c>
      <c r="G2231" s="10">
        <v>41730</v>
      </c>
      <c r="H2231" s="6">
        <v>32500</v>
      </c>
      <c r="I2231" t="s">
        <v>928</v>
      </c>
      <c r="J2231" s="3" t="s">
        <v>7663</v>
      </c>
    </row>
    <row r="2232" spans="1:11" hidden="1" x14ac:dyDescent="0.25">
      <c r="A2232" t="s">
        <v>510</v>
      </c>
      <c r="B2232" t="s">
        <v>4042</v>
      </c>
      <c r="C2232" t="s">
        <v>490</v>
      </c>
      <c r="D2232" t="s">
        <v>2008</v>
      </c>
      <c r="E2232" t="s">
        <v>1191</v>
      </c>
      <c r="F2232" s="10">
        <v>41730</v>
      </c>
      <c r="G2232" s="10">
        <v>41730</v>
      </c>
      <c r="H2232" s="6">
        <v>30</v>
      </c>
      <c r="I2232" t="s">
        <v>1065</v>
      </c>
      <c r="J2232" s="3" t="s">
        <v>7663</v>
      </c>
    </row>
    <row r="2233" spans="1:11" hidden="1" x14ac:dyDescent="0.25">
      <c r="A2233" t="s">
        <v>510</v>
      </c>
      <c r="B2233" t="s">
        <v>4042</v>
      </c>
      <c r="C2233" t="s">
        <v>490</v>
      </c>
      <c r="D2233" t="s">
        <v>2008</v>
      </c>
      <c r="E2233" t="s">
        <v>30</v>
      </c>
      <c r="F2233" s="10">
        <v>41730</v>
      </c>
      <c r="G2233" s="10">
        <v>41730</v>
      </c>
      <c r="H2233" s="6">
        <v>80</v>
      </c>
      <c r="I2233" t="s">
        <v>1065</v>
      </c>
      <c r="J2233" s="3" t="s">
        <v>7663</v>
      </c>
    </row>
    <row r="2234" spans="1:11" hidden="1" x14ac:dyDescent="0.25">
      <c r="A2234" t="s">
        <v>510</v>
      </c>
      <c r="B2234" t="s">
        <v>4043</v>
      </c>
      <c r="C2234" t="s">
        <v>116</v>
      </c>
      <c r="D2234" t="s">
        <v>132</v>
      </c>
      <c r="E2234" t="s">
        <v>75</v>
      </c>
      <c r="F2234" s="10">
        <v>41733</v>
      </c>
      <c r="G2234" s="10">
        <v>41730</v>
      </c>
      <c r="H2234" s="6">
        <v>1880.79</v>
      </c>
      <c r="I2234" t="s">
        <v>76</v>
      </c>
      <c r="J2234" s="3" t="s">
        <v>7663</v>
      </c>
      <c r="K2234" t="s">
        <v>4044</v>
      </c>
    </row>
    <row r="2235" spans="1:11" hidden="1" x14ac:dyDescent="0.25">
      <c r="A2235" t="s">
        <v>510</v>
      </c>
      <c r="B2235" t="s">
        <v>4045</v>
      </c>
      <c r="C2235" t="s">
        <v>116</v>
      </c>
      <c r="D2235" t="s">
        <v>132</v>
      </c>
      <c r="E2235" t="s">
        <v>75</v>
      </c>
      <c r="F2235" s="10">
        <v>41731</v>
      </c>
      <c r="G2235" s="10">
        <v>41730</v>
      </c>
      <c r="H2235" s="6">
        <v>710.72</v>
      </c>
      <c r="I2235" t="s">
        <v>76</v>
      </c>
      <c r="J2235" s="3" t="s">
        <v>7663</v>
      </c>
      <c r="K2235" t="s">
        <v>4046</v>
      </c>
    </row>
    <row r="2236" spans="1:11" hidden="1" x14ac:dyDescent="0.25">
      <c r="A2236" t="s">
        <v>510</v>
      </c>
      <c r="B2236" t="s">
        <v>4047</v>
      </c>
      <c r="C2236" t="s">
        <v>116</v>
      </c>
      <c r="D2236" t="s">
        <v>645</v>
      </c>
      <c r="E2236" t="s">
        <v>560</v>
      </c>
      <c r="F2236" s="10">
        <v>41730</v>
      </c>
      <c r="G2236" s="10">
        <v>41730</v>
      </c>
      <c r="H2236" s="6">
        <v>15000</v>
      </c>
      <c r="I2236" t="s">
        <v>3047</v>
      </c>
      <c r="J2236" s="3" t="s">
        <v>7663</v>
      </c>
    </row>
    <row r="2237" spans="1:11" hidden="1" x14ac:dyDescent="0.25">
      <c r="A2237" t="s">
        <v>510</v>
      </c>
      <c r="B2237" t="s">
        <v>4048</v>
      </c>
      <c r="C2237" t="s">
        <v>536</v>
      </c>
      <c r="D2237" t="s">
        <v>537</v>
      </c>
      <c r="E2237" t="s">
        <v>49</v>
      </c>
      <c r="F2237" s="10">
        <v>41730</v>
      </c>
      <c r="G2237" s="10">
        <v>41730</v>
      </c>
      <c r="H2237" s="6">
        <v>2000</v>
      </c>
      <c r="I2237" t="s">
        <v>893</v>
      </c>
      <c r="J2237" s="3" t="s">
        <v>7663</v>
      </c>
    </row>
    <row r="2238" spans="1:11" hidden="1" x14ac:dyDescent="0.25">
      <c r="A2238" t="s">
        <v>510</v>
      </c>
      <c r="B2238" t="s">
        <v>4049</v>
      </c>
      <c r="C2238" t="s">
        <v>16</v>
      </c>
      <c r="D2238" t="s">
        <v>17</v>
      </c>
      <c r="E2238" t="s">
        <v>452</v>
      </c>
      <c r="F2238" s="10">
        <v>41737</v>
      </c>
      <c r="G2238" s="10">
        <v>41736</v>
      </c>
      <c r="H2238" s="6">
        <v>1819.65</v>
      </c>
      <c r="I2238" t="s">
        <v>750</v>
      </c>
      <c r="J2238" s="3" t="s">
        <v>7663</v>
      </c>
      <c r="K2238" t="s">
        <v>4050</v>
      </c>
    </row>
    <row r="2239" spans="1:11" hidden="1" x14ac:dyDescent="0.25">
      <c r="A2239" t="s">
        <v>510</v>
      </c>
      <c r="B2239" t="s">
        <v>4051</v>
      </c>
      <c r="C2239" t="s">
        <v>490</v>
      </c>
      <c r="D2239" t="s">
        <v>651</v>
      </c>
      <c r="E2239" t="s">
        <v>1441</v>
      </c>
      <c r="F2239" s="10">
        <v>41731</v>
      </c>
      <c r="G2239" s="10">
        <v>41731</v>
      </c>
      <c r="H2239" s="6">
        <v>1600</v>
      </c>
      <c r="I2239" t="s">
        <v>689</v>
      </c>
      <c r="J2239" s="3" t="s">
        <v>7663</v>
      </c>
    </row>
    <row r="2240" spans="1:11" hidden="1" x14ac:dyDescent="0.25">
      <c r="A2240" t="s">
        <v>510</v>
      </c>
      <c r="B2240" t="s">
        <v>4052</v>
      </c>
      <c r="C2240" t="s">
        <v>116</v>
      </c>
      <c r="D2240" t="s">
        <v>132</v>
      </c>
      <c r="E2240" t="s">
        <v>118</v>
      </c>
      <c r="F2240" s="10">
        <v>41771</v>
      </c>
      <c r="G2240" s="10">
        <v>41771</v>
      </c>
      <c r="H2240" s="6">
        <v>68.11</v>
      </c>
      <c r="I2240" t="s">
        <v>180</v>
      </c>
      <c r="J2240" s="3" t="s">
        <v>7663</v>
      </c>
      <c r="K2240" t="s">
        <v>4053</v>
      </c>
    </row>
    <row r="2241" spans="1:11" hidden="1" x14ac:dyDescent="0.25">
      <c r="A2241" t="s">
        <v>510</v>
      </c>
      <c r="B2241" t="s">
        <v>4054</v>
      </c>
      <c r="C2241" t="s">
        <v>116</v>
      </c>
      <c r="D2241" t="s">
        <v>1081</v>
      </c>
      <c r="E2241" t="s">
        <v>81</v>
      </c>
      <c r="F2241" s="10">
        <v>41730</v>
      </c>
      <c r="G2241" s="10">
        <v>41729</v>
      </c>
      <c r="H2241" s="6">
        <v>861.26</v>
      </c>
      <c r="I2241" t="s">
        <v>4055</v>
      </c>
      <c r="J2241" s="3" t="s">
        <v>7663</v>
      </c>
      <c r="K2241" t="s">
        <v>4056</v>
      </c>
    </row>
    <row r="2242" spans="1:11" hidden="1" x14ac:dyDescent="0.25">
      <c r="A2242" t="s">
        <v>510</v>
      </c>
      <c r="B2242" t="s">
        <v>4057</v>
      </c>
      <c r="C2242" t="s">
        <v>116</v>
      </c>
      <c r="D2242" t="s">
        <v>132</v>
      </c>
      <c r="E2242" t="s">
        <v>302</v>
      </c>
      <c r="F2242" s="10">
        <v>41730</v>
      </c>
      <c r="G2242" s="10">
        <v>41730</v>
      </c>
      <c r="H2242" s="6">
        <v>500.54</v>
      </c>
      <c r="I2242" t="s">
        <v>303</v>
      </c>
      <c r="J2242" s="3" t="s">
        <v>7663</v>
      </c>
      <c r="K2242" t="s">
        <v>4058</v>
      </c>
    </row>
    <row r="2243" spans="1:11" hidden="1" x14ac:dyDescent="0.25">
      <c r="A2243" t="s">
        <v>510</v>
      </c>
      <c r="B2243" t="s">
        <v>4059</v>
      </c>
      <c r="C2243" t="s">
        <v>116</v>
      </c>
      <c r="D2243" t="s">
        <v>132</v>
      </c>
      <c r="E2243" t="s">
        <v>390</v>
      </c>
      <c r="F2243" s="10">
        <v>41731</v>
      </c>
      <c r="G2243" s="10">
        <v>41732</v>
      </c>
      <c r="H2243" s="6">
        <v>662.96</v>
      </c>
      <c r="I2243" t="s">
        <v>4060</v>
      </c>
      <c r="J2243" s="3" t="s">
        <v>7663</v>
      </c>
      <c r="K2243" t="s">
        <v>4061</v>
      </c>
    </row>
    <row r="2244" spans="1:11" hidden="1" x14ac:dyDescent="0.25">
      <c r="A2244" t="s">
        <v>510</v>
      </c>
      <c r="B2244" t="s">
        <v>4062</v>
      </c>
      <c r="C2244" t="s">
        <v>116</v>
      </c>
      <c r="D2244" t="s">
        <v>132</v>
      </c>
      <c r="E2244" t="s">
        <v>75</v>
      </c>
      <c r="F2244" s="10">
        <v>41731</v>
      </c>
      <c r="G2244" s="10">
        <v>41759</v>
      </c>
      <c r="H2244" s="6">
        <v>103.41</v>
      </c>
      <c r="I2244" t="s">
        <v>76</v>
      </c>
      <c r="J2244" s="3" t="s">
        <v>7663</v>
      </c>
      <c r="K2244" t="s">
        <v>4063</v>
      </c>
    </row>
    <row r="2245" spans="1:11" hidden="1" x14ac:dyDescent="0.25">
      <c r="A2245" t="s">
        <v>510</v>
      </c>
      <c r="B2245" t="s">
        <v>4064</v>
      </c>
      <c r="C2245" t="s">
        <v>116</v>
      </c>
      <c r="D2245" t="s">
        <v>132</v>
      </c>
      <c r="E2245" t="s">
        <v>75</v>
      </c>
      <c r="F2245" s="10">
        <v>41738</v>
      </c>
      <c r="G2245" s="10">
        <v>41759</v>
      </c>
      <c r="H2245" s="6">
        <v>103.41</v>
      </c>
      <c r="I2245" t="s">
        <v>76</v>
      </c>
      <c r="J2245" s="3" t="s">
        <v>7663</v>
      </c>
      <c r="K2245" t="s">
        <v>4065</v>
      </c>
    </row>
    <row r="2246" spans="1:11" hidden="1" x14ac:dyDescent="0.25">
      <c r="A2246" t="s">
        <v>510</v>
      </c>
      <c r="B2246" t="s">
        <v>4066</v>
      </c>
      <c r="C2246" t="s">
        <v>116</v>
      </c>
      <c r="D2246" t="s">
        <v>132</v>
      </c>
      <c r="E2246" t="s">
        <v>75</v>
      </c>
      <c r="F2246" s="10">
        <v>41738</v>
      </c>
      <c r="G2246" s="10">
        <v>41759</v>
      </c>
      <c r="H2246" s="6">
        <v>103.41</v>
      </c>
      <c r="I2246" t="s">
        <v>76</v>
      </c>
      <c r="J2246" s="3" t="s">
        <v>7663</v>
      </c>
      <c r="K2246" t="s">
        <v>4067</v>
      </c>
    </row>
    <row r="2247" spans="1:11" hidden="1" x14ac:dyDescent="0.25">
      <c r="A2247" t="s">
        <v>510</v>
      </c>
      <c r="B2247" t="s">
        <v>4068</v>
      </c>
      <c r="C2247" t="s">
        <v>116</v>
      </c>
      <c r="D2247" t="s">
        <v>132</v>
      </c>
      <c r="E2247" t="s">
        <v>75</v>
      </c>
      <c r="F2247" s="10">
        <v>41731</v>
      </c>
      <c r="G2247" s="10">
        <v>41759</v>
      </c>
      <c r="H2247" s="6">
        <v>103.41</v>
      </c>
      <c r="I2247" t="s">
        <v>76</v>
      </c>
      <c r="J2247" s="3" t="s">
        <v>7663</v>
      </c>
      <c r="K2247" t="s">
        <v>4069</v>
      </c>
    </row>
    <row r="2248" spans="1:11" hidden="1" x14ac:dyDescent="0.25">
      <c r="A2248" t="s">
        <v>510</v>
      </c>
      <c r="B2248" t="s">
        <v>4070</v>
      </c>
      <c r="C2248" t="s">
        <v>116</v>
      </c>
      <c r="D2248" t="s">
        <v>132</v>
      </c>
      <c r="E2248" t="s">
        <v>75</v>
      </c>
      <c r="F2248" s="10">
        <v>41759</v>
      </c>
      <c r="G2248" s="10">
        <v>41759</v>
      </c>
      <c r="H2248" s="6">
        <v>103.41</v>
      </c>
      <c r="I2248" t="s">
        <v>76</v>
      </c>
      <c r="J2248" s="3" t="s">
        <v>7663</v>
      </c>
      <c r="K2248" t="s">
        <v>4071</v>
      </c>
    </row>
    <row r="2249" spans="1:11" hidden="1" x14ac:dyDescent="0.25">
      <c r="A2249" t="s">
        <v>510</v>
      </c>
      <c r="B2249" t="s">
        <v>4072</v>
      </c>
      <c r="C2249" t="s">
        <v>116</v>
      </c>
      <c r="D2249" t="s">
        <v>132</v>
      </c>
      <c r="E2249" t="s">
        <v>75</v>
      </c>
      <c r="F2249" s="10">
        <v>41759</v>
      </c>
      <c r="G2249" s="10">
        <v>41759</v>
      </c>
      <c r="H2249" s="6">
        <v>103.41</v>
      </c>
      <c r="I2249" t="s">
        <v>76</v>
      </c>
      <c r="J2249" s="3" t="s">
        <v>7663</v>
      </c>
      <c r="K2249" t="s">
        <v>4073</v>
      </c>
    </row>
    <row r="2250" spans="1:11" hidden="1" x14ac:dyDescent="0.25">
      <c r="A2250" t="s">
        <v>510</v>
      </c>
      <c r="B2250" t="s">
        <v>4074</v>
      </c>
      <c r="C2250" t="s">
        <v>116</v>
      </c>
      <c r="D2250" t="s">
        <v>132</v>
      </c>
      <c r="E2250" t="s">
        <v>75</v>
      </c>
      <c r="F2250" s="10">
        <v>41738</v>
      </c>
      <c r="G2250" s="10">
        <v>41759</v>
      </c>
      <c r="H2250" s="6">
        <v>103.41</v>
      </c>
      <c r="I2250" t="s">
        <v>76</v>
      </c>
      <c r="J2250" s="3" t="s">
        <v>7663</v>
      </c>
      <c r="K2250" t="s">
        <v>4075</v>
      </c>
    </row>
    <row r="2251" spans="1:11" hidden="1" x14ac:dyDescent="0.25">
      <c r="A2251" t="s">
        <v>510</v>
      </c>
      <c r="B2251" t="s">
        <v>4076</v>
      </c>
      <c r="C2251" t="s">
        <v>116</v>
      </c>
      <c r="D2251" t="s">
        <v>132</v>
      </c>
      <c r="E2251" t="s">
        <v>75</v>
      </c>
      <c r="F2251" s="10">
        <v>41738</v>
      </c>
      <c r="G2251" s="10">
        <v>41759</v>
      </c>
      <c r="H2251" s="6">
        <v>103.41</v>
      </c>
      <c r="I2251" t="s">
        <v>76</v>
      </c>
      <c r="J2251" s="3" t="s">
        <v>7663</v>
      </c>
      <c r="K2251" t="s">
        <v>4077</v>
      </c>
    </row>
    <row r="2252" spans="1:11" hidden="1" x14ac:dyDescent="0.25">
      <c r="A2252" t="s">
        <v>510</v>
      </c>
      <c r="B2252" t="s">
        <v>4078</v>
      </c>
      <c r="C2252" t="s">
        <v>116</v>
      </c>
      <c r="D2252" t="s">
        <v>132</v>
      </c>
      <c r="E2252" t="s">
        <v>75</v>
      </c>
      <c r="F2252" s="10">
        <v>41732</v>
      </c>
      <c r="G2252" s="10">
        <v>41759</v>
      </c>
      <c r="H2252" s="6">
        <v>103.41</v>
      </c>
      <c r="I2252" t="s">
        <v>76</v>
      </c>
      <c r="J2252" s="3" t="s">
        <v>7663</v>
      </c>
      <c r="K2252" t="s">
        <v>4079</v>
      </c>
    </row>
    <row r="2253" spans="1:11" hidden="1" x14ac:dyDescent="0.25">
      <c r="A2253" t="s">
        <v>510</v>
      </c>
      <c r="B2253" t="s">
        <v>4080</v>
      </c>
      <c r="C2253" t="s">
        <v>116</v>
      </c>
      <c r="D2253" t="s">
        <v>132</v>
      </c>
      <c r="E2253" t="s">
        <v>75</v>
      </c>
      <c r="F2253" s="10">
        <v>41731</v>
      </c>
      <c r="G2253" s="10">
        <v>41759</v>
      </c>
      <c r="H2253" s="6">
        <v>103.41</v>
      </c>
      <c r="I2253" t="s">
        <v>76</v>
      </c>
      <c r="J2253" s="3" t="s">
        <v>7663</v>
      </c>
      <c r="K2253" t="s">
        <v>4081</v>
      </c>
    </row>
    <row r="2254" spans="1:11" hidden="1" x14ac:dyDescent="0.25">
      <c r="A2254" t="s">
        <v>510</v>
      </c>
      <c r="B2254" t="s">
        <v>4082</v>
      </c>
      <c r="C2254" t="s">
        <v>116</v>
      </c>
      <c r="D2254" t="s">
        <v>132</v>
      </c>
      <c r="E2254" t="s">
        <v>75</v>
      </c>
      <c r="F2254" s="10">
        <v>41738</v>
      </c>
      <c r="G2254" s="10">
        <v>41759</v>
      </c>
      <c r="H2254" s="6">
        <v>103.41</v>
      </c>
      <c r="I2254" t="s">
        <v>76</v>
      </c>
      <c r="J2254" s="3" t="s">
        <v>7663</v>
      </c>
      <c r="K2254" t="s">
        <v>4083</v>
      </c>
    </row>
    <row r="2255" spans="1:11" hidden="1" x14ac:dyDescent="0.25">
      <c r="A2255" t="s">
        <v>510</v>
      </c>
      <c r="B2255" t="s">
        <v>4084</v>
      </c>
      <c r="C2255" t="s">
        <v>116</v>
      </c>
      <c r="D2255" t="s">
        <v>132</v>
      </c>
      <c r="E2255" t="s">
        <v>75</v>
      </c>
      <c r="F2255" s="10">
        <v>41738</v>
      </c>
      <c r="G2255" s="10">
        <v>41759</v>
      </c>
      <c r="H2255" s="6">
        <v>103.41</v>
      </c>
      <c r="I2255" t="s">
        <v>76</v>
      </c>
      <c r="J2255" s="3" t="s">
        <v>7663</v>
      </c>
      <c r="K2255" t="s">
        <v>4085</v>
      </c>
    </row>
    <row r="2256" spans="1:11" hidden="1" x14ac:dyDescent="0.25">
      <c r="A2256" t="s">
        <v>510</v>
      </c>
      <c r="B2256" t="s">
        <v>4086</v>
      </c>
      <c r="C2256" t="s">
        <v>116</v>
      </c>
      <c r="D2256" t="s">
        <v>132</v>
      </c>
      <c r="E2256" t="s">
        <v>75</v>
      </c>
      <c r="F2256" s="10">
        <v>41731</v>
      </c>
      <c r="G2256" s="10">
        <v>41759</v>
      </c>
      <c r="H2256" s="6">
        <v>103.41</v>
      </c>
      <c r="I2256" t="s">
        <v>76</v>
      </c>
      <c r="J2256" s="3" t="s">
        <v>7663</v>
      </c>
      <c r="K2256" t="s">
        <v>4087</v>
      </c>
    </row>
    <row r="2257" spans="1:11" hidden="1" x14ac:dyDescent="0.25">
      <c r="A2257" t="s">
        <v>510</v>
      </c>
      <c r="B2257" t="s">
        <v>4088</v>
      </c>
      <c r="C2257" t="s">
        <v>116</v>
      </c>
      <c r="D2257" t="s">
        <v>132</v>
      </c>
      <c r="E2257" t="s">
        <v>75</v>
      </c>
      <c r="F2257" s="10">
        <v>41731</v>
      </c>
      <c r="G2257" s="10">
        <v>41759</v>
      </c>
      <c r="H2257" s="6">
        <v>103.41</v>
      </c>
      <c r="I2257" t="s">
        <v>76</v>
      </c>
      <c r="J2257" s="3" t="s">
        <v>7663</v>
      </c>
      <c r="K2257" t="s">
        <v>4089</v>
      </c>
    </row>
    <row r="2258" spans="1:11" hidden="1" x14ac:dyDescent="0.25">
      <c r="A2258" t="s">
        <v>510</v>
      </c>
      <c r="B2258" t="s">
        <v>4090</v>
      </c>
      <c r="C2258" t="s">
        <v>116</v>
      </c>
      <c r="D2258" t="s">
        <v>132</v>
      </c>
      <c r="E2258" t="s">
        <v>75</v>
      </c>
      <c r="F2258" s="10">
        <v>41738</v>
      </c>
      <c r="G2258" s="10">
        <v>41759</v>
      </c>
      <c r="H2258" s="6">
        <v>103.41</v>
      </c>
      <c r="I2258" t="s">
        <v>76</v>
      </c>
      <c r="J2258" s="3" t="s">
        <v>7663</v>
      </c>
      <c r="K2258" t="s">
        <v>4091</v>
      </c>
    </row>
    <row r="2259" spans="1:11" hidden="1" x14ac:dyDescent="0.25">
      <c r="A2259" t="s">
        <v>510</v>
      </c>
      <c r="B2259" t="s">
        <v>4092</v>
      </c>
      <c r="C2259" t="s">
        <v>116</v>
      </c>
      <c r="D2259" t="s">
        <v>132</v>
      </c>
      <c r="E2259" t="s">
        <v>75</v>
      </c>
      <c r="F2259" s="10">
        <v>41731</v>
      </c>
      <c r="G2259" s="10">
        <v>41759</v>
      </c>
      <c r="H2259" s="6">
        <v>103.41</v>
      </c>
      <c r="I2259" t="s">
        <v>76</v>
      </c>
      <c r="J2259" s="3" t="s">
        <v>7663</v>
      </c>
      <c r="K2259" t="s">
        <v>4093</v>
      </c>
    </row>
    <row r="2260" spans="1:11" hidden="1" x14ac:dyDescent="0.25">
      <c r="A2260" t="s">
        <v>510</v>
      </c>
      <c r="B2260" t="s">
        <v>4094</v>
      </c>
      <c r="C2260" t="s">
        <v>116</v>
      </c>
      <c r="D2260" t="s">
        <v>132</v>
      </c>
      <c r="E2260" t="s">
        <v>75</v>
      </c>
      <c r="F2260" s="10">
        <v>41738</v>
      </c>
      <c r="G2260" s="10">
        <v>41759</v>
      </c>
      <c r="H2260" s="6">
        <v>103.41</v>
      </c>
      <c r="I2260" t="s">
        <v>76</v>
      </c>
      <c r="J2260" s="3" t="s">
        <v>7663</v>
      </c>
      <c r="K2260" t="s">
        <v>4095</v>
      </c>
    </row>
    <row r="2261" spans="1:11" hidden="1" x14ac:dyDescent="0.25">
      <c r="A2261" t="s">
        <v>510</v>
      </c>
      <c r="B2261" t="s">
        <v>4096</v>
      </c>
      <c r="C2261" t="s">
        <v>116</v>
      </c>
      <c r="D2261" t="s">
        <v>132</v>
      </c>
      <c r="E2261" t="s">
        <v>75</v>
      </c>
      <c r="F2261" s="10">
        <v>41731</v>
      </c>
      <c r="G2261" s="10">
        <v>41759</v>
      </c>
      <c r="H2261" s="6">
        <v>103.41</v>
      </c>
      <c r="I2261" t="s">
        <v>76</v>
      </c>
      <c r="J2261" s="3" t="s">
        <v>7663</v>
      </c>
      <c r="K2261" t="s">
        <v>4097</v>
      </c>
    </row>
    <row r="2262" spans="1:11" hidden="1" x14ac:dyDescent="0.25">
      <c r="A2262" t="s">
        <v>510</v>
      </c>
      <c r="B2262" t="s">
        <v>4098</v>
      </c>
      <c r="C2262" t="s">
        <v>116</v>
      </c>
      <c r="D2262" t="s">
        <v>132</v>
      </c>
      <c r="E2262" t="s">
        <v>75</v>
      </c>
      <c r="F2262" s="10">
        <v>41738</v>
      </c>
      <c r="G2262" s="10">
        <v>41749</v>
      </c>
      <c r="H2262" s="6">
        <v>103.41</v>
      </c>
      <c r="I2262" t="s">
        <v>76</v>
      </c>
      <c r="J2262" s="3" t="s">
        <v>7663</v>
      </c>
      <c r="K2262" t="s">
        <v>4099</v>
      </c>
    </row>
    <row r="2263" spans="1:11" hidden="1" x14ac:dyDescent="0.25">
      <c r="A2263" t="s">
        <v>510</v>
      </c>
      <c r="B2263" t="s">
        <v>4100</v>
      </c>
      <c r="C2263" t="s">
        <v>116</v>
      </c>
      <c r="D2263" t="s">
        <v>526</v>
      </c>
      <c r="E2263" t="s">
        <v>486</v>
      </c>
      <c r="F2263" s="10">
        <v>41731</v>
      </c>
      <c r="G2263" s="10">
        <v>41731</v>
      </c>
      <c r="H2263" s="6">
        <v>63.64</v>
      </c>
      <c r="I2263" t="s">
        <v>303</v>
      </c>
      <c r="J2263" s="3" t="s">
        <v>7663</v>
      </c>
      <c r="K2263" t="s">
        <v>4101</v>
      </c>
    </row>
    <row r="2264" spans="1:11" hidden="1" x14ac:dyDescent="0.25">
      <c r="A2264" t="s">
        <v>510</v>
      </c>
      <c r="B2264" t="s">
        <v>4102</v>
      </c>
      <c r="C2264" t="s">
        <v>16</v>
      </c>
      <c r="D2264" t="s">
        <v>17</v>
      </c>
      <c r="E2264" t="s">
        <v>34</v>
      </c>
      <c r="F2264" s="10">
        <v>41731</v>
      </c>
      <c r="G2264" s="10">
        <v>41731</v>
      </c>
      <c r="H2264" s="6">
        <v>4490</v>
      </c>
      <c r="I2264" t="s">
        <v>849</v>
      </c>
      <c r="J2264" s="3" t="s">
        <v>7663</v>
      </c>
      <c r="K2264" t="s">
        <v>4103</v>
      </c>
    </row>
    <row r="2265" spans="1:11" hidden="1" x14ac:dyDescent="0.25">
      <c r="A2265" t="s">
        <v>510</v>
      </c>
      <c r="B2265" t="s">
        <v>4104</v>
      </c>
      <c r="C2265" t="s">
        <v>116</v>
      </c>
      <c r="D2265" t="s">
        <v>645</v>
      </c>
      <c r="E2265" t="s">
        <v>548</v>
      </c>
      <c r="F2265" s="10">
        <v>41731</v>
      </c>
      <c r="G2265" s="10">
        <v>41731</v>
      </c>
      <c r="H2265" s="6">
        <v>3500</v>
      </c>
      <c r="I2265" t="s">
        <v>606</v>
      </c>
      <c r="J2265" s="3" t="s">
        <v>7663</v>
      </c>
    </row>
    <row r="2266" spans="1:11" hidden="1" x14ac:dyDescent="0.25">
      <c r="A2266" t="s">
        <v>510</v>
      </c>
      <c r="B2266" t="s">
        <v>4105</v>
      </c>
      <c r="C2266" t="s">
        <v>116</v>
      </c>
      <c r="D2266" t="s">
        <v>319</v>
      </c>
      <c r="E2266" t="s">
        <v>753</v>
      </c>
      <c r="F2266" s="10">
        <v>41731</v>
      </c>
      <c r="G2266" s="10">
        <v>41730</v>
      </c>
      <c r="H2266" s="6">
        <v>1790.53</v>
      </c>
      <c r="I2266" t="s">
        <v>966</v>
      </c>
      <c r="J2266" s="3" t="s">
        <v>7663</v>
      </c>
      <c r="K2266" t="s">
        <v>4106</v>
      </c>
    </row>
    <row r="2267" spans="1:11" hidden="1" x14ac:dyDescent="0.25">
      <c r="A2267" t="s">
        <v>510</v>
      </c>
      <c r="B2267" t="s">
        <v>4107</v>
      </c>
      <c r="C2267" t="s">
        <v>116</v>
      </c>
      <c r="D2267" t="s">
        <v>132</v>
      </c>
      <c r="E2267" t="s">
        <v>582</v>
      </c>
      <c r="F2267" s="10">
        <v>41731</v>
      </c>
      <c r="G2267" s="10">
        <v>41731</v>
      </c>
      <c r="H2267" s="6">
        <v>321.36</v>
      </c>
      <c r="I2267" t="s">
        <v>583</v>
      </c>
      <c r="J2267" s="3" t="s">
        <v>7663</v>
      </c>
      <c r="K2267" t="s">
        <v>4108</v>
      </c>
    </row>
    <row r="2268" spans="1:11" hidden="1" x14ac:dyDescent="0.25">
      <c r="A2268" t="s">
        <v>510</v>
      </c>
      <c r="B2268" t="s">
        <v>4109</v>
      </c>
      <c r="C2268" t="s">
        <v>116</v>
      </c>
      <c r="D2268" t="s">
        <v>132</v>
      </c>
      <c r="E2268" t="s">
        <v>582</v>
      </c>
      <c r="F2268" s="10">
        <v>41731</v>
      </c>
      <c r="G2268" s="10">
        <v>41731</v>
      </c>
      <c r="H2268" s="6">
        <v>32.130000000000003</v>
      </c>
      <c r="I2268" t="s">
        <v>583</v>
      </c>
      <c r="J2268" s="3" t="s">
        <v>7663</v>
      </c>
      <c r="K2268" t="s">
        <v>4110</v>
      </c>
    </row>
    <row r="2269" spans="1:11" hidden="1" x14ac:dyDescent="0.25">
      <c r="A2269" t="s">
        <v>510</v>
      </c>
      <c r="B2269" t="s">
        <v>4111</v>
      </c>
      <c r="C2269" t="s">
        <v>116</v>
      </c>
      <c r="D2269" t="s">
        <v>132</v>
      </c>
      <c r="E2269" t="s">
        <v>582</v>
      </c>
      <c r="F2269" s="10">
        <v>41732</v>
      </c>
      <c r="G2269" s="10">
        <v>41731</v>
      </c>
      <c r="H2269" s="6">
        <v>1165.96</v>
      </c>
      <c r="I2269" t="s">
        <v>583</v>
      </c>
      <c r="J2269" s="3" t="s">
        <v>7663</v>
      </c>
      <c r="K2269" t="s">
        <v>4112</v>
      </c>
    </row>
    <row r="2270" spans="1:11" hidden="1" x14ac:dyDescent="0.25">
      <c r="A2270" t="s">
        <v>510</v>
      </c>
      <c r="B2270" t="s">
        <v>4113</v>
      </c>
      <c r="C2270" t="s">
        <v>116</v>
      </c>
      <c r="D2270" t="s">
        <v>526</v>
      </c>
      <c r="E2270" t="s">
        <v>527</v>
      </c>
      <c r="F2270" s="10">
        <v>41731</v>
      </c>
      <c r="G2270" s="10">
        <v>41731</v>
      </c>
      <c r="H2270" s="6">
        <v>300</v>
      </c>
      <c r="I2270" t="s">
        <v>461</v>
      </c>
      <c r="J2270" s="3" t="s">
        <v>7663</v>
      </c>
      <c r="K2270" t="s">
        <v>4114</v>
      </c>
    </row>
    <row r="2271" spans="1:11" hidden="1" x14ac:dyDescent="0.25">
      <c r="A2271" t="s">
        <v>510</v>
      </c>
      <c r="B2271" t="s">
        <v>4115</v>
      </c>
      <c r="C2271" t="s">
        <v>16</v>
      </c>
      <c r="D2271" t="s">
        <v>17</v>
      </c>
      <c r="E2271" t="s">
        <v>18</v>
      </c>
      <c r="F2271" s="10">
        <v>41730</v>
      </c>
      <c r="G2271" s="10">
        <v>41731</v>
      </c>
      <c r="H2271" s="6">
        <v>150</v>
      </c>
      <c r="I2271" t="s">
        <v>830</v>
      </c>
      <c r="J2271" s="3" t="s">
        <v>7663</v>
      </c>
      <c r="K2271" t="s">
        <v>4116</v>
      </c>
    </row>
    <row r="2272" spans="1:11" hidden="1" x14ac:dyDescent="0.25">
      <c r="A2272" t="s">
        <v>510</v>
      </c>
      <c r="B2272" t="s">
        <v>4117</v>
      </c>
      <c r="C2272" t="s">
        <v>116</v>
      </c>
      <c r="D2272" t="s">
        <v>645</v>
      </c>
      <c r="E2272" t="s">
        <v>4118</v>
      </c>
      <c r="F2272" s="10">
        <v>41731</v>
      </c>
      <c r="G2272" s="10">
        <v>41731</v>
      </c>
      <c r="H2272" s="6">
        <v>30000</v>
      </c>
      <c r="I2272" t="s">
        <v>928</v>
      </c>
      <c r="J2272" s="3" t="s">
        <v>7663</v>
      </c>
      <c r="K2272" t="s">
        <v>4119</v>
      </c>
    </row>
    <row r="2273" spans="1:11" hidden="1" x14ac:dyDescent="0.25">
      <c r="A2273" t="s">
        <v>510</v>
      </c>
      <c r="B2273" t="s">
        <v>4120</v>
      </c>
      <c r="C2273" t="s">
        <v>116</v>
      </c>
      <c r="D2273" t="s">
        <v>526</v>
      </c>
      <c r="E2273" t="s">
        <v>527</v>
      </c>
      <c r="F2273" s="10">
        <v>41731</v>
      </c>
      <c r="G2273" s="10">
        <v>41731</v>
      </c>
      <c r="H2273" s="6">
        <v>56</v>
      </c>
      <c r="I2273" t="s">
        <v>4121</v>
      </c>
      <c r="J2273" s="3" t="s">
        <v>7663</v>
      </c>
      <c r="K2273" t="s">
        <v>4122</v>
      </c>
    </row>
    <row r="2274" spans="1:11" hidden="1" x14ac:dyDescent="0.25">
      <c r="A2274" t="s">
        <v>510</v>
      </c>
      <c r="B2274" s="1" t="s">
        <v>4123</v>
      </c>
      <c r="C2274" t="s">
        <v>116</v>
      </c>
      <c r="D2274" t="s">
        <v>526</v>
      </c>
      <c r="E2274" t="s">
        <v>3619</v>
      </c>
      <c r="F2274" s="10">
        <v>41731</v>
      </c>
      <c r="G2274" s="10">
        <v>41731</v>
      </c>
      <c r="H2274" s="6">
        <v>13</v>
      </c>
      <c r="I2274" t="s">
        <v>4121</v>
      </c>
      <c r="J2274" s="3" t="s">
        <v>7663</v>
      </c>
      <c r="K2274" t="s">
        <v>4124</v>
      </c>
    </row>
    <row r="2275" spans="1:11" hidden="1" x14ac:dyDescent="0.25">
      <c r="A2275" t="s">
        <v>510</v>
      </c>
      <c r="B2275" s="1">
        <v>41821</v>
      </c>
      <c r="C2275" t="s">
        <v>116</v>
      </c>
      <c r="D2275" t="s">
        <v>563</v>
      </c>
      <c r="E2275" t="s">
        <v>49</v>
      </c>
      <c r="F2275" s="10">
        <v>41704</v>
      </c>
      <c r="G2275" s="10">
        <v>41704</v>
      </c>
      <c r="H2275" s="6">
        <v>505.38</v>
      </c>
      <c r="I2275" t="s">
        <v>2161</v>
      </c>
      <c r="J2275" s="3" t="s">
        <v>7663</v>
      </c>
      <c r="K2275" t="s">
        <v>4125</v>
      </c>
    </row>
    <row r="2276" spans="1:11" hidden="1" x14ac:dyDescent="0.25">
      <c r="A2276" t="s">
        <v>510</v>
      </c>
      <c r="B2276" t="s">
        <v>4126</v>
      </c>
      <c r="C2276" t="s">
        <v>116</v>
      </c>
      <c r="D2276" t="s">
        <v>132</v>
      </c>
      <c r="E2276" t="s">
        <v>1049</v>
      </c>
      <c r="F2276" s="10">
        <v>41736</v>
      </c>
      <c r="G2276" s="10">
        <v>41736</v>
      </c>
      <c r="H2276" s="6">
        <v>420</v>
      </c>
      <c r="I2276" t="s">
        <v>1050</v>
      </c>
      <c r="J2276" s="3" t="s">
        <v>7663</v>
      </c>
      <c r="K2276" t="s">
        <v>4127</v>
      </c>
    </row>
    <row r="2277" spans="1:11" hidden="1" x14ac:dyDescent="0.25">
      <c r="A2277" t="s">
        <v>510</v>
      </c>
      <c r="B2277" t="s">
        <v>4128</v>
      </c>
      <c r="C2277" t="s">
        <v>282</v>
      </c>
      <c r="D2277" t="s">
        <v>608</v>
      </c>
      <c r="E2277" t="s">
        <v>150</v>
      </c>
      <c r="F2277" s="10">
        <v>41733</v>
      </c>
      <c r="G2277" s="10">
        <v>41733</v>
      </c>
      <c r="H2277" s="6">
        <v>250</v>
      </c>
      <c r="I2277" t="s">
        <v>519</v>
      </c>
      <c r="J2277" s="3" t="s">
        <v>7663</v>
      </c>
      <c r="K2277" t="s">
        <v>4129</v>
      </c>
    </row>
    <row r="2278" spans="1:11" hidden="1" x14ac:dyDescent="0.25">
      <c r="A2278" t="s">
        <v>510</v>
      </c>
      <c r="B2278" t="s">
        <v>4128</v>
      </c>
      <c r="C2278" t="s">
        <v>282</v>
      </c>
      <c r="D2278" t="s">
        <v>608</v>
      </c>
      <c r="E2278" t="s">
        <v>357</v>
      </c>
      <c r="F2278" s="10">
        <v>41733</v>
      </c>
      <c r="G2278" s="10">
        <v>41733</v>
      </c>
      <c r="H2278" s="6">
        <v>1300</v>
      </c>
      <c r="I2278" t="s">
        <v>519</v>
      </c>
      <c r="J2278" s="3" t="s">
        <v>7663</v>
      </c>
      <c r="K2278" t="s">
        <v>4129</v>
      </c>
    </row>
    <row r="2279" spans="1:11" hidden="1" x14ac:dyDescent="0.25">
      <c r="A2279" t="s">
        <v>510</v>
      </c>
      <c r="B2279" t="s">
        <v>4128</v>
      </c>
      <c r="C2279" t="s">
        <v>282</v>
      </c>
      <c r="D2279" t="s">
        <v>608</v>
      </c>
      <c r="E2279" t="s">
        <v>1991</v>
      </c>
      <c r="F2279" s="10">
        <v>41733</v>
      </c>
      <c r="G2279" s="10">
        <v>41733</v>
      </c>
      <c r="H2279" s="6">
        <v>100</v>
      </c>
      <c r="I2279" t="s">
        <v>519</v>
      </c>
      <c r="J2279" s="3" t="s">
        <v>7663</v>
      </c>
      <c r="K2279" t="s">
        <v>4129</v>
      </c>
    </row>
    <row r="2280" spans="1:11" hidden="1" x14ac:dyDescent="0.25">
      <c r="A2280" t="s">
        <v>510</v>
      </c>
      <c r="B2280" t="s">
        <v>4128</v>
      </c>
      <c r="C2280" t="s">
        <v>282</v>
      </c>
      <c r="D2280" t="s">
        <v>608</v>
      </c>
      <c r="E2280" t="s">
        <v>18</v>
      </c>
      <c r="F2280" s="10">
        <v>41733</v>
      </c>
      <c r="G2280" s="10">
        <v>41733</v>
      </c>
      <c r="H2280" s="6">
        <v>200</v>
      </c>
      <c r="I2280" t="s">
        <v>519</v>
      </c>
      <c r="J2280" s="3" t="s">
        <v>7663</v>
      </c>
      <c r="K2280" t="s">
        <v>4129</v>
      </c>
    </row>
    <row r="2281" spans="1:11" hidden="1" x14ac:dyDescent="0.25">
      <c r="A2281" t="s">
        <v>510</v>
      </c>
      <c r="B2281" t="s">
        <v>4128</v>
      </c>
      <c r="C2281" t="s">
        <v>282</v>
      </c>
      <c r="D2281" t="s">
        <v>608</v>
      </c>
      <c r="E2281" t="s">
        <v>518</v>
      </c>
      <c r="F2281" s="10">
        <v>41733</v>
      </c>
      <c r="G2281" s="10">
        <v>41733</v>
      </c>
      <c r="H2281" s="6">
        <v>370</v>
      </c>
      <c r="I2281" t="s">
        <v>519</v>
      </c>
      <c r="J2281" s="3" t="s">
        <v>7663</v>
      </c>
      <c r="K2281" t="s">
        <v>4129</v>
      </c>
    </row>
    <row r="2282" spans="1:11" hidden="1" x14ac:dyDescent="0.25">
      <c r="A2282" t="s">
        <v>510</v>
      </c>
      <c r="B2282" t="s">
        <v>4130</v>
      </c>
      <c r="C2282" t="s">
        <v>116</v>
      </c>
      <c r="D2282" t="s">
        <v>132</v>
      </c>
      <c r="E2282" t="s">
        <v>4</v>
      </c>
      <c r="F2282" s="10">
        <v>41736</v>
      </c>
      <c r="G2282" s="10">
        <v>41734</v>
      </c>
      <c r="H2282" s="6">
        <v>750</v>
      </c>
      <c r="I2282" t="s">
        <v>681</v>
      </c>
      <c r="J2282" s="3" t="s">
        <v>7663</v>
      </c>
      <c r="K2282" t="s">
        <v>4006</v>
      </c>
    </row>
    <row r="2283" spans="1:11" hidden="1" x14ac:dyDescent="0.25">
      <c r="A2283" t="s">
        <v>510</v>
      </c>
      <c r="B2283" t="s">
        <v>4130</v>
      </c>
      <c r="C2283" t="s">
        <v>116</v>
      </c>
      <c r="D2283" t="s">
        <v>132</v>
      </c>
      <c r="E2283" t="s">
        <v>4</v>
      </c>
      <c r="F2283" s="10">
        <v>41774</v>
      </c>
      <c r="G2283" s="10">
        <v>41749</v>
      </c>
      <c r="H2283" s="6">
        <v>750</v>
      </c>
      <c r="I2283" t="s">
        <v>681</v>
      </c>
      <c r="J2283" s="3" t="s">
        <v>7663</v>
      </c>
      <c r="K2283" t="s">
        <v>4006</v>
      </c>
    </row>
    <row r="2284" spans="1:11" hidden="1" x14ac:dyDescent="0.25">
      <c r="A2284" t="s">
        <v>510</v>
      </c>
      <c r="B2284" t="s">
        <v>4130</v>
      </c>
      <c r="C2284" t="s">
        <v>116</v>
      </c>
      <c r="D2284" t="s">
        <v>132</v>
      </c>
      <c r="E2284" t="s">
        <v>4</v>
      </c>
      <c r="F2284" s="10">
        <v>41787</v>
      </c>
      <c r="G2284" s="10">
        <v>41764</v>
      </c>
      <c r="H2284" s="6">
        <v>750</v>
      </c>
      <c r="I2284" t="s">
        <v>681</v>
      </c>
      <c r="J2284" s="3" t="s">
        <v>7663</v>
      </c>
      <c r="K2284" t="s">
        <v>4006</v>
      </c>
    </row>
    <row r="2285" spans="1:11" hidden="1" x14ac:dyDescent="0.25">
      <c r="A2285" t="s">
        <v>510</v>
      </c>
      <c r="B2285" t="s">
        <v>4130</v>
      </c>
      <c r="C2285" t="s">
        <v>116</v>
      </c>
      <c r="D2285" t="s">
        <v>132</v>
      </c>
      <c r="E2285" t="s">
        <v>4</v>
      </c>
      <c r="F2285" s="10">
        <v>41806</v>
      </c>
      <c r="G2285" s="10">
        <v>41779</v>
      </c>
      <c r="H2285" s="6">
        <v>750</v>
      </c>
      <c r="I2285" t="s">
        <v>681</v>
      </c>
      <c r="J2285" s="3" t="s">
        <v>7705</v>
      </c>
      <c r="K2285" t="s">
        <v>4006</v>
      </c>
    </row>
    <row r="2286" spans="1:11" hidden="1" x14ac:dyDescent="0.25">
      <c r="A2286" t="s">
        <v>510</v>
      </c>
      <c r="B2286" t="s">
        <v>4130</v>
      </c>
      <c r="C2286" t="s">
        <v>116</v>
      </c>
      <c r="D2286" t="s">
        <v>132</v>
      </c>
      <c r="E2286" t="s">
        <v>4</v>
      </c>
      <c r="F2286" s="10">
        <v>41817</v>
      </c>
      <c r="G2286" s="10">
        <v>41795</v>
      </c>
      <c r="H2286" s="6">
        <v>750</v>
      </c>
      <c r="I2286" t="s">
        <v>681</v>
      </c>
      <c r="J2286" s="3" t="s">
        <v>7706</v>
      </c>
      <c r="K2286" t="s">
        <v>4006</v>
      </c>
    </row>
    <row r="2287" spans="1:11" hidden="1" x14ac:dyDescent="0.25">
      <c r="A2287" t="s">
        <v>510</v>
      </c>
      <c r="B2287" t="s">
        <v>4131</v>
      </c>
      <c r="C2287" t="s">
        <v>116</v>
      </c>
      <c r="D2287" t="s">
        <v>132</v>
      </c>
      <c r="E2287" t="s">
        <v>63</v>
      </c>
      <c r="F2287" s="10">
        <v>41738</v>
      </c>
      <c r="G2287" s="10">
        <v>41703</v>
      </c>
      <c r="H2287" s="6">
        <v>1500</v>
      </c>
      <c r="I2287" t="s">
        <v>86</v>
      </c>
      <c r="J2287" s="3" t="s">
        <v>7663</v>
      </c>
      <c r="K2287" t="s">
        <v>4132</v>
      </c>
    </row>
    <row r="2288" spans="1:11" hidden="1" x14ac:dyDescent="0.25">
      <c r="A2288" t="s">
        <v>510</v>
      </c>
      <c r="B2288" t="s">
        <v>4131</v>
      </c>
      <c r="C2288" t="s">
        <v>116</v>
      </c>
      <c r="D2288" t="s">
        <v>132</v>
      </c>
      <c r="E2288" t="s">
        <v>63</v>
      </c>
      <c r="F2288" s="10">
        <v>41754</v>
      </c>
      <c r="G2288" s="10">
        <v>41703</v>
      </c>
      <c r="H2288" s="6">
        <v>1500</v>
      </c>
      <c r="I2288" t="s">
        <v>86</v>
      </c>
      <c r="J2288" s="3" t="s">
        <v>7663</v>
      </c>
      <c r="K2288" t="s">
        <v>4132</v>
      </c>
    </row>
    <row r="2289" spans="1:11" hidden="1" x14ac:dyDescent="0.25">
      <c r="A2289" t="s">
        <v>510</v>
      </c>
      <c r="B2289" t="s">
        <v>4133</v>
      </c>
      <c r="C2289" t="s">
        <v>116</v>
      </c>
      <c r="D2289" t="s">
        <v>319</v>
      </c>
      <c r="E2289" t="s">
        <v>4</v>
      </c>
      <c r="F2289" s="10">
        <v>41772</v>
      </c>
      <c r="G2289" s="10">
        <v>41718</v>
      </c>
      <c r="H2289" s="6">
        <v>750</v>
      </c>
      <c r="I2289" t="s">
        <v>1370</v>
      </c>
      <c r="J2289" s="3" t="s">
        <v>7663</v>
      </c>
      <c r="K2289" t="s">
        <v>4006</v>
      </c>
    </row>
    <row r="2290" spans="1:11" hidden="1" x14ac:dyDescent="0.25">
      <c r="A2290" t="s">
        <v>510</v>
      </c>
      <c r="B2290" t="s">
        <v>4133</v>
      </c>
      <c r="C2290" t="s">
        <v>116</v>
      </c>
      <c r="D2290" t="s">
        <v>319</v>
      </c>
      <c r="E2290" t="s">
        <v>4</v>
      </c>
      <c r="F2290" s="10">
        <v>41773</v>
      </c>
      <c r="G2290" s="10">
        <v>41734</v>
      </c>
      <c r="H2290" s="6">
        <v>750</v>
      </c>
      <c r="I2290" t="s">
        <v>1370</v>
      </c>
      <c r="J2290" s="3" t="s">
        <v>7663</v>
      </c>
      <c r="K2290" t="s">
        <v>4006</v>
      </c>
    </row>
    <row r="2291" spans="1:11" hidden="1" x14ac:dyDescent="0.25">
      <c r="A2291" t="s">
        <v>510</v>
      </c>
      <c r="B2291" t="s">
        <v>4133</v>
      </c>
      <c r="C2291" t="s">
        <v>116</v>
      </c>
      <c r="D2291" t="s">
        <v>319</v>
      </c>
      <c r="E2291" t="s">
        <v>4</v>
      </c>
      <c r="F2291" s="10">
        <v>41774</v>
      </c>
      <c r="G2291" s="10">
        <v>41749</v>
      </c>
      <c r="H2291" s="6">
        <v>750</v>
      </c>
      <c r="I2291" t="s">
        <v>1370</v>
      </c>
      <c r="J2291" s="3" t="s">
        <v>7663</v>
      </c>
      <c r="K2291" t="s">
        <v>4006</v>
      </c>
    </row>
    <row r="2292" spans="1:11" hidden="1" x14ac:dyDescent="0.25">
      <c r="A2292" t="s">
        <v>510</v>
      </c>
      <c r="B2292" t="s">
        <v>4133</v>
      </c>
      <c r="C2292" t="s">
        <v>116</v>
      </c>
      <c r="D2292" t="s">
        <v>319</v>
      </c>
      <c r="E2292" t="s">
        <v>4</v>
      </c>
      <c r="F2292" s="10">
        <v>41787</v>
      </c>
      <c r="G2292" s="10">
        <v>41764</v>
      </c>
      <c r="H2292" s="6">
        <v>750</v>
      </c>
      <c r="I2292" t="s">
        <v>1370</v>
      </c>
      <c r="J2292" s="3" t="s">
        <v>7663</v>
      </c>
      <c r="K2292" t="s">
        <v>4006</v>
      </c>
    </row>
    <row r="2293" spans="1:11" hidden="1" x14ac:dyDescent="0.25">
      <c r="A2293" t="s">
        <v>510</v>
      </c>
      <c r="B2293" t="s">
        <v>4133</v>
      </c>
      <c r="C2293" t="s">
        <v>116</v>
      </c>
      <c r="D2293" t="s">
        <v>319</v>
      </c>
      <c r="E2293" t="s">
        <v>4</v>
      </c>
      <c r="F2293" s="10">
        <v>41806</v>
      </c>
      <c r="G2293" s="10">
        <v>41779</v>
      </c>
      <c r="H2293" s="6">
        <v>750</v>
      </c>
      <c r="I2293" t="s">
        <v>1370</v>
      </c>
      <c r="J2293" s="3" t="s">
        <v>7705</v>
      </c>
      <c r="K2293" t="s">
        <v>4006</v>
      </c>
    </row>
    <row r="2294" spans="1:11" hidden="1" x14ac:dyDescent="0.25">
      <c r="A2294" t="s">
        <v>510</v>
      </c>
      <c r="B2294" t="s">
        <v>4133</v>
      </c>
      <c r="C2294" t="s">
        <v>116</v>
      </c>
      <c r="D2294" t="s">
        <v>319</v>
      </c>
      <c r="E2294" t="s">
        <v>4</v>
      </c>
      <c r="F2294" s="10">
        <v>41817</v>
      </c>
      <c r="G2294" s="10">
        <v>41795</v>
      </c>
      <c r="H2294" s="6">
        <v>750</v>
      </c>
      <c r="I2294" t="s">
        <v>1370</v>
      </c>
      <c r="J2294" s="3" t="s">
        <v>7706</v>
      </c>
      <c r="K2294" t="s">
        <v>4006</v>
      </c>
    </row>
    <row r="2295" spans="1:11" hidden="1" x14ac:dyDescent="0.25">
      <c r="A2295" t="s">
        <v>510</v>
      </c>
      <c r="B2295" t="s">
        <v>4134</v>
      </c>
      <c r="C2295" t="s">
        <v>116</v>
      </c>
      <c r="D2295" t="s">
        <v>319</v>
      </c>
      <c r="E2295" t="s">
        <v>4</v>
      </c>
      <c r="F2295" s="10">
        <v>41738</v>
      </c>
      <c r="G2295" s="10">
        <v>41734</v>
      </c>
      <c r="H2295" s="6">
        <v>750</v>
      </c>
      <c r="I2295" t="s">
        <v>2165</v>
      </c>
      <c r="J2295" s="3" t="s">
        <v>7663</v>
      </c>
      <c r="K2295" t="s">
        <v>4006</v>
      </c>
    </row>
    <row r="2296" spans="1:11" hidden="1" x14ac:dyDescent="0.25">
      <c r="A2296" t="s">
        <v>510</v>
      </c>
      <c r="B2296" t="s">
        <v>4134</v>
      </c>
      <c r="C2296" t="s">
        <v>116</v>
      </c>
      <c r="D2296" t="s">
        <v>319</v>
      </c>
      <c r="E2296" t="s">
        <v>4</v>
      </c>
      <c r="F2296" s="10">
        <v>41774</v>
      </c>
      <c r="G2296" s="10">
        <v>41325</v>
      </c>
      <c r="H2296" s="6">
        <v>750</v>
      </c>
      <c r="I2296" t="s">
        <v>2165</v>
      </c>
      <c r="J2296" s="3" t="s">
        <v>7663</v>
      </c>
      <c r="K2296" t="s">
        <v>4006</v>
      </c>
    </row>
    <row r="2297" spans="1:11" hidden="1" x14ac:dyDescent="0.25">
      <c r="A2297" t="s">
        <v>510</v>
      </c>
      <c r="B2297" t="s">
        <v>4134</v>
      </c>
      <c r="C2297" t="s">
        <v>116</v>
      </c>
      <c r="D2297" t="s">
        <v>319</v>
      </c>
      <c r="E2297" t="s">
        <v>4</v>
      </c>
      <c r="F2297" s="10">
        <v>41787</v>
      </c>
      <c r="G2297" s="10">
        <v>41477</v>
      </c>
      <c r="H2297" s="6">
        <v>750</v>
      </c>
      <c r="I2297" t="s">
        <v>2165</v>
      </c>
      <c r="J2297" s="3" t="s">
        <v>7697</v>
      </c>
      <c r="K2297" t="s">
        <v>4006</v>
      </c>
    </row>
    <row r="2298" spans="1:11" hidden="1" x14ac:dyDescent="0.25">
      <c r="A2298" t="s">
        <v>510</v>
      </c>
      <c r="B2298" t="s">
        <v>4134</v>
      </c>
      <c r="C2298" t="s">
        <v>116</v>
      </c>
      <c r="D2298" t="s">
        <v>319</v>
      </c>
      <c r="E2298" t="s">
        <v>4</v>
      </c>
      <c r="F2298" s="10">
        <v>41789</v>
      </c>
      <c r="G2298" s="10">
        <v>41522</v>
      </c>
      <c r="H2298" s="6">
        <v>750</v>
      </c>
      <c r="I2298" t="s">
        <v>2165</v>
      </c>
      <c r="J2298" s="3" t="s">
        <v>7731</v>
      </c>
      <c r="K2298" t="s">
        <v>4006</v>
      </c>
    </row>
    <row r="2299" spans="1:11" hidden="1" x14ac:dyDescent="0.25">
      <c r="A2299" t="s">
        <v>510</v>
      </c>
      <c r="B2299" t="s">
        <v>4134</v>
      </c>
      <c r="C2299" t="s">
        <v>116</v>
      </c>
      <c r="D2299" t="s">
        <v>319</v>
      </c>
      <c r="E2299" t="s">
        <v>4</v>
      </c>
      <c r="F2299" s="10">
        <v>41817</v>
      </c>
      <c r="G2299" s="10">
        <v>41537</v>
      </c>
      <c r="H2299" s="6">
        <v>750</v>
      </c>
      <c r="I2299" t="s">
        <v>2165</v>
      </c>
      <c r="J2299" s="3" t="s">
        <v>7732</v>
      </c>
      <c r="K2299" t="s">
        <v>4006</v>
      </c>
    </row>
    <row r="2300" spans="1:11" hidden="1" x14ac:dyDescent="0.25">
      <c r="A2300" t="s">
        <v>510</v>
      </c>
      <c r="B2300" t="s">
        <v>4135</v>
      </c>
      <c r="C2300" t="s">
        <v>282</v>
      </c>
      <c r="D2300" t="s">
        <v>608</v>
      </c>
      <c r="E2300" t="s">
        <v>18</v>
      </c>
      <c r="F2300" s="10">
        <v>41732</v>
      </c>
      <c r="G2300" s="10">
        <v>41732</v>
      </c>
      <c r="H2300" s="6">
        <v>1560</v>
      </c>
      <c r="I2300" t="s">
        <v>4136</v>
      </c>
      <c r="J2300" s="3" t="s">
        <v>7663</v>
      </c>
      <c r="K2300" t="s">
        <v>4137</v>
      </c>
    </row>
    <row r="2301" spans="1:11" hidden="1" x14ac:dyDescent="0.25">
      <c r="A2301" t="s">
        <v>510</v>
      </c>
      <c r="B2301" t="s">
        <v>4138</v>
      </c>
      <c r="C2301" t="s">
        <v>490</v>
      </c>
      <c r="D2301" t="s">
        <v>651</v>
      </c>
      <c r="E2301" t="s">
        <v>688</v>
      </c>
      <c r="F2301" s="10">
        <v>41732</v>
      </c>
      <c r="G2301" s="10">
        <v>41732</v>
      </c>
      <c r="H2301" s="6">
        <v>700</v>
      </c>
      <c r="I2301" t="s">
        <v>689</v>
      </c>
      <c r="J2301" s="3" t="s">
        <v>7663</v>
      </c>
    </row>
    <row r="2302" spans="1:11" hidden="1" x14ac:dyDescent="0.25">
      <c r="A2302" t="s">
        <v>510</v>
      </c>
      <c r="B2302" t="s">
        <v>4139</v>
      </c>
      <c r="C2302" t="s">
        <v>16</v>
      </c>
      <c r="D2302" t="s">
        <v>17</v>
      </c>
      <c r="E2302" t="s">
        <v>18</v>
      </c>
      <c r="F2302" s="10">
        <v>41733</v>
      </c>
      <c r="G2302" s="10">
        <v>41732</v>
      </c>
      <c r="H2302" s="6">
        <v>390</v>
      </c>
      <c r="I2302" t="s">
        <v>830</v>
      </c>
      <c r="J2302" s="3" t="s">
        <v>7663</v>
      </c>
      <c r="K2302" t="s">
        <v>4140</v>
      </c>
    </row>
    <row r="2303" spans="1:11" hidden="1" x14ac:dyDescent="0.25">
      <c r="A2303" t="s">
        <v>510</v>
      </c>
      <c r="B2303" t="s">
        <v>4141</v>
      </c>
      <c r="C2303" t="s">
        <v>32</v>
      </c>
      <c r="D2303" t="s">
        <v>575</v>
      </c>
      <c r="E2303" t="s">
        <v>49</v>
      </c>
      <c r="F2303" s="10">
        <v>41732</v>
      </c>
      <c r="G2303" s="10">
        <v>41732</v>
      </c>
      <c r="H2303" s="6">
        <v>408</v>
      </c>
      <c r="I2303" t="s">
        <v>198</v>
      </c>
      <c r="J2303" s="3" t="s">
        <v>7663</v>
      </c>
      <c r="K2303" t="s">
        <v>4142</v>
      </c>
    </row>
    <row r="2304" spans="1:11" hidden="1" x14ac:dyDescent="0.25">
      <c r="A2304" t="s">
        <v>510</v>
      </c>
      <c r="B2304" t="s">
        <v>4143</v>
      </c>
      <c r="C2304" t="s">
        <v>511</v>
      </c>
      <c r="D2304" t="s">
        <v>512</v>
      </c>
      <c r="E2304" t="s">
        <v>49</v>
      </c>
      <c r="F2304" s="10">
        <v>41697</v>
      </c>
      <c r="G2304" s="10">
        <v>41697</v>
      </c>
      <c r="H2304" s="6">
        <v>10133.33</v>
      </c>
      <c r="I2304" t="s">
        <v>962</v>
      </c>
      <c r="J2304" s="3" t="s">
        <v>7663</v>
      </c>
      <c r="K2304" t="s">
        <v>4144</v>
      </c>
    </row>
    <row r="2305" spans="1:11" hidden="1" x14ac:dyDescent="0.25">
      <c r="A2305" t="s">
        <v>510</v>
      </c>
      <c r="B2305" t="s">
        <v>4145</v>
      </c>
      <c r="C2305" t="s">
        <v>511</v>
      </c>
      <c r="D2305" t="s">
        <v>676</v>
      </c>
      <c r="E2305" t="s">
        <v>49</v>
      </c>
      <c r="F2305" s="10">
        <v>41733</v>
      </c>
      <c r="G2305" s="10">
        <v>41733</v>
      </c>
      <c r="H2305" s="6">
        <v>2000</v>
      </c>
      <c r="I2305" t="s">
        <v>677</v>
      </c>
      <c r="J2305" s="3" t="s">
        <v>7663</v>
      </c>
      <c r="K2305" t="s">
        <v>4146</v>
      </c>
    </row>
    <row r="2306" spans="1:11" hidden="1" x14ac:dyDescent="0.25">
      <c r="A2306" t="s">
        <v>510</v>
      </c>
      <c r="B2306" t="s">
        <v>4147</v>
      </c>
      <c r="C2306" t="s">
        <v>116</v>
      </c>
      <c r="D2306" t="s">
        <v>526</v>
      </c>
      <c r="E2306" t="s">
        <v>527</v>
      </c>
      <c r="F2306" s="10">
        <v>41736</v>
      </c>
      <c r="G2306" s="10">
        <v>41732</v>
      </c>
      <c r="H2306" s="6">
        <v>138</v>
      </c>
      <c r="I2306" t="s">
        <v>2790</v>
      </c>
      <c r="J2306" s="3" t="s">
        <v>7663</v>
      </c>
    </row>
    <row r="2307" spans="1:11" hidden="1" x14ac:dyDescent="0.25">
      <c r="A2307" t="s">
        <v>510</v>
      </c>
      <c r="B2307" t="s">
        <v>4148</v>
      </c>
      <c r="C2307" t="s">
        <v>511</v>
      </c>
      <c r="D2307" t="s">
        <v>512</v>
      </c>
      <c r="E2307" t="s">
        <v>49</v>
      </c>
      <c r="F2307" s="10">
        <v>41697</v>
      </c>
      <c r="G2307" s="10">
        <v>41697</v>
      </c>
      <c r="H2307" s="6">
        <v>6000</v>
      </c>
      <c r="I2307" t="s">
        <v>4149</v>
      </c>
      <c r="J2307" s="3" t="s">
        <v>7663</v>
      </c>
      <c r="K2307" t="s">
        <v>584</v>
      </c>
    </row>
    <row r="2308" spans="1:11" hidden="1" x14ac:dyDescent="0.25">
      <c r="A2308" t="s">
        <v>510</v>
      </c>
      <c r="B2308" t="s">
        <v>4150</v>
      </c>
      <c r="C2308" t="s">
        <v>16</v>
      </c>
      <c r="D2308" t="s">
        <v>17</v>
      </c>
      <c r="E2308" t="s">
        <v>150</v>
      </c>
      <c r="F2308" s="10">
        <v>41764</v>
      </c>
      <c r="G2308" s="10">
        <v>41762</v>
      </c>
      <c r="H2308" s="6">
        <v>329.94</v>
      </c>
      <c r="I2308" t="s">
        <v>19</v>
      </c>
      <c r="J2308" s="3" t="s">
        <v>7663</v>
      </c>
      <c r="K2308" t="s">
        <v>4151</v>
      </c>
    </row>
    <row r="2309" spans="1:11" hidden="1" x14ac:dyDescent="0.25">
      <c r="A2309" t="s">
        <v>510</v>
      </c>
      <c r="B2309" t="s">
        <v>4152</v>
      </c>
      <c r="C2309" t="s">
        <v>511</v>
      </c>
      <c r="D2309" t="s">
        <v>512</v>
      </c>
      <c r="E2309" t="s">
        <v>49</v>
      </c>
      <c r="F2309" s="10">
        <v>41697</v>
      </c>
      <c r="G2309" s="10">
        <v>41697</v>
      </c>
      <c r="H2309" s="6">
        <v>1192.8</v>
      </c>
      <c r="I2309" t="s">
        <v>2595</v>
      </c>
      <c r="J2309" s="3" t="s">
        <v>7663</v>
      </c>
      <c r="K2309" t="s">
        <v>584</v>
      </c>
    </row>
    <row r="2310" spans="1:11" hidden="1" x14ac:dyDescent="0.25">
      <c r="A2310" t="s">
        <v>510</v>
      </c>
      <c r="B2310" t="s">
        <v>4153</v>
      </c>
      <c r="C2310" t="s">
        <v>511</v>
      </c>
      <c r="D2310" t="s">
        <v>512</v>
      </c>
      <c r="E2310" t="s">
        <v>357</v>
      </c>
      <c r="F2310" s="10">
        <v>41697</v>
      </c>
      <c r="G2310" s="10">
        <v>41697</v>
      </c>
      <c r="H2310" s="6">
        <v>400</v>
      </c>
      <c r="I2310" t="s">
        <v>4154</v>
      </c>
      <c r="J2310" s="3" t="s">
        <v>7663</v>
      </c>
      <c r="K2310" t="s">
        <v>4155</v>
      </c>
    </row>
    <row r="2311" spans="1:11" hidden="1" x14ac:dyDescent="0.25">
      <c r="A2311" t="s">
        <v>510</v>
      </c>
      <c r="B2311" t="s">
        <v>4156</v>
      </c>
      <c r="C2311" t="s">
        <v>511</v>
      </c>
      <c r="D2311" t="s">
        <v>512</v>
      </c>
      <c r="E2311" t="s">
        <v>49</v>
      </c>
      <c r="F2311" s="10">
        <v>41696</v>
      </c>
      <c r="G2311" s="10">
        <v>41696</v>
      </c>
      <c r="H2311" s="6">
        <v>5000</v>
      </c>
      <c r="I2311" t="s">
        <v>4157</v>
      </c>
      <c r="J2311" s="3" t="s">
        <v>7663</v>
      </c>
      <c r="K2311" t="s">
        <v>584</v>
      </c>
    </row>
    <row r="2312" spans="1:11" hidden="1" x14ac:dyDescent="0.25">
      <c r="A2312" t="s">
        <v>510</v>
      </c>
      <c r="B2312" t="s">
        <v>4158</v>
      </c>
      <c r="C2312" t="s">
        <v>755</v>
      </c>
      <c r="D2312" t="s">
        <v>947</v>
      </c>
      <c r="E2312" t="s">
        <v>49</v>
      </c>
      <c r="F2312" s="10">
        <v>41695</v>
      </c>
      <c r="G2312" s="10">
        <v>41695</v>
      </c>
      <c r="H2312" s="6">
        <v>5000</v>
      </c>
      <c r="I2312" t="s">
        <v>4157</v>
      </c>
      <c r="J2312" s="3" t="s">
        <v>7663</v>
      </c>
      <c r="K2312" t="s">
        <v>584</v>
      </c>
    </row>
    <row r="2313" spans="1:11" hidden="1" x14ac:dyDescent="0.25">
      <c r="A2313" t="s">
        <v>510</v>
      </c>
      <c r="B2313" t="s">
        <v>4159</v>
      </c>
      <c r="C2313" t="s">
        <v>511</v>
      </c>
      <c r="D2313" t="s">
        <v>512</v>
      </c>
      <c r="E2313" t="s">
        <v>49</v>
      </c>
      <c r="F2313" s="10">
        <v>41696</v>
      </c>
      <c r="G2313" s="10">
        <v>41696</v>
      </c>
      <c r="H2313" s="6">
        <v>4500</v>
      </c>
      <c r="I2313" t="s">
        <v>4160</v>
      </c>
      <c r="J2313" s="3" t="s">
        <v>7663</v>
      </c>
      <c r="K2313" t="s">
        <v>584</v>
      </c>
    </row>
    <row r="2314" spans="1:11" hidden="1" x14ac:dyDescent="0.25">
      <c r="A2314" t="s">
        <v>510</v>
      </c>
      <c r="B2314" t="s">
        <v>4161</v>
      </c>
      <c r="C2314" t="s">
        <v>16</v>
      </c>
      <c r="D2314" t="s">
        <v>17</v>
      </c>
      <c r="E2314" t="s">
        <v>1191</v>
      </c>
      <c r="F2314" s="10">
        <v>41705</v>
      </c>
      <c r="G2314" s="10">
        <v>41705</v>
      </c>
      <c r="H2314" s="6">
        <v>175</v>
      </c>
      <c r="I2314" t="s">
        <v>9</v>
      </c>
      <c r="J2314" s="3" t="s">
        <v>7663</v>
      </c>
      <c r="K2314" t="s">
        <v>4162</v>
      </c>
    </row>
    <row r="2315" spans="1:11" hidden="1" x14ac:dyDescent="0.25">
      <c r="A2315" t="s">
        <v>510</v>
      </c>
      <c r="B2315" t="s">
        <v>4163</v>
      </c>
      <c r="C2315" t="s">
        <v>755</v>
      </c>
      <c r="D2315" t="s">
        <v>947</v>
      </c>
      <c r="E2315" t="s">
        <v>49</v>
      </c>
      <c r="F2315" s="10">
        <v>41696</v>
      </c>
      <c r="G2315" s="10">
        <v>41696</v>
      </c>
      <c r="H2315" s="6">
        <v>3000</v>
      </c>
      <c r="I2315" t="s">
        <v>616</v>
      </c>
      <c r="J2315" s="3" t="s">
        <v>7663</v>
      </c>
      <c r="K2315" t="s">
        <v>584</v>
      </c>
    </row>
    <row r="2316" spans="1:11" hidden="1" x14ac:dyDescent="0.25">
      <c r="A2316" t="s">
        <v>510</v>
      </c>
      <c r="B2316" t="s">
        <v>4164</v>
      </c>
      <c r="C2316" t="s">
        <v>755</v>
      </c>
      <c r="D2316" t="s">
        <v>947</v>
      </c>
      <c r="E2316" t="s">
        <v>49</v>
      </c>
      <c r="F2316" s="10">
        <v>41698</v>
      </c>
      <c r="G2316" s="10">
        <v>41696</v>
      </c>
      <c r="H2316" s="6">
        <v>3000</v>
      </c>
      <c r="I2316" t="s">
        <v>616</v>
      </c>
      <c r="J2316" s="3" t="s">
        <v>7663</v>
      </c>
      <c r="K2316" t="s">
        <v>584</v>
      </c>
    </row>
    <row r="2317" spans="1:11" hidden="1" x14ac:dyDescent="0.25">
      <c r="A2317" t="s">
        <v>510</v>
      </c>
      <c r="B2317" t="s">
        <v>4165</v>
      </c>
      <c r="C2317" t="s">
        <v>32</v>
      </c>
      <c r="D2317" t="s">
        <v>575</v>
      </c>
      <c r="E2317" t="s">
        <v>1191</v>
      </c>
      <c r="F2317" s="10">
        <v>41732</v>
      </c>
      <c r="G2317" s="10">
        <v>41732</v>
      </c>
      <c r="H2317" s="6">
        <v>120</v>
      </c>
      <c r="I2317" t="s">
        <v>143</v>
      </c>
      <c r="J2317" s="3" t="s">
        <v>7663</v>
      </c>
    </row>
    <row r="2318" spans="1:11" hidden="1" x14ac:dyDescent="0.25">
      <c r="A2318" t="s">
        <v>510</v>
      </c>
      <c r="B2318" t="s">
        <v>4165</v>
      </c>
      <c r="C2318" t="s">
        <v>32</v>
      </c>
      <c r="D2318" t="s">
        <v>575</v>
      </c>
      <c r="E2318" t="s">
        <v>150</v>
      </c>
      <c r="F2318" s="10">
        <v>41732</v>
      </c>
      <c r="G2318" s="10">
        <v>41732</v>
      </c>
      <c r="H2318" s="6">
        <v>140</v>
      </c>
      <c r="I2318" t="s">
        <v>143</v>
      </c>
      <c r="J2318" s="3" t="s">
        <v>7663</v>
      </c>
    </row>
    <row r="2319" spans="1:11" hidden="1" x14ac:dyDescent="0.25">
      <c r="A2319" t="s">
        <v>510</v>
      </c>
      <c r="B2319" t="s">
        <v>4165</v>
      </c>
      <c r="C2319" t="s">
        <v>32</v>
      </c>
      <c r="D2319" t="s">
        <v>575</v>
      </c>
      <c r="E2319" t="s">
        <v>1263</v>
      </c>
      <c r="F2319" s="10">
        <v>41732</v>
      </c>
      <c r="G2319" s="10">
        <v>41732</v>
      </c>
      <c r="H2319" s="6">
        <v>200</v>
      </c>
      <c r="I2319" t="s">
        <v>143</v>
      </c>
      <c r="J2319" s="3" t="s">
        <v>7663</v>
      </c>
    </row>
    <row r="2320" spans="1:11" hidden="1" x14ac:dyDescent="0.25">
      <c r="A2320" t="s">
        <v>510</v>
      </c>
      <c r="B2320" t="s">
        <v>4166</v>
      </c>
      <c r="C2320" t="s">
        <v>116</v>
      </c>
      <c r="D2320" t="s">
        <v>319</v>
      </c>
      <c r="E2320" t="s">
        <v>261</v>
      </c>
      <c r="F2320" s="10">
        <v>41736</v>
      </c>
      <c r="G2320" s="10">
        <v>41736</v>
      </c>
      <c r="H2320" s="6">
        <v>1367.58</v>
      </c>
      <c r="I2320" t="s">
        <v>13</v>
      </c>
      <c r="J2320" s="3" t="s">
        <v>7663</v>
      </c>
      <c r="K2320" t="s">
        <v>4167</v>
      </c>
    </row>
    <row r="2321" spans="1:11" hidden="1" x14ac:dyDescent="0.25">
      <c r="A2321" t="s">
        <v>510</v>
      </c>
      <c r="B2321" t="s">
        <v>4168</v>
      </c>
      <c r="C2321" t="s">
        <v>755</v>
      </c>
      <c r="D2321" t="s">
        <v>947</v>
      </c>
      <c r="E2321" t="s">
        <v>49</v>
      </c>
      <c r="F2321" s="10">
        <v>41696</v>
      </c>
      <c r="G2321" s="10">
        <v>41696</v>
      </c>
      <c r="H2321" s="6">
        <v>3000</v>
      </c>
      <c r="I2321" t="s">
        <v>497</v>
      </c>
      <c r="J2321" s="3" t="s">
        <v>7663</v>
      </c>
      <c r="K2321" t="s">
        <v>4169</v>
      </c>
    </row>
    <row r="2322" spans="1:11" hidden="1" x14ac:dyDescent="0.25">
      <c r="A2322" t="s">
        <v>510</v>
      </c>
      <c r="B2322" t="s">
        <v>4170</v>
      </c>
      <c r="C2322" t="s">
        <v>755</v>
      </c>
      <c r="D2322" t="s">
        <v>947</v>
      </c>
      <c r="E2322" t="s">
        <v>3419</v>
      </c>
      <c r="F2322" s="10">
        <v>41696</v>
      </c>
      <c r="G2322" s="10">
        <v>41696</v>
      </c>
      <c r="H2322" s="6">
        <v>1500</v>
      </c>
      <c r="I2322" t="s">
        <v>3906</v>
      </c>
      <c r="J2322" s="3" t="s">
        <v>7663</v>
      </c>
      <c r="K2322" t="s">
        <v>4171</v>
      </c>
    </row>
    <row r="2323" spans="1:11" hidden="1" x14ac:dyDescent="0.25">
      <c r="A2323" t="s">
        <v>510</v>
      </c>
      <c r="B2323" t="s">
        <v>4172</v>
      </c>
      <c r="C2323" t="s">
        <v>755</v>
      </c>
      <c r="D2323" t="s">
        <v>947</v>
      </c>
      <c r="E2323" t="s">
        <v>3419</v>
      </c>
      <c r="F2323" s="10">
        <v>41704</v>
      </c>
      <c r="G2323" s="10">
        <v>41703</v>
      </c>
      <c r="H2323" s="6">
        <v>1500</v>
      </c>
      <c r="I2323" t="s">
        <v>3906</v>
      </c>
      <c r="J2323" s="3" t="s">
        <v>7663</v>
      </c>
      <c r="K2323" t="s">
        <v>4173</v>
      </c>
    </row>
    <row r="2324" spans="1:11" hidden="1" x14ac:dyDescent="0.25">
      <c r="A2324" t="s">
        <v>510</v>
      </c>
      <c r="B2324" t="s">
        <v>4174</v>
      </c>
      <c r="C2324" t="s">
        <v>511</v>
      </c>
      <c r="D2324" t="s">
        <v>512</v>
      </c>
      <c r="E2324" t="s">
        <v>302</v>
      </c>
      <c r="F2324" s="10">
        <v>41696</v>
      </c>
      <c r="G2324" s="10">
        <v>41696</v>
      </c>
      <c r="H2324" s="6">
        <v>335.36</v>
      </c>
      <c r="I2324" t="s">
        <v>303</v>
      </c>
      <c r="J2324" s="3" t="s">
        <v>7663</v>
      </c>
      <c r="K2324" t="s">
        <v>4175</v>
      </c>
    </row>
    <row r="2325" spans="1:11" hidden="1" x14ac:dyDescent="0.25">
      <c r="A2325" t="s">
        <v>510</v>
      </c>
      <c r="B2325" t="s">
        <v>4176</v>
      </c>
      <c r="C2325" t="s">
        <v>755</v>
      </c>
      <c r="D2325" t="s">
        <v>947</v>
      </c>
      <c r="E2325" t="s">
        <v>522</v>
      </c>
      <c r="F2325" s="10">
        <v>41695</v>
      </c>
      <c r="G2325" s="10">
        <v>41695</v>
      </c>
      <c r="H2325" s="6">
        <v>115</v>
      </c>
      <c r="I2325" t="s">
        <v>523</v>
      </c>
      <c r="J2325" s="3" t="s">
        <v>7663</v>
      </c>
      <c r="K2325" t="s">
        <v>4177</v>
      </c>
    </row>
    <row r="2326" spans="1:11" hidden="1" x14ac:dyDescent="0.25">
      <c r="A2326" t="s">
        <v>510</v>
      </c>
      <c r="B2326" t="s">
        <v>4178</v>
      </c>
      <c r="C2326" t="s">
        <v>116</v>
      </c>
      <c r="D2326" t="s">
        <v>132</v>
      </c>
      <c r="E2326" t="s">
        <v>63</v>
      </c>
      <c r="F2326" s="10">
        <v>41708</v>
      </c>
      <c r="G2326" s="10">
        <v>41708</v>
      </c>
      <c r="H2326" s="6">
        <v>879.4</v>
      </c>
      <c r="I2326" t="s">
        <v>659</v>
      </c>
      <c r="J2326" s="3" t="s">
        <v>7663</v>
      </c>
      <c r="K2326" t="s">
        <v>4179</v>
      </c>
    </row>
    <row r="2327" spans="1:11" hidden="1" x14ac:dyDescent="0.25">
      <c r="A2327" t="s">
        <v>510</v>
      </c>
      <c r="B2327" t="s">
        <v>4180</v>
      </c>
      <c r="C2327" t="s">
        <v>511</v>
      </c>
      <c r="D2327" t="s">
        <v>512</v>
      </c>
      <c r="E2327" t="s">
        <v>49</v>
      </c>
      <c r="F2327" s="10">
        <v>41733</v>
      </c>
      <c r="G2327" s="10">
        <v>41732</v>
      </c>
      <c r="H2327" s="6">
        <v>8000</v>
      </c>
      <c r="I2327" t="s">
        <v>4181</v>
      </c>
      <c r="J2327" s="3" t="s">
        <v>7663</v>
      </c>
    </row>
    <row r="2328" spans="1:11" hidden="1" x14ac:dyDescent="0.25">
      <c r="A2328" t="s">
        <v>510</v>
      </c>
      <c r="B2328" t="s">
        <v>4182</v>
      </c>
      <c r="C2328" t="s">
        <v>116</v>
      </c>
      <c r="D2328" t="s">
        <v>132</v>
      </c>
      <c r="E2328" t="s">
        <v>548</v>
      </c>
      <c r="F2328" s="10">
        <v>41705</v>
      </c>
      <c r="G2328" s="10">
        <v>41705</v>
      </c>
      <c r="H2328" s="6">
        <v>7000</v>
      </c>
      <c r="I2328" t="s">
        <v>606</v>
      </c>
      <c r="J2328" s="3" t="s">
        <v>7663</v>
      </c>
      <c r="K2328" t="s">
        <v>4183</v>
      </c>
    </row>
    <row r="2329" spans="1:11" hidden="1" x14ac:dyDescent="0.25">
      <c r="A2329" t="s">
        <v>510</v>
      </c>
      <c r="B2329" t="s">
        <v>4184</v>
      </c>
      <c r="C2329" t="s">
        <v>116</v>
      </c>
      <c r="D2329" t="s">
        <v>517</v>
      </c>
      <c r="E2329" t="s">
        <v>357</v>
      </c>
      <c r="F2329" s="10">
        <v>41705</v>
      </c>
      <c r="G2329" s="10">
        <v>41705</v>
      </c>
      <c r="H2329" s="6">
        <v>50</v>
      </c>
      <c r="I2329" t="s">
        <v>9</v>
      </c>
      <c r="J2329" s="3" t="s">
        <v>7663</v>
      </c>
      <c r="K2329" t="s">
        <v>4185</v>
      </c>
    </row>
    <row r="2330" spans="1:11" hidden="1" x14ac:dyDescent="0.25">
      <c r="A2330" t="s">
        <v>510</v>
      </c>
      <c r="B2330" t="s">
        <v>4186</v>
      </c>
      <c r="C2330" t="s">
        <v>490</v>
      </c>
      <c r="D2330" t="s">
        <v>2008</v>
      </c>
      <c r="E2330" t="s">
        <v>357</v>
      </c>
      <c r="F2330" s="10">
        <v>41733</v>
      </c>
      <c r="G2330" s="10">
        <v>41733</v>
      </c>
      <c r="H2330" s="6">
        <v>300</v>
      </c>
      <c r="I2330" t="s">
        <v>4187</v>
      </c>
      <c r="J2330" s="3" t="s">
        <v>7663</v>
      </c>
    </row>
    <row r="2331" spans="1:11" hidden="1" x14ac:dyDescent="0.25">
      <c r="A2331" t="s">
        <v>510</v>
      </c>
      <c r="B2331" t="s">
        <v>4188</v>
      </c>
      <c r="C2331" t="s">
        <v>511</v>
      </c>
      <c r="D2331" t="s">
        <v>676</v>
      </c>
      <c r="E2331" t="s">
        <v>49</v>
      </c>
      <c r="F2331" s="10">
        <v>41739</v>
      </c>
      <c r="G2331" s="10">
        <v>41741</v>
      </c>
      <c r="H2331" s="6">
        <v>390</v>
      </c>
      <c r="I2331" t="s">
        <v>4189</v>
      </c>
      <c r="J2331" s="3" t="s">
        <v>7663</v>
      </c>
      <c r="K2331" t="s">
        <v>4190</v>
      </c>
    </row>
    <row r="2332" spans="1:11" hidden="1" x14ac:dyDescent="0.25">
      <c r="A2332" t="s">
        <v>510</v>
      </c>
      <c r="B2332" t="s">
        <v>4191</v>
      </c>
      <c r="C2332" t="s">
        <v>490</v>
      </c>
      <c r="D2332" t="s">
        <v>491</v>
      </c>
      <c r="E2332" t="s">
        <v>753</v>
      </c>
      <c r="F2332" s="10">
        <v>41738</v>
      </c>
      <c r="G2332" s="10">
        <v>41733</v>
      </c>
      <c r="H2332" s="6">
        <v>1403.37</v>
      </c>
      <c r="I2332" t="s">
        <v>1065</v>
      </c>
      <c r="J2332" s="3" t="s">
        <v>7663</v>
      </c>
      <c r="K2332" t="s">
        <v>4192</v>
      </c>
    </row>
    <row r="2333" spans="1:11" hidden="1" x14ac:dyDescent="0.25">
      <c r="A2333" t="s">
        <v>510</v>
      </c>
      <c r="B2333" t="s">
        <v>4193</v>
      </c>
      <c r="C2333" t="s">
        <v>490</v>
      </c>
      <c r="D2333" t="s">
        <v>491</v>
      </c>
      <c r="E2333" t="s">
        <v>753</v>
      </c>
      <c r="F2333" s="10">
        <v>41738</v>
      </c>
      <c r="G2333" s="10">
        <v>41733</v>
      </c>
      <c r="H2333" s="6">
        <v>3113.99</v>
      </c>
      <c r="I2333" t="s">
        <v>1068</v>
      </c>
      <c r="J2333" s="3" t="s">
        <v>7663</v>
      </c>
      <c r="K2333" t="s">
        <v>4194</v>
      </c>
    </row>
    <row r="2334" spans="1:11" hidden="1" x14ac:dyDescent="0.25">
      <c r="A2334" t="s">
        <v>510</v>
      </c>
      <c r="B2334" t="s">
        <v>4195</v>
      </c>
      <c r="C2334" t="s">
        <v>116</v>
      </c>
      <c r="D2334" t="s">
        <v>132</v>
      </c>
      <c r="E2334" t="s">
        <v>548</v>
      </c>
      <c r="F2334" s="10">
        <v>41733</v>
      </c>
      <c r="G2334" s="10">
        <v>41733</v>
      </c>
      <c r="H2334" s="6">
        <v>7000</v>
      </c>
      <c r="I2334" t="s">
        <v>606</v>
      </c>
      <c r="J2334" s="3" t="s">
        <v>7663</v>
      </c>
    </row>
    <row r="2335" spans="1:11" hidden="1" x14ac:dyDescent="0.25">
      <c r="A2335" t="s">
        <v>510</v>
      </c>
      <c r="B2335" t="s">
        <v>4196</v>
      </c>
      <c r="C2335" t="s">
        <v>116</v>
      </c>
      <c r="D2335" t="s">
        <v>132</v>
      </c>
      <c r="E2335" t="s">
        <v>49</v>
      </c>
      <c r="F2335" s="10">
        <v>41705</v>
      </c>
      <c r="G2335" s="10">
        <v>41705</v>
      </c>
      <c r="H2335" s="6">
        <v>4865</v>
      </c>
      <c r="I2335" t="s">
        <v>289</v>
      </c>
      <c r="J2335" s="3" t="s">
        <v>7663</v>
      </c>
    </row>
    <row r="2336" spans="1:11" hidden="1" x14ac:dyDescent="0.25">
      <c r="A2336" t="s">
        <v>510</v>
      </c>
      <c r="B2336" t="s">
        <v>4197</v>
      </c>
      <c r="C2336" t="s">
        <v>116</v>
      </c>
      <c r="D2336" t="s">
        <v>132</v>
      </c>
      <c r="E2336" t="s">
        <v>612</v>
      </c>
      <c r="F2336" s="10">
        <v>41752</v>
      </c>
      <c r="G2336" s="10">
        <v>41752</v>
      </c>
      <c r="H2336" s="6">
        <v>112.6</v>
      </c>
      <c r="I2336" t="s">
        <v>613</v>
      </c>
      <c r="J2336" s="3" t="s">
        <v>7663</v>
      </c>
      <c r="K2336" t="s">
        <v>4198</v>
      </c>
    </row>
    <row r="2337" spans="1:11" hidden="1" x14ac:dyDescent="0.25">
      <c r="A2337" t="s">
        <v>510</v>
      </c>
      <c r="B2337" s="1" t="s">
        <v>4199</v>
      </c>
      <c r="C2337" t="s">
        <v>116</v>
      </c>
      <c r="D2337" t="s">
        <v>132</v>
      </c>
      <c r="E2337" t="s">
        <v>118</v>
      </c>
      <c r="F2337" s="10">
        <v>41766</v>
      </c>
      <c r="G2337" s="10">
        <v>41766</v>
      </c>
      <c r="H2337" s="6">
        <v>68.099999999999994</v>
      </c>
      <c r="I2337" t="s">
        <v>545</v>
      </c>
      <c r="J2337" s="3" t="s">
        <v>7663</v>
      </c>
      <c r="K2337" t="s">
        <v>4200</v>
      </c>
    </row>
    <row r="2338" spans="1:11" hidden="1" x14ac:dyDescent="0.25">
      <c r="A2338" t="s">
        <v>510</v>
      </c>
      <c r="B2338" s="1">
        <v>41852</v>
      </c>
      <c r="C2338" t="s">
        <v>755</v>
      </c>
      <c r="D2338" t="s">
        <v>947</v>
      </c>
      <c r="E2338" t="s">
        <v>2192</v>
      </c>
      <c r="F2338" s="10">
        <v>41704</v>
      </c>
      <c r="G2338" s="10">
        <v>41704</v>
      </c>
      <c r="H2338" s="6">
        <v>190</v>
      </c>
      <c r="I2338" t="s">
        <v>523</v>
      </c>
      <c r="J2338" s="3" t="s">
        <v>7663</v>
      </c>
      <c r="K2338" t="s">
        <v>4201</v>
      </c>
    </row>
    <row r="2339" spans="1:11" hidden="1" x14ac:dyDescent="0.25">
      <c r="A2339" t="s">
        <v>510</v>
      </c>
      <c r="B2339" t="s">
        <v>4202</v>
      </c>
      <c r="C2339" t="s">
        <v>16</v>
      </c>
      <c r="D2339" t="s">
        <v>17</v>
      </c>
      <c r="E2339" t="s">
        <v>34</v>
      </c>
      <c r="F2339" s="10">
        <v>41705</v>
      </c>
      <c r="G2339" s="10">
        <v>41705</v>
      </c>
      <c r="H2339" s="6">
        <v>3600</v>
      </c>
      <c r="I2339" t="s">
        <v>909</v>
      </c>
      <c r="J2339" s="3" t="s">
        <v>7663</v>
      </c>
      <c r="K2339" t="s">
        <v>4203</v>
      </c>
    </row>
    <row r="2340" spans="1:11" hidden="1" x14ac:dyDescent="0.25">
      <c r="A2340" t="s">
        <v>510</v>
      </c>
      <c r="B2340" t="s">
        <v>4204</v>
      </c>
      <c r="C2340" t="s">
        <v>511</v>
      </c>
      <c r="D2340" t="s">
        <v>3063</v>
      </c>
      <c r="E2340" t="s">
        <v>49</v>
      </c>
      <c r="F2340" s="10">
        <v>41758</v>
      </c>
      <c r="G2340" s="10">
        <v>41739</v>
      </c>
      <c r="H2340" s="6">
        <v>5000</v>
      </c>
      <c r="I2340" t="s">
        <v>4205</v>
      </c>
      <c r="J2340" s="3" t="s">
        <v>7663</v>
      </c>
    </row>
    <row r="2341" spans="1:11" hidden="1" x14ac:dyDescent="0.25">
      <c r="A2341" t="s">
        <v>510</v>
      </c>
      <c r="B2341" t="s">
        <v>4206</v>
      </c>
      <c r="C2341" t="s">
        <v>116</v>
      </c>
      <c r="D2341" t="s">
        <v>132</v>
      </c>
      <c r="E2341" t="s">
        <v>552</v>
      </c>
      <c r="F2341" s="10">
        <v>41736</v>
      </c>
      <c r="G2341" s="10">
        <v>41736</v>
      </c>
      <c r="H2341" s="6">
        <v>102.73</v>
      </c>
      <c r="I2341" t="s">
        <v>553</v>
      </c>
      <c r="J2341" s="3" t="s">
        <v>7663</v>
      </c>
      <c r="K2341" t="s">
        <v>4207</v>
      </c>
    </row>
    <row r="2342" spans="1:11" hidden="1" x14ac:dyDescent="0.25">
      <c r="A2342" t="s">
        <v>510</v>
      </c>
      <c r="B2342" t="s">
        <v>4208</v>
      </c>
      <c r="C2342" t="s">
        <v>490</v>
      </c>
      <c r="D2342" t="s">
        <v>2008</v>
      </c>
      <c r="E2342" t="s">
        <v>518</v>
      </c>
      <c r="F2342" s="10">
        <v>41736</v>
      </c>
      <c r="G2342" s="10">
        <v>41736</v>
      </c>
      <c r="H2342" s="6">
        <v>826.2</v>
      </c>
      <c r="I2342" t="s">
        <v>1068</v>
      </c>
      <c r="J2342" s="3" t="s">
        <v>7663</v>
      </c>
      <c r="K2342" t="s">
        <v>4209</v>
      </c>
    </row>
    <row r="2343" spans="1:11" hidden="1" x14ac:dyDescent="0.25">
      <c r="A2343" t="s">
        <v>510</v>
      </c>
      <c r="B2343" t="s">
        <v>4210</v>
      </c>
      <c r="C2343" t="s">
        <v>116</v>
      </c>
      <c r="D2343" t="s">
        <v>132</v>
      </c>
      <c r="E2343" t="s">
        <v>552</v>
      </c>
      <c r="F2343" s="10">
        <v>41736</v>
      </c>
      <c r="G2343" s="10">
        <v>41736</v>
      </c>
      <c r="H2343" s="6">
        <v>117.41</v>
      </c>
      <c r="I2343" t="s">
        <v>553</v>
      </c>
      <c r="J2343" s="3" t="s">
        <v>7663</v>
      </c>
      <c r="K2343" t="s">
        <v>4211</v>
      </c>
    </row>
    <row r="2344" spans="1:11" hidden="1" x14ac:dyDescent="0.25">
      <c r="A2344" t="s">
        <v>510</v>
      </c>
      <c r="B2344" t="s">
        <v>4212</v>
      </c>
      <c r="C2344" t="s">
        <v>116</v>
      </c>
      <c r="D2344" t="s">
        <v>319</v>
      </c>
      <c r="E2344" t="s">
        <v>1191</v>
      </c>
      <c r="F2344" s="10">
        <v>41731</v>
      </c>
      <c r="G2344" s="10">
        <v>41731</v>
      </c>
      <c r="H2344" s="6">
        <v>40</v>
      </c>
      <c r="I2344" t="s">
        <v>159</v>
      </c>
      <c r="J2344" s="3" t="s">
        <v>7663</v>
      </c>
      <c r="K2344" t="s">
        <v>4213</v>
      </c>
    </row>
    <row r="2345" spans="1:11" hidden="1" x14ac:dyDescent="0.25">
      <c r="A2345" t="s">
        <v>510</v>
      </c>
      <c r="B2345" t="s">
        <v>4214</v>
      </c>
      <c r="C2345" t="s">
        <v>32</v>
      </c>
      <c r="D2345" t="s">
        <v>1035</v>
      </c>
      <c r="E2345" t="s">
        <v>34</v>
      </c>
      <c r="F2345" s="10">
        <v>41736</v>
      </c>
      <c r="G2345" s="10">
        <v>41736</v>
      </c>
      <c r="H2345" s="6">
        <v>300</v>
      </c>
      <c r="I2345" t="s">
        <v>896</v>
      </c>
      <c r="J2345" s="3" t="s">
        <v>7663</v>
      </c>
      <c r="K2345" t="s">
        <v>4215</v>
      </c>
    </row>
    <row r="2346" spans="1:11" hidden="1" x14ac:dyDescent="0.25">
      <c r="A2346" t="s">
        <v>510</v>
      </c>
      <c r="B2346" t="s">
        <v>4216</v>
      </c>
      <c r="C2346" t="s">
        <v>490</v>
      </c>
      <c r="D2346" t="s">
        <v>1078</v>
      </c>
      <c r="E2346" t="s">
        <v>34</v>
      </c>
      <c r="F2346" s="10">
        <v>41736</v>
      </c>
      <c r="G2346" s="10">
        <v>41736</v>
      </c>
      <c r="H2346" s="6">
        <v>500</v>
      </c>
      <c r="I2346" t="s">
        <v>873</v>
      </c>
      <c r="J2346" s="3" t="s">
        <v>7663</v>
      </c>
      <c r="K2346" t="s">
        <v>4217</v>
      </c>
    </row>
    <row r="2347" spans="1:11" hidden="1" x14ac:dyDescent="0.25">
      <c r="A2347" t="s">
        <v>510</v>
      </c>
      <c r="B2347" t="s">
        <v>4218</v>
      </c>
      <c r="C2347" t="s">
        <v>675</v>
      </c>
      <c r="D2347" t="s">
        <v>3165</v>
      </c>
      <c r="E2347" t="s">
        <v>49</v>
      </c>
      <c r="F2347" s="10">
        <v>41736</v>
      </c>
      <c r="G2347" s="10">
        <v>41736</v>
      </c>
      <c r="H2347" s="6">
        <v>34000</v>
      </c>
      <c r="I2347" t="s">
        <v>289</v>
      </c>
      <c r="J2347" s="3" t="s">
        <v>7663</v>
      </c>
      <c r="K2347" t="s">
        <v>4219</v>
      </c>
    </row>
    <row r="2348" spans="1:11" hidden="1" x14ac:dyDescent="0.25">
      <c r="A2348" t="s">
        <v>510</v>
      </c>
      <c r="B2348" t="s">
        <v>4220</v>
      </c>
      <c r="C2348" t="s">
        <v>116</v>
      </c>
      <c r="D2348" t="s">
        <v>4221</v>
      </c>
      <c r="E2348" t="s">
        <v>38</v>
      </c>
      <c r="F2348" s="10">
        <v>41705</v>
      </c>
      <c r="G2348" s="10">
        <v>41705</v>
      </c>
      <c r="H2348" s="6">
        <v>20000</v>
      </c>
      <c r="I2348" t="s">
        <v>561</v>
      </c>
      <c r="J2348" s="3" t="s">
        <v>7663</v>
      </c>
    </row>
    <row r="2349" spans="1:11" hidden="1" x14ac:dyDescent="0.25">
      <c r="A2349" t="s">
        <v>510</v>
      </c>
      <c r="B2349" t="s">
        <v>4222</v>
      </c>
      <c r="C2349" t="s">
        <v>32</v>
      </c>
      <c r="D2349" t="s">
        <v>1035</v>
      </c>
      <c r="E2349" t="s">
        <v>34</v>
      </c>
      <c r="F2349" s="10">
        <v>41736</v>
      </c>
      <c r="G2349" s="10">
        <v>41736</v>
      </c>
      <c r="H2349" s="6">
        <v>2000</v>
      </c>
      <c r="I2349" t="s">
        <v>881</v>
      </c>
      <c r="J2349" s="3" t="s">
        <v>7663</v>
      </c>
      <c r="K2349" t="s">
        <v>4223</v>
      </c>
    </row>
    <row r="2350" spans="1:11" hidden="1" x14ac:dyDescent="0.25">
      <c r="A2350" t="s">
        <v>510</v>
      </c>
      <c r="B2350" t="s">
        <v>4224</v>
      </c>
      <c r="C2350" t="s">
        <v>116</v>
      </c>
      <c r="D2350" t="s">
        <v>132</v>
      </c>
      <c r="E2350" t="s">
        <v>1191</v>
      </c>
      <c r="F2350" s="10">
        <v>41731</v>
      </c>
      <c r="G2350" s="10">
        <v>41731</v>
      </c>
      <c r="H2350" s="6">
        <v>40</v>
      </c>
      <c r="I2350" t="s">
        <v>5</v>
      </c>
      <c r="J2350" s="3" t="s">
        <v>7663</v>
      </c>
      <c r="K2350" t="s">
        <v>4213</v>
      </c>
    </row>
    <row r="2351" spans="1:11" hidden="1" x14ac:dyDescent="0.25">
      <c r="A2351" t="s">
        <v>510</v>
      </c>
      <c r="B2351" t="s">
        <v>4225</v>
      </c>
      <c r="C2351" t="s">
        <v>116</v>
      </c>
      <c r="D2351" t="s">
        <v>4221</v>
      </c>
      <c r="E2351" t="s">
        <v>560</v>
      </c>
      <c r="F2351" s="10">
        <v>41736</v>
      </c>
      <c r="G2351" s="10">
        <v>41736</v>
      </c>
      <c r="H2351" s="6">
        <v>10000</v>
      </c>
      <c r="I2351" t="s">
        <v>561</v>
      </c>
      <c r="J2351" s="3" t="s">
        <v>7663</v>
      </c>
    </row>
    <row r="2352" spans="1:11" hidden="1" x14ac:dyDescent="0.25">
      <c r="A2352" t="s">
        <v>510</v>
      </c>
      <c r="B2352" t="s">
        <v>4226</v>
      </c>
      <c r="C2352" t="s">
        <v>116</v>
      </c>
      <c r="D2352" t="s">
        <v>132</v>
      </c>
      <c r="E2352" t="s">
        <v>548</v>
      </c>
      <c r="F2352" s="10">
        <v>41736</v>
      </c>
      <c r="G2352" s="10">
        <v>41736</v>
      </c>
      <c r="H2352" s="6">
        <v>7000</v>
      </c>
      <c r="I2352" t="s">
        <v>606</v>
      </c>
      <c r="J2352" s="3" t="s">
        <v>7663</v>
      </c>
    </row>
    <row r="2353" spans="1:11" hidden="1" x14ac:dyDescent="0.25">
      <c r="A2353" t="s">
        <v>510</v>
      </c>
      <c r="B2353" t="s">
        <v>4227</v>
      </c>
      <c r="C2353" t="s">
        <v>490</v>
      </c>
      <c r="D2353" t="s">
        <v>651</v>
      </c>
      <c r="E2353" t="s">
        <v>1191</v>
      </c>
      <c r="F2353" s="10">
        <v>41738</v>
      </c>
      <c r="G2353" s="10">
        <v>41737</v>
      </c>
      <c r="H2353" s="6">
        <v>30</v>
      </c>
      <c r="I2353" t="s">
        <v>966</v>
      </c>
      <c r="J2353" s="3" t="s">
        <v>7663</v>
      </c>
    </row>
    <row r="2354" spans="1:11" hidden="1" x14ac:dyDescent="0.25">
      <c r="A2354" t="s">
        <v>510</v>
      </c>
      <c r="B2354" t="s">
        <v>4227</v>
      </c>
      <c r="C2354" t="s">
        <v>490</v>
      </c>
      <c r="D2354" t="s">
        <v>651</v>
      </c>
      <c r="E2354" t="s">
        <v>357</v>
      </c>
      <c r="F2354" s="10">
        <v>41737</v>
      </c>
      <c r="G2354" s="10">
        <v>41737</v>
      </c>
      <c r="H2354" s="6">
        <v>150</v>
      </c>
      <c r="I2354" t="s">
        <v>966</v>
      </c>
      <c r="J2354" s="3" t="s">
        <v>7663</v>
      </c>
    </row>
    <row r="2355" spans="1:11" hidden="1" x14ac:dyDescent="0.25">
      <c r="A2355" t="s">
        <v>510</v>
      </c>
      <c r="B2355" t="s">
        <v>4227</v>
      </c>
      <c r="C2355" t="s">
        <v>490</v>
      </c>
      <c r="D2355" t="s">
        <v>651</v>
      </c>
      <c r="E2355" t="s">
        <v>30</v>
      </c>
      <c r="F2355" s="10">
        <v>41737</v>
      </c>
      <c r="G2355" s="10">
        <v>41737</v>
      </c>
      <c r="H2355" s="6">
        <v>20</v>
      </c>
      <c r="I2355" t="s">
        <v>966</v>
      </c>
      <c r="J2355" s="3" t="s">
        <v>7663</v>
      </c>
    </row>
    <row r="2356" spans="1:11" hidden="1" x14ac:dyDescent="0.25">
      <c r="A2356" t="s">
        <v>510</v>
      </c>
      <c r="B2356" t="s">
        <v>4228</v>
      </c>
      <c r="C2356" t="s">
        <v>116</v>
      </c>
      <c r="D2356" t="s">
        <v>132</v>
      </c>
      <c r="E2356" t="s">
        <v>18</v>
      </c>
      <c r="F2356" s="10">
        <v>41730</v>
      </c>
      <c r="G2356" s="10">
        <v>41726</v>
      </c>
      <c r="H2356" s="6">
        <v>974</v>
      </c>
      <c r="I2356" t="s">
        <v>706</v>
      </c>
      <c r="J2356" s="3" t="s">
        <v>7663</v>
      </c>
      <c r="K2356" t="s">
        <v>4229</v>
      </c>
    </row>
    <row r="2357" spans="1:11" hidden="1" x14ac:dyDescent="0.25">
      <c r="A2357" t="s">
        <v>510</v>
      </c>
      <c r="B2357" t="s">
        <v>4230</v>
      </c>
      <c r="C2357" t="s">
        <v>116</v>
      </c>
      <c r="D2357" t="s">
        <v>132</v>
      </c>
      <c r="E2357" t="s">
        <v>106</v>
      </c>
      <c r="F2357" s="10">
        <v>41737</v>
      </c>
      <c r="G2357" s="10">
        <v>41737</v>
      </c>
      <c r="H2357" s="6">
        <v>17.59</v>
      </c>
      <c r="I2357" t="s">
        <v>107</v>
      </c>
      <c r="J2357" s="3" t="s">
        <v>7663</v>
      </c>
      <c r="K2357" t="s">
        <v>4231</v>
      </c>
    </row>
    <row r="2358" spans="1:11" hidden="1" x14ac:dyDescent="0.25">
      <c r="A2358" t="s">
        <v>510</v>
      </c>
      <c r="B2358" t="s">
        <v>4232</v>
      </c>
      <c r="C2358" t="s">
        <v>116</v>
      </c>
      <c r="D2358" t="s">
        <v>132</v>
      </c>
      <c r="E2358" t="s">
        <v>18</v>
      </c>
      <c r="F2358" s="10">
        <v>41737</v>
      </c>
      <c r="G2358" s="10">
        <v>41736</v>
      </c>
      <c r="H2358" s="6">
        <v>250</v>
      </c>
      <c r="I2358" t="s">
        <v>572</v>
      </c>
      <c r="J2358" s="3" t="s">
        <v>7663</v>
      </c>
      <c r="K2358" t="s">
        <v>4233</v>
      </c>
    </row>
    <row r="2359" spans="1:11" hidden="1" x14ac:dyDescent="0.25">
      <c r="A2359" t="s">
        <v>510</v>
      </c>
      <c r="B2359" t="s">
        <v>4234</v>
      </c>
      <c r="C2359" t="s">
        <v>116</v>
      </c>
      <c r="D2359" t="s">
        <v>132</v>
      </c>
      <c r="E2359" t="s">
        <v>106</v>
      </c>
      <c r="F2359" s="10">
        <v>41737</v>
      </c>
      <c r="G2359" s="10">
        <v>41737</v>
      </c>
      <c r="H2359" s="6">
        <v>152.71</v>
      </c>
      <c r="I2359" t="s">
        <v>107</v>
      </c>
      <c r="J2359" s="3" t="s">
        <v>7663</v>
      </c>
      <c r="K2359" t="s">
        <v>4235</v>
      </c>
    </row>
    <row r="2360" spans="1:11" hidden="1" x14ac:dyDescent="0.25">
      <c r="A2360" t="s">
        <v>510</v>
      </c>
      <c r="B2360" t="s">
        <v>4236</v>
      </c>
      <c r="C2360" t="s">
        <v>116</v>
      </c>
      <c r="D2360" t="s">
        <v>132</v>
      </c>
      <c r="E2360" t="s">
        <v>106</v>
      </c>
      <c r="F2360" s="10">
        <v>41737</v>
      </c>
      <c r="G2360" s="10">
        <v>41737</v>
      </c>
      <c r="H2360" s="6">
        <v>638.41999999999996</v>
      </c>
      <c r="I2360" t="s">
        <v>107</v>
      </c>
      <c r="J2360" s="3" t="s">
        <v>7663</v>
      </c>
      <c r="K2360" t="s">
        <v>4237</v>
      </c>
    </row>
    <row r="2361" spans="1:11" hidden="1" x14ac:dyDescent="0.25">
      <c r="A2361" t="s">
        <v>510</v>
      </c>
      <c r="B2361" t="s">
        <v>4238</v>
      </c>
      <c r="C2361" t="s">
        <v>116</v>
      </c>
      <c r="D2361" t="s">
        <v>526</v>
      </c>
      <c r="E2361" t="s">
        <v>522</v>
      </c>
      <c r="F2361" s="10">
        <v>41736</v>
      </c>
      <c r="G2361" s="10">
        <v>41736</v>
      </c>
      <c r="H2361" s="6">
        <v>200</v>
      </c>
      <c r="I2361" t="s">
        <v>412</v>
      </c>
      <c r="J2361" s="3" t="s">
        <v>7663</v>
      </c>
      <c r="K2361" t="s">
        <v>4239</v>
      </c>
    </row>
    <row r="2362" spans="1:11" hidden="1" x14ac:dyDescent="0.25">
      <c r="A2362" t="s">
        <v>510</v>
      </c>
      <c r="B2362" t="s">
        <v>4240</v>
      </c>
      <c r="C2362" t="s">
        <v>47</v>
      </c>
      <c r="D2362" t="s">
        <v>48</v>
      </c>
      <c r="E2362" t="s">
        <v>49</v>
      </c>
      <c r="F2362" s="10">
        <v>41744</v>
      </c>
      <c r="G2362" s="10">
        <v>41744</v>
      </c>
      <c r="H2362" s="6">
        <v>900</v>
      </c>
      <c r="I2362" t="s">
        <v>50</v>
      </c>
      <c r="J2362" s="3" t="s">
        <v>7663</v>
      </c>
      <c r="K2362" t="s">
        <v>4241</v>
      </c>
    </row>
    <row r="2363" spans="1:11" hidden="1" x14ac:dyDescent="0.25">
      <c r="A2363" t="s">
        <v>510</v>
      </c>
      <c r="B2363" t="s">
        <v>4242</v>
      </c>
      <c r="C2363" t="s">
        <v>47</v>
      </c>
      <c r="D2363" t="s">
        <v>699</v>
      </c>
      <c r="E2363" t="s">
        <v>49</v>
      </c>
      <c r="F2363" s="10">
        <v>41737</v>
      </c>
      <c r="G2363" s="10">
        <v>41737</v>
      </c>
      <c r="H2363" s="6">
        <v>9120.0499999999993</v>
      </c>
      <c r="I2363" t="s">
        <v>1979</v>
      </c>
      <c r="J2363" s="3" t="s">
        <v>7663</v>
      </c>
      <c r="K2363" t="s">
        <v>4243</v>
      </c>
    </row>
    <row r="2364" spans="1:11" hidden="1" x14ac:dyDescent="0.25">
      <c r="A2364" t="s">
        <v>510</v>
      </c>
      <c r="B2364" t="s">
        <v>4244</v>
      </c>
      <c r="C2364" t="s">
        <v>490</v>
      </c>
      <c r="D2364" t="s">
        <v>651</v>
      </c>
      <c r="E2364" t="s">
        <v>49</v>
      </c>
      <c r="F2364" s="10">
        <v>41737</v>
      </c>
      <c r="G2364" s="10">
        <v>41737</v>
      </c>
      <c r="H2364" s="6">
        <v>1000</v>
      </c>
      <c r="I2364" t="s">
        <v>4245</v>
      </c>
      <c r="J2364" s="3" t="s">
        <v>7663</v>
      </c>
      <c r="K2364" t="s">
        <v>4246</v>
      </c>
    </row>
    <row r="2365" spans="1:11" hidden="1" x14ac:dyDescent="0.25">
      <c r="A2365" t="s">
        <v>510</v>
      </c>
      <c r="B2365" t="s">
        <v>4247</v>
      </c>
      <c r="C2365" t="s">
        <v>16</v>
      </c>
      <c r="D2365" t="s">
        <v>17</v>
      </c>
      <c r="E2365" t="s">
        <v>34</v>
      </c>
      <c r="F2365" s="10">
        <v>41705</v>
      </c>
      <c r="G2365" s="10">
        <v>41705</v>
      </c>
      <c r="H2365" s="6">
        <v>2430</v>
      </c>
      <c r="I2365" t="s">
        <v>1834</v>
      </c>
      <c r="J2365" s="3" t="s">
        <v>7663</v>
      </c>
    </row>
    <row r="2366" spans="1:11" hidden="1" x14ac:dyDescent="0.25">
      <c r="A2366" t="s">
        <v>510</v>
      </c>
      <c r="B2366" t="s">
        <v>4248</v>
      </c>
      <c r="C2366" t="s">
        <v>116</v>
      </c>
      <c r="D2366" t="s">
        <v>319</v>
      </c>
      <c r="E2366" t="s">
        <v>753</v>
      </c>
      <c r="F2366" s="10">
        <v>41738</v>
      </c>
      <c r="G2366" s="10">
        <v>41738</v>
      </c>
      <c r="H2366" s="6">
        <v>420</v>
      </c>
      <c r="I2366" t="s">
        <v>1911</v>
      </c>
      <c r="J2366" s="3" t="s">
        <v>7663</v>
      </c>
      <c r="K2366" t="s">
        <v>4249</v>
      </c>
    </row>
    <row r="2367" spans="1:11" hidden="1" x14ac:dyDescent="0.25">
      <c r="A2367" t="s">
        <v>510</v>
      </c>
      <c r="B2367" t="s">
        <v>4250</v>
      </c>
      <c r="C2367" t="s">
        <v>32</v>
      </c>
      <c r="D2367" t="s">
        <v>665</v>
      </c>
      <c r="E2367" t="s">
        <v>49</v>
      </c>
      <c r="F2367" s="10">
        <v>41738</v>
      </c>
      <c r="G2367" s="10">
        <v>41738</v>
      </c>
      <c r="H2367" s="6">
        <v>10000</v>
      </c>
      <c r="I2367" t="s">
        <v>497</v>
      </c>
      <c r="J2367" s="3" t="s">
        <v>7663</v>
      </c>
      <c r="K2367" t="s">
        <v>4251</v>
      </c>
    </row>
    <row r="2368" spans="1:11" hidden="1" x14ac:dyDescent="0.25">
      <c r="A2368" t="s">
        <v>510</v>
      </c>
      <c r="B2368" t="s">
        <v>4252</v>
      </c>
      <c r="C2368" t="s">
        <v>116</v>
      </c>
      <c r="D2368" t="s">
        <v>132</v>
      </c>
      <c r="E2368" t="s">
        <v>548</v>
      </c>
      <c r="F2368" s="10">
        <v>41737</v>
      </c>
      <c r="G2368" s="10">
        <v>41737</v>
      </c>
      <c r="H2368" s="6">
        <v>5000</v>
      </c>
      <c r="I2368" t="s">
        <v>606</v>
      </c>
      <c r="J2368" s="3" t="s">
        <v>7663</v>
      </c>
    </row>
    <row r="2369" spans="1:11" hidden="1" x14ac:dyDescent="0.25">
      <c r="A2369" t="s">
        <v>510</v>
      </c>
      <c r="B2369" t="s">
        <v>4253</v>
      </c>
      <c r="C2369" t="s">
        <v>116</v>
      </c>
      <c r="D2369" t="s">
        <v>132</v>
      </c>
      <c r="E2369" t="s">
        <v>168</v>
      </c>
      <c r="F2369" s="10">
        <v>41737</v>
      </c>
      <c r="G2369" s="10">
        <v>41737</v>
      </c>
      <c r="H2369" s="6">
        <v>150</v>
      </c>
      <c r="I2369" t="s">
        <v>461</v>
      </c>
      <c r="J2369" s="3" t="s">
        <v>7663</v>
      </c>
      <c r="K2369" t="s">
        <v>4254</v>
      </c>
    </row>
    <row r="2370" spans="1:11" hidden="1" x14ac:dyDescent="0.25">
      <c r="A2370" t="s">
        <v>510</v>
      </c>
      <c r="B2370" t="s">
        <v>4255</v>
      </c>
      <c r="C2370" t="s">
        <v>675</v>
      </c>
      <c r="D2370" t="s">
        <v>676</v>
      </c>
      <c r="E2370" t="s">
        <v>49</v>
      </c>
      <c r="F2370" s="10">
        <v>41737</v>
      </c>
      <c r="G2370" s="10">
        <v>41737</v>
      </c>
      <c r="H2370" s="6">
        <v>1000</v>
      </c>
      <c r="I2370" t="s">
        <v>677</v>
      </c>
      <c r="J2370" s="3" t="s">
        <v>7663</v>
      </c>
    </row>
    <row r="2371" spans="1:11" hidden="1" x14ac:dyDescent="0.25">
      <c r="A2371" t="s">
        <v>510</v>
      </c>
      <c r="B2371" t="s">
        <v>4256</v>
      </c>
      <c r="C2371" t="s">
        <v>32</v>
      </c>
      <c r="D2371" t="s">
        <v>494</v>
      </c>
      <c r="E2371" t="s">
        <v>94</v>
      </c>
      <c r="F2371" s="10">
        <v>41751</v>
      </c>
      <c r="G2371" s="10">
        <v>41750</v>
      </c>
      <c r="H2371" s="6">
        <v>501</v>
      </c>
      <c r="I2371" t="s">
        <v>86</v>
      </c>
      <c r="J2371" s="3" t="s">
        <v>7663</v>
      </c>
      <c r="K2371" t="s">
        <v>4257</v>
      </c>
    </row>
    <row r="2372" spans="1:11" hidden="1" x14ac:dyDescent="0.25">
      <c r="A2372" t="s">
        <v>510</v>
      </c>
      <c r="B2372" t="s">
        <v>4258</v>
      </c>
      <c r="C2372" t="s">
        <v>116</v>
      </c>
      <c r="D2372" t="s">
        <v>132</v>
      </c>
      <c r="E2372" t="s">
        <v>366</v>
      </c>
      <c r="F2372" s="10">
        <v>41708</v>
      </c>
      <c r="G2372" s="10">
        <v>41708</v>
      </c>
      <c r="H2372" s="6">
        <v>408.24</v>
      </c>
      <c r="I2372" t="s">
        <v>334</v>
      </c>
      <c r="J2372" s="3" t="s">
        <v>7663</v>
      </c>
      <c r="K2372" t="s">
        <v>4259</v>
      </c>
    </row>
    <row r="2373" spans="1:11" hidden="1" x14ac:dyDescent="0.25">
      <c r="A2373" t="s">
        <v>510</v>
      </c>
      <c r="B2373" t="s">
        <v>4260</v>
      </c>
      <c r="C2373" t="s">
        <v>116</v>
      </c>
      <c r="D2373" t="s">
        <v>319</v>
      </c>
      <c r="E2373" t="s">
        <v>1191</v>
      </c>
      <c r="F2373" s="10">
        <v>41731</v>
      </c>
      <c r="G2373" s="10">
        <v>41731</v>
      </c>
      <c r="H2373" s="6">
        <v>40</v>
      </c>
      <c r="I2373" t="s">
        <v>57</v>
      </c>
      <c r="J2373" s="3" t="s">
        <v>7663</v>
      </c>
      <c r="K2373" t="s">
        <v>4261</v>
      </c>
    </row>
    <row r="2374" spans="1:11" hidden="1" x14ac:dyDescent="0.25">
      <c r="A2374" t="s">
        <v>510</v>
      </c>
      <c r="B2374" t="s">
        <v>4262</v>
      </c>
      <c r="C2374" t="s">
        <v>47</v>
      </c>
      <c r="D2374" t="s">
        <v>4263</v>
      </c>
      <c r="E2374" t="s">
        <v>49</v>
      </c>
      <c r="F2374" s="10">
        <v>41737</v>
      </c>
      <c r="G2374" s="10">
        <v>41737</v>
      </c>
      <c r="H2374" s="6">
        <v>159</v>
      </c>
      <c r="I2374" t="s">
        <v>4264</v>
      </c>
      <c r="J2374" s="3" t="s">
        <v>7663</v>
      </c>
      <c r="K2374" t="s">
        <v>4265</v>
      </c>
    </row>
    <row r="2375" spans="1:11" hidden="1" x14ac:dyDescent="0.25">
      <c r="A2375" t="s">
        <v>510</v>
      </c>
      <c r="B2375" t="s">
        <v>4262</v>
      </c>
      <c r="C2375" t="s">
        <v>47</v>
      </c>
      <c r="D2375" t="s">
        <v>4263</v>
      </c>
      <c r="E2375" t="s">
        <v>49</v>
      </c>
      <c r="F2375" s="10">
        <v>41737</v>
      </c>
      <c r="G2375" s="10">
        <v>41737</v>
      </c>
      <c r="H2375" s="6">
        <v>215</v>
      </c>
      <c r="I2375" t="s">
        <v>4264</v>
      </c>
      <c r="J2375" s="3" t="s">
        <v>7663</v>
      </c>
      <c r="K2375" t="s">
        <v>4265</v>
      </c>
    </row>
    <row r="2376" spans="1:11" hidden="1" x14ac:dyDescent="0.25">
      <c r="A2376" t="s">
        <v>510</v>
      </c>
      <c r="B2376" t="s">
        <v>4262</v>
      </c>
      <c r="C2376" t="s">
        <v>47</v>
      </c>
      <c r="D2376" t="s">
        <v>4263</v>
      </c>
      <c r="E2376" t="s">
        <v>49</v>
      </c>
      <c r="F2376" s="10">
        <v>41737</v>
      </c>
      <c r="G2376" s="10">
        <v>41737</v>
      </c>
      <c r="H2376" s="6">
        <v>590</v>
      </c>
      <c r="I2376" t="s">
        <v>4264</v>
      </c>
      <c r="J2376" s="3" t="s">
        <v>7663</v>
      </c>
      <c r="K2376" t="s">
        <v>4265</v>
      </c>
    </row>
    <row r="2377" spans="1:11" hidden="1" x14ac:dyDescent="0.25">
      <c r="A2377" t="s">
        <v>510</v>
      </c>
      <c r="B2377" t="s">
        <v>4266</v>
      </c>
      <c r="C2377" t="s">
        <v>116</v>
      </c>
      <c r="D2377" t="s">
        <v>319</v>
      </c>
      <c r="E2377" t="s">
        <v>1191</v>
      </c>
      <c r="F2377" s="10">
        <v>41731</v>
      </c>
      <c r="G2377" s="10">
        <v>41731</v>
      </c>
      <c r="H2377" s="6">
        <v>40</v>
      </c>
      <c r="I2377" t="s">
        <v>412</v>
      </c>
      <c r="J2377" s="3" t="s">
        <v>7663</v>
      </c>
      <c r="K2377" t="s">
        <v>4261</v>
      </c>
    </row>
    <row r="2378" spans="1:11" hidden="1" x14ac:dyDescent="0.25">
      <c r="A2378" t="s">
        <v>510</v>
      </c>
      <c r="B2378" t="s">
        <v>4267</v>
      </c>
      <c r="C2378" t="s">
        <v>32</v>
      </c>
      <c r="D2378" t="s">
        <v>575</v>
      </c>
      <c r="E2378" t="s">
        <v>518</v>
      </c>
      <c r="F2378" s="10">
        <v>41737</v>
      </c>
      <c r="G2378" s="10">
        <v>41737</v>
      </c>
      <c r="H2378" s="6">
        <v>410</v>
      </c>
      <c r="I2378" t="s">
        <v>143</v>
      </c>
      <c r="J2378" s="3" t="s">
        <v>7663</v>
      </c>
    </row>
    <row r="2379" spans="1:11" hidden="1" x14ac:dyDescent="0.25">
      <c r="A2379" t="s">
        <v>510</v>
      </c>
      <c r="B2379" t="s">
        <v>4268</v>
      </c>
      <c r="C2379" t="s">
        <v>511</v>
      </c>
      <c r="D2379" t="s">
        <v>651</v>
      </c>
      <c r="E2379" t="s">
        <v>49</v>
      </c>
      <c r="F2379" s="10">
        <v>41738</v>
      </c>
      <c r="G2379" s="10">
        <v>41738</v>
      </c>
      <c r="H2379" s="6">
        <v>90</v>
      </c>
      <c r="I2379" t="s">
        <v>523</v>
      </c>
      <c r="J2379" s="3" t="s">
        <v>7663</v>
      </c>
      <c r="K2379" t="s">
        <v>4269</v>
      </c>
    </row>
    <row r="2380" spans="1:11" hidden="1" x14ac:dyDescent="0.25">
      <c r="A2380" t="s">
        <v>510</v>
      </c>
      <c r="B2380" t="s">
        <v>4270</v>
      </c>
      <c r="C2380" t="s">
        <v>282</v>
      </c>
      <c r="D2380" t="s">
        <v>608</v>
      </c>
      <c r="E2380" t="s">
        <v>1191</v>
      </c>
      <c r="F2380" s="10">
        <v>41737</v>
      </c>
      <c r="G2380" s="10">
        <v>41737</v>
      </c>
      <c r="H2380" s="6">
        <v>506</v>
      </c>
      <c r="I2380" t="s">
        <v>198</v>
      </c>
      <c r="J2380" s="3" t="s">
        <v>7663</v>
      </c>
      <c r="K2380" t="s">
        <v>4271</v>
      </c>
    </row>
    <row r="2381" spans="1:11" hidden="1" x14ac:dyDescent="0.25">
      <c r="A2381" t="s">
        <v>510</v>
      </c>
      <c r="B2381" t="s">
        <v>4270</v>
      </c>
      <c r="C2381" t="s">
        <v>282</v>
      </c>
      <c r="D2381" t="s">
        <v>608</v>
      </c>
      <c r="E2381" t="s">
        <v>150</v>
      </c>
      <c r="F2381" s="10">
        <v>41737</v>
      </c>
      <c r="G2381" s="10">
        <v>41737</v>
      </c>
      <c r="H2381" s="6">
        <v>20</v>
      </c>
      <c r="I2381" t="s">
        <v>198</v>
      </c>
      <c r="J2381" s="3" t="s">
        <v>7663</v>
      </c>
      <c r="K2381" t="s">
        <v>4271</v>
      </c>
    </row>
    <row r="2382" spans="1:11" hidden="1" x14ac:dyDescent="0.25">
      <c r="A2382" t="s">
        <v>510</v>
      </c>
      <c r="B2382" t="s">
        <v>4270</v>
      </c>
      <c r="C2382" t="s">
        <v>282</v>
      </c>
      <c r="D2382" t="s">
        <v>608</v>
      </c>
      <c r="E2382" t="s">
        <v>150</v>
      </c>
      <c r="F2382" s="10">
        <v>41737</v>
      </c>
      <c r="G2382" s="10">
        <v>41737</v>
      </c>
      <c r="H2382" s="6">
        <v>100</v>
      </c>
      <c r="I2382" t="s">
        <v>198</v>
      </c>
      <c r="J2382" s="3" t="s">
        <v>7663</v>
      </c>
      <c r="K2382" t="s">
        <v>4271</v>
      </c>
    </row>
    <row r="2383" spans="1:11" hidden="1" x14ac:dyDescent="0.25">
      <c r="A2383" t="s">
        <v>510</v>
      </c>
      <c r="B2383" t="s">
        <v>4272</v>
      </c>
      <c r="C2383" t="s">
        <v>32</v>
      </c>
      <c r="D2383" t="s">
        <v>575</v>
      </c>
      <c r="E2383" t="s">
        <v>1191</v>
      </c>
      <c r="F2383" s="10">
        <v>41737</v>
      </c>
      <c r="G2383" s="10">
        <v>41737</v>
      </c>
      <c r="H2383" s="6">
        <v>60</v>
      </c>
      <c r="I2383" t="s">
        <v>86</v>
      </c>
      <c r="J2383" s="3" t="s">
        <v>7663</v>
      </c>
    </row>
    <row r="2384" spans="1:11" hidden="1" x14ac:dyDescent="0.25">
      <c r="A2384" t="s">
        <v>510</v>
      </c>
      <c r="B2384" t="s">
        <v>4272</v>
      </c>
      <c r="C2384" t="s">
        <v>32</v>
      </c>
      <c r="D2384" t="s">
        <v>575</v>
      </c>
      <c r="E2384" t="s">
        <v>150</v>
      </c>
      <c r="F2384" s="10">
        <v>41737</v>
      </c>
      <c r="G2384" s="10">
        <v>41737</v>
      </c>
      <c r="H2384" s="6">
        <v>170</v>
      </c>
      <c r="I2384" t="s">
        <v>86</v>
      </c>
      <c r="J2384" s="3" t="s">
        <v>7663</v>
      </c>
    </row>
    <row r="2385" spans="1:11" hidden="1" x14ac:dyDescent="0.25">
      <c r="A2385" t="s">
        <v>510</v>
      </c>
      <c r="B2385" t="s">
        <v>4273</v>
      </c>
      <c r="C2385" t="s">
        <v>116</v>
      </c>
      <c r="D2385" t="s">
        <v>319</v>
      </c>
      <c r="E2385" t="s">
        <v>261</v>
      </c>
      <c r="F2385" s="10">
        <v>41739</v>
      </c>
      <c r="G2385" s="10">
        <v>41740</v>
      </c>
      <c r="H2385" s="6">
        <v>3006.01</v>
      </c>
      <c r="I2385" t="s">
        <v>13</v>
      </c>
      <c r="J2385" s="3" t="s">
        <v>7663</v>
      </c>
      <c r="K2385" t="s">
        <v>4274</v>
      </c>
    </row>
    <row r="2386" spans="1:11" hidden="1" x14ac:dyDescent="0.25">
      <c r="A2386" t="s">
        <v>510</v>
      </c>
      <c r="B2386" t="s">
        <v>4275</v>
      </c>
      <c r="C2386" t="s">
        <v>116</v>
      </c>
      <c r="D2386" t="s">
        <v>319</v>
      </c>
      <c r="E2386" t="s">
        <v>1191</v>
      </c>
      <c r="F2386" s="10">
        <v>41731</v>
      </c>
      <c r="G2386" s="10">
        <v>41731</v>
      </c>
      <c r="H2386" s="6">
        <v>40</v>
      </c>
      <c r="I2386" t="s">
        <v>328</v>
      </c>
      <c r="J2386" s="3" t="s">
        <v>7663</v>
      </c>
      <c r="K2386" t="s">
        <v>4261</v>
      </c>
    </row>
    <row r="2387" spans="1:11" hidden="1" x14ac:dyDescent="0.25">
      <c r="A2387" t="s">
        <v>510</v>
      </c>
      <c r="B2387" t="s">
        <v>4276</v>
      </c>
      <c r="C2387" t="s">
        <v>116</v>
      </c>
      <c r="D2387" t="s">
        <v>319</v>
      </c>
      <c r="E2387" t="s">
        <v>1191</v>
      </c>
      <c r="F2387" s="10">
        <v>41731</v>
      </c>
      <c r="G2387" s="10">
        <v>41731</v>
      </c>
      <c r="H2387" s="6">
        <v>40</v>
      </c>
      <c r="I2387" t="s">
        <v>4277</v>
      </c>
      <c r="J2387" s="3" t="s">
        <v>7663</v>
      </c>
      <c r="K2387" t="s">
        <v>4261</v>
      </c>
    </row>
    <row r="2388" spans="1:11" hidden="1" x14ac:dyDescent="0.25">
      <c r="A2388" t="s">
        <v>510</v>
      </c>
      <c r="B2388" t="s">
        <v>4278</v>
      </c>
      <c r="C2388" t="s">
        <v>116</v>
      </c>
      <c r="D2388" t="s">
        <v>319</v>
      </c>
      <c r="E2388" t="s">
        <v>1191</v>
      </c>
      <c r="F2388" s="10">
        <v>41731</v>
      </c>
      <c r="G2388" s="10">
        <v>41731</v>
      </c>
      <c r="H2388" s="6">
        <v>40</v>
      </c>
      <c r="I2388" t="s">
        <v>519</v>
      </c>
      <c r="J2388" s="3" t="s">
        <v>7663</v>
      </c>
      <c r="K2388" t="s">
        <v>4261</v>
      </c>
    </row>
    <row r="2389" spans="1:11" hidden="1" x14ac:dyDescent="0.25">
      <c r="A2389" t="s">
        <v>510</v>
      </c>
      <c r="B2389" t="s">
        <v>4279</v>
      </c>
      <c r="C2389" t="s">
        <v>116</v>
      </c>
      <c r="D2389" t="s">
        <v>319</v>
      </c>
      <c r="E2389" t="s">
        <v>1191</v>
      </c>
      <c r="F2389" s="10">
        <v>41731</v>
      </c>
      <c r="G2389" s="10">
        <v>41731</v>
      </c>
      <c r="H2389" s="6">
        <v>40</v>
      </c>
      <c r="I2389" t="s">
        <v>86</v>
      </c>
      <c r="J2389" s="3" t="s">
        <v>7663</v>
      </c>
      <c r="K2389" t="s">
        <v>4261</v>
      </c>
    </row>
    <row r="2390" spans="1:11" hidden="1" x14ac:dyDescent="0.25">
      <c r="A2390" t="s">
        <v>510</v>
      </c>
      <c r="B2390" t="s">
        <v>4280</v>
      </c>
      <c r="C2390" t="s">
        <v>116</v>
      </c>
      <c r="D2390" t="s">
        <v>319</v>
      </c>
      <c r="E2390" t="s">
        <v>1191</v>
      </c>
      <c r="F2390" s="10">
        <v>41731</v>
      </c>
      <c r="G2390" s="10">
        <v>41731</v>
      </c>
      <c r="H2390" s="6">
        <v>40</v>
      </c>
      <c r="I2390" t="s">
        <v>523</v>
      </c>
      <c r="J2390" s="3" t="s">
        <v>7663</v>
      </c>
      <c r="K2390" t="s">
        <v>4261</v>
      </c>
    </row>
    <row r="2391" spans="1:11" hidden="1" x14ac:dyDescent="0.25">
      <c r="A2391" t="s">
        <v>510</v>
      </c>
      <c r="B2391" t="s">
        <v>4281</v>
      </c>
      <c r="C2391" t="s">
        <v>116</v>
      </c>
      <c r="D2391" t="s">
        <v>132</v>
      </c>
      <c r="E2391" t="s">
        <v>288</v>
      </c>
      <c r="F2391" s="10">
        <v>41737</v>
      </c>
      <c r="G2391" s="10">
        <v>41737</v>
      </c>
      <c r="H2391" s="6">
        <v>28050</v>
      </c>
      <c r="I2391" t="s">
        <v>289</v>
      </c>
      <c r="J2391" s="3" t="s">
        <v>7663</v>
      </c>
      <c r="K2391" t="s">
        <v>4282</v>
      </c>
    </row>
    <row r="2392" spans="1:11" hidden="1" x14ac:dyDescent="0.25">
      <c r="A2392" t="s">
        <v>510</v>
      </c>
      <c r="B2392" t="s">
        <v>4283</v>
      </c>
      <c r="C2392" t="s">
        <v>116</v>
      </c>
      <c r="D2392" t="s">
        <v>132</v>
      </c>
      <c r="E2392" t="s">
        <v>1049</v>
      </c>
      <c r="F2392" s="10">
        <v>41739</v>
      </c>
      <c r="G2392" s="10">
        <v>41739</v>
      </c>
      <c r="H2392" s="6">
        <v>607</v>
      </c>
      <c r="I2392" t="s">
        <v>1132</v>
      </c>
      <c r="J2392" s="3" t="s">
        <v>7663</v>
      </c>
      <c r="K2392" t="s">
        <v>4284</v>
      </c>
    </row>
    <row r="2393" spans="1:11" hidden="1" x14ac:dyDescent="0.25">
      <c r="A2393" t="s">
        <v>510</v>
      </c>
      <c r="B2393" t="s">
        <v>4285</v>
      </c>
      <c r="C2393" t="s">
        <v>116</v>
      </c>
      <c r="D2393" t="s">
        <v>526</v>
      </c>
      <c r="E2393" t="s">
        <v>582</v>
      </c>
      <c r="F2393" s="10">
        <v>41739</v>
      </c>
      <c r="G2393" s="10">
        <v>41739</v>
      </c>
      <c r="H2393" s="6">
        <v>83</v>
      </c>
      <c r="I2393" t="s">
        <v>583</v>
      </c>
      <c r="J2393" s="3" t="s">
        <v>7663</v>
      </c>
      <c r="K2393" t="s">
        <v>4286</v>
      </c>
    </row>
    <row r="2394" spans="1:11" hidden="1" x14ac:dyDescent="0.25">
      <c r="A2394" t="s">
        <v>510</v>
      </c>
      <c r="B2394" t="s">
        <v>4287</v>
      </c>
      <c r="C2394" t="s">
        <v>116</v>
      </c>
      <c r="D2394" t="s">
        <v>526</v>
      </c>
      <c r="E2394" t="s">
        <v>582</v>
      </c>
      <c r="F2394" s="10">
        <v>41739</v>
      </c>
      <c r="G2394" s="10">
        <v>41739</v>
      </c>
      <c r="H2394" s="6">
        <v>27</v>
      </c>
      <c r="I2394" t="s">
        <v>583</v>
      </c>
      <c r="J2394" s="3" t="s">
        <v>7663</v>
      </c>
      <c r="K2394" t="s">
        <v>4288</v>
      </c>
    </row>
    <row r="2395" spans="1:11" hidden="1" x14ac:dyDescent="0.25">
      <c r="A2395" t="s">
        <v>510</v>
      </c>
      <c r="B2395" t="s">
        <v>4289</v>
      </c>
      <c r="C2395" t="s">
        <v>116</v>
      </c>
      <c r="D2395" t="s">
        <v>526</v>
      </c>
      <c r="E2395" t="s">
        <v>582</v>
      </c>
      <c r="F2395" s="10">
        <v>41739</v>
      </c>
      <c r="G2395" s="10">
        <v>41739</v>
      </c>
      <c r="H2395" s="6">
        <v>27</v>
      </c>
      <c r="I2395" t="s">
        <v>583</v>
      </c>
      <c r="J2395" s="3" t="s">
        <v>7663</v>
      </c>
      <c r="K2395" t="s">
        <v>4290</v>
      </c>
    </row>
    <row r="2396" spans="1:11" hidden="1" x14ac:dyDescent="0.25">
      <c r="A2396" t="s">
        <v>510</v>
      </c>
      <c r="B2396" t="s">
        <v>4291</v>
      </c>
      <c r="C2396" t="s">
        <v>116</v>
      </c>
      <c r="D2396" t="s">
        <v>117</v>
      </c>
      <c r="E2396" t="s">
        <v>390</v>
      </c>
      <c r="F2396" s="10">
        <v>41738</v>
      </c>
      <c r="G2396" s="10">
        <v>41738</v>
      </c>
      <c r="H2396" s="6">
        <v>1083.8699999999999</v>
      </c>
      <c r="I2396" t="s">
        <v>824</v>
      </c>
      <c r="J2396" s="3" t="s">
        <v>7663</v>
      </c>
      <c r="K2396" t="s">
        <v>4292</v>
      </c>
    </row>
    <row r="2397" spans="1:11" hidden="1" x14ac:dyDescent="0.25">
      <c r="A2397" t="s">
        <v>510</v>
      </c>
      <c r="B2397" t="s">
        <v>4293</v>
      </c>
      <c r="C2397" t="s">
        <v>116</v>
      </c>
      <c r="D2397" t="s">
        <v>132</v>
      </c>
      <c r="E2397" t="s">
        <v>1128</v>
      </c>
      <c r="F2397" s="10">
        <v>41739</v>
      </c>
      <c r="G2397" s="10">
        <v>41740</v>
      </c>
      <c r="H2397" s="6">
        <v>1538.13</v>
      </c>
      <c r="I2397" t="s">
        <v>1129</v>
      </c>
      <c r="J2397" s="3" t="s">
        <v>7663</v>
      </c>
      <c r="K2397" t="s">
        <v>4294</v>
      </c>
    </row>
    <row r="2398" spans="1:11" hidden="1" x14ac:dyDescent="0.25">
      <c r="A2398" t="s">
        <v>510</v>
      </c>
      <c r="B2398" t="s">
        <v>4295</v>
      </c>
      <c r="C2398" t="s">
        <v>116</v>
      </c>
      <c r="D2398" t="s">
        <v>132</v>
      </c>
      <c r="E2398" t="s">
        <v>466</v>
      </c>
      <c r="F2398" s="10">
        <v>41739</v>
      </c>
      <c r="G2398" s="10">
        <v>41746</v>
      </c>
      <c r="H2398" s="6">
        <v>653.12</v>
      </c>
      <c r="I2398" t="s">
        <v>44</v>
      </c>
      <c r="J2398" s="3" t="s">
        <v>7663</v>
      </c>
      <c r="K2398" t="s">
        <v>4296</v>
      </c>
    </row>
    <row r="2399" spans="1:11" hidden="1" x14ac:dyDescent="0.25">
      <c r="A2399" t="s">
        <v>510</v>
      </c>
      <c r="B2399" t="s">
        <v>4297</v>
      </c>
      <c r="C2399" t="s">
        <v>47</v>
      </c>
      <c r="D2399" t="s">
        <v>699</v>
      </c>
      <c r="E2399" t="s">
        <v>49</v>
      </c>
      <c r="F2399" s="10">
        <v>41739</v>
      </c>
      <c r="G2399" s="10">
        <v>41743</v>
      </c>
      <c r="H2399" s="6">
        <v>5496.03</v>
      </c>
      <c r="I2399" t="s">
        <v>1979</v>
      </c>
      <c r="J2399" s="3" t="s">
        <v>7663</v>
      </c>
      <c r="K2399" t="s">
        <v>4298</v>
      </c>
    </row>
    <row r="2400" spans="1:11" hidden="1" x14ac:dyDescent="0.25">
      <c r="A2400" t="s">
        <v>510</v>
      </c>
      <c r="B2400" t="s">
        <v>4299</v>
      </c>
      <c r="C2400" t="s">
        <v>116</v>
      </c>
      <c r="D2400" t="s">
        <v>132</v>
      </c>
      <c r="E2400" t="s">
        <v>548</v>
      </c>
      <c r="F2400" s="10">
        <v>41738</v>
      </c>
      <c r="G2400" s="10">
        <v>41738</v>
      </c>
      <c r="H2400" s="6">
        <v>5000</v>
      </c>
      <c r="I2400" t="s">
        <v>606</v>
      </c>
      <c r="J2400" s="3" t="s">
        <v>7663</v>
      </c>
    </row>
    <row r="2401" spans="1:11" hidden="1" x14ac:dyDescent="0.25">
      <c r="A2401" t="s">
        <v>510</v>
      </c>
      <c r="B2401" t="s">
        <v>4300</v>
      </c>
      <c r="C2401" t="s">
        <v>282</v>
      </c>
      <c r="D2401" t="s">
        <v>608</v>
      </c>
      <c r="E2401" t="s">
        <v>552</v>
      </c>
      <c r="F2401" s="10">
        <v>41744</v>
      </c>
      <c r="G2401" s="10">
        <v>41744</v>
      </c>
      <c r="H2401" s="6">
        <v>100.41</v>
      </c>
      <c r="I2401" t="s">
        <v>553</v>
      </c>
      <c r="J2401" s="3" t="s">
        <v>7663</v>
      </c>
      <c r="K2401" t="s">
        <v>4301</v>
      </c>
    </row>
    <row r="2402" spans="1:11" hidden="1" x14ac:dyDescent="0.25">
      <c r="A2402" t="s">
        <v>510</v>
      </c>
      <c r="B2402" t="s">
        <v>4302</v>
      </c>
      <c r="C2402" t="s">
        <v>282</v>
      </c>
      <c r="D2402" t="s">
        <v>608</v>
      </c>
      <c r="E2402" t="s">
        <v>552</v>
      </c>
      <c r="F2402" s="10">
        <v>41744</v>
      </c>
      <c r="G2402" s="10">
        <v>41744</v>
      </c>
      <c r="H2402" s="6">
        <v>114.76</v>
      </c>
      <c r="I2402" t="s">
        <v>553</v>
      </c>
      <c r="J2402" s="3" t="s">
        <v>7663</v>
      </c>
      <c r="K2402" t="s">
        <v>4303</v>
      </c>
    </row>
    <row r="2403" spans="1:11" hidden="1" x14ac:dyDescent="0.25">
      <c r="A2403" t="s">
        <v>510</v>
      </c>
      <c r="B2403" t="s">
        <v>4304</v>
      </c>
      <c r="C2403" t="s">
        <v>282</v>
      </c>
      <c r="D2403" t="s">
        <v>608</v>
      </c>
      <c r="E2403" t="s">
        <v>49</v>
      </c>
      <c r="F2403" s="10">
        <v>41738</v>
      </c>
      <c r="G2403" s="10">
        <v>41738</v>
      </c>
      <c r="H2403" s="6">
        <v>1433.1</v>
      </c>
      <c r="I2403" t="s">
        <v>3086</v>
      </c>
      <c r="J2403" s="3" t="s">
        <v>7663</v>
      </c>
      <c r="K2403" t="s">
        <v>4305</v>
      </c>
    </row>
    <row r="2404" spans="1:11" hidden="1" x14ac:dyDescent="0.25">
      <c r="A2404" t="s">
        <v>510</v>
      </c>
      <c r="B2404" t="s">
        <v>4306</v>
      </c>
      <c r="C2404" t="s">
        <v>116</v>
      </c>
      <c r="D2404" t="s">
        <v>132</v>
      </c>
      <c r="E2404" t="s">
        <v>357</v>
      </c>
      <c r="F2404" s="10">
        <v>41738</v>
      </c>
      <c r="G2404" s="10">
        <v>41738</v>
      </c>
      <c r="H2404" s="6">
        <v>65</v>
      </c>
      <c r="I2404" t="s">
        <v>9</v>
      </c>
      <c r="J2404" s="3" t="s">
        <v>7663</v>
      </c>
      <c r="K2404" t="s">
        <v>4307</v>
      </c>
    </row>
    <row r="2405" spans="1:11" hidden="1" x14ac:dyDescent="0.25">
      <c r="A2405" t="s">
        <v>510</v>
      </c>
      <c r="B2405" t="s">
        <v>4308</v>
      </c>
      <c r="C2405" t="s">
        <v>282</v>
      </c>
      <c r="D2405" t="s">
        <v>132</v>
      </c>
      <c r="E2405" t="s">
        <v>357</v>
      </c>
      <c r="F2405" s="10">
        <v>41738</v>
      </c>
      <c r="G2405" s="10">
        <v>41738</v>
      </c>
      <c r="H2405" s="6">
        <v>1700</v>
      </c>
      <c r="I2405" t="s">
        <v>519</v>
      </c>
      <c r="J2405" s="3" t="s">
        <v>7663</v>
      </c>
      <c r="K2405" t="s">
        <v>4309</v>
      </c>
    </row>
    <row r="2406" spans="1:11" hidden="1" x14ac:dyDescent="0.25">
      <c r="A2406" t="s">
        <v>510</v>
      </c>
      <c r="B2406" t="s">
        <v>4308</v>
      </c>
      <c r="C2406" t="s">
        <v>282</v>
      </c>
      <c r="D2406" t="s">
        <v>132</v>
      </c>
      <c r="E2406" t="s">
        <v>18</v>
      </c>
      <c r="F2406" s="10">
        <v>41738</v>
      </c>
      <c r="G2406" s="10">
        <v>41738</v>
      </c>
      <c r="H2406" s="6">
        <v>100</v>
      </c>
      <c r="I2406" t="s">
        <v>519</v>
      </c>
      <c r="J2406" s="3" t="s">
        <v>7663</v>
      </c>
      <c r="K2406" t="s">
        <v>4309</v>
      </c>
    </row>
    <row r="2407" spans="1:11" hidden="1" x14ac:dyDescent="0.25">
      <c r="A2407" t="s">
        <v>510</v>
      </c>
      <c r="B2407" t="s">
        <v>4308</v>
      </c>
      <c r="C2407" t="s">
        <v>282</v>
      </c>
      <c r="D2407" t="s">
        <v>132</v>
      </c>
      <c r="E2407" t="s">
        <v>18</v>
      </c>
      <c r="F2407" s="10">
        <v>41738</v>
      </c>
      <c r="G2407" s="10">
        <v>41738</v>
      </c>
      <c r="H2407" s="6">
        <v>150</v>
      </c>
      <c r="I2407" t="s">
        <v>519</v>
      </c>
      <c r="J2407" s="3" t="s">
        <v>7663</v>
      </c>
      <c r="K2407" t="s">
        <v>4309</v>
      </c>
    </row>
    <row r="2408" spans="1:11" hidden="1" x14ac:dyDescent="0.25">
      <c r="A2408" t="s">
        <v>510</v>
      </c>
      <c r="B2408" t="s">
        <v>4308</v>
      </c>
      <c r="C2408" t="s">
        <v>282</v>
      </c>
      <c r="D2408" t="s">
        <v>132</v>
      </c>
      <c r="E2408" t="s">
        <v>1410</v>
      </c>
      <c r="F2408" s="10">
        <v>41738</v>
      </c>
      <c r="G2408" s="10">
        <v>41738</v>
      </c>
      <c r="H2408" s="6">
        <v>200</v>
      </c>
      <c r="I2408" t="s">
        <v>519</v>
      </c>
      <c r="J2408" s="3" t="s">
        <v>7663</v>
      </c>
      <c r="K2408" t="s">
        <v>4309</v>
      </c>
    </row>
    <row r="2409" spans="1:11" hidden="1" x14ac:dyDescent="0.25">
      <c r="A2409" t="s">
        <v>510</v>
      </c>
      <c r="B2409" t="s">
        <v>4308</v>
      </c>
      <c r="C2409" t="s">
        <v>282</v>
      </c>
      <c r="D2409" t="s">
        <v>132</v>
      </c>
      <c r="E2409" t="s">
        <v>518</v>
      </c>
      <c r="F2409" s="10">
        <v>41738</v>
      </c>
      <c r="G2409" s="10">
        <v>41738</v>
      </c>
      <c r="H2409" s="6">
        <v>112.58</v>
      </c>
      <c r="I2409" t="s">
        <v>519</v>
      </c>
      <c r="J2409" s="3" t="s">
        <v>7663</v>
      </c>
      <c r="K2409" t="s">
        <v>4309</v>
      </c>
    </row>
    <row r="2410" spans="1:11" hidden="1" x14ac:dyDescent="0.25">
      <c r="A2410" t="s">
        <v>510</v>
      </c>
      <c r="B2410" t="s">
        <v>4310</v>
      </c>
      <c r="C2410" t="s">
        <v>116</v>
      </c>
      <c r="D2410" t="s">
        <v>117</v>
      </c>
      <c r="E2410" t="s">
        <v>884</v>
      </c>
      <c r="F2410" s="10">
        <v>41740</v>
      </c>
      <c r="G2410" s="10">
        <v>41740</v>
      </c>
      <c r="H2410" s="6">
        <v>1175</v>
      </c>
      <c r="I2410" t="s">
        <v>1146</v>
      </c>
      <c r="J2410" s="3" t="s">
        <v>7663</v>
      </c>
      <c r="K2410" t="s">
        <v>4311</v>
      </c>
    </row>
    <row r="2411" spans="1:11" hidden="1" x14ac:dyDescent="0.25">
      <c r="A2411" t="s">
        <v>510</v>
      </c>
      <c r="B2411" t="s">
        <v>4312</v>
      </c>
      <c r="C2411" t="s">
        <v>116</v>
      </c>
      <c r="D2411" t="s">
        <v>132</v>
      </c>
      <c r="E2411" t="s">
        <v>635</v>
      </c>
      <c r="F2411" s="10">
        <v>41739</v>
      </c>
      <c r="G2411" s="10">
        <v>41739</v>
      </c>
      <c r="H2411" s="6">
        <v>120</v>
      </c>
      <c r="I2411" t="s">
        <v>636</v>
      </c>
      <c r="J2411" s="3" t="s">
        <v>7663</v>
      </c>
      <c r="K2411" t="s">
        <v>4313</v>
      </c>
    </row>
    <row r="2412" spans="1:11" hidden="1" x14ac:dyDescent="0.25">
      <c r="A2412" t="s">
        <v>510</v>
      </c>
      <c r="B2412" t="s">
        <v>4314</v>
      </c>
      <c r="C2412" t="s">
        <v>116</v>
      </c>
      <c r="D2412" t="s">
        <v>132</v>
      </c>
      <c r="E2412" t="s">
        <v>49</v>
      </c>
      <c r="F2412" s="10">
        <v>41717</v>
      </c>
      <c r="G2412" s="10">
        <v>41717</v>
      </c>
      <c r="H2412" s="6">
        <v>1002.27</v>
      </c>
      <c r="I2412" t="s">
        <v>860</v>
      </c>
      <c r="J2412" s="3" t="s">
        <v>7663</v>
      </c>
      <c r="K2412" t="s">
        <v>4315</v>
      </c>
    </row>
    <row r="2413" spans="1:11" hidden="1" x14ac:dyDescent="0.25">
      <c r="A2413" t="s">
        <v>510</v>
      </c>
      <c r="B2413" t="s">
        <v>4316</v>
      </c>
      <c r="C2413" t="s">
        <v>116</v>
      </c>
      <c r="D2413" t="s">
        <v>132</v>
      </c>
      <c r="E2413" t="s">
        <v>81</v>
      </c>
      <c r="F2413" s="10">
        <v>41738</v>
      </c>
      <c r="G2413" s="10">
        <v>41738</v>
      </c>
      <c r="H2413" s="6">
        <v>51.7</v>
      </c>
      <c r="I2413" t="s">
        <v>1068</v>
      </c>
      <c r="J2413" s="3" t="s">
        <v>7663</v>
      </c>
      <c r="K2413" t="s">
        <v>4317</v>
      </c>
    </row>
    <row r="2414" spans="1:11" hidden="1" x14ac:dyDescent="0.25">
      <c r="A2414" t="s">
        <v>510</v>
      </c>
      <c r="B2414" t="s">
        <v>4316</v>
      </c>
      <c r="C2414" t="s">
        <v>116</v>
      </c>
      <c r="D2414" t="s">
        <v>132</v>
      </c>
      <c r="E2414" t="s">
        <v>2316</v>
      </c>
      <c r="F2414" s="10">
        <v>41738</v>
      </c>
      <c r="G2414" s="10">
        <v>41738</v>
      </c>
      <c r="H2414" s="6">
        <v>200</v>
      </c>
      <c r="I2414" t="s">
        <v>1068</v>
      </c>
      <c r="J2414" s="3" t="s">
        <v>7663</v>
      </c>
      <c r="K2414" t="s">
        <v>4317</v>
      </c>
    </row>
    <row r="2415" spans="1:11" hidden="1" x14ac:dyDescent="0.25">
      <c r="A2415" t="s">
        <v>510</v>
      </c>
      <c r="B2415" t="s">
        <v>4318</v>
      </c>
      <c r="C2415" t="s">
        <v>116</v>
      </c>
      <c r="D2415" t="s">
        <v>132</v>
      </c>
      <c r="E2415" t="s">
        <v>34</v>
      </c>
      <c r="F2415" s="10">
        <v>41739</v>
      </c>
      <c r="G2415" s="10">
        <v>41739</v>
      </c>
      <c r="H2415" s="6">
        <v>1500</v>
      </c>
      <c r="I2415" t="s">
        <v>849</v>
      </c>
      <c r="J2415" s="3" t="s">
        <v>7663</v>
      </c>
      <c r="K2415" t="s">
        <v>4319</v>
      </c>
    </row>
    <row r="2416" spans="1:11" hidden="1" x14ac:dyDescent="0.25">
      <c r="A2416" t="s">
        <v>510</v>
      </c>
      <c r="B2416" t="s">
        <v>4320</v>
      </c>
      <c r="C2416" t="s">
        <v>116</v>
      </c>
      <c r="D2416" t="s">
        <v>132</v>
      </c>
      <c r="E2416" t="s">
        <v>34</v>
      </c>
      <c r="F2416" s="10">
        <v>41738</v>
      </c>
      <c r="G2416" s="10">
        <v>41738</v>
      </c>
      <c r="H2416" s="6">
        <v>3000</v>
      </c>
      <c r="I2416" t="s">
        <v>849</v>
      </c>
      <c r="J2416" s="3" t="s">
        <v>7663</v>
      </c>
      <c r="K2416" t="s">
        <v>4321</v>
      </c>
    </row>
    <row r="2417" spans="1:11" hidden="1" x14ac:dyDescent="0.25">
      <c r="A2417" t="s">
        <v>510</v>
      </c>
      <c r="B2417" t="s">
        <v>4322</v>
      </c>
      <c r="C2417" t="s">
        <v>116</v>
      </c>
      <c r="D2417" t="s">
        <v>333</v>
      </c>
      <c r="E2417" t="s">
        <v>884</v>
      </c>
      <c r="F2417" s="10">
        <v>41738</v>
      </c>
      <c r="G2417" s="10">
        <v>41738</v>
      </c>
      <c r="H2417" s="6">
        <v>870</v>
      </c>
      <c r="I2417" t="s">
        <v>1146</v>
      </c>
      <c r="J2417" s="3" t="s">
        <v>7663</v>
      </c>
      <c r="K2417" t="s">
        <v>4323</v>
      </c>
    </row>
    <row r="2418" spans="1:11" hidden="1" x14ac:dyDescent="0.25">
      <c r="A2418" t="s">
        <v>510</v>
      </c>
      <c r="B2418" t="s">
        <v>4324</v>
      </c>
      <c r="C2418" t="s">
        <v>47</v>
      </c>
      <c r="D2418" t="s">
        <v>1314</v>
      </c>
      <c r="E2418" t="s">
        <v>4325</v>
      </c>
      <c r="F2418" s="10">
        <v>41739</v>
      </c>
      <c r="G2418" s="10">
        <v>41739</v>
      </c>
      <c r="H2418" s="6">
        <v>100</v>
      </c>
      <c r="I2418" t="s">
        <v>4326</v>
      </c>
      <c r="J2418" s="3" t="s">
        <v>7663</v>
      </c>
      <c r="K2418" t="s">
        <v>4327</v>
      </c>
    </row>
    <row r="2419" spans="1:11" hidden="1" x14ac:dyDescent="0.25">
      <c r="A2419" t="s">
        <v>510</v>
      </c>
      <c r="B2419" t="s">
        <v>4328</v>
      </c>
      <c r="C2419" t="s">
        <v>490</v>
      </c>
      <c r="D2419" t="s">
        <v>2008</v>
      </c>
      <c r="E2419" t="s">
        <v>1191</v>
      </c>
      <c r="F2419" s="10">
        <v>41739</v>
      </c>
      <c r="G2419" s="10">
        <v>41739</v>
      </c>
      <c r="H2419" s="6">
        <v>30</v>
      </c>
      <c r="I2419" t="s">
        <v>86</v>
      </c>
      <c r="J2419" s="3" t="s">
        <v>7663</v>
      </c>
    </row>
    <row r="2420" spans="1:11" hidden="1" x14ac:dyDescent="0.25">
      <c r="A2420" t="s">
        <v>510</v>
      </c>
      <c r="B2420" t="s">
        <v>4328</v>
      </c>
      <c r="C2420" t="s">
        <v>490</v>
      </c>
      <c r="D2420" t="s">
        <v>2008</v>
      </c>
      <c r="E2420" t="s">
        <v>30</v>
      </c>
      <c r="F2420" s="10">
        <v>41739</v>
      </c>
      <c r="G2420" s="10">
        <v>41739</v>
      </c>
      <c r="H2420" s="6">
        <v>120</v>
      </c>
      <c r="I2420" t="s">
        <v>86</v>
      </c>
      <c r="J2420" s="3" t="s">
        <v>7663</v>
      </c>
    </row>
    <row r="2421" spans="1:11" hidden="1" x14ac:dyDescent="0.25">
      <c r="A2421" t="s">
        <v>510</v>
      </c>
      <c r="B2421" t="s">
        <v>4329</v>
      </c>
      <c r="C2421" t="s">
        <v>490</v>
      </c>
      <c r="D2421" t="s">
        <v>1078</v>
      </c>
      <c r="E2421" t="s">
        <v>63</v>
      </c>
      <c r="F2421" s="10">
        <v>41772</v>
      </c>
      <c r="G2421" s="10">
        <v>41708</v>
      </c>
      <c r="H2421" s="6">
        <v>1400</v>
      </c>
      <c r="I2421" t="s">
        <v>4330</v>
      </c>
      <c r="J2421" s="3" t="s">
        <v>7663</v>
      </c>
      <c r="K2421" t="s">
        <v>4331</v>
      </c>
    </row>
    <row r="2422" spans="1:11" hidden="1" x14ac:dyDescent="0.25">
      <c r="A2422" t="s">
        <v>510</v>
      </c>
      <c r="B2422" t="s">
        <v>4332</v>
      </c>
      <c r="C2422" t="s">
        <v>511</v>
      </c>
      <c r="D2422" t="s">
        <v>512</v>
      </c>
      <c r="E2422" t="s">
        <v>49</v>
      </c>
      <c r="F2422" s="10">
        <v>41739</v>
      </c>
      <c r="G2422" s="10">
        <v>41740</v>
      </c>
      <c r="H2422" s="6">
        <v>3300</v>
      </c>
      <c r="I2422" t="s">
        <v>3906</v>
      </c>
      <c r="J2422" s="3" t="s">
        <v>7663</v>
      </c>
      <c r="K2422" t="s">
        <v>4333</v>
      </c>
    </row>
    <row r="2423" spans="1:11" hidden="1" x14ac:dyDescent="0.25">
      <c r="A2423" t="s">
        <v>510</v>
      </c>
      <c r="B2423" t="s">
        <v>4334</v>
      </c>
      <c r="C2423" t="s">
        <v>116</v>
      </c>
      <c r="D2423" t="s">
        <v>132</v>
      </c>
      <c r="E2423" t="s">
        <v>70</v>
      </c>
      <c r="F2423" s="10">
        <v>41739</v>
      </c>
      <c r="G2423" s="10">
        <v>41740</v>
      </c>
      <c r="H2423" s="6">
        <v>100</v>
      </c>
      <c r="I2423" t="s">
        <v>1123</v>
      </c>
      <c r="J2423" s="3" t="s">
        <v>7663</v>
      </c>
      <c r="K2423" t="s">
        <v>4335</v>
      </c>
    </row>
    <row r="2424" spans="1:11" hidden="1" x14ac:dyDescent="0.25">
      <c r="A2424" t="s">
        <v>510</v>
      </c>
      <c r="B2424" t="s">
        <v>4336</v>
      </c>
      <c r="C2424" t="s">
        <v>116</v>
      </c>
      <c r="D2424" t="s">
        <v>132</v>
      </c>
      <c r="E2424" t="s">
        <v>81</v>
      </c>
      <c r="F2424" s="10">
        <v>41719</v>
      </c>
      <c r="G2424" s="10">
        <v>41716</v>
      </c>
      <c r="H2424" s="6">
        <v>1451</v>
      </c>
      <c r="I2424" t="s">
        <v>2909</v>
      </c>
      <c r="J2424" s="3" t="s">
        <v>7663</v>
      </c>
      <c r="K2424" t="s">
        <v>4337</v>
      </c>
    </row>
    <row r="2425" spans="1:11" hidden="1" x14ac:dyDescent="0.25">
      <c r="A2425" t="s">
        <v>510</v>
      </c>
      <c r="B2425" t="s">
        <v>4338</v>
      </c>
      <c r="C2425" t="s">
        <v>116</v>
      </c>
      <c r="D2425" t="s">
        <v>319</v>
      </c>
      <c r="E2425" t="s">
        <v>753</v>
      </c>
      <c r="F2425" s="10">
        <v>41761</v>
      </c>
      <c r="G2425" s="10">
        <v>41759</v>
      </c>
      <c r="H2425" s="6">
        <v>2727.25</v>
      </c>
      <c r="I2425" t="s">
        <v>830</v>
      </c>
      <c r="J2425" s="3" t="s">
        <v>7663</v>
      </c>
      <c r="K2425" t="s">
        <v>4339</v>
      </c>
    </row>
    <row r="2426" spans="1:11" hidden="1" x14ac:dyDescent="0.25">
      <c r="A2426" t="s">
        <v>510</v>
      </c>
      <c r="B2426" t="s">
        <v>4340</v>
      </c>
      <c r="C2426" t="s">
        <v>116</v>
      </c>
      <c r="D2426" t="s">
        <v>132</v>
      </c>
      <c r="E2426" t="s">
        <v>548</v>
      </c>
      <c r="F2426" s="10">
        <v>41739</v>
      </c>
      <c r="G2426" s="10">
        <v>41739</v>
      </c>
      <c r="H2426" s="6">
        <v>5000</v>
      </c>
      <c r="I2426" t="s">
        <v>606</v>
      </c>
      <c r="J2426" s="3" t="s">
        <v>7663</v>
      </c>
    </row>
    <row r="2427" spans="1:11" hidden="1" x14ac:dyDescent="0.25">
      <c r="A2427" t="s">
        <v>510</v>
      </c>
      <c r="B2427" t="s">
        <v>4341</v>
      </c>
      <c r="C2427" t="s">
        <v>16</v>
      </c>
      <c r="D2427" t="s">
        <v>17</v>
      </c>
      <c r="E2427" t="s">
        <v>189</v>
      </c>
      <c r="F2427" s="10">
        <v>41739</v>
      </c>
      <c r="G2427" s="10">
        <v>41739</v>
      </c>
      <c r="H2427" s="6">
        <v>3606.15</v>
      </c>
      <c r="I2427" t="s">
        <v>4342</v>
      </c>
      <c r="J2427" s="3" t="s">
        <v>7663</v>
      </c>
      <c r="K2427" t="s">
        <v>4343</v>
      </c>
    </row>
    <row r="2428" spans="1:11" hidden="1" x14ac:dyDescent="0.25">
      <c r="A2428" t="s">
        <v>510</v>
      </c>
      <c r="B2428" t="s">
        <v>4344</v>
      </c>
      <c r="C2428" t="s">
        <v>116</v>
      </c>
      <c r="D2428" t="s">
        <v>132</v>
      </c>
      <c r="E2428" t="s">
        <v>1825</v>
      </c>
      <c r="F2428" s="10">
        <v>41772</v>
      </c>
      <c r="G2428" s="10">
        <v>41774</v>
      </c>
      <c r="H2428" s="6">
        <v>2500</v>
      </c>
      <c r="I2428" t="s">
        <v>973</v>
      </c>
      <c r="J2428" s="3" t="s">
        <v>7663</v>
      </c>
      <c r="K2428" t="s">
        <v>4345</v>
      </c>
    </row>
    <row r="2429" spans="1:11" hidden="1" x14ac:dyDescent="0.25">
      <c r="A2429" t="s">
        <v>510</v>
      </c>
      <c r="B2429" t="s">
        <v>4344</v>
      </c>
      <c r="C2429" t="s">
        <v>116</v>
      </c>
      <c r="D2429" t="s">
        <v>132</v>
      </c>
      <c r="E2429" t="s">
        <v>1825</v>
      </c>
      <c r="F2429" s="10">
        <v>41806</v>
      </c>
      <c r="G2429" s="10">
        <v>41806</v>
      </c>
      <c r="H2429" s="6">
        <v>2500</v>
      </c>
      <c r="I2429" t="s">
        <v>973</v>
      </c>
      <c r="J2429" s="3" t="s">
        <v>7687</v>
      </c>
      <c r="K2429" t="s">
        <v>4345</v>
      </c>
    </row>
    <row r="2430" spans="1:11" hidden="1" x14ac:dyDescent="0.25">
      <c r="A2430" t="s">
        <v>510</v>
      </c>
      <c r="B2430" t="s">
        <v>4344</v>
      </c>
      <c r="C2430" t="s">
        <v>116</v>
      </c>
      <c r="D2430" t="s">
        <v>132</v>
      </c>
      <c r="E2430" t="s">
        <v>1825</v>
      </c>
      <c r="F2430" s="10">
        <v>41845</v>
      </c>
      <c r="G2430" s="10">
        <v>41845</v>
      </c>
      <c r="H2430" s="6">
        <v>3507.35</v>
      </c>
      <c r="I2430" t="s">
        <v>973</v>
      </c>
      <c r="J2430" s="3" t="s">
        <v>7688</v>
      </c>
      <c r="K2430" t="s">
        <v>4345</v>
      </c>
    </row>
    <row r="2431" spans="1:11" hidden="1" x14ac:dyDescent="0.25">
      <c r="A2431" t="s">
        <v>510</v>
      </c>
      <c r="B2431" t="s">
        <v>4344</v>
      </c>
      <c r="C2431" t="s">
        <v>116</v>
      </c>
      <c r="D2431" t="s">
        <v>132</v>
      </c>
      <c r="E2431" t="s">
        <v>1825</v>
      </c>
      <c r="F2431" s="10">
        <v>41900</v>
      </c>
      <c r="G2431" s="10">
        <v>41866</v>
      </c>
      <c r="H2431" s="6">
        <v>3000</v>
      </c>
      <c r="I2431" t="s">
        <v>973</v>
      </c>
      <c r="J2431" s="3" t="s">
        <v>7689</v>
      </c>
      <c r="K2431" t="s">
        <v>4345</v>
      </c>
    </row>
    <row r="2432" spans="1:11" hidden="1" x14ac:dyDescent="0.25">
      <c r="A2432" t="s">
        <v>510</v>
      </c>
      <c r="B2432" t="s">
        <v>4344</v>
      </c>
      <c r="C2432" t="s">
        <v>116</v>
      </c>
      <c r="D2432" t="s">
        <v>132</v>
      </c>
      <c r="E2432" t="s">
        <v>1825</v>
      </c>
      <c r="F2432" s="10">
        <v>41922</v>
      </c>
      <c r="G2432" s="10">
        <v>41897</v>
      </c>
      <c r="H2432" s="6">
        <v>3000</v>
      </c>
      <c r="I2432" t="s">
        <v>973</v>
      </c>
      <c r="J2432" s="3" t="s">
        <v>7690</v>
      </c>
      <c r="K2432" t="s">
        <v>4345</v>
      </c>
    </row>
    <row r="2433" spans="1:11" hidden="1" x14ac:dyDescent="0.25">
      <c r="A2433" t="s">
        <v>510</v>
      </c>
      <c r="B2433" t="s">
        <v>4346</v>
      </c>
      <c r="C2433" t="s">
        <v>116</v>
      </c>
      <c r="D2433" t="s">
        <v>132</v>
      </c>
      <c r="E2433" t="s">
        <v>1825</v>
      </c>
      <c r="F2433" s="10">
        <v>41739</v>
      </c>
      <c r="G2433" s="10">
        <v>41739</v>
      </c>
      <c r="H2433" s="6">
        <v>2500</v>
      </c>
      <c r="I2433" t="s">
        <v>973</v>
      </c>
      <c r="J2433" s="3" t="s">
        <v>7663</v>
      </c>
      <c r="K2433" t="s">
        <v>2267</v>
      </c>
    </row>
    <row r="2434" spans="1:11" hidden="1" x14ac:dyDescent="0.25">
      <c r="A2434" t="s">
        <v>510</v>
      </c>
      <c r="B2434" t="s">
        <v>4347</v>
      </c>
      <c r="C2434" t="s">
        <v>16</v>
      </c>
      <c r="D2434" t="s">
        <v>17</v>
      </c>
      <c r="E2434" t="s">
        <v>357</v>
      </c>
      <c r="F2434" s="10">
        <v>41739</v>
      </c>
      <c r="G2434" s="10">
        <v>41740</v>
      </c>
      <c r="H2434" s="6">
        <v>95</v>
      </c>
      <c r="I2434" t="s">
        <v>9</v>
      </c>
      <c r="J2434" s="3" t="s">
        <v>7663</v>
      </c>
      <c r="K2434" t="s">
        <v>4348</v>
      </c>
    </row>
    <row r="2435" spans="1:11" hidden="1" x14ac:dyDescent="0.25">
      <c r="A2435" t="s">
        <v>510</v>
      </c>
      <c r="B2435" t="s">
        <v>4349</v>
      </c>
      <c r="C2435" t="s">
        <v>490</v>
      </c>
      <c r="D2435" t="s">
        <v>2008</v>
      </c>
      <c r="E2435" t="s">
        <v>357</v>
      </c>
      <c r="F2435" s="10">
        <v>41744</v>
      </c>
      <c r="G2435" s="10">
        <v>41740</v>
      </c>
      <c r="H2435" s="6">
        <v>300</v>
      </c>
      <c r="I2435" t="s">
        <v>4187</v>
      </c>
      <c r="J2435" s="3" t="s">
        <v>7663</v>
      </c>
      <c r="K2435" t="s">
        <v>4350</v>
      </c>
    </row>
    <row r="2436" spans="1:11" hidden="1" x14ac:dyDescent="0.25">
      <c r="A2436" t="s">
        <v>510</v>
      </c>
      <c r="B2436" t="s">
        <v>4351</v>
      </c>
      <c r="C2436" t="s">
        <v>116</v>
      </c>
      <c r="D2436" t="s">
        <v>132</v>
      </c>
      <c r="E2436" t="s">
        <v>67</v>
      </c>
      <c r="F2436" s="10">
        <v>41739</v>
      </c>
      <c r="G2436" s="10">
        <v>41739</v>
      </c>
      <c r="H2436" s="6">
        <v>3897.6</v>
      </c>
      <c r="I2436" t="s">
        <v>827</v>
      </c>
      <c r="J2436" s="3" t="s">
        <v>7663</v>
      </c>
      <c r="K2436" t="s">
        <v>4352</v>
      </c>
    </row>
    <row r="2437" spans="1:11" hidden="1" x14ac:dyDescent="0.25">
      <c r="A2437" t="s">
        <v>510</v>
      </c>
      <c r="B2437" t="s">
        <v>4353</v>
      </c>
      <c r="C2437" t="s">
        <v>32</v>
      </c>
      <c r="D2437" t="s">
        <v>575</v>
      </c>
      <c r="E2437" t="s">
        <v>4354</v>
      </c>
      <c r="F2437" s="10">
        <v>41744</v>
      </c>
      <c r="G2437" s="10">
        <v>41743</v>
      </c>
      <c r="H2437" s="6">
        <v>700</v>
      </c>
      <c r="I2437" t="s">
        <v>143</v>
      </c>
      <c r="J2437" s="3" t="s">
        <v>7663</v>
      </c>
    </row>
    <row r="2438" spans="1:11" hidden="1" x14ac:dyDescent="0.25">
      <c r="A2438" t="s">
        <v>510</v>
      </c>
      <c r="B2438" t="s">
        <v>4355</v>
      </c>
      <c r="C2438" t="s">
        <v>16</v>
      </c>
      <c r="D2438" t="s">
        <v>17</v>
      </c>
      <c r="E2438" t="s">
        <v>452</v>
      </c>
      <c r="F2438" s="10">
        <v>41711</v>
      </c>
      <c r="G2438" s="10">
        <v>41711</v>
      </c>
      <c r="H2438" s="6">
        <v>2267.48</v>
      </c>
      <c r="I2438" t="s">
        <v>750</v>
      </c>
      <c r="J2438" s="3" t="s">
        <v>7663</v>
      </c>
      <c r="K2438" t="s">
        <v>4356</v>
      </c>
    </row>
    <row r="2439" spans="1:11" hidden="1" x14ac:dyDescent="0.25">
      <c r="A2439" t="s">
        <v>510</v>
      </c>
      <c r="B2439" t="s">
        <v>4357</v>
      </c>
      <c r="C2439" t="s">
        <v>16</v>
      </c>
      <c r="D2439" t="s">
        <v>17</v>
      </c>
      <c r="E2439" t="s">
        <v>118</v>
      </c>
      <c r="F2439" s="10">
        <v>41708</v>
      </c>
      <c r="G2439" s="10">
        <v>41708</v>
      </c>
      <c r="H2439" s="6">
        <v>68.11</v>
      </c>
      <c r="I2439" t="s">
        <v>180</v>
      </c>
      <c r="J2439" s="3" t="s">
        <v>7663</v>
      </c>
      <c r="K2439" t="s">
        <v>4358</v>
      </c>
    </row>
    <row r="2440" spans="1:11" hidden="1" x14ac:dyDescent="0.25">
      <c r="A2440" t="s">
        <v>510</v>
      </c>
      <c r="B2440" t="s">
        <v>4359</v>
      </c>
      <c r="C2440" t="s">
        <v>16</v>
      </c>
      <c r="D2440" t="s">
        <v>17</v>
      </c>
      <c r="E2440" t="s">
        <v>118</v>
      </c>
      <c r="F2440" s="10">
        <v>41738</v>
      </c>
      <c r="G2440" s="10">
        <v>41738</v>
      </c>
      <c r="H2440" s="6">
        <v>306.45999999999998</v>
      </c>
      <c r="I2440" t="s">
        <v>183</v>
      </c>
      <c r="J2440" s="3" t="s">
        <v>7663</v>
      </c>
      <c r="K2440" t="s">
        <v>4360</v>
      </c>
    </row>
    <row r="2441" spans="1:11" hidden="1" x14ac:dyDescent="0.25">
      <c r="A2441" t="s">
        <v>510</v>
      </c>
      <c r="B2441" t="s">
        <v>4361</v>
      </c>
      <c r="C2441" t="s">
        <v>282</v>
      </c>
      <c r="D2441" t="s">
        <v>132</v>
      </c>
      <c r="E2441" t="s">
        <v>876</v>
      </c>
      <c r="F2441" s="10">
        <v>41744</v>
      </c>
      <c r="G2441" s="10">
        <v>41740</v>
      </c>
      <c r="H2441" s="6">
        <v>250</v>
      </c>
      <c r="I2441" t="s">
        <v>519</v>
      </c>
      <c r="J2441" s="3" t="s">
        <v>7663</v>
      </c>
      <c r="K2441" t="s">
        <v>4362</v>
      </c>
    </row>
    <row r="2442" spans="1:11" hidden="1" x14ac:dyDescent="0.25">
      <c r="A2442" t="s">
        <v>510</v>
      </c>
      <c r="B2442" t="s">
        <v>4363</v>
      </c>
      <c r="C2442" t="s">
        <v>116</v>
      </c>
      <c r="D2442" t="s">
        <v>319</v>
      </c>
      <c r="E2442" t="s">
        <v>261</v>
      </c>
      <c r="F2442" s="10">
        <v>41758</v>
      </c>
      <c r="G2442" s="10">
        <v>41759</v>
      </c>
      <c r="H2442" s="6">
        <v>48.48</v>
      </c>
      <c r="I2442" t="s">
        <v>13</v>
      </c>
      <c r="J2442" s="3" t="s">
        <v>7663</v>
      </c>
      <c r="K2442" t="s">
        <v>4364</v>
      </c>
    </row>
    <row r="2443" spans="1:11" hidden="1" x14ac:dyDescent="0.25">
      <c r="A2443" t="s">
        <v>510</v>
      </c>
      <c r="B2443" t="s">
        <v>4363</v>
      </c>
      <c r="C2443" t="s">
        <v>116</v>
      </c>
      <c r="D2443" t="s">
        <v>319</v>
      </c>
      <c r="E2443" t="s">
        <v>261</v>
      </c>
      <c r="F2443" s="10">
        <v>41758</v>
      </c>
      <c r="G2443" s="10">
        <v>41759</v>
      </c>
      <c r="H2443" s="6">
        <v>139.16999999999999</v>
      </c>
      <c r="I2443" t="s">
        <v>13</v>
      </c>
      <c r="J2443" s="3" t="s">
        <v>7663</v>
      </c>
      <c r="K2443" t="s">
        <v>4364</v>
      </c>
    </row>
    <row r="2444" spans="1:11" hidden="1" x14ac:dyDescent="0.25">
      <c r="A2444" t="s">
        <v>510</v>
      </c>
      <c r="B2444" t="s">
        <v>4363</v>
      </c>
      <c r="C2444" t="s">
        <v>116</v>
      </c>
      <c r="D2444" t="s">
        <v>319</v>
      </c>
      <c r="E2444" t="s">
        <v>261</v>
      </c>
      <c r="F2444" s="10">
        <v>41758</v>
      </c>
      <c r="G2444" s="10">
        <v>41759</v>
      </c>
      <c r="H2444" s="6">
        <v>139.77000000000001</v>
      </c>
      <c r="I2444" t="s">
        <v>13</v>
      </c>
      <c r="J2444" s="3" t="s">
        <v>7663</v>
      </c>
      <c r="K2444" t="s">
        <v>4364</v>
      </c>
    </row>
    <row r="2445" spans="1:11" hidden="1" x14ac:dyDescent="0.25">
      <c r="A2445" t="s">
        <v>510</v>
      </c>
      <c r="B2445" t="s">
        <v>4365</v>
      </c>
      <c r="C2445" t="s">
        <v>116</v>
      </c>
      <c r="D2445" t="s">
        <v>319</v>
      </c>
      <c r="E2445" t="s">
        <v>43</v>
      </c>
      <c r="F2445" s="10">
        <v>41759</v>
      </c>
      <c r="G2445" s="10">
        <v>41759</v>
      </c>
      <c r="H2445" s="6">
        <v>238.34</v>
      </c>
      <c r="I2445" t="s">
        <v>44</v>
      </c>
      <c r="J2445" s="3" t="s">
        <v>7663</v>
      </c>
      <c r="K2445" t="s">
        <v>4366</v>
      </c>
    </row>
    <row r="2446" spans="1:11" hidden="1" x14ac:dyDescent="0.25">
      <c r="A2446" t="s">
        <v>510</v>
      </c>
      <c r="B2446" t="s">
        <v>4365</v>
      </c>
      <c r="C2446" t="s">
        <v>116</v>
      </c>
      <c r="D2446" t="s">
        <v>319</v>
      </c>
      <c r="E2446" t="s">
        <v>43</v>
      </c>
      <c r="F2446" s="10">
        <v>41759</v>
      </c>
      <c r="G2446" s="10">
        <v>41759</v>
      </c>
      <c r="H2446" s="6">
        <v>347.16</v>
      </c>
      <c r="I2446" t="s">
        <v>44</v>
      </c>
      <c r="J2446" s="3" t="s">
        <v>7663</v>
      </c>
      <c r="K2446" t="s">
        <v>4366</v>
      </c>
    </row>
    <row r="2447" spans="1:11" hidden="1" x14ac:dyDescent="0.25">
      <c r="A2447" t="s">
        <v>510</v>
      </c>
      <c r="B2447" t="s">
        <v>4365</v>
      </c>
      <c r="C2447" t="s">
        <v>116</v>
      </c>
      <c r="D2447" t="s">
        <v>319</v>
      </c>
      <c r="E2447" t="s">
        <v>43</v>
      </c>
      <c r="F2447" s="10">
        <v>41759</v>
      </c>
      <c r="G2447" s="10">
        <v>41759</v>
      </c>
      <c r="H2447" s="6">
        <v>709.2</v>
      </c>
      <c r="I2447" t="s">
        <v>44</v>
      </c>
      <c r="J2447" s="3" t="s">
        <v>7663</v>
      </c>
      <c r="K2447" t="s">
        <v>4366</v>
      </c>
    </row>
    <row r="2448" spans="1:11" hidden="1" x14ac:dyDescent="0.25">
      <c r="A2448" t="s">
        <v>510</v>
      </c>
      <c r="B2448" t="s">
        <v>4367</v>
      </c>
      <c r="C2448" t="s">
        <v>116</v>
      </c>
      <c r="D2448" t="s">
        <v>132</v>
      </c>
      <c r="E2448" t="s">
        <v>288</v>
      </c>
      <c r="F2448" s="10">
        <v>41716</v>
      </c>
      <c r="G2448" s="10">
        <v>41716</v>
      </c>
      <c r="H2448" s="6">
        <v>90000</v>
      </c>
      <c r="I2448" t="s">
        <v>903</v>
      </c>
      <c r="J2448" s="3" t="s">
        <v>7663</v>
      </c>
      <c r="K2448" t="s">
        <v>4368</v>
      </c>
    </row>
    <row r="2449" spans="1:11" hidden="1" x14ac:dyDescent="0.25">
      <c r="A2449" t="s">
        <v>510</v>
      </c>
      <c r="B2449" t="s">
        <v>4369</v>
      </c>
      <c r="C2449" t="s">
        <v>116</v>
      </c>
      <c r="D2449" t="s">
        <v>132</v>
      </c>
      <c r="E2449" t="s">
        <v>133</v>
      </c>
      <c r="F2449" s="10">
        <v>41751</v>
      </c>
      <c r="G2449" s="10">
        <v>41749</v>
      </c>
      <c r="H2449" s="6">
        <v>1073.95</v>
      </c>
      <c r="I2449" t="s">
        <v>134</v>
      </c>
      <c r="J2449" s="3" t="s">
        <v>7663</v>
      </c>
      <c r="K2449" t="s">
        <v>4370</v>
      </c>
    </row>
    <row r="2450" spans="1:11" hidden="1" x14ac:dyDescent="0.25">
      <c r="A2450" t="s">
        <v>510</v>
      </c>
      <c r="B2450" t="s">
        <v>4371</v>
      </c>
      <c r="C2450" t="s">
        <v>116</v>
      </c>
      <c r="D2450" t="s">
        <v>132</v>
      </c>
      <c r="E2450" t="s">
        <v>288</v>
      </c>
      <c r="F2450" s="10">
        <v>41746</v>
      </c>
      <c r="G2450" s="10">
        <v>41745</v>
      </c>
      <c r="H2450" s="6">
        <v>853.84</v>
      </c>
      <c r="I2450" t="s">
        <v>1165</v>
      </c>
      <c r="J2450" s="3" t="s">
        <v>7663</v>
      </c>
      <c r="K2450" t="s">
        <v>4372</v>
      </c>
    </row>
    <row r="2451" spans="1:11" hidden="1" x14ac:dyDescent="0.25">
      <c r="A2451" t="s">
        <v>510</v>
      </c>
      <c r="B2451" t="s">
        <v>4373</v>
      </c>
      <c r="C2451" t="s">
        <v>511</v>
      </c>
      <c r="D2451" t="s">
        <v>4374</v>
      </c>
      <c r="E2451" t="s">
        <v>288</v>
      </c>
      <c r="F2451" s="10">
        <v>41745</v>
      </c>
      <c r="G2451" s="10">
        <v>41745</v>
      </c>
      <c r="H2451" s="6">
        <v>2350</v>
      </c>
      <c r="I2451" t="s">
        <v>4375</v>
      </c>
      <c r="J2451" s="3" t="s">
        <v>7663</v>
      </c>
      <c r="K2451" t="s">
        <v>4376</v>
      </c>
    </row>
    <row r="2452" spans="1:11" hidden="1" x14ac:dyDescent="0.25">
      <c r="A2452" t="s">
        <v>510</v>
      </c>
      <c r="B2452" t="s">
        <v>4377</v>
      </c>
      <c r="C2452" t="s">
        <v>490</v>
      </c>
      <c r="D2452" t="s">
        <v>651</v>
      </c>
      <c r="E2452" t="s">
        <v>1191</v>
      </c>
      <c r="F2452" s="10">
        <v>41744</v>
      </c>
      <c r="G2452" s="10">
        <v>41743</v>
      </c>
      <c r="H2452" s="6">
        <v>52</v>
      </c>
      <c r="I2452" t="s">
        <v>86</v>
      </c>
      <c r="J2452" s="3" t="s">
        <v>7663</v>
      </c>
      <c r="K2452" t="s">
        <v>4378</v>
      </c>
    </row>
    <row r="2453" spans="1:11" hidden="1" x14ac:dyDescent="0.25">
      <c r="A2453" t="s">
        <v>510</v>
      </c>
      <c r="B2453" t="s">
        <v>4377</v>
      </c>
      <c r="C2453" t="s">
        <v>490</v>
      </c>
      <c r="D2453" t="s">
        <v>651</v>
      </c>
      <c r="E2453" t="s">
        <v>1518</v>
      </c>
      <c r="F2453" s="10">
        <v>41744</v>
      </c>
      <c r="G2453" s="10">
        <v>41743</v>
      </c>
      <c r="H2453" s="6">
        <v>42</v>
      </c>
      <c r="I2453" t="s">
        <v>86</v>
      </c>
      <c r="J2453" s="3" t="s">
        <v>7663</v>
      </c>
      <c r="K2453" t="s">
        <v>4378</v>
      </c>
    </row>
    <row r="2454" spans="1:11" hidden="1" x14ac:dyDescent="0.25">
      <c r="A2454" t="s">
        <v>4379</v>
      </c>
      <c r="B2454" t="s">
        <v>4380</v>
      </c>
      <c r="C2454" t="s">
        <v>1906</v>
      </c>
      <c r="D2454" t="s">
        <v>776</v>
      </c>
      <c r="E2454" t="s">
        <v>452</v>
      </c>
      <c r="F2454" s="10">
        <v>41758</v>
      </c>
      <c r="G2454" s="10">
        <v>41744</v>
      </c>
      <c r="H2454" s="6">
        <v>4326.95</v>
      </c>
      <c r="I2454" t="s">
        <v>4381</v>
      </c>
      <c r="J2454" s="3" t="s">
        <v>7663</v>
      </c>
      <c r="K2454" t="s">
        <v>4382</v>
      </c>
    </row>
    <row r="2455" spans="1:11" hidden="1" x14ac:dyDescent="0.25">
      <c r="A2455" t="s">
        <v>4379</v>
      </c>
      <c r="B2455" t="s">
        <v>4383</v>
      </c>
      <c r="C2455" t="s">
        <v>1906</v>
      </c>
      <c r="D2455" t="s">
        <v>776</v>
      </c>
      <c r="E2455" t="s">
        <v>357</v>
      </c>
      <c r="F2455" s="10">
        <v>41744</v>
      </c>
      <c r="G2455" s="10">
        <v>41744</v>
      </c>
      <c r="H2455" s="6">
        <v>300</v>
      </c>
      <c r="I2455" t="s">
        <v>4384</v>
      </c>
      <c r="J2455" s="3" t="s">
        <v>7663</v>
      </c>
      <c r="K2455" t="s">
        <v>4385</v>
      </c>
    </row>
    <row r="2456" spans="1:11" hidden="1" x14ac:dyDescent="0.25">
      <c r="A2456" t="s">
        <v>4379</v>
      </c>
      <c r="B2456" t="s">
        <v>4386</v>
      </c>
      <c r="C2456" t="s">
        <v>1906</v>
      </c>
      <c r="D2456" t="s">
        <v>4387</v>
      </c>
      <c r="E2456" t="s">
        <v>1825</v>
      </c>
      <c r="F2456" s="10">
        <v>41708</v>
      </c>
      <c r="G2456" s="10">
        <v>41708</v>
      </c>
      <c r="H2456" s="6">
        <v>150</v>
      </c>
      <c r="I2456" t="s">
        <v>4388</v>
      </c>
      <c r="J2456" s="3" t="s">
        <v>7663</v>
      </c>
      <c r="K2456" t="s">
        <v>4389</v>
      </c>
    </row>
    <row r="2457" spans="1:11" hidden="1" x14ac:dyDescent="0.25">
      <c r="A2457" t="s">
        <v>4379</v>
      </c>
      <c r="B2457" t="s">
        <v>4390</v>
      </c>
      <c r="C2457" t="s">
        <v>1906</v>
      </c>
      <c r="D2457" t="s">
        <v>1907</v>
      </c>
      <c r="E2457" t="s">
        <v>1869</v>
      </c>
      <c r="F2457" s="10">
        <v>41744</v>
      </c>
      <c r="G2457" s="10">
        <v>41773</v>
      </c>
      <c r="H2457" s="6">
        <v>70.83</v>
      </c>
      <c r="I2457" t="s">
        <v>1090</v>
      </c>
      <c r="J2457" s="3" t="s">
        <v>7663</v>
      </c>
      <c r="K2457" t="s">
        <v>4391</v>
      </c>
    </row>
    <row r="2458" spans="1:11" hidden="1" x14ac:dyDescent="0.25">
      <c r="A2458" t="s">
        <v>4379</v>
      </c>
      <c r="B2458" t="s">
        <v>4392</v>
      </c>
      <c r="C2458" t="s">
        <v>47</v>
      </c>
      <c r="D2458" t="s">
        <v>2875</v>
      </c>
      <c r="E2458" t="s">
        <v>49</v>
      </c>
      <c r="F2458" s="10">
        <v>41744</v>
      </c>
      <c r="G2458" s="10">
        <v>41744</v>
      </c>
      <c r="H2458" s="6">
        <v>2050</v>
      </c>
      <c r="I2458" t="s">
        <v>4393</v>
      </c>
      <c r="J2458" s="3" t="s">
        <v>7663</v>
      </c>
      <c r="K2458" t="s">
        <v>4394</v>
      </c>
    </row>
    <row r="2459" spans="1:11" hidden="1" x14ac:dyDescent="0.25">
      <c r="A2459" t="s">
        <v>4379</v>
      </c>
      <c r="B2459" t="s">
        <v>4395</v>
      </c>
      <c r="C2459" t="s">
        <v>32</v>
      </c>
      <c r="D2459" t="s">
        <v>1905</v>
      </c>
      <c r="E2459" t="s">
        <v>34</v>
      </c>
      <c r="F2459" s="10">
        <v>41744</v>
      </c>
      <c r="G2459" s="10">
        <v>41744</v>
      </c>
      <c r="H2459" s="6">
        <v>1800</v>
      </c>
      <c r="I2459" t="s">
        <v>881</v>
      </c>
      <c r="J2459" s="3" t="s">
        <v>7663</v>
      </c>
      <c r="K2459" t="s">
        <v>4396</v>
      </c>
    </row>
    <row r="2460" spans="1:11" hidden="1" x14ac:dyDescent="0.25">
      <c r="A2460" t="s">
        <v>4379</v>
      </c>
      <c r="B2460" t="s">
        <v>4397</v>
      </c>
      <c r="C2460" t="s">
        <v>1906</v>
      </c>
      <c r="D2460" t="s">
        <v>4398</v>
      </c>
      <c r="E2460" t="s">
        <v>671</v>
      </c>
      <c r="F2460" s="10">
        <v>41758</v>
      </c>
      <c r="G2460" s="10">
        <v>41759</v>
      </c>
      <c r="H2460" s="6">
        <v>325.95</v>
      </c>
      <c r="I2460" t="s">
        <v>4399</v>
      </c>
      <c r="J2460" s="3" t="s">
        <v>7663</v>
      </c>
      <c r="K2460" t="s">
        <v>4400</v>
      </c>
    </row>
    <row r="2461" spans="1:11" hidden="1" x14ac:dyDescent="0.25">
      <c r="A2461" t="s">
        <v>4379</v>
      </c>
      <c r="B2461" t="s">
        <v>4401</v>
      </c>
      <c r="C2461" t="s">
        <v>47</v>
      </c>
      <c r="D2461" t="s">
        <v>4402</v>
      </c>
      <c r="E2461" t="s">
        <v>34</v>
      </c>
      <c r="F2461" s="10">
        <v>41744</v>
      </c>
      <c r="G2461" s="10">
        <v>41744</v>
      </c>
      <c r="H2461" s="6">
        <v>2560</v>
      </c>
      <c r="I2461" t="s">
        <v>4403</v>
      </c>
      <c r="J2461" s="3" t="s">
        <v>7663</v>
      </c>
      <c r="K2461" t="s">
        <v>4404</v>
      </c>
    </row>
    <row r="2462" spans="1:11" hidden="1" x14ac:dyDescent="0.25">
      <c r="A2462" t="s">
        <v>4379</v>
      </c>
      <c r="B2462" t="s">
        <v>4405</v>
      </c>
      <c r="C2462" t="s">
        <v>47</v>
      </c>
      <c r="D2462" t="s">
        <v>4402</v>
      </c>
      <c r="E2462" t="s">
        <v>34</v>
      </c>
      <c r="F2462" s="10">
        <v>41745</v>
      </c>
      <c r="G2462" s="10">
        <v>41744</v>
      </c>
      <c r="H2462" s="6">
        <v>2560</v>
      </c>
      <c r="I2462" t="s">
        <v>4406</v>
      </c>
      <c r="J2462" s="3" t="s">
        <v>7663</v>
      </c>
      <c r="K2462" t="s">
        <v>4407</v>
      </c>
    </row>
    <row r="2463" spans="1:11" hidden="1" x14ac:dyDescent="0.25">
      <c r="A2463" t="s">
        <v>4379</v>
      </c>
      <c r="B2463" t="s">
        <v>4408</v>
      </c>
      <c r="C2463" t="s">
        <v>1906</v>
      </c>
      <c r="D2463" t="s">
        <v>1907</v>
      </c>
      <c r="E2463" t="s">
        <v>527</v>
      </c>
      <c r="F2463" s="10">
        <v>41744</v>
      </c>
      <c r="G2463" s="10">
        <v>41744</v>
      </c>
      <c r="H2463" s="6">
        <v>90</v>
      </c>
      <c r="I2463" t="s">
        <v>4409</v>
      </c>
      <c r="J2463" s="3" t="s">
        <v>7663</v>
      </c>
      <c r="K2463" t="s">
        <v>4410</v>
      </c>
    </row>
    <row r="2464" spans="1:11" hidden="1" x14ac:dyDescent="0.25">
      <c r="A2464" t="s">
        <v>4379</v>
      </c>
      <c r="B2464" t="s">
        <v>4411</v>
      </c>
      <c r="C2464" t="s">
        <v>116</v>
      </c>
      <c r="D2464" t="s">
        <v>132</v>
      </c>
      <c r="E2464" t="s">
        <v>522</v>
      </c>
      <c r="F2464" s="10">
        <v>41745</v>
      </c>
      <c r="G2464" s="10">
        <v>41745</v>
      </c>
      <c r="H2464" s="6">
        <v>330</v>
      </c>
      <c r="I2464" t="s">
        <v>830</v>
      </c>
      <c r="J2464" s="3" t="s">
        <v>7663</v>
      </c>
      <c r="K2464" t="s">
        <v>4412</v>
      </c>
    </row>
    <row r="2465" spans="1:11" hidden="1" x14ac:dyDescent="0.25">
      <c r="A2465" t="s">
        <v>4379</v>
      </c>
      <c r="B2465" t="s">
        <v>4413</v>
      </c>
      <c r="C2465" t="s">
        <v>511</v>
      </c>
      <c r="D2465" t="s">
        <v>4414</v>
      </c>
      <c r="E2465" t="s">
        <v>49</v>
      </c>
      <c r="F2465" s="10">
        <v>41739</v>
      </c>
      <c r="G2465" s="10">
        <v>41739</v>
      </c>
      <c r="H2465" s="6">
        <v>750</v>
      </c>
      <c r="I2465" t="s">
        <v>4415</v>
      </c>
      <c r="J2465" s="3" t="s">
        <v>7663</v>
      </c>
      <c r="K2465" t="s">
        <v>4416</v>
      </c>
    </row>
    <row r="2466" spans="1:11" hidden="1" x14ac:dyDescent="0.25">
      <c r="A2466" t="s">
        <v>4379</v>
      </c>
      <c r="B2466" t="s">
        <v>4417</v>
      </c>
      <c r="C2466" t="s">
        <v>1906</v>
      </c>
      <c r="D2466" t="s">
        <v>776</v>
      </c>
      <c r="E2466" t="s">
        <v>582</v>
      </c>
      <c r="F2466" s="10">
        <v>41745</v>
      </c>
      <c r="G2466" s="10">
        <v>41759</v>
      </c>
      <c r="H2466" s="6">
        <v>1165.96</v>
      </c>
      <c r="I2466" t="s">
        <v>1090</v>
      </c>
      <c r="J2466" s="3" t="s">
        <v>7663</v>
      </c>
      <c r="K2466" t="s">
        <v>4418</v>
      </c>
    </row>
    <row r="2467" spans="1:11" hidden="1" x14ac:dyDescent="0.25">
      <c r="A2467" t="s">
        <v>4379</v>
      </c>
      <c r="B2467" t="s">
        <v>4419</v>
      </c>
      <c r="C2467" t="s">
        <v>1906</v>
      </c>
      <c r="D2467" t="s">
        <v>776</v>
      </c>
      <c r="E2467" t="s">
        <v>582</v>
      </c>
      <c r="F2467" s="10">
        <v>41745</v>
      </c>
      <c r="G2467" s="10">
        <v>41745</v>
      </c>
      <c r="H2467" s="6">
        <v>1250</v>
      </c>
      <c r="I2467" t="s">
        <v>973</v>
      </c>
      <c r="J2467" s="3" t="s">
        <v>7663</v>
      </c>
      <c r="K2467" t="s">
        <v>4420</v>
      </c>
    </row>
    <row r="2468" spans="1:11" hidden="1" x14ac:dyDescent="0.25">
      <c r="A2468" t="s">
        <v>4379</v>
      </c>
      <c r="B2468" t="s">
        <v>4421</v>
      </c>
      <c r="C2468" t="s">
        <v>47</v>
      </c>
      <c r="D2468" t="s">
        <v>4422</v>
      </c>
      <c r="E2468" t="s">
        <v>2316</v>
      </c>
      <c r="F2468" s="10">
        <v>41745</v>
      </c>
      <c r="G2468" s="10">
        <v>41745</v>
      </c>
      <c r="H2468" s="6">
        <v>700</v>
      </c>
      <c r="I2468" t="s">
        <v>4423</v>
      </c>
      <c r="J2468" s="3" t="s">
        <v>7663</v>
      </c>
      <c r="K2468" t="s">
        <v>4424</v>
      </c>
    </row>
    <row r="2469" spans="1:11" hidden="1" x14ac:dyDescent="0.25">
      <c r="A2469" t="s">
        <v>4379</v>
      </c>
      <c r="B2469" t="s">
        <v>4425</v>
      </c>
      <c r="C2469" t="s">
        <v>32</v>
      </c>
      <c r="D2469" t="s">
        <v>3089</v>
      </c>
      <c r="E2469" t="s">
        <v>518</v>
      </c>
      <c r="F2469" s="10">
        <v>41745</v>
      </c>
      <c r="G2469" s="10">
        <v>41745</v>
      </c>
      <c r="H2469" s="6">
        <v>267</v>
      </c>
      <c r="I2469" t="s">
        <v>86</v>
      </c>
      <c r="J2469" s="3" t="s">
        <v>7663</v>
      </c>
      <c r="K2469" t="s">
        <v>4426</v>
      </c>
    </row>
    <row r="2470" spans="1:11" hidden="1" x14ac:dyDescent="0.25">
      <c r="A2470" t="s">
        <v>4379</v>
      </c>
      <c r="B2470" t="s">
        <v>4427</v>
      </c>
      <c r="C2470" t="s">
        <v>47</v>
      </c>
      <c r="D2470" t="s">
        <v>4428</v>
      </c>
      <c r="E2470" t="s">
        <v>49</v>
      </c>
      <c r="F2470" s="10">
        <v>41746</v>
      </c>
      <c r="G2470" s="10">
        <v>41746</v>
      </c>
      <c r="H2470" s="6">
        <v>1100</v>
      </c>
      <c r="I2470" t="s">
        <v>4429</v>
      </c>
      <c r="J2470" s="3" t="s">
        <v>7663</v>
      </c>
      <c r="K2470" t="s">
        <v>4430</v>
      </c>
    </row>
    <row r="2471" spans="1:11" hidden="1" x14ac:dyDescent="0.25">
      <c r="A2471" t="s">
        <v>4379</v>
      </c>
      <c r="B2471" t="s">
        <v>4431</v>
      </c>
      <c r="C2471" t="s">
        <v>1906</v>
      </c>
      <c r="D2471" t="s">
        <v>776</v>
      </c>
      <c r="E2471" t="s">
        <v>1518</v>
      </c>
      <c r="F2471" s="10">
        <v>41745</v>
      </c>
      <c r="G2471" s="10">
        <v>41745</v>
      </c>
      <c r="H2471" s="6">
        <v>2828.88</v>
      </c>
      <c r="I2471" t="s">
        <v>4432</v>
      </c>
      <c r="J2471" s="3" t="s">
        <v>7663</v>
      </c>
      <c r="K2471" t="s">
        <v>4433</v>
      </c>
    </row>
    <row r="2472" spans="1:11" hidden="1" x14ac:dyDescent="0.25">
      <c r="A2472" t="s">
        <v>4379</v>
      </c>
      <c r="B2472" t="s">
        <v>4434</v>
      </c>
      <c r="C2472" t="s">
        <v>32</v>
      </c>
      <c r="D2472" t="s">
        <v>3089</v>
      </c>
      <c r="E2472" t="s">
        <v>586</v>
      </c>
      <c r="F2472" s="10">
        <v>41746</v>
      </c>
      <c r="G2472" s="10">
        <v>41746</v>
      </c>
      <c r="H2472" s="6">
        <v>2500</v>
      </c>
      <c r="I2472" t="s">
        <v>3642</v>
      </c>
      <c r="J2472" s="3" t="s">
        <v>7663</v>
      </c>
    </row>
    <row r="2473" spans="1:11" hidden="1" x14ac:dyDescent="0.25">
      <c r="A2473" t="s">
        <v>4379</v>
      </c>
      <c r="B2473" t="s">
        <v>4435</v>
      </c>
      <c r="C2473" t="s">
        <v>32</v>
      </c>
      <c r="D2473" t="s">
        <v>3089</v>
      </c>
      <c r="E2473" t="s">
        <v>49</v>
      </c>
      <c r="F2473" s="10">
        <v>41746</v>
      </c>
      <c r="G2473" s="10">
        <v>41746</v>
      </c>
      <c r="H2473" s="6">
        <v>1600</v>
      </c>
      <c r="I2473" t="s">
        <v>1036</v>
      </c>
      <c r="J2473" s="3" t="s">
        <v>7663</v>
      </c>
      <c r="K2473" t="s">
        <v>4436</v>
      </c>
    </row>
    <row r="2474" spans="1:11" hidden="1" x14ac:dyDescent="0.25">
      <c r="A2474" t="s">
        <v>4379</v>
      </c>
      <c r="B2474" t="s">
        <v>4437</v>
      </c>
      <c r="C2474" t="s">
        <v>32</v>
      </c>
      <c r="D2474" t="s">
        <v>3089</v>
      </c>
      <c r="E2474" t="s">
        <v>49</v>
      </c>
      <c r="F2474" s="10">
        <v>41746</v>
      </c>
      <c r="G2474" s="10">
        <v>41746</v>
      </c>
      <c r="H2474" s="6">
        <v>700</v>
      </c>
      <c r="I2474" t="s">
        <v>1241</v>
      </c>
      <c r="J2474" s="3" t="s">
        <v>7663</v>
      </c>
      <c r="K2474" t="s">
        <v>4438</v>
      </c>
    </row>
    <row r="2475" spans="1:11" hidden="1" x14ac:dyDescent="0.25">
      <c r="A2475" t="s">
        <v>4379</v>
      </c>
      <c r="B2475" t="s">
        <v>4439</v>
      </c>
      <c r="C2475" t="s">
        <v>47</v>
      </c>
      <c r="D2475" t="s">
        <v>4402</v>
      </c>
      <c r="E2475" t="s">
        <v>34</v>
      </c>
      <c r="F2475" s="10">
        <v>41746</v>
      </c>
      <c r="G2475" s="10">
        <v>41746</v>
      </c>
      <c r="H2475" s="6">
        <v>5120</v>
      </c>
      <c r="I2475" t="s">
        <v>1482</v>
      </c>
      <c r="J2475" s="3" t="s">
        <v>7663</v>
      </c>
      <c r="K2475" t="s">
        <v>4440</v>
      </c>
    </row>
    <row r="2476" spans="1:11" hidden="1" x14ac:dyDescent="0.25">
      <c r="A2476" t="s">
        <v>4379</v>
      </c>
      <c r="B2476" t="s">
        <v>4441</v>
      </c>
      <c r="C2476" t="s">
        <v>32</v>
      </c>
      <c r="D2476" t="s">
        <v>1905</v>
      </c>
      <c r="E2476" t="s">
        <v>49</v>
      </c>
      <c r="F2476" s="10">
        <v>41746</v>
      </c>
      <c r="G2476" s="10">
        <v>41746</v>
      </c>
      <c r="H2476" s="6">
        <v>5250</v>
      </c>
      <c r="I2476" t="s">
        <v>1352</v>
      </c>
      <c r="J2476" s="3" t="s">
        <v>7663</v>
      </c>
      <c r="K2476" t="s">
        <v>49</v>
      </c>
    </row>
    <row r="2477" spans="1:11" hidden="1" x14ac:dyDescent="0.25">
      <c r="A2477" t="s">
        <v>4379</v>
      </c>
      <c r="B2477" t="s">
        <v>4442</v>
      </c>
      <c r="C2477" t="s">
        <v>32</v>
      </c>
      <c r="D2477" t="s">
        <v>1905</v>
      </c>
      <c r="E2477" t="s">
        <v>18</v>
      </c>
      <c r="F2477" s="10">
        <v>41751</v>
      </c>
      <c r="G2477" s="10">
        <v>41751</v>
      </c>
      <c r="H2477" s="6">
        <v>250</v>
      </c>
      <c r="I2477" t="s">
        <v>143</v>
      </c>
      <c r="J2477" s="3" t="s">
        <v>7663</v>
      </c>
    </row>
    <row r="2478" spans="1:11" hidden="1" x14ac:dyDescent="0.25">
      <c r="A2478" t="s">
        <v>4379</v>
      </c>
      <c r="B2478" t="s">
        <v>4443</v>
      </c>
      <c r="C2478" t="s">
        <v>32</v>
      </c>
      <c r="D2478" t="s">
        <v>3089</v>
      </c>
      <c r="E2478" t="s">
        <v>49</v>
      </c>
      <c r="F2478" s="10">
        <v>41773</v>
      </c>
      <c r="G2478" s="10">
        <v>41773</v>
      </c>
      <c r="H2478" s="6">
        <v>666</v>
      </c>
      <c r="I2478" t="s">
        <v>273</v>
      </c>
      <c r="J2478" s="3" t="s">
        <v>7663</v>
      </c>
      <c r="K2478" t="s">
        <v>4444</v>
      </c>
    </row>
    <row r="2479" spans="1:11" hidden="1" x14ac:dyDescent="0.25">
      <c r="A2479" t="s">
        <v>4379</v>
      </c>
      <c r="B2479" t="s">
        <v>4445</v>
      </c>
      <c r="C2479" t="s">
        <v>16</v>
      </c>
      <c r="D2479" t="s">
        <v>17</v>
      </c>
      <c r="E2479" t="s">
        <v>118</v>
      </c>
      <c r="F2479" s="10">
        <v>41785</v>
      </c>
      <c r="G2479" s="10">
        <v>41785</v>
      </c>
      <c r="H2479" s="6">
        <v>85.13</v>
      </c>
      <c r="I2479" t="s">
        <v>180</v>
      </c>
      <c r="J2479" s="3" t="s">
        <v>7663</v>
      </c>
      <c r="K2479" t="s">
        <v>4446</v>
      </c>
    </row>
    <row r="2480" spans="1:11" hidden="1" x14ac:dyDescent="0.25">
      <c r="A2480" t="s">
        <v>4379</v>
      </c>
      <c r="B2480" t="s">
        <v>4447</v>
      </c>
      <c r="C2480" t="s">
        <v>47</v>
      </c>
      <c r="D2480" t="s">
        <v>4448</v>
      </c>
      <c r="E2480" t="s">
        <v>49</v>
      </c>
      <c r="F2480" s="10">
        <v>41751</v>
      </c>
      <c r="G2480" s="10">
        <v>41751</v>
      </c>
      <c r="H2480" s="6">
        <v>2039</v>
      </c>
      <c r="I2480" t="s">
        <v>4449</v>
      </c>
      <c r="J2480" s="3" t="s">
        <v>7663</v>
      </c>
      <c r="K2480" t="s">
        <v>4450</v>
      </c>
    </row>
    <row r="2481" spans="1:11" hidden="1" x14ac:dyDescent="0.25">
      <c r="A2481" t="s">
        <v>4379</v>
      </c>
      <c r="B2481" t="s">
        <v>4451</v>
      </c>
      <c r="C2481" t="s">
        <v>47</v>
      </c>
      <c r="D2481" t="s">
        <v>4422</v>
      </c>
      <c r="E2481" t="s">
        <v>49</v>
      </c>
      <c r="F2481" s="10">
        <v>41751</v>
      </c>
      <c r="G2481" s="10">
        <v>41751</v>
      </c>
      <c r="H2481" s="6">
        <v>390</v>
      </c>
      <c r="I2481" t="s">
        <v>4452</v>
      </c>
      <c r="J2481" s="3" t="s">
        <v>7663</v>
      </c>
      <c r="K2481" t="s">
        <v>4453</v>
      </c>
    </row>
    <row r="2482" spans="1:11" hidden="1" x14ac:dyDescent="0.25">
      <c r="A2482" t="s">
        <v>4379</v>
      </c>
      <c r="B2482" t="s">
        <v>4454</v>
      </c>
      <c r="C2482" t="s">
        <v>47</v>
      </c>
      <c r="D2482" t="s">
        <v>4402</v>
      </c>
      <c r="E2482" t="s">
        <v>34</v>
      </c>
      <c r="F2482" s="10">
        <v>41751</v>
      </c>
      <c r="G2482" s="10">
        <v>41751</v>
      </c>
      <c r="H2482" s="6">
        <v>640</v>
      </c>
      <c r="I2482" t="s">
        <v>4403</v>
      </c>
      <c r="J2482" s="3" t="s">
        <v>7663</v>
      </c>
      <c r="K2482" t="s">
        <v>4455</v>
      </c>
    </row>
    <row r="2483" spans="1:11" hidden="1" x14ac:dyDescent="0.25">
      <c r="A2483" t="s">
        <v>4379</v>
      </c>
      <c r="B2483" t="s">
        <v>4456</v>
      </c>
      <c r="C2483" t="s">
        <v>47</v>
      </c>
      <c r="D2483" t="s">
        <v>4402</v>
      </c>
      <c r="E2483" t="s">
        <v>34</v>
      </c>
      <c r="F2483" s="10">
        <v>41751</v>
      </c>
      <c r="G2483" s="10">
        <v>41751</v>
      </c>
      <c r="H2483" s="6">
        <v>640</v>
      </c>
      <c r="I2483" t="s">
        <v>4406</v>
      </c>
      <c r="J2483" s="3" t="s">
        <v>7663</v>
      </c>
      <c r="K2483" t="s">
        <v>4455</v>
      </c>
    </row>
    <row r="2484" spans="1:11" hidden="1" x14ac:dyDescent="0.25">
      <c r="A2484" t="s">
        <v>4379</v>
      </c>
      <c r="B2484" t="s">
        <v>4457</v>
      </c>
      <c r="C2484" t="s">
        <v>1906</v>
      </c>
      <c r="D2484" t="s">
        <v>4458</v>
      </c>
      <c r="E2484" t="s">
        <v>639</v>
      </c>
      <c r="F2484" s="10">
        <v>41767</v>
      </c>
      <c r="G2484" s="10">
        <v>41767</v>
      </c>
      <c r="H2484" s="6">
        <v>99.9</v>
      </c>
      <c r="I2484" t="s">
        <v>4459</v>
      </c>
      <c r="J2484" s="3" t="s">
        <v>7663</v>
      </c>
      <c r="K2484" t="s">
        <v>4460</v>
      </c>
    </row>
    <row r="2485" spans="1:11" hidden="1" x14ac:dyDescent="0.25">
      <c r="A2485" t="s">
        <v>4379</v>
      </c>
      <c r="B2485" t="s">
        <v>4461</v>
      </c>
      <c r="C2485" t="s">
        <v>1906</v>
      </c>
      <c r="D2485" t="s">
        <v>1907</v>
      </c>
      <c r="E2485" t="s">
        <v>527</v>
      </c>
      <c r="F2485" s="10">
        <v>41751</v>
      </c>
      <c r="G2485" s="10">
        <v>41758</v>
      </c>
      <c r="H2485" s="6">
        <v>449.01</v>
      </c>
      <c r="I2485" t="s">
        <v>3142</v>
      </c>
      <c r="J2485" s="3" t="s">
        <v>7663</v>
      </c>
      <c r="K2485" t="s">
        <v>4462</v>
      </c>
    </row>
    <row r="2486" spans="1:11" hidden="1" x14ac:dyDescent="0.25">
      <c r="A2486" t="s">
        <v>4379</v>
      </c>
      <c r="B2486" t="s">
        <v>4463</v>
      </c>
      <c r="C2486" t="s">
        <v>32</v>
      </c>
      <c r="D2486" t="s">
        <v>1905</v>
      </c>
      <c r="E2486" t="s">
        <v>49</v>
      </c>
      <c r="F2486" s="10">
        <v>41766</v>
      </c>
      <c r="G2486" s="10">
        <v>41766</v>
      </c>
      <c r="H2486" s="6">
        <v>2262.86</v>
      </c>
      <c r="I2486" t="s">
        <v>1036</v>
      </c>
      <c r="J2486" s="3" t="s">
        <v>7663</v>
      </c>
      <c r="K2486" t="s">
        <v>4464</v>
      </c>
    </row>
    <row r="2487" spans="1:11" hidden="1" x14ac:dyDescent="0.25">
      <c r="A2487" t="s">
        <v>4379</v>
      </c>
      <c r="B2487" t="s">
        <v>4465</v>
      </c>
      <c r="C2487" t="s">
        <v>32</v>
      </c>
      <c r="D2487" t="s">
        <v>1905</v>
      </c>
      <c r="E2487" t="s">
        <v>49</v>
      </c>
      <c r="F2487" s="10">
        <v>41786</v>
      </c>
      <c r="G2487" s="10">
        <v>41777</v>
      </c>
      <c r="H2487" s="6">
        <v>2076.6999999999998</v>
      </c>
      <c r="I2487" t="s">
        <v>1036</v>
      </c>
      <c r="J2487" s="3" t="s">
        <v>7663</v>
      </c>
      <c r="K2487" t="s">
        <v>4466</v>
      </c>
    </row>
    <row r="2488" spans="1:11" hidden="1" x14ac:dyDescent="0.25">
      <c r="A2488" t="s">
        <v>4379</v>
      </c>
      <c r="B2488" t="s">
        <v>4467</v>
      </c>
      <c r="C2488" t="s">
        <v>32</v>
      </c>
      <c r="D2488" t="s">
        <v>1905</v>
      </c>
      <c r="E2488" t="s">
        <v>49</v>
      </c>
      <c r="F2488" s="10">
        <v>41808</v>
      </c>
      <c r="G2488" s="10">
        <v>41808</v>
      </c>
      <c r="H2488" s="6">
        <v>2076.6999999999998</v>
      </c>
      <c r="I2488" t="s">
        <v>1036</v>
      </c>
      <c r="J2488" s="3" t="s">
        <v>7663</v>
      </c>
      <c r="K2488" t="s">
        <v>4468</v>
      </c>
    </row>
    <row r="2489" spans="1:11" hidden="1" x14ac:dyDescent="0.25">
      <c r="A2489" t="s">
        <v>4379</v>
      </c>
      <c r="B2489" t="s">
        <v>4469</v>
      </c>
      <c r="C2489" t="s">
        <v>47</v>
      </c>
      <c r="D2489" t="s">
        <v>2875</v>
      </c>
      <c r="E2489" t="s">
        <v>49</v>
      </c>
      <c r="F2489" s="10">
        <v>41751</v>
      </c>
      <c r="G2489" s="10">
        <v>41751</v>
      </c>
      <c r="H2489" s="6">
        <v>674.78</v>
      </c>
      <c r="I2489" t="s">
        <v>4470</v>
      </c>
      <c r="J2489" s="3" t="s">
        <v>7663</v>
      </c>
      <c r="K2489" t="s">
        <v>4471</v>
      </c>
    </row>
    <row r="2490" spans="1:11" hidden="1" x14ac:dyDescent="0.25">
      <c r="A2490" t="s">
        <v>4379</v>
      </c>
      <c r="B2490" t="s">
        <v>4472</v>
      </c>
      <c r="C2490" t="s">
        <v>1906</v>
      </c>
      <c r="D2490" t="s">
        <v>776</v>
      </c>
      <c r="E2490" t="s">
        <v>452</v>
      </c>
      <c r="F2490" s="10">
        <v>41751</v>
      </c>
      <c r="G2490" s="10">
        <v>41751</v>
      </c>
      <c r="H2490" s="6">
        <v>500</v>
      </c>
      <c r="I2490" t="s">
        <v>1392</v>
      </c>
      <c r="J2490" s="3" t="s">
        <v>7663</v>
      </c>
      <c r="K2490" t="s">
        <v>4473</v>
      </c>
    </row>
    <row r="2491" spans="1:11" hidden="1" x14ac:dyDescent="0.25">
      <c r="A2491" t="s">
        <v>4379</v>
      </c>
      <c r="B2491" t="s">
        <v>4474</v>
      </c>
      <c r="C2491" t="s">
        <v>1906</v>
      </c>
      <c r="D2491" t="s">
        <v>776</v>
      </c>
      <c r="E2491" t="s">
        <v>452</v>
      </c>
      <c r="F2491" s="10">
        <v>41751</v>
      </c>
      <c r="G2491" s="10">
        <v>41751</v>
      </c>
      <c r="H2491" s="6">
        <v>500</v>
      </c>
      <c r="I2491" t="s">
        <v>1192</v>
      </c>
      <c r="J2491" s="3" t="s">
        <v>7663</v>
      </c>
      <c r="K2491" t="s">
        <v>4475</v>
      </c>
    </row>
    <row r="2492" spans="1:11" hidden="1" x14ac:dyDescent="0.25">
      <c r="A2492" t="s">
        <v>4379</v>
      </c>
      <c r="B2492" t="s">
        <v>4476</v>
      </c>
      <c r="C2492" t="s">
        <v>511</v>
      </c>
      <c r="D2492" t="s">
        <v>4477</v>
      </c>
      <c r="E2492" t="s">
        <v>357</v>
      </c>
      <c r="F2492" s="10">
        <v>41766</v>
      </c>
      <c r="G2492" s="10">
        <v>41753</v>
      </c>
      <c r="H2492" s="6">
        <v>1056.5</v>
      </c>
      <c r="I2492" t="s">
        <v>4478</v>
      </c>
      <c r="J2492" s="3" t="s">
        <v>7663</v>
      </c>
      <c r="K2492" t="s">
        <v>4479</v>
      </c>
    </row>
    <row r="2493" spans="1:11" hidden="1" x14ac:dyDescent="0.25">
      <c r="A2493" t="s">
        <v>4379</v>
      </c>
      <c r="B2493" t="s">
        <v>4480</v>
      </c>
      <c r="C2493" t="s">
        <v>1906</v>
      </c>
      <c r="D2493" t="s">
        <v>776</v>
      </c>
      <c r="E2493" t="s">
        <v>4325</v>
      </c>
      <c r="F2493" s="10">
        <v>41751</v>
      </c>
      <c r="G2493" s="10">
        <v>41751</v>
      </c>
      <c r="H2493" s="6">
        <v>90</v>
      </c>
      <c r="I2493" t="s">
        <v>4481</v>
      </c>
      <c r="J2493" s="3" t="s">
        <v>7663</v>
      </c>
      <c r="K2493" t="s">
        <v>4482</v>
      </c>
    </row>
    <row r="2494" spans="1:11" hidden="1" x14ac:dyDescent="0.25">
      <c r="A2494" t="s">
        <v>4379</v>
      </c>
      <c r="B2494" t="s">
        <v>4483</v>
      </c>
      <c r="C2494" t="s">
        <v>1906</v>
      </c>
      <c r="D2494" t="s">
        <v>776</v>
      </c>
      <c r="E2494" t="s">
        <v>288</v>
      </c>
      <c r="F2494" s="10">
        <v>41751</v>
      </c>
      <c r="G2494" s="10">
        <v>41753</v>
      </c>
      <c r="H2494" s="6">
        <v>1155.21</v>
      </c>
      <c r="I2494" t="s">
        <v>1866</v>
      </c>
      <c r="J2494" s="3" t="s">
        <v>7663</v>
      </c>
      <c r="K2494" t="s">
        <v>4484</v>
      </c>
    </row>
    <row r="2495" spans="1:11" hidden="1" x14ac:dyDescent="0.25">
      <c r="A2495" t="s">
        <v>4379</v>
      </c>
      <c r="B2495" t="s">
        <v>4485</v>
      </c>
      <c r="C2495" t="s">
        <v>1906</v>
      </c>
      <c r="D2495" t="s">
        <v>776</v>
      </c>
      <c r="E2495" t="s">
        <v>522</v>
      </c>
      <c r="F2495" s="10">
        <v>41751</v>
      </c>
      <c r="G2495" s="10">
        <v>41751</v>
      </c>
      <c r="H2495" s="6">
        <v>200</v>
      </c>
      <c r="I2495" t="s">
        <v>412</v>
      </c>
      <c r="J2495" s="3" t="s">
        <v>7663</v>
      </c>
      <c r="K2495" t="e">
        <f>- PROTOCOLAR ATESTADO DE CAPACIDADE TÉCNICA – FRONT  - ASSINAR CONTRATO DETRAN – FRONT</f>
        <v>#NAME?</v>
      </c>
    </row>
    <row r="2496" spans="1:11" hidden="1" x14ac:dyDescent="0.25">
      <c r="A2496" t="s">
        <v>4379</v>
      </c>
      <c r="B2496" t="s">
        <v>4486</v>
      </c>
      <c r="C2496" t="s">
        <v>490</v>
      </c>
      <c r="D2496" t="s">
        <v>4487</v>
      </c>
      <c r="E2496" t="s">
        <v>142</v>
      </c>
      <c r="F2496" s="10">
        <v>41752</v>
      </c>
      <c r="G2496" s="10">
        <v>41752</v>
      </c>
      <c r="H2496" s="6">
        <v>50</v>
      </c>
      <c r="I2496" t="s">
        <v>966</v>
      </c>
      <c r="J2496" s="3" t="s">
        <v>7663</v>
      </c>
    </row>
    <row r="2497" spans="1:11" hidden="1" x14ac:dyDescent="0.25">
      <c r="A2497" t="s">
        <v>4379</v>
      </c>
      <c r="B2497" t="s">
        <v>4486</v>
      </c>
      <c r="C2497" t="s">
        <v>490</v>
      </c>
      <c r="D2497" t="s">
        <v>4487</v>
      </c>
      <c r="E2497" t="s">
        <v>1191</v>
      </c>
      <c r="F2497" s="10">
        <v>41752</v>
      </c>
      <c r="G2497" s="10">
        <v>41752</v>
      </c>
      <c r="H2497" s="6">
        <v>60</v>
      </c>
      <c r="I2497" t="s">
        <v>966</v>
      </c>
      <c r="J2497" s="3" t="s">
        <v>7663</v>
      </c>
    </row>
    <row r="2498" spans="1:11" hidden="1" x14ac:dyDescent="0.25">
      <c r="A2498" t="s">
        <v>4379</v>
      </c>
      <c r="B2498" t="s">
        <v>4486</v>
      </c>
      <c r="C2498" t="s">
        <v>490</v>
      </c>
      <c r="D2498" t="s">
        <v>4487</v>
      </c>
      <c r="E2498" t="s">
        <v>1263</v>
      </c>
      <c r="F2498" s="10">
        <v>41752</v>
      </c>
      <c r="G2498" s="10">
        <v>41752</v>
      </c>
      <c r="H2498" s="6">
        <v>150</v>
      </c>
      <c r="I2498" t="s">
        <v>966</v>
      </c>
      <c r="J2498" s="3" t="s">
        <v>7663</v>
      </c>
    </row>
    <row r="2499" spans="1:11" hidden="1" x14ac:dyDescent="0.25">
      <c r="A2499" t="s">
        <v>4379</v>
      </c>
      <c r="B2499" t="s">
        <v>4488</v>
      </c>
      <c r="C2499" t="s">
        <v>32</v>
      </c>
      <c r="D2499" t="s">
        <v>3089</v>
      </c>
      <c r="E2499" t="s">
        <v>1191</v>
      </c>
      <c r="F2499" s="10">
        <v>41752</v>
      </c>
      <c r="G2499" s="10">
        <v>41752</v>
      </c>
      <c r="H2499" s="6">
        <v>60</v>
      </c>
      <c r="I2499" t="s">
        <v>91</v>
      </c>
      <c r="J2499" s="3" t="s">
        <v>7663</v>
      </c>
    </row>
    <row r="2500" spans="1:11" hidden="1" x14ac:dyDescent="0.25">
      <c r="A2500" t="s">
        <v>4379</v>
      </c>
      <c r="B2500" t="s">
        <v>4488</v>
      </c>
      <c r="C2500" t="s">
        <v>32</v>
      </c>
      <c r="D2500" t="s">
        <v>3089</v>
      </c>
      <c r="E2500" t="s">
        <v>150</v>
      </c>
      <c r="F2500" s="10">
        <v>41752</v>
      </c>
      <c r="G2500" s="10">
        <v>41752</v>
      </c>
      <c r="H2500" s="6">
        <v>20</v>
      </c>
      <c r="I2500" t="s">
        <v>91</v>
      </c>
      <c r="J2500" s="3" t="s">
        <v>7663</v>
      </c>
    </row>
    <row r="2501" spans="1:11" hidden="1" x14ac:dyDescent="0.25">
      <c r="A2501" t="s">
        <v>4379</v>
      </c>
      <c r="B2501" t="s">
        <v>4489</v>
      </c>
      <c r="C2501" t="s">
        <v>47</v>
      </c>
      <c r="D2501" t="s">
        <v>4402</v>
      </c>
      <c r="E2501" t="s">
        <v>34</v>
      </c>
      <c r="F2501" s="10">
        <v>41752</v>
      </c>
      <c r="G2501" s="10">
        <v>41752</v>
      </c>
      <c r="H2501" s="6">
        <v>640</v>
      </c>
      <c r="I2501" t="s">
        <v>4490</v>
      </c>
      <c r="J2501" s="3" t="s">
        <v>7663</v>
      </c>
      <c r="K2501" t="s">
        <v>4491</v>
      </c>
    </row>
    <row r="2502" spans="1:11" hidden="1" x14ac:dyDescent="0.25">
      <c r="A2502" t="s">
        <v>4379</v>
      </c>
      <c r="B2502" t="s">
        <v>4492</v>
      </c>
      <c r="C2502" t="s">
        <v>47</v>
      </c>
      <c r="D2502" t="s">
        <v>4402</v>
      </c>
      <c r="E2502" t="s">
        <v>34</v>
      </c>
      <c r="F2502" s="10">
        <v>41758</v>
      </c>
      <c r="G2502" s="10">
        <v>41757</v>
      </c>
      <c r="H2502" s="6">
        <v>800</v>
      </c>
      <c r="I2502" t="s">
        <v>4493</v>
      </c>
      <c r="J2502" s="3" t="s">
        <v>7663</v>
      </c>
      <c r="K2502" t="s">
        <v>4494</v>
      </c>
    </row>
    <row r="2503" spans="1:11" hidden="1" x14ac:dyDescent="0.25">
      <c r="A2503" t="s">
        <v>4379</v>
      </c>
      <c r="B2503" t="s">
        <v>4495</v>
      </c>
      <c r="C2503" t="s">
        <v>47</v>
      </c>
      <c r="D2503" t="s">
        <v>4402</v>
      </c>
      <c r="E2503" t="s">
        <v>34</v>
      </c>
      <c r="F2503" s="10">
        <v>41764</v>
      </c>
      <c r="G2503" s="10">
        <v>41764</v>
      </c>
      <c r="H2503" s="6">
        <v>1200</v>
      </c>
      <c r="I2503" t="s">
        <v>4493</v>
      </c>
      <c r="J2503" s="3" t="s">
        <v>7663</v>
      </c>
      <c r="K2503" t="s">
        <v>4496</v>
      </c>
    </row>
    <row r="2504" spans="1:11" hidden="1" x14ac:dyDescent="0.25">
      <c r="A2504" t="s">
        <v>4379</v>
      </c>
      <c r="B2504" t="s">
        <v>4497</v>
      </c>
      <c r="C2504" t="s">
        <v>1906</v>
      </c>
      <c r="D2504" t="s">
        <v>1907</v>
      </c>
      <c r="E2504" t="s">
        <v>518</v>
      </c>
      <c r="F2504" s="10">
        <v>41752</v>
      </c>
      <c r="G2504" s="10">
        <v>41752</v>
      </c>
      <c r="H2504" s="6">
        <v>40</v>
      </c>
      <c r="I2504" t="s">
        <v>523</v>
      </c>
      <c r="J2504" s="3" t="s">
        <v>7663</v>
      </c>
      <c r="K2504" t="s">
        <v>4498</v>
      </c>
    </row>
    <row r="2505" spans="1:11" hidden="1" x14ac:dyDescent="0.25">
      <c r="A2505" t="s">
        <v>4379</v>
      </c>
      <c r="B2505" t="s">
        <v>4499</v>
      </c>
      <c r="C2505" t="s">
        <v>47</v>
      </c>
      <c r="D2505" t="s">
        <v>2875</v>
      </c>
      <c r="E2505" t="s">
        <v>49</v>
      </c>
      <c r="F2505" s="10">
        <v>41781</v>
      </c>
      <c r="G2505" s="10">
        <v>41781</v>
      </c>
      <c r="H2505" s="6">
        <v>210</v>
      </c>
      <c r="I2505" t="s">
        <v>4500</v>
      </c>
      <c r="J2505" s="3" t="s">
        <v>7663</v>
      </c>
      <c r="K2505" t="s">
        <v>4501</v>
      </c>
    </row>
    <row r="2506" spans="1:11" hidden="1" x14ac:dyDescent="0.25">
      <c r="A2506" t="s">
        <v>4379</v>
      </c>
      <c r="B2506" t="s">
        <v>4502</v>
      </c>
      <c r="C2506" t="s">
        <v>282</v>
      </c>
      <c r="D2506" t="s">
        <v>132</v>
      </c>
      <c r="E2506" t="s">
        <v>1410</v>
      </c>
      <c r="F2506" s="10">
        <v>41894</v>
      </c>
      <c r="G2506" s="10">
        <v>41775</v>
      </c>
      <c r="H2506" s="6">
        <v>1800</v>
      </c>
      <c r="I2506" t="s">
        <v>4503</v>
      </c>
      <c r="J2506" s="3" t="s">
        <v>7669</v>
      </c>
      <c r="K2506" t="s">
        <v>4504</v>
      </c>
    </row>
    <row r="2507" spans="1:11" hidden="1" x14ac:dyDescent="0.25">
      <c r="A2507" t="s">
        <v>4379</v>
      </c>
      <c r="B2507" t="s">
        <v>4502</v>
      </c>
      <c r="C2507" t="s">
        <v>282</v>
      </c>
      <c r="D2507" t="s">
        <v>132</v>
      </c>
      <c r="E2507" t="s">
        <v>1410</v>
      </c>
      <c r="F2507" s="10">
        <v>41919</v>
      </c>
      <c r="G2507" s="10">
        <v>41911</v>
      </c>
      <c r="H2507" s="6">
        <v>2000</v>
      </c>
      <c r="I2507" t="s">
        <v>4503</v>
      </c>
      <c r="J2507" s="3" t="s">
        <v>7670</v>
      </c>
      <c r="K2507" t="s">
        <v>4504</v>
      </c>
    </row>
    <row r="2508" spans="1:11" hidden="1" x14ac:dyDescent="0.25">
      <c r="A2508" t="s">
        <v>4379</v>
      </c>
      <c r="B2508" t="s">
        <v>4505</v>
      </c>
      <c r="C2508" t="s">
        <v>282</v>
      </c>
      <c r="D2508" t="s">
        <v>132</v>
      </c>
      <c r="E2508" t="s">
        <v>1410</v>
      </c>
      <c r="F2508" s="10">
        <v>41773</v>
      </c>
      <c r="G2508" s="10">
        <v>41765</v>
      </c>
      <c r="H2508" s="6">
        <v>5800</v>
      </c>
      <c r="I2508" t="s">
        <v>4503</v>
      </c>
      <c r="J2508" s="3" t="s">
        <v>7663</v>
      </c>
      <c r="K2508" t="s">
        <v>4506</v>
      </c>
    </row>
    <row r="2509" spans="1:11" hidden="1" x14ac:dyDescent="0.25">
      <c r="A2509" t="s">
        <v>4379</v>
      </c>
      <c r="B2509" t="s">
        <v>4507</v>
      </c>
      <c r="C2509" t="s">
        <v>32</v>
      </c>
      <c r="D2509" t="s">
        <v>3089</v>
      </c>
      <c r="E2509" t="s">
        <v>586</v>
      </c>
      <c r="F2509" s="10">
        <v>41752</v>
      </c>
      <c r="G2509" s="10">
        <v>41752</v>
      </c>
      <c r="H2509" s="6">
        <v>800</v>
      </c>
      <c r="I2509" t="s">
        <v>91</v>
      </c>
      <c r="J2509" s="3" t="s">
        <v>7663</v>
      </c>
    </row>
    <row r="2510" spans="1:11" hidden="1" x14ac:dyDescent="0.25">
      <c r="A2510" t="s">
        <v>4379</v>
      </c>
      <c r="B2510" t="s">
        <v>4508</v>
      </c>
      <c r="C2510" t="s">
        <v>282</v>
      </c>
      <c r="D2510" t="s">
        <v>132</v>
      </c>
      <c r="E2510" t="s">
        <v>1410</v>
      </c>
      <c r="F2510" s="10">
        <v>41785</v>
      </c>
      <c r="G2510" s="10">
        <v>41771</v>
      </c>
      <c r="H2510" s="6">
        <v>5800</v>
      </c>
      <c r="I2510" t="s">
        <v>4503</v>
      </c>
      <c r="J2510" s="3" t="s">
        <v>7663</v>
      </c>
      <c r="K2510" t="s">
        <v>4509</v>
      </c>
    </row>
    <row r="2511" spans="1:11" hidden="1" x14ac:dyDescent="0.25">
      <c r="A2511" t="s">
        <v>4379</v>
      </c>
      <c r="B2511" t="s">
        <v>4510</v>
      </c>
      <c r="C2511" t="s">
        <v>47</v>
      </c>
      <c r="D2511" t="s">
        <v>2875</v>
      </c>
      <c r="E2511" t="s">
        <v>49</v>
      </c>
      <c r="F2511" s="10">
        <v>41761</v>
      </c>
      <c r="G2511" s="10">
        <v>41761</v>
      </c>
      <c r="H2511" s="6">
        <v>5800</v>
      </c>
      <c r="I2511" t="s">
        <v>4503</v>
      </c>
      <c r="J2511" s="3" t="s">
        <v>7663</v>
      </c>
      <c r="K2511" t="s">
        <v>4511</v>
      </c>
    </row>
    <row r="2512" spans="1:11" hidden="1" x14ac:dyDescent="0.25">
      <c r="A2512" t="s">
        <v>4379</v>
      </c>
      <c r="B2512" t="s">
        <v>4512</v>
      </c>
      <c r="C2512" t="s">
        <v>32</v>
      </c>
      <c r="D2512" t="s">
        <v>3089</v>
      </c>
      <c r="E2512" t="s">
        <v>586</v>
      </c>
      <c r="F2512" s="10">
        <v>41753</v>
      </c>
      <c r="G2512" s="10">
        <v>41752</v>
      </c>
      <c r="H2512" s="6">
        <v>800</v>
      </c>
      <c r="I2512" t="s">
        <v>91</v>
      </c>
      <c r="J2512" s="3" t="s">
        <v>7663</v>
      </c>
      <c r="K2512" t="s">
        <v>4513</v>
      </c>
    </row>
    <row r="2513" spans="1:11" hidden="1" x14ac:dyDescent="0.25">
      <c r="A2513" t="s">
        <v>4379</v>
      </c>
      <c r="B2513" t="s">
        <v>4514</v>
      </c>
      <c r="C2513" t="s">
        <v>32</v>
      </c>
      <c r="D2513" t="s">
        <v>2623</v>
      </c>
      <c r="E2513" t="s">
        <v>586</v>
      </c>
      <c r="F2513" s="10">
        <v>41752</v>
      </c>
      <c r="G2513" s="10">
        <v>41752</v>
      </c>
      <c r="H2513" s="6">
        <v>750</v>
      </c>
      <c r="I2513" t="s">
        <v>3642</v>
      </c>
      <c r="J2513" s="3" t="s">
        <v>7663</v>
      </c>
      <c r="K2513" t="s">
        <v>4515</v>
      </c>
    </row>
    <row r="2514" spans="1:11" hidden="1" x14ac:dyDescent="0.25">
      <c r="A2514" t="s">
        <v>4379</v>
      </c>
      <c r="B2514" t="s">
        <v>4516</v>
      </c>
      <c r="C2514" t="s">
        <v>47</v>
      </c>
      <c r="D2514" t="s">
        <v>1172</v>
      </c>
      <c r="E2514" t="s">
        <v>49</v>
      </c>
      <c r="F2514" s="10">
        <v>41772</v>
      </c>
      <c r="G2514" s="10">
        <v>41772</v>
      </c>
      <c r="H2514" s="6">
        <v>1996.51</v>
      </c>
      <c r="I2514" t="s">
        <v>4500</v>
      </c>
      <c r="J2514" s="3" t="s">
        <v>7672</v>
      </c>
      <c r="K2514" t="s">
        <v>4517</v>
      </c>
    </row>
    <row r="2515" spans="1:11" hidden="1" x14ac:dyDescent="0.25">
      <c r="A2515" t="s">
        <v>4379</v>
      </c>
      <c r="B2515" t="s">
        <v>4516</v>
      </c>
      <c r="C2515" t="s">
        <v>47</v>
      </c>
      <c r="D2515" t="s">
        <v>1172</v>
      </c>
      <c r="E2515" t="s">
        <v>49</v>
      </c>
      <c r="F2515" s="10">
        <v>41786</v>
      </c>
      <c r="G2515" s="10">
        <v>41779</v>
      </c>
      <c r="H2515" s="6">
        <v>1996.51</v>
      </c>
      <c r="I2515" t="s">
        <v>4500</v>
      </c>
      <c r="J2515" s="3" t="s">
        <v>7673</v>
      </c>
      <c r="K2515" t="s">
        <v>4517</v>
      </c>
    </row>
    <row r="2516" spans="1:11" hidden="1" x14ac:dyDescent="0.25">
      <c r="A2516" t="s">
        <v>4379</v>
      </c>
      <c r="B2516" t="s">
        <v>4516</v>
      </c>
      <c r="C2516" t="s">
        <v>47</v>
      </c>
      <c r="D2516" t="s">
        <v>1172</v>
      </c>
      <c r="E2516" t="s">
        <v>49</v>
      </c>
      <c r="F2516" s="10">
        <v>41806</v>
      </c>
      <c r="G2516" s="10">
        <v>41786</v>
      </c>
      <c r="H2516" s="6">
        <v>1996.5</v>
      </c>
      <c r="I2516" t="s">
        <v>4500</v>
      </c>
      <c r="J2516" s="3" t="s">
        <v>7671</v>
      </c>
      <c r="K2516" t="s">
        <v>4517</v>
      </c>
    </row>
    <row r="2517" spans="1:11" hidden="1" x14ac:dyDescent="0.25">
      <c r="A2517" t="s">
        <v>4379</v>
      </c>
      <c r="B2517" t="s">
        <v>4518</v>
      </c>
      <c r="C2517" t="s">
        <v>47</v>
      </c>
      <c r="D2517" t="s">
        <v>2874</v>
      </c>
      <c r="E2517" t="s">
        <v>49</v>
      </c>
      <c r="F2517" s="10">
        <v>41772</v>
      </c>
      <c r="G2517" s="10">
        <v>41772</v>
      </c>
      <c r="H2517" s="6">
        <v>869.44</v>
      </c>
      <c r="I2517" t="s">
        <v>4500</v>
      </c>
      <c r="J2517" s="3" t="s">
        <v>7672</v>
      </c>
      <c r="K2517" t="s">
        <v>4517</v>
      </c>
    </row>
    <row r="2518" spans="1:11" hidden="1" x14ac:dyDescent="0.25">
      <c r="A2518" t="s">
        <v>4379</v>
      </c>
      <c r="B2518" t="s">
        <v>4518</v>
      </c>
      <c r="C2518" t="s">
        <v>47</v>
      </c>
      <c r="D2518" t="s">
        <v>2874</v>
      </c>
      <c r="E2518" t="s">
        <v>49</v>
      </c>
      <c r="F2518" s="10">
        <v>41786</v>
      </c>
      <c r="G2518" s="10">
        <v>41779</v>
      </c>
      <c r="H2518" s="6">
        <v>869.44</v>
      </c>
      <c r="I2518" t="s">
        <v>4500</v>
      </c>
      <c r="J2518" s="3" t="s">
        <v>7673</v>
      </c>
      <c r="K2518" t="s">
        <v>4517</v>
      </c>
    </row>
    <row r="2519" spans="1:11" hidden="1" x14ac:dyDescent="0.25">
      <c r="A2519" t="s">
        <v>4379</v>
      </c>
      <c r="B2519" t="s">
        <v>4518</v>
      </c>
      <c r="C2519" t="s">
        <v>47</v>
      </c>
      <c r="D2519" t="s">
        <v>2874</v>
      </c>
      <c r="E2519" t="s">
        <v>49</v>
      </c>
      <c r="F2519" s="10">
        <v>41806</v>
      </c>
      <c r="G2519" s="10">
        <v>41786</v>
      </c>
      <c r="H2519" s="6">
        <v>869.45</v>
      </c>
      <c r="I2519" t="s">
        <v>4500</v>
      </c>
      <c r="J2519" s="3" t="s">
        <v>7671</v>
      </c>
      <c r="K2519" t="s">
        <v>4517</v>
      </c>
    </row>
    <row r="2520" spans="1:11" hidden="1" x14ac:dyDescent="0.25">
      <c r="A2520" t="s">
        <v>4379</v>
      </c>
      <c r="B2520" t="s">
        <v>4519</v>
      </c>
      <c r="C2520" t="s">
        <v>47</v>
      </c>
      <c r="D2520" t="s">
        <v>2830</v>
      </c>
      <c r="E2520" t="s">
        <v>49</v>
      </c>
      <c r="F2520" s="10">
        <v>41772</v>
      </c>
      <c r="G2520" s="10">
        <v>41772</v>
      </c>
      <c r="H2520" s="6">
        <v>354.22</v>
      </c>
      <c r="I2520" t="s">
        <v>4500</v>
      </c>
      <c r="J2520" s="3" t="s">
        <v>7672</v>
      </c>
      <c r="K2520" t="s">
        <v>4517</v>
      </c>
    </row>
    <row r="2521" spans="1:11" hidden="1" x14ac:dyDescent="0.25">
      <c r="A2521" t="s">
        <v>4379</v>
      </c>
      <c r="B2521" t="s">
        <v>4519</v>
      </c>
      <c r="C2521" t="s">
        <v>47</v>
      </c>
      <c r="D2521" t="s">
        <v>2830</v>
      </c>
      <c r="E2521" t="s">
        <v>49</v>
      </c>
      <c r="F2521" s="10">
        <v>41787</v>
      </c>
      <c r="G2521" s="10">
        <v>41779</v>
      </c>
      <c r="H2521" s="6">
        <v>354.22</v>
      </c>
      <c r="I2521" t="s">
        <v>4500</v>
      </c>
      <c r="J2521" s="3" t="s">
        <v>7673</v>
      </c>
      <c r="K2521" t="s">
        <v>4517</v>
      </c>
    </row>
    <row r="2522" spans="1:11" hidden="1" x14ac:dyDescent="0.25">
      <c r="A2522" t="s">
        <v>4379</v>
      </c>
      <c r="B2522" t="s">
        <v>4519</v>
      </c>
      <c r="C2522" t="s">
        <v>47</v>
      </c>
      <c r="D2522" t="s">
        <v>2830</v>
      </c>
      <c r="E2522" t="s">
        <v>49</v>
      </c>
      <c r="F2522" s="10">
        <v>41806</v>
      </c>
      <c r="G2522" s="10">
        <v>41786</v>
      </c>
      <c r="H2522" s="6">
        <v>354.22</v>
      </c>
      <c r="I2522" t="s">
        <v>4500</v>
      </c>
      <c r="J2522" s="3" t="s">
        <v>7671</v>
      </c>
      <c r="K2522" t="s">
        <v>4517</v>
      </c>
    </row>
    <row r="2523" spans="1:11" hidden="1" x14ac:dyDescent="0.25">
      <c r="A2523" t="s">
        <v>4379</v>
      </c>
      <c r="B2523" t="s">
        <v>4520</v>
      </c>
      <c r="C2523" t="s">
        <v>282</v>
      </c>
      <c r="D2523" t="s">
        <v>132</v>
      </c>
      <c r="E2523" t="s">
        <v>1410</v>
      </c>
      <c r="F2523" s="10">
        <v>41758</v>
      </c>
      <c r="G2523" s="10">
        <v>41753</v>
      </c>
      <c r="H2523" s="6">
        <v>1094</v>
      </c>
      <c r="I2523" t="s">
        <v>1797</v>
      </c>
      <c r="J2523" s="3" t="s">
        <v>7663</v>
      </c>
      <c r="K2523" t="s">
        <v>4521</v>
      </c>
    </row>
    <row r="2524" spans="1:11" hidden="1" x14ac:dyDescent="0.25">
      <c r="A2524" t="s">
        <v>4379</v>
      </c>
      <c r="B2524" t="s">
        <v>4520</v>
      </c>
      <c r="C2524" t="s">
        <v>282</v>
      </c>
      <c r="D2524" t="s">
        <v>132</v>
      </c>
      <c r="E2524" t="s">
        <v>1410</v>
      </c>
      <c r="F2524" s="10">
        <v>41786</v>
      </c>
      <c r="G2524" s="10">
        <v>41781</v>
      </c>
      <c r="H2524" s="6">
        <v>1094</v>
      </c>
      <c r="I2524" t="s">
        <v>1797</v>
      </c>
      <c r="J2524" s="3" t="s">
        <v>7663</v>
      </c>
      <c r="K2524" t="s">
        <v>4521</v>
      </c>
    </row>
    <row r="2525" spans="1:11" hidden="1" x14ac:dyDescent="0.25">
      <c r="A2525" t="s">
        <v>4379</v>
      </c>
      <c r="B2525" t="s">
        <v>4520</v>
      </c>
      <c r="C2525" t="s">
        <v>282</v>
      </c>
      <c r="D2525" t="s">
        <v>132</v>
      </c>
      <c r="E2525" t="s">
        <v>1410</v>
      </c>
      <c r="F2525" s="10">
        <v>41824</v>
      </c>
      <c r="G2525" s="10">
        <v>41818</v>
      </c>
      <c r="H2525" s="6">
        <v>1094</v>
      </c>
      <c r="I2525" t="s">
        <v>1797</v>
      </c>
      <c r="J2525" s="3" t="s">
        <v>7663</v>
      </c>
      <c r="K2525" t="s">
        <v>4521</v>
      </c>
    </row>
    <row r="2526" spans="1:11" hidden="1" x14ac:dyDescent="0.25">
      <c r="A2526" t="s">
        <v>4379</v>
      </c>
      <c r="B2526" t="s">
        <v>4520</v>
      </c>
      <c r="C2526" t="s">
        <v>282</v>
      </c>
      <c r="D2526" t="s">
        <v>132</v>
      </c>
      <c r="E2526" t="s">
        <v>1410</v>
      </c>
      <c r="F2526" s="10">
        <v>41827</v>
      </c>
      <c r="G2526" s="10">
        <v>41835</v>
      </c>
      <c r="H2526" s="6">
        <v>1094</v>
      </c>
      <c r="I2526" t="s">
        <v>1797</v>
      </c>
      <c r="J2526" s="3" t="s">
        <v>7663</v>
      </c>
      <c r="K2526" t="s">
        <v>4521</v>
      </c>
    </row>
    <row r="2527" spans="1:11" hidden="1" x14ac:dyDescent="0.25">
      <c r="A2527" t="s">
        <v>4379</v>
      </c>
      <c r="B2527" t="s">
        <v>4522</v>
      </c>
      <c r="C2527" t="s">
        <v>47</v>
      </c>
      <c r="D2527" t="s">
        <v>1172</v>
      </c>
      <c r="E2527" t="s">
        <v>49</v>
      </c>
      <c r="F2527" s="10">
        <v>41758</v>
      </c>
      <c r="G2527" s="10">
        <v>41753</v>
      </c>
      <c r="H2527" s="6">
        <v>2735</v>
      </c>
      <c r="I2527" t="s">
        <v>1797</v>
      </c>
      <c r="J2527" s="3" t="s">
        <v>7681</v>
      </c>
      <c r="K2527" t="s">
        <v>4523</v>
      </c>
    </row>
    <row r="2528" spans="1:11" hidden="1" x14ac:dyDescent="0.25">
      <c r="A2528" t="s">
        <v>4379</v>
      </c>
      <c r="B2528" t="s">
        <v>4522</v>
      </c>
      <c r="C2528" t="s">
        <v>47</v>
      </c>
      <c r="D2528" t="s">
        <v>1172</v>
      </c>
      <c r="E2528" t="s">
        <v>49</v>
      </c>
      <c r="F2528" s="10">
        <v>41788</v>
      </c>
      <c r="G2528" s="10">
        <v>41781</v>
      </c>
      <c r="H2528" s="6">
        <v>2735</v>
      </c>
      <c r="I2528" t="s">
        <v>1797</v>
      </c>
      <c r="J2528" s="3" t="s">
        <v>7682</v>
      </c>
      <c r="K2528" t="s">
        <v>4523</v>
      </c>
    </row>
    <row r="2529" spans="1:11" hidden="1" x14ac:dyDescent="0.25">
      <c r="A2529" t="s">
        <v>4379</v>
      </c>
      <c r="B2529" t="s">
        <v>4522</v>
      </c>
      <c r="C2529" t="s">
        <v>47</v>
      </c>
      <c r="D2529" t="s">
        <v>1172</v>
      </c>
      <c r="E2529" t="s">
        <v>49</v>
      </c>
      <c r="F2529" s="10">
        <v>41828</v>
      </c>
      <c r="G2529" s="10">
        <v>41818</v>
      </c>
      <c r="H2529" s="6">
        <v>2735</v>
      </c>
      <c r="I2529" t="s">
        <v>1797</v>
      </c>
      <c r="J2529" s="3" t="s">
        <v>7683</v>
      </c>
      <c r="K2529" t="s">
        <v>4523</v>
      </c>
    </row>
    <row r="2530" spans="1:11" hidden="1" x14ac:dyDescent="0.25">
      <c r="A2530" t="s">
        <v>4379</v>
      </c>
      <c r="B2530" t="s">
        <v>4522</v>
      </c>
      <c r="C2530" t="s">
        <v>47</v>
      </c>
      <c r="D2530" t="s">
        <v>1172</v>
      </c>
      <c r="E2530" t="s">
        <v>49</v>
      </c>
      <c r="F2530" s="10">
        <v>41828</v>
      </c>
      <c r="G2530" s="10">
        <v>41835</v>
      </c>
      <c r="H2530" s="6">
        <v>2735</v>
      </c>
      <c r="I2530" t="s">
        <v>1797</v>
      </c>
      <c r="J2530" s="3" t="s">
        <v>7684</v>
      </c>
      <c r="K2530" t="s">
        <v>4523</v>
      </c>
    </row>
    <row r="2531" spans="1:11" hidden="1" x14ac:dyDescent="0.25">
      <c r="A2531" t="s">
        <v>4379</v>
      </c>
      <c r="B2531" t="s">
        <v>4524</v>
      </c>
      <c r="C2531" t="s">
        <v>47</v>
      </c>
      <c r="D2531" t="s">
        <v>2874</v>
      </c>
      <c r="E2531" t="s">
        <v>49</v>
      </c>
      <c r="F2531" s="10">
        <v>41758</v>
      </c>
      <c r="G2531" s="10">
        <v>41753</v>
      </c>
      <c r="H2531" s="6">
        <v>437.6</v>
      </c>
      <c r="I2531" t="s">
        <v>1797</v>
      </c>
      <c r="J2531" s="3" t="s">
        <v>7681</v>
      </c>
      <c r="K2531" t="s">
        <v>4521</v>
      </c>
    </row>
    <row r="2532" spans="1:11" hidden="1" x14ac:dyDescent="0.25">
      <c r="A2532" t="s">
        <v>4379</v>
      </c>
      <c r="B2532" t="s">
        <v>4524</v>
      </c>
      <c r="C2532" t="s">
        <v>47</v>
      </c>
      <c r="D2532" t="s">
        <v>2874</v>
      </c>
      <c r="E2532" t="s">
        <v>49</v>
      </c>
      <c r="F2532" s="10">
        <v>41781</v>
      </c>
      <c r="G2532" s="10">
        <v>41781</v>
      </c>
      <c r="H2532" s="6">
        <v>437.6</v>
      </c>
      <c r="I2532" t="s">
        <v>1797</v>
      </c>
      <c r="J2532" s="3" t="s">
        <v>7682</v>
      </c>
      <c r="K2532" t="s">
        <v>4521</v>
      </c>
    </row>
    <row r="2533" spans="1:11" hidden="1" x14ac:dyDescent="0.25">
      <c r="A2533" t="s">
        <v>4379</v>
      </c>
      <c r="B2533" t="s">
        <v>4524</v>
      </c>
      <c r="C2533" t="s">
        <v>47</v>
      </c>
      <c r="D2533" t="s">
        <v>2874</v>
      </c>
      <c r="E2533" t="s">
        <v>49</v>
      </c>
      <c r="F2533" s="10">
        <v>41828</v>
      </c>
      <c r="G2533" s="10">
        <v>41818</v>
      </c>
      <c r="H2533" s="6">
        <v>437.6</v>
      </c>
      <c r="I2533" t="s">
        <v>1797</v>
      </c>
      <c r="J2533" s="3" t="s">
        <v>7683</v>
      </c>
      <c r="K2533" t="s">
        <v>4521</v>
      </c>
    </row>
    <row r="2534" spans="1:11" hidden="1" x14ac:dyDescent="0.25">
      <c r="A2534" t="s">
        <v>4379</v>
      </c>
      <c r="B2534" t="s">
        <v>4524</v>
      </c>
      <c r="C2534" t="s">
        <v>47</v>
      </c>
      <c r="D2534" t="s">
        <v>2874</v>
      </c>
      <c r="E2534" t="s">
        <v>49</v>
      </c>
      <c r="F2534" s="10">
        <v>41828</v>
      </c>
      <c r="G2534" s="10">
        <v>41835</v>
      </c>
      <c r="H2534" s="6">
        <v>437.6</v>
      </c>
      <c r="I2534" t="s">
        <v>1797</v>
      </c>
      <c r="J2534" s="3" t="s">
        <v>7684</v>
      </c>
      <c r="K2534" t="s">
        <v>4521</v>
      </c>
    </row>
    <row r="2535" spans="1:11" hidden="1" x14ac:dyDescent="0.25">
      <c r="A2535" t="s">
        <v>4379</v>
      </c>
      <c r="B2535" t="s">
        <v>4525</v>
      </c>
      <c r="C2535" t="s">
        <v>1906</v>
      </c>
      <c r="D2535" t="s">
        <v>776</v>
      </c>
      <c r="E2535" t="s">
        <v>4526</v>
      </c>
      <c r="F2535" s="10">
        <v>41772</v>
      </c>
      <c r="G2535" s="10">
        <v>41759</v>
      </c>
      <c r="H2535" s="6">
        <v>2500</v>
      </c>
      <c r="I2535" t="s">
        <v>4527</v>
      </c>
      <c r="J2535" s="3" t="s">
        <v>7733</v>
      </c>
      <c r="K2535" t="s">
        <v>4528</v>
      </c>
    </row>
    <row r="2536" spans="1:11" hidden="1" x14ac:dyDescent="0.25">
      <c r="A2536" t="s">
        <v>4379</v>
      </c>
      <c r="B2536" t="s">
        <v>4525</v>
      </c>
      <c r="C2536" t="s">
        <v>1906</v>
      </c>
      <c r="D2536" t="s">
        <v>776</v>
      </c>
      <c r="E2536" t="s">
        <v>4526</v>
      </c>
      <c r="F2536" s="10">
        <v>41800</v>
      </c>
      <c r="G2536" s="10">
        <v>41789</v>
      </c>
      <c r="H2536" s="6">
        <v>2500</v>
      </c>
      <c r="I2536" t="s">
        <v>4527</v>
      </c>
      <c r="J2536" s="3" t="s">
        <v>7734</v>
      </c>
      <c r="K2536" t="s">
        <v>4528</v>
      </c>
    </row>
    <row r="2537" spans="1:11" hidden="1" x14ac:dyDescent="0.25">
      <c r="A2537" t="s">
        <v>4379</v>
      </c>
      <c r="B2537" t="s">
        <v>4525</v>
      </c>
      <c r="C2537" t="s">
        <v>1906</v>
      </c>
      <c r="D2537" t="s">
        <v>776</v>
      </c>
      <c r="E2537" t="s">
        <v>4526</v>
      </c>
      <c r="F2537" s="10">
        <v>41841</v>
      </c>
      <c r="G2537" s="10">
        <v>41820</v>
      </c>
      <c r="H2537" s="6">
        <v>2500</v>
      </c>
      <c r="I2537" t="s">
        <v>4527</v>
      </c>
      <c r="J2537" s="3" t="s">
        <v>7735</v>
      </c>
      <c r="K2537" t="s">
        <v>4528</v>
      </c>
    </row>
    <row r="2538" spans="1:11" hidden="1" x14ac:dyDescent="0.25">
      <c r="A2538" t="s">
        <v>4379</v>
      </c>
      <c r="B2538" t="s">
        <v>4525</v>
      </c>
      <c r="C2538" t="s">
        <v>1906</v>
      </c>
      <c r="D2538" t="s">
        <v>776</v>
      </c>
      <c r="E2538" t="s">
        <v>4526</v>
      </c>
      <c r="F2538" s="10">
        <v>41873</v>
      </c>
      <c r="G2538" s="10">
        <v>41850</v>
      </c>
      <c r="H2538" s="6">
        <v>2500</v>
      </c>
      <c r="I2538" t="s">
        <v>4527</v>
      </c>
      <c r="J2538" s="3" t="s">
        <v>7736</v>
      </c>
      <c r="K2538" t="s">
        <v>4528</v>
      </c>
    </row>
    <row r="2539" spans="1:11" hidden="1" x14ac:dyDescent="0.25">
      <c r="A2539" t="s">
        <v>4379</v>
      </c>
      <c r="B2539" t="s">
        <v>4525</v>
      </c>
      <c r="C2539" t="s">
        <v>1906</v>
      </c>
      <c r="D2539" t="s">
        <v>776</v>
      </c>
      <c r="E2539" t="s">
        <v>4526</v>
      </c>
      <c r="F2539" s="10">
        <v>41892</v>
      </c>
      <c r="G2539" s="10">
        <v>41881</v>
      </c>
      <c r="H2539" s="6">
        <v>2500</v>
      </c>
      <c r="I2539" t="s">
        <v>4527</v>
      </c>
      <c r="J2539" s="3" t="s">
        <v>7737</v>
      </c>
      <c r="K2539" t="s">
        <v>4528</v>
      </c>
    </row>
    <row r="2540" spans="1:11" hidden="1" x14ac:dyDescent="0.25">
      <c r="A2540" t="s">
        <v>4379</v>
      </c>
      <c r="B2540" t="s">
        <v>4529</v>
      </c>
      <c r="C2540" t="s">
        <v>1906</v>
      </c>
      <c r="D2540" t="s">
        <v>776</v>
      </c>
      <c r="E2540" t="s">
        <v>612</v>
      </c>
      <c r="F2540" s="10">
        <v>41813</v>
      </c>
      <c r="G2540" s="10">
        <v>41812</v>
      </c>
      <c r="H2540" s="6">
        <v>2133.0700000000002</v>
      </c>
      <c r="I2540" t="s">
        <v>613</v>
      </c>
      <c r="J2540" s="3" t="s">
        <v>7663</v>
      </c>
      <c r="K2540" t="s">
        <v>4530</v>
      </c>
    </row>
    <row r="2541" spans="1:11" hidden="1" x14ac:dyDescent="0.25">
      <c r="A2541" t="s">
        <v>4379</v>
      </c>
      <c r="B2541" t="s">
        <v>4531</v>
      </c>
      <c r="C2541" t="s">
        <v>32</v>
      </c>
      <c r="D2541" t="s">
        <v>1905</v>
      </c>
      <c r="E2541" t="s">
        <v>150</v>
      </c>
      <c r="F2541" s="10">
        <v>41753</v>
      </c>
      <c r="G2541" s="10">
        <v>41753</v>
      </c>
      <c r="H2541" s="6">
        <v>140</v>
      </c>
      <c r="I2541" t="s">
        <v>143</v>
      </c>
      <c r="J2541" s="3" t="s">
        <v>7663</v>
      </c>
      <c r="K2541" t="s">
        <v>4532</v>
      </c>
    </row>
    <row r="2542" spans="1:11" hidden="1" x14ac:dyDescent="0.25">
      <c r="A2542" t="s">
        <v>4379</v>
      </c>
      <c r="B2542" t="s">
        <v>4531</v>
      </c>
      <c r="C2542" t="s">
        <v>32</v>
      </c>
      <c r="D2542" t="s">
        <v>1905</v>
      </c>
      <c r="E2542" t="s">
        <v>518</v>
      </c>
      <c r="F2542" s="10">
        <v>41753</v>
      </c>
      <c r="G2542" s="10">
        <v>41753</v>
      </c>
      <c r="H2542" s="6">
        <v>90</v>
      </c>
      <c r="I2542" t="s">
        <v>143</v>
      </c>
      <c r="J2542" s="3" t="s">
        <v>7663</v>
      </c>
      <c r="K2542" t="s">
        <v>4532</v>
      </c>
    </row>
    <row r="2543" spans="1:11" hidden="1" x14ac:dyDescent="0.25">
      <c r="A2543" t="s">
        <v>4379</v>
      </c>
      <c r="B2543" t="s">
        <v>4533</v>
      </c>
      <c r="C2543" t="s">
        <v>32</v>
      </c>
      <c r="D2543" t="s">
        <v>1905</v>
      </c>
      <c r="E2543" t="s">
        <v>1191</v>
      </c>
      <c r="F2543" s="10">
        <v>41753</v>
      </c>
      <c r="G2543" s="10">
        <v>41753</v>
      </c>
      <c r="H2543" s="6">
        <v>50</v>
      </c>
      <c r="I2543" t="s">
        <v>143</v>
      </c>
      <c r="J2543" s="3" t="s">
        <v>7663</v>
      </c>
    </row>
    <row r="2544" spans="1:11" hidden="1" x14ac:dyDescent="0.25">
      <c r="A2544" t="s">
        <v>4379</v>
      </c>
      <c r="B2544" t="s">
        <v>4534</v>
      </c>
      <c r="C2544" t="s">
        <v>1906</v>
      </c>
      <c r="D2544" t="s">
        <v>1907</v>
      </c>
      <c r="E2544" t="s">
        <v>527</v>
      </c>
      <c r="F2544" s="10">
        <v>41753</v>
      </c>
      <c r="G2544" s="10">
        <v>41753</v>
      </c>
      <c r="H2544" s="6">
        <v>200</v>
      </c>
      <c r="I2544" t="s">
        <v>412</v>
      </c>
      <c r="J2544" s="3" t="s">
        <v>7663</v>
      </c>
      <c r="K2544" t="e">
        <f>- PARTICIPAR DE PREGÃO – BRGS  - RETIRADA DE CONTRATO – FRONT</f>
        <v>#NAME?</v>
      </c>
    </row>
    <row r="2545" spans="1:11" hidden="1" x14ac:dyDescent="0.25">
      <c r="A2545" t="s">
        <v>4379</v>
      </c>
      <c r="B2545" t="s">
        <v>4535</v>
      </c>
      <c r="C2545" t="s">
        <v>1906</v>
      </c>
      <c r="D2545" t="s">
        <v>1907</v>
      </c>
      <c r="E2545" t="s">
        <v>527</v>
      </c>
      <c r="F2545" s="10">
        <v>41753</v>
      </c>
      <c r="G2545" s="10">
        <v>41753</v>
      </c>
      <c r="H2545" s="6">
        <v>50</v>
      </c>
      <c r="I2545" t="s">
        <v>523</v>
      </c>
      <c r="J2545" s="3" t="s">
        <v>7663</v>
      </c>
      <c r="K2545" t="s">
        <v>4536</v>
      </c>
    </row>
    <row r="2546" spans="1:11" hidden="1" x14ac:dyDescent="0.25">
      <c r="A2546" t="s">
        <v>4379</v>
      </c>
      <c r="B2546" t="s">
        <v>4537</v>
      </c>
      <c r="C2546" t="s">
        <v>1906</v>
      </c>
      <c r="D2546" t="s">
        <v>776</v>
      </c>
      <c r="E2546" t="s">
        <v>1263</v>
      </c>
      <c r="F2546" s="10">
        <v>41753</v>
      </c>
      <c r="G2546" s="10">
        <v>41753</v>
      </c>
      <c r="H2546" s="6">
        <v>385</v>
      </c>
      <c r="I2546" t="s">
        <v>4384</v>
      </c>
      <c r="J2546" s="3" t="s">
        <v>7663</v>
      </c>
      <c r="K2546" t="s">
        <v>4538</v>
      </c>
    </row>
    <row r="2547" spans="1:11" hidden="1" x14ac:dyDescent="0.25">
      <c r="A2547" t="s">
        <v>4379</v>
      </c>
      <c r="B2547" t="s">
        <v>4539</v>
      </c>
      <c r="C2547" t="s">
        <v>1906</v>
      </c>
      <c r="D2547" t="s">
        <v>776</v>
      </c>
      <c r="E2547" t="s">
        <v>18</v>
      </c>
      <c r="F2547" s="10">
        <v>41753</v>
      </c>
      <c r="G2547" s="10">
        <v>41753</v>
      </c>
      <c r="H2547" s="6">
        <v>1306</v>
      </c>
      <c r="I2547" t="s">
        <v>4540</v>
      </c>
      <c r="J2547" s="3" t="s">
        <v>7663</v>
      </c>
      <c r="K2547" t="s">
        <v>4541</v>
      </c>
    </row>
    <row r="2548" spans="1:11" hidden="1" x14ac:dyDescent="0.25">
      <c r="A2548" t="s">
        <v>4379</v>
      </c>
      <c r="B2548" t="s">
        <v>4542</v>
      </c>
      <c r="C2548" t="s">
        <v>490</v>
      </c>
      <c r="D2548" t="s">
        <v>4487</v>
      </c>
      <c r="E2548" t="s">
        <v>1191</v>
      </c>
      <c r="F2548" s="10">
        <v>41754</v>
      </c>
      <c r="G2548" s="10">
        <v>41754</v>
      </c>
      <c r="H2548" s="6">
        <v>40</v>
      </c>
      <c r="I2548" t="s">
        <v>966</v>
      </c>
      <c r="J2548" s="3" t="s">
        <v>7663</v>
      </c>
    </row>
    <row r="2549" spans="1:11" hidden="1" x14ac:dyDescent="0.25">
      <c r="A2549" t="s">
        <v>4379</v>
      </c>
      <c r="B2549" t="s">
        <v>4542</v>
      </c>
      <c r="C2549" t="s">
        <v>490</v>
      </c>
      <c r="D2549" t="s">
        <v>4487</v>
      </c>
      <c r="E2549" t="s">
        <v>1263</v>
      </c>
      <c r="F2549" s="10">
        <v>41754</v>
      </c>
      <c r="G2549" s="10">
        <v>41754</v>
      </c>
      <c r="H2549" s="6">
        <v>120</v>
      </c>
      <c r="I2549" t="s">
        <v>966</v>
      </c>
      <c r="J2549" s="3" t="s">
        <v>7663</v>
      </c>
    </row>
    <row r="2550" spans="1:11" hidden="1" x14ac:dyDescent="0.25">
      <c r="A2550" t="s">
        <v>4379</v>
      </c>
      <c r="B2550" t="s">
        <v>4542</v>
      </c>
      <c r="C2550" t="s">
        <v>490</v>
      </c>
      <c r="D2550" t="s">
        <v>4487</v>
      </c>
      <c r="E2550" t="s">
        <v>30</v>
      </c>
      <c r="F2550" s="10">
        <v>41754</v>
      </c>
      <c r="G2550" s="10">
        <v>41754</v>
      </c>
      <c r="H2550" s="6">
        <v>80</v>
      </c>
      <c r="I2550" t="s">
        <v>966</v>
      </c>
      <c r="J2550" s="3" t="s">
        <v>7663</v>
      </c>
    </row>
    <row r="2551" spans="1:11" hidden="1" x14ac:dyDescent="0.25">
      <c r="A2551" t="s">
        <v>4379</v>
      </c>
      <c r="B2551" t="s">
        <v>4543</v>
      </c>
      <c r="C2551" t="s">
        <v>490</v>
      </c>
      <c r="D2551" t="s">
        <v>4487</v>
      </c>
      <c r="E2551" t="s">
        <v>1191</v>
      </c>
      <c r="F2551" s="10">
        <v>41754</v>
      </c>
      <c r="G2551" s="10">
        <v>41754</v>
      </c>
      <c r="H2551" s="6">
        <v>60</v>
      </c>
      <c r="I2551" t="s">
        <v>1192</v>
      </c>
      <c r="J2551" s="3" t="s">
        <v>7663</v>
      </c>
      <c r="K2551" t="s">
        <v>4544</v>
      </c>
    </row>
    <row r="2552" spans="1:11" hidden="1" x14ac:dyDescent="0.25">
      <c r="A2552" t="s">
        <v>4379</v>
      </c>
      <c r="B2552" t="s">
        <v>4543</v>
      </c>
      <c r="C2552" t="s">
        <v>490</v>
      </c>
      <c r="D2552" t="s">
        <v>4487</v>
      </c>
      <c r="E2552" t="s">
        <v>150</v>
      </c>
      <c r="F2552" s="10">
        <v>41754</v>
      </c>
      <c r="G2552" s="10">
        <v>41754</v>
      </c>
      <c r="H2552" s="6">
        <v>850</v>
      </c>
      <c r="I2552" t="s">
        <v>1192</v>
      </c>
      <c r="J2552" s="3" t="s">
        <v>7663</v>
      </c>
      <c r="K2552" t="s">
        <v>4544</v>
      </c>
    </row>
    <row r="2553" spans="1:11" hidden="1" x14ac:dyDescent="0.25">
      <c r="A2553" t="s">
        <v>4379</v>
      </c>
      <c r="B2553" s="1" t="s">
        <v>4543</v>
      </c>
      <c r="C2553" t="s">
        <v>490</v>
      </c>
      <c r="D2553" t="s">
        <v>4487</v>
      </c>
      <c r="E2553" t="s">
        <v>1263</v>
      </c>
      <c r="F2553" s="10">
        <v>41754</v>
      </c>
      <c r="G2553" s="10">
        <v>41754</v>
      </c>
      <c r="H2553" s="6">
        <v>140</v>
      </c>
      <c r="I2553" t="s">
        <v>1192</v>
      </c>
      <c r="J2553" s="3" t="s">
        <v>7663</v>
      </c>
      <c r="K2553" t="s">
        <v>4544</v>
      </c>
    </row>
    <row r="2554" spans="1:11" hidden="1" x14ac:dyDescent="0.25">
      <c r="A2554" t="s">
        <v>4379</v>
      </c>
      <c r="B2554" s="1">
        <v>41974</v>
      </c>
      <c r="C2554" t="s">
        <v>511</v>
      </c>
      <c r="D2554" t="s">
        <v>4545</v>
      </c>
      <c r="E2554" t="s">
        <v>49</v>
      </c>
      <c r="F2554" s="10">
        <v>41704</v>
      </c>
      <c r="G2554" s="10">
        <v>41704</v>
      </c>
      <c r="H2554" s="6">
        <v>4400</v>
      </c>
      <c r="I2554" t="s">
        <v>4546</v>
      </c>
      <c r="J2554" s="3" t="s">
        <v>7663</v>
      </c>
      <c r="K2554" t="s">
        <v>4547</v>
      </c>
    </row>
    <row r="2555" spans="1:11" hidden="1" x14ac:dyDescent="0.25">
      <c r="A2555" t="s">
        <v>4379</v>
      </c>
      <c r="B2555" t="s">
        <v>4548</v>
      </c>
      <c r="C2555" t="s">
        <v>32</v>
      </c>
      <c r="D2555" t="s">
        <v>1905</v>
      </c>
      <c r="E2555" t="s">
        <v>1191</v>
      </c>
      <c r="F2555" s="10">
        <v>41708</v>
      </c>
      <c r="G2555" s="10">
        <v>41708</v>
      </c>
      <c r="H2555" s="6">
        <v>60</v>
      </c>
      <c r="I2555" t="s">
        <v>143</v>
      </c>
      <c r="J2555" s="3" t="s">
        <v>7663</v>
      </c>
    </row>
    <row r="2556" spans="1:11" hidden="1" x14ac:dyDescent="0.25">
      <c r="A2556" t="s">
        <v>4379</v>
      </c>
      <c r="B2556" t="s">
        <v>4548</v>
      </c>
      <c r="C2556" t="s">
        <v>32</v>
      </c>
      <c r="D2556" t="s">
        <v>1905</v>
      </c>
      <c r="E2556" t="s">
        <v>150</v>
      </c>
      <c r="F2556" s="10">
        <v>41708</v>
      </c>
      <c r="G2556" s="10">
        <v>41708</v>
      </c>
      <c r="H2556" s="6">
        <v>100</v>
      </c>
      <c r="I2556" t="s">
        <v>143</v>
      </c>
      <c r="J2556" s="3" t="s">
        <v>7663</v>
      </c>
    </row>
    <row r="2557" spans="1:11" hidden="1" x14ac:dyDescent="0.25">
      <c r="A2557" t="s">
        <v>4379</v>
      </c>
      <c r="B2557" t="s">
        <v>4549</v>
      </c>
      <c r="C2557" t="s">
        <v>511</v>
      </c>
      <c r="D2557" t="s">
        <v>1917</v>
      </c>
      <c r="E2557" t="s">
        <v>486</v>
      </c>
      <c r="F2557" s="10">
        <v>41758</v>
      </c>
      <c r="G2557" s="10">
        <v>41757</v>
      </c>
      <c r="H2557" s="6">
        <v>167.68</v>
      </c>
      <c r="I2557" t="s">
        <v>303</v>
      </c>
      <c r="J2557" s="3" t="s">
        <v>7663</v>
      </c>
      <c r="K2557" t="s">
        <v>655</v>
      </c>
    </row>
    <row r="2558" spans="1:11" hidden="1" x14ac:dyDescent="0.25">
      <c r="A2558" t="s">
        <v>4379</v>
      </c>
      <c r="B2558" t="s">
        <v>4550</v>
      </c>
      <c r="C2558" t="s">
        <v>511</v>
      </c>
      <c r="D2558" t="s">
        <v>3089</v>
      </c>
      <c r="E2558" t="s">
        <v>486</v>
      </c>
      <c r="F2558" s="10">
        <v>41758</v>
      </c>
      <c r="G2558" s="10">
        <v>41757</v>
      </c>
      <c r="H2558" s="6">
        <v>167.68</v>
      </c>
      <c r="I2558" t="s">
        <v>303</v>
      </c>
      <c r="J2558" s="3" t="s">
        <v>7663</v>
      </c>
      <c r="K2558" t="s">
        <v>655</v>
      </c>
    </row>
    <row r="2559" spans="1:11" hidden="1" x14ac:dyDescent="0.25">
      <c r="A2559" t="s">
        <v>4379</v>
      </c>
      <c r="B2559" t="s">
        <v>4551</v>
      </c>
      <c r="C2559" t="s">
        <v>511</v>
      </c>
      <c r="D2559" t="s">
        <v>33</v>
      </c>
      <c r="E2559" t="s">
        <v>486</v>
      </c>
      <c r="F2559" s="10">
        <v>41754</v>
      </c>
      <c r="G2559" s="10">
        <v>41754</v>
      </c>
      <c r="H2559" s="6">
        <v>167.68</v>
      </c>
      <c r="I2559" t="s">
        <v>303</v>
      </c>
      <c r="J2559" s="3" t="s">
        <v>7663</v>
      </c>
      <c r="K2559" t="s">
        <v>4552</v>
      </c>
    </row>
    <row r="2560" spans="1:11" hidden="1" x14ac:dyDescent="0.25">
      <c r="A2560" t="s">
        <v>4379</v>
      </c>
      <c r="B2560" t="s">
        <v>4553</v>
      </c>
      <c r="C2560" t="s">
        <v>490</v>
      </c>
      <c r="D2560" t="s">
        <v>2427</v>
      </c>
      <c r="E2560" t="s">
        <v>1191</v>
      </c>
      <c r="F2560" s="10">
        <v>41754</v>
      </c>
      <c r="G2560" s="10">
        <v>41754</v>
      </c>
      <c r="H2560" s="6">
        <v>160</v>
      </c>
      <c r="I2560" t="s">
        <v>1068</v>
      </c>
      <c r="J2560" s="3" t="s">
        <v>7663</v>
      </c>
      <c r="K2560" t="s">
        <v>4554</v>
      </c>
    </row>
    <row r="2561" spans="1:11" hidden="1" x14ac:dyDescent="0.25">
      <c r="A2561" t="s">
        <v>4379</v>
      </c>
      <c r="B2561" t="s">
        <v>4553</v>
      </c>
      <c r="C2561" t="s">
        <v>490</v>
      </c>
      <c r="D2561" t="s">
        <v>2427</v>
      </c>
      <c r="E2561" t="s">
        <v>357</v>
      </c>
      <c r="F2561" s="10">
        <v>41754</v>
      </c>
      <c r="G2561" s="10">
        <v>41754</v>
      </c>
      <c r="H2561" s="6">
        <v>300</v>
      </c>
      <c r="I2561" t="s">
        <v>1068</v>
      </c>
      <c r="J2561" s="3" t="s">
        <v>7663</v>
      </c>
      <c r="K2561" t="s">
        <v>4554</v>
      </c>
    </row>
    <row r="2562" spans="1:11" hidden="1" x14ac:dyDescent="0.25">
      <c r="A2562" t="s">
        <v>4379</v>
      </c>
      <c r="B2562" t="s">
        <v>4553</v>
      </c>
      <c r="C2562" t="s">
        <v>490</v>
      </c>
      <c r="D2562" t="s">
        <v>2427</v>
      </c>
      <c r="E2562" t="s">
        <v>1263</v>
      </c>
      <c r="F2562" s="10">
        <v>41754</v>
      </c>
      <c r="G2562" s="10">
        <v>41754</v>
      </c>
      <c r="H2562" s="6">
        <v>300</v>
      </c>
      <c r="I2562" t="s">
        <v>1068</v>
      </c>
      <c r="J2562" s="3" t="s">
        <v>7663</v>
      </c>
      <c r="K2562" t="s">
        <v>4554</v>
      </c>
    </row>
    <row r="2563" spans="1:11" hidden="1" x14ac:dyDescent="0.25">
      <c r="A2563" t="s">
        <v>4379</v>
      </c>
      <c r="B2563" t="s">
        <v>4555</v>
      </c>
      <c r="C2563" t="s">
        <v>490</v>
      </c>
      <c r="D2563" t="s">
        <v>2427</v>
      </c>
      <c r="E2563" t="s">
        <v>1191</v>
      </c>
      <c r="F2563" s="10">
        <v>41754</v>
      </c>
      <c r="G2563" s="10">
        <v>41754</v>
      </c>
      <c r="H2563" s="6">
        <v>150</v>
      </c>
      <c r="I2563" t="s">
        <v>4556</v>
      </c>
      <c r="J2563" s="3" t="s">
        <v>7663</v>
      </c>
      <c r="K2563" t="s">
        <v>4557</v>
      </c>
    </row>
    <row r="2564" spans="1:11" hidden="1" x14ac:dyDescent="0.25">
      <c r="A2564" t="s">
        <v>4379</v>
      </c>
      <c r="B2564" t="s">
        <v>4555</v>
      </c>
      <c r="C2564" t="s">
        <v>490</v>
      </c>
      <c r="D2564" t="s">
        <v>2427</v>
      </c>
      <c r="E2564" t="s">
        <v>1263</v>
      </c>
      <c r="F2564" s="10">
        <v>41754</v>
      </c>
      <c r="G2564" s="10">
        <v>41754</v>
      </c>
      <c r="H2564" s="6">
        <v>300</v>
      </c>
      <c r="I2564" t="s">
        <v>4556</v>
      </c>
      <c r="J2564" s="3" t="s">
        <v>7663</v>
      </c>
      <c r="K2564" t="s">
        <v>4557</v>
      </c>
    </row>
    <row r="2565" spans="1:11" hidden="1" x14ac:dyDescent="0.25">
      <c r="A2565" t="s">
        <v>4379</v>
      </c>
      <c r="B2565" t="s">
        <v>4555</v>
      </c>
      <c r="C2565" t="s">
        <v>490</v>
      </c>
      <c r="D2565" t="s">
        <v>2427</v>
      </c>
      <c r="E2565" t="s">
        <v>30</v>
      </c>
      <c r="F2565" s="10">
        <v>41754</v>
      </c>
      <c r="G2565" s="10">
        <v>41754</v>
      </c>
      <c r="H2565" s="6">
        <v>150</v>
      </c>
      <c r="I2565" t="s">
        <v>4556</v>
      </c>
      <c r="J2565" s="3" t="s">
        <v>7663</v>
      </c>
      <c r="K2565" t="s">
        <v>4557</v>
      </c>
    </row>
    <row r="2566" spans="1:11" hidden="1" x14ac:dyDescent="0.25">
      <c r="A2566" t="s">
        <v>4379</v>
      </c>
      <c r="B2566" t="s">
        <v>4558</v>
      </c>
      <c r="C2566" t="s">
        <v>511</v>
      </c>
      <c r="D2566" t="s">
        <v>33</v>
      </c>
      <c r="E2566" t="s">
        <v>49</v>
      </c>
      <c r="F2566" s="10">
        <v>41754</v>
      </c>
      <c r="G2566" s="10">
        <v>41754</v>
      </c>
      <c r="H2566" s="6">
        <v>778.4</v>
      </c>
      <c r="I2566" t="s">
        <v>4559</v>
      </c>
      <c r="J2566" s="3" t="s">
        <v>7663</v>
      </c>
      <c r="K2566" t="s">
        <v>4560</v>
      </c>
    </row>
    <row r="2567" spans="1:11" hidden="1" x14ac:dyDescent="0.25">
      <c r="A2567" t="s">
        <v>4379</v>
      </c>
      <c r="B2567" t="s">
        <v>4561</v>
      </c>
      <c r="C2567" t="s">
        <v>490</v>
      </c>
      <c r="D2567" t="s">
        <v>4487</v>
      </c>
      <c r="E2567" t="s">
        <v>1191</v>
      </c>
      <c r="F2567" s="10">
        <v>41754</v>
      </c>
      <c r="G2567" s="10">
        <v>41754</v>
      </c>
      <c r="H2567" s="6">
        <v>80</v>
      </c>
      <c r="I2567" t="s">
        <v>966</v>
      </c>
      <c r="J2567" s="3" t="s">
        <v>7663</v>
      </c>
    </row>
    <row r="2568" spans="1:11" hidden="1" x14ac:dyDescent="0.25">
      <c r="A2568" t="s">
        <v>4379</v>
      </c>
      <c r="B2568" t="s">
        <v>4561</v>
      </c>
      <c r="C2568" t="s">
        <v>490</v>
      </c>
      <c r="D2568" t="s">
        <v>4487</v>
      </c>
      <c r="E2568" t="s">
        <v>1263</v>
      </c>
      <c r="F2568" s="10">
        <v>41754</v>
      </c>
      <c r="G2568" s="10">
        <v>41754</v>
      </c>
      <c r="H2568" s="6">
        <v>160</v>
      </c>
      <c r="I2568" t="s">
        <v>966</v>
      </c>
      <c r="J2568" s="3" t="s">
        <v>7663</v>
      </c>
    </row>
    <row r="2569" spans="1:11" hidden="1" x14ac:dyDescent="0.25">
      <c r="A2569" t="s">
        <v>4379</v>
      </c>
      <c r="B2569" t="s">
        <v>4562</v>
      </c>
      <c r="C2569" t="s">
        <v>47</v>
      </c>
      <c r="D2569" t="s">
        <v>4563</v>
      </c>
      <c r="E2569" t="s">
        <v>49</v>
      </c>
      <c r="F2569" s="10">
        <v>41757</v>
      </c>
      <c r="G2569" s="10">
        <v>41757</v>
      </c>
      <c r="H2569" s="6">
        <v>660</v>
      </c>
      <c r="I2569" t="s">
        <v>4564</v>
      </c>
      <c r="J2569" s="3" t="s">
        <v>7663</v>
      </c>
      <c r="K2569" t="s">
        <v>4565</v>
      </c>
    </row>
    <row r="2570" spans="1:11" hidden="1" x14ac:dyDescent="0.25">
      <c r="A2570" t="s">
        <v>4379</v>
      </c>
      <c r="B2570" t="s">
        <v>4566</v>
      </c>
      <c r="C2570" t="s">
        <v>47</v>
      </c>
      <c r="D2570" t="s">
        <v>4422</v>
      </c>
      <c r="E2570" t="s">
        <v>85</v>
      </c>
      <c r="F2570" s="10">
        <v>41758</v>
      </c>
      <c r="G2570" s="10">
        <v>41757</v>
      </c>
      <c r="H2570" s="6">
        <v>700</v>
      </c>
      <c r="I2570" t="s">
        <v>4567</v>
      </c>
      <c r="J2570" s="3" t="s">
        <v>7663</v>
      </c>
      <c r="K2570" t="s">
        <v>4568</v>
      </c>
    </row>
    <row r="2571" spans="1:11" hidden="1" x14ac:dyDescent="0.25">
      <c r="A2571" t="s">
        <v>4379</v>
      </c>
      <c r="B2571" t="s">
        <v>4569</v>
      </c>
      <c r="C2571" t="s">
        <v>32</v>
      </c>
      <c r="D2571" t="s">
        <v>33</v>
      </c>
      <c r="E2571" t="s">
        <v>518</v>
      </c>
      <c r="F2571" s="10">
        <v>41757</v>
      </c>
      <c r="G2571" s="10">
        <v>41757</v>
      </c>
      <c r="H2571" s="6">
        <v>1650</v>
      </c>
      <c r="I2571" t="s">
        <v>86</v>
      </c>
      <c r="J2571" s="3" t="s">
        <v>7663</v>
      </c>
      <c r="K2571" t="s">
        <v>4570</v>
      </c>
    </row>
    <row r="2572" spans="1:11" hidden="1" x14ac:dyDescent="0.25">
      <c r="A2572" t="s">
        <v>4379</v>
      </c>
      <c r="B2572" t="s">
        <v>4571</v>
      </c>
      <c r="C2572" t="s">
        <v>511</v>
      </c>
      <c r="D2572" t="s">
        <v>2623</v>
      </c>
      <c r="E2572" t="s">
        <v>486</v>
      </c>
      <c r="F2572" s="10">
        <v>41758</v>
      </c>
      <c r="G2572" s="10">
        <v>41757</v>
      </c>
      <c r="H2572" s="6">
        <v>167.68</v>
      </c>
      <c r="I2572" t="s">
        <v>303</v>
      </c>
      <c r="J2572" s="3" t="s">
        <v>7663</v>
      </c>
      <c r="K2572" t="s">
        <v>4552</v>
      </c>
    </row>
    <row r="2573" spans="1:11" hidden="1" x14ac:dyDescent="0.25">
      <c r="A2573" t="s">
        <v>4379</v>
      </c>
      <c r="B2573" t="s">
        <v>4572</v>
      </c>
      <c r="C2573" t="s">
        <v>47</v>
      </c>
      <c r="D2573" t="s">
        <v>4573</v>
      </c>
      <c r="E2573" t="s">
        <v>49</v>
      </c>
      <c r="F2573" s="10">
        <v>41785</v>
      </c>
      <c r="G2573" s="10">
        <v>41784</v>
      </c>
      <c r="H2573" s="6">
        <v>2070</v>
      </c>
      <c r="I2573" t="s">
        <v>35</v>
      </c>
      <c r="J2573" s="3" t="s">
        <v>7663</v>
      </c>
      <c r="K2573" t="s">
        <v>4574</v>
      </c>
    </row>
    <row r="2574" spans="1:11" hidden="1" x14ac:dyDescent="0.25">
      <c r="A2574" t="s">
        <v>4379</v>
      </c>
      <c r="B2574" t="s">
        <v>4575</v>
      </c>
      <c r="C2574" t="s">
        <v>32</v>
      </c>
      <c r="D2574" t="s">
        <v>33</v>
      </c>
      <c r="E2574" t="s">
        <v>518</v>
      </c>
      <c r="F2574" s="10">
        <v>41757</v>
      </c>
      <c r="G2574" s="10">
        <v>41757</v>
      </c>
      <c r="H2574" s="6">
        <v>207</v>
      </c>
      <c r="I2574" t="s">
        <v>91</v>
      </c>
      <c r="J2574" s="3" t="s">
        <v>7663</v>
      </c>
      <c r="K2574" t="s">
        <v>4576</v>
      </c>
    </row>
    <row r="2575" spans="1:11" hidden="1" x14ac:dyDescent="0.25">
      <c r="A2575" t="s">
        <v>4379</v>
      </c>
      <c r="B2575" t="s">
        <v>4577</v>
      </c>
      <c r="C2575" t="s">
        <v>47</v>
      </c>
      <c r="D2575" t="s">
        <v>1172</v>
      </c>
      <c r="E2575" t="s">
        <v>49</v>
      </c>
      <c r="F2575" s="10">
        <v>41761</v>
      </c>
      <c r="G2575" s="10">
        <v>41759</v>
      </c>
      <c r="H2575" s="6">
        <v>7365</v>
      </c>
      <c r="I2575" t="s">
        <v>2133</v>
      </c>
      <c r="J2575" s="3" t="s">
        <v>7663</v>
      </c>
      <c r="K2575" t="s">
        <v>4578</v>
      </c>
    </row>
    <row r="2576" spans="1:11" hidden="1" x14ac:dyDescent="0.25">
      <c r="A2576" t="s">
        <v>4379</v>
      </c>
      <c r="B2576" t="s">
        <v>4579</v>
      </c>
      <c r="C2576" t="s">
        <v>47</v>
      </c>
      <c r="D2576" t="s">
        <v>1172</v>
      </c>
      <c r="E2576" t="s">
        <v>49</v>
      </c>
      <c r="F2576" s="10">
        <v>41794</v>
      </c>
      <c r="G2576" s="10">
        <v>41789</v>
      </c>
      <c r="H2576" s="6">
        <v>7365</v>
      </c>
      <c r="I2576" t="s">
        <v>1950</v>
      </c>
      <c r="J2576" s="3" t="s">
        <v>7663</v>
      </c>
      <c r="K2576" t="s">
        <v>4580</v>
      </c>
    </row>
    <row r="2577" spans="1:11" hidden="1" x14ac:dyDescent="0.25">
      <c r="A2577" t="s">
        <v>4379</v>
      </c>
      <c r="B2577" t="s">
        <v>4581</v>
      </c>
      <c r="C2577" t="s">
        <v>47</v>
      </c>
      <c r="D2577" t="s">
        <v>1172</v>
      </c>
      <c r="E2577" t="s">
        <v>49</v>
      </c>
      <c r="F2577" s="10">
        <v>41820</v>
      </c>
      <c r="G2577" s="10">
        <v>41820</v>
      </c>
      <c r="H2577" s="6">
        <v>7365</v>
      </c>
      <c r="I2577" t="s">
        <v>2133</v>
      </c>
      <c r="J2577" s="3" t="s">
        <v>7663</v>
      </c>
      <c r="K2577" t="s">
        <v>4582</v>
      </c>
    </row>
    <row r="2578" spans="1:11" hidden="1" x14ac:dyDescent="0.25">
      <c r="A2578" t="s">
        <v>4379</v>
      </c>
      <c r="B2578" t="s">
        <v>4583</v>
      </c>
      <c r="C2578" t="s">
        <v>511</v>
      </c>
      <c r="D2578" t="s">
        <v>33</v>
      </c>
      <c r="E2578" t="s">
        <v>518</v>
      </c>
      <c r="F2578" s="10">
        <v>41757</v>
      </c>
      <c r="G2578" s="10">
        <v>41757</v>
      </c>
      <c r="H2578" s="6">
        <v>40</v>
      </c>
      <c r="I2578" t="s">
        <v>523</v>
      </c>
      <c r="J2578" s="3" t="s">
        <v>7663</v>
      </c>
      <c r="K2578" t="s">
        <v>4584</v>
      </c>
    </row>
    <row r="2579" spans="1:11" hidden="1" x14ac:dyDescent="0.25">
      <c r="A2579" t="s">
        <v>4379</v>
      </c>
      <c r="B2579" t="s">
        <v>4583</v>
      </c>
      <c r="C2579" t="s">
        <v>511</v>
      </c>
      <c r="D2579" t="s">
        <v>33</v>
      </c>
      <c r="E2579" t="s">
        <v>518</v>
      </c>
      <c r="F2579" s="10">
        <v>41757</v>
      </c>
      <c r="G2579" s="10">
        <v>41757</v>
      </c>
      <c r="H2579" s="6">
        <v>441.97</v>
      </c>
      <c r="I2579" t="s">
        <v>523</v>
      </c>
      <c r="J2579" s="3" t="s">
        <v>7663</v>
      </c>
      <c r="K2579" t="s">
        <v>4584</v>
      </c>
    </row>
    <row r="2580" spans="1:11" hidden="1" x14ac:dyDescent="0.25">
      <c r="A2580" t="s">
        <v>4379</v>
      </c>
      <c r="B2580" t="s">
        <v>4585</v>
      </c>
      <c r="C2580" t="s">
        <v>511</v>
      </c>
      <c r="D2580" t="s">
        <v>4586</v>
      </c>
      <c r="E2580" t="s">
        <v>30</v>
      </c>
      <c r="F2580" s="10">
        <v>41778</v>
      </c>
      <c r="G2580" s="10">
        <v>41759</v>
      </c>
      <c r="H2580" s="6">
        <v>6000</v>
      </c>
      <c r="I2580" t="s">
        <v>4587</v>
      </c>
      <c r="J2580" s="3" t="s">
        <v>7663</v>
      </c>
      <c r="K2580" t="s">
        <v>4588</v>
      </c>
    </row>
    <row r="2581" spans="1:11" hidden="1" x14ac:dyDescent="0.25">
      <c r="A2581" t="s">
        <v>4379</v>
      </c>
      <c r="B2581" t="s">
        <v>4589</v>
      </c>
      <c r="C2581" t="s">
        <v>32</v>
      </c>
      <c r="D2581" t="s">
        <v>33</v>
      </c>
      <c r="E2581" t="s">
        <v>2192</v>
      </c>
      <c r="F2581" s="10">
        <v>41757</v>
      </c>
      <c r="G2581" s="10">
        <v>41757</v>
      </c>
      <c r="H2581" s="6">
        <v>1000</v>
      </c>
      <c r="I2581" t="s">
        <v>3642</v>
      </c>
      <c r="J2581" s="3" t="s">
        <v>7663</v>
      </c>
      <c r="K2581" t="s">
        <v>4590</v>
      </c>
    </row>
    <row r="2582" spans="1:11" hidden="1" x14ac:dyDescent="0.25">
      <c r="A2582" t="s">
        <v>4379</v>
      </c>
      <c r="B2582" t="s">
        <v>4589</v>
      </c>
      <c r="C2582" t="s">
        <v>32</v>
      </c>
      <c r="D2582" t="s">
        <v>33</v>
      </c>
      <c r="E2582" t="s">
        <v>586</v>
      </c>
      <c r="F2582" s="10">
        <v>41757</v>
      </c>
      <c r="G2582" s="10">
        <v>41757</v>
      </c>
      <c r="H2582" s="6">
        <v>250</v>
      </c>
      <c r="I2582" t="s">
        <v>3642</v>
      </c>
      <c r="J2582" s="3" t="s">
        <v>7663</v>
      </c>
      <c r="K2582" t="s">
        <v>4590</v>
      </c>
    </row>
    <row r="2583" spans="1:11" hidden="1" x14ac:dyDescent="0.25">
      <c r="A2583" t="s">
        <v>4379</v>
      </c>
      <c r="B2583" t="s">
        <v>4591</v>
      </c>
      <c r="C2583" t="s">
        <v>1906</v>
      </c>
      <c r="D2583" t="s">
        <v>776</v>
      </c>
      <c r="E2583" t="s">
        <v>4325</v>
      </c>
      <c r="F2583" s="10">
        <v>41758</v>
      </c>
      <c r="G2583" s="10">
        <v>41758</v>
      </c>
      <c r="H2583" s="6">
        <v>40</v>
      </c>
      <c r="I2583" t="s">
        <v>4592</v>
      </c>
      <c r="J2583" s="3" t="s">
        <v>7663</v>
      </c>
      <c r="K2583" t="s">
        <v>4593</v>
      </c>
    </row>
    <row r="2584" spans="1:11" hidden="1" x14ac:dyDescent="0.25">
      <c r="A2584" t="s">
        <v>4379</v>
      </c>
      <c r="B2584" t="s">
        <v>4594</v>
      </c>
      <c r="C2584" t="s">
        <v>511</v>
      </c>
      <c r="D2584" t="s">
        <v>4545</v>
      </c>
      <c r="E2584" t="s">
        <v>49</v>
      </c>
      <c r="F2584" s="10">
        <v>41758</v>
      </c>
      <c r="G2584" s="10">
        <v>41758</v>
      </c>
      <c r="H2584" s="6">
        <v>535</v>
      </c>
      <c r="I2584" t="s">
        <v>4546</v>
      </c>
      <c r="J2584" s="3" t="s">
        <v>7663</v>
      </c>
      <c r="K2584" t="s">
        <v>4595</v>
      </c>
    </row>
    <row r="2585" spans="1:11" hidden="1" x14ac:dyDescent="0.25">
      <c r="A2585" t="s">
        <v>4379</v>
      </c>
      <c r="B2585" t="s">
        <v>4596</v>
      </c>
      <c r="C2585" t="s">
        <v>1906</v>
      </c>
      <c r="D2585" t="s">
        <v>1907</v>
      </c>
      <c r="E2585" t="s">
        <v>522</v>
      </c>
      <c r="F2585" s="10">
        <v>41758</v>
      </c>
      <c r="G2585" s="10">
        <v>41758</v>
      </c>
      <c r="H2585" s="6">
        <v>100</v>
      </c>
      <c r="I2585" t="s">
        <v>412</v>
      </c>
      <c r="J2585" s="3" t="s">
        <v>7663</v>
      </c>
      <c r="K2585" t="e">
        <f>- ASSINATURA DE CONTRATO  - VISITA TÉCNICA</f>
        <v>#NAME?</v>
      </c>
    </row>
    <row r="2586" spans="1:11" hidden="1" x14ac:dyDescent="0.25">
      <c r="A2586" t="s">
        <v>4379</v>
      </c>
      <c r="B2586" t="s">
        <v>4597</v>
      </c>
      <c r="C2586" t="s">
        <v>490</v>
      </c>
      <c r="D2586" t="s">
        <v>2427</v>
      </c>
      <c r="E2586" t="s">
        <v>1191</v>
      </c>
      <c r="F2586" s="10">
        <v>41758</v>
      </c>
      <c r="G2586" s="10">
        <v>41758</v>
      </c>
      <c r="H2586" s="6">
        <v>240</v>
      </c>
      <c r="I2586" t="s">
        <v>1068</v>
      </c>
      <c r="J2586" s="3" t="s">
        <v>7663</v>
      </c>
    </row>
    <row r="2587" spans="1:11" hidden="1" x14ac:dyDescent="0.25">
      <c r="A2587" t="s">
        <v>4379</v>
      </c>
      <c r="B2587" t="s">
        <v>4597</v>
      </c>
      <c r="C2587" t="s">
        <v>490</v>
      </c>
      <c r="D2587" t="s">
        <v>2427</v>
      </c>
      <c r="E2587" t="s">
        <v>1263</v>
      </c>
      <c r="F2587" s="10">
        <v>41758</v>
      </c>
      <c r="G2587" s="10">
        <v>41758</v>
      </c>
      <c r="H2587" s="6">
        <v>450</v>
      </c>
      <c r="I2587" t="s">
        <v>1068</v>
      </c>
      <c r="J2587" s="3" t="s">
        <v>7663</v>
      </c>
    </row>
    <row r="2588" spans="1:11" hidden="1" x14ac:dyDescent="0.25">
      <c r="A2588" t="s">
        <v>4379</v>
      </c>
      <c r="B2588" t="s">
        <v>4597</v>
      </c>
      <c r="C2588" t="s">
        <v>490</v>
      </c>
      <c r="D2588" t="s">
        <v>2427</v>
      </c>
      <c r="E2588" t="s">
        <v>30</v>
      </c>
      <c r="F2588" s="10">
        <v>41758</v>
      </c>
      <c r="G2588" s="10">
        <v>41758</v>
      </c>
      <c r="H2588" s="6">
        <v>120</v>
      </c>
      <c r="I2588" t="s">
        <v>1068</v>
      </c>
      <c r="J2588" s="3" t="s">
        <v>7663</v>
      </c>
    </row>
    <row r="2589" spans="1:11" hidden="1" x14ac:dyDescent="0.25">
      <c r="A2589" t="s">
        <v>4379</v>
      </c>
      <c r="B2589" t="s">
        <v>4598</v>
      </c>
      <c r="C2589" t="s">
        <v>511</v>
      </c>
      <c r="D2589" t="s">
        <v>33</v>
      </c>
      <c r="E2589" t="s">
        <v>49</v>
      </c>
      <c r="F2589" s="10">
        <v>41758</v>
      </c>
      <c r="G2589" s="10">
        <v>41758</v>
      </c>
      <c r="H2589" s="6">
        <v>360</v>
      </c>
      <c r="I2589" t="s">
        <v>893</v>
      </c>
      <c r="J2589" s="3" t="s">
        <v>7663</v>
      </c>
      <c r="K2589" t="s">
        <v>4599</v>
      </c>
    </row>
    <row r="2590" spans="1:11" hidden="1" x14ac:dyDescent="0.25">
      <c r="A2590" t="s">
        <v>4379</v>
      </c>
      <c r="B2590" t="s">
        <v>4600</v>
      </c>
      <c r="C2590" t="s">
        <v>490</v>
      </c>
      <c r="D2590" t="s">
        <v>1905</v>
      </c>
      <c r="E2590" t="s">
        <v>49</v>
      </c>
      <c r="F2590" s="10">
        <v>41761</v>
      </c>
      <c r="G2590" s="10">
        <v>41758</v>
      </c>
      <c r="H2590" s="6">
        <v>1934</v>
      </c>
      <c r="I2590" t="s">
        <v>1352</v>
      </c>
      <c r="J2590" s="3" t="s">
        <v>7663</v>
      </c>
      <c r="K2590" t="s">
        <v>4601</v>
      </c>
    </row>
    <row r="2591" spans="1:11" hidden="1" x14ac:dyDescent="0.25">
      <c r="A2591" t="s">
        <v>4379</v>
      </c>
      <c r="B2591" t="s">
        <v>4602</v>
      </c>
      <c r="C2591" t="s">
        <v>47</v>
      </c>
      <c r="D2591" t="s">
        <v>4402</v>
      </c>
      <c r="E2591" t="s">
        <v>34</v>
      </c>
      <c r="F2591" s="10">
        <v>41744</v>
      </c>
      <c r="G2591" s="10">
        <v>41758</v>
      </c>
      <c r="H2591" s="6">
        <v>2560</v>
      </c>
      <c r="I2591" t="s">
        <v>4490</v>
      </c>
      <c r="J2591" s="3" t="s">
        <v>7663</v>
      </c>
      <c r="K2591" t="s">
        <v>4603</v>
      </c>
    </row>
    <row r="2592" spans="1:11" hidden="1" x14ac:dyDescent="0.25">
      <c r="A2592" t="s">
        <v>4379</v>
      </c>
      <c r="B2592" t="s">
        <v>4604</v>
      </c>
      <c r="C2592" t="s">
        <v>1906</v>
      </c>
      <c r="D2592" t="s">
        <v>1907</v>
      </c>
      <c r="E2592" t="s">
        <v>527</v>
      </c>
      <c r="F2592" s="10">
        <v>41758</v>
      </c>
      <c r="G2592" s="10">
        <v>41758</v>
      </c>
      <c r="H2592" s="6">
        <v>500</v>
      </c>
      <c r="I2592" t="s">
        <v>461</v>
      </c>
      <c r="J2592" s="3" t="s">
        <v>7663</v>
      </c>
      <c r="K2592" t="s">
        <v>4605</v>
      </c>
    </row>
    <row r="2593" spans="1:11" hidden="1" x14ac:dyDescent="0.25">
      <c r="A2593" t="s">
        <v>4379</v>
      </c>
      <c r="B2593" t="s">
        <v>4606</v>
      </c>
      <c r="C2593" t="s">
        <v>1906</v>
      </c>
      <c r="D2593" t="s">
        <v>1907</v>
      </c>
      <c r="E2593" t="s">
        <v>527</v>
      </c>
      <c r="F2593" s="10">
        <v>41758</v>
      </c>
      <c r="G2593" s="10">
        <v>41758</v>
      </c>
      <c r="H2593" s="6">
        <v>365</v>
      </c>
      <c r="I2593" t="s">
        <v>373</v>
      </c>
      <c r="J2593" s="3" t="s">
        <v>7663</v>
      </c>
      <c r="K2593" t="s">
        <v>4607</v>
      </c>
    </row>
    <row r="2594" spans="1:11" hidden="1" x14ac:dyDescent="0.25">
      <c r="A2594" t="s">
        <v>4379</v>
      </c>
      <c r="B2594" t="s">
        <v>4608</v>
      </c>
      <c r="C2594" t="s">
        <v>511</v>
      </c>
      <c r="D2594" t="s">
        <v>4545</v>
      </c>
      <c r="E2594" t="s">
        <v>49</v>
      </c>
      <c r="F2594" s="10">
        <v>41717</v>
      </c>
      <c r="G2594" s="10">
        <v>41709</v>
      </c>
      <c r="H2594" s="6">
        <v>1300</v>
      </c>
      <c r="I2594" t="s">
        <v>4546</v>
      </c>
      <c r="J2594" s="3" t="s">
        <v>7663</v>
      </c>
      <c r="K2594" t="s">
        <v>4609</v>
      </c>
    </row>
    <row r="2595" spans="1:11" hidden="1" x14ac:dyDescent="0.25">
      <c r="A2595" t="s">
        <v>4379</v>
      </c>
      <c r="B2595" t="s">
        <v>4610</v>
      </c>
      <c r="C2595" t="s">
        <v>511</v>
      </c>
      <c r="D2595" t="s">
        <v>33</v>
      </c>
      <c r="E2595" t="s">
        <v>49</v>
      </c>
      <c r="F2595" s="10">
        <v>41759</v>
      </c>
      <c r="G2595" s="10">
        <v>41759</v>
      </c>
      <c r="H2595" s="6">
        <v>750</v>
      </c>
      <c r="I2595" t="s">
        <v>1068</v>
      </c>
      <c r="J2595" s="3" t="s">
        <v>7663</v>
      </c>
      <c r="K2595" t="s">
        <v>4611</v>
      </c>
    </row>
    <row r="2596" spans="1:11" hidden="1" x14ac:dyDescent="0.25">
      <c r="A2596" t="s">
        <v>4379</v>
      </c>
      <c r="B2596" t="s">
        <v>4612</v>
      </c>
      <c r="C2596" t="s">
        <v>511</v>
      </c>
      <c r="D2596" t="s">
        <v>33</v>
      </c>
      <c r="E2596" t="s">
        <v>49</v>
      </c>
      <c r="F2596" s="10">
        <v>41785</v>
      </c>
      <c r="G2596" s="10">
        <v>41784</v>
      </c>
      <c r="H2596" s="6">
        <v>4000</v>
      </c>
      <c r="I2596" t="s">
        <v>1718</v>
      </c>
      <c r="J2596" s="3" t="s">
        <v>7663</v>
      </c>
      <c r="K2596" t="s">
        <v>4613</v>
      </c>
    </row>
    <row r="2597" spans="1:11" hidden="1" x14ac:dyDescent="0.25">
      <c r="A2597" t="s">
        <v>4379</v>
      </c>
      <c r="B2597" t="s">
        <v>4614</v>
      </c>
      <c r="C2597" t="s">
        <v>1906</v>
      </c>
      <c r="D2597" t="s">
        <v>776</v>
      </c>
      <c r="E2597" t="s">
        <v>452</v>
      </c>
      <c r="F2597" s="10">
        <v>41774</v>
      </c>
      <c r="G2597" s="10">
        <v>41760</v>
      </c>
      <c r="H2597" s="6">
        <v>5997.08</v>
      </c>
      <c r="I2597" t="s">
        <v>4381</v>
      </c>
      <c r="J2597" s="3" t="s">
        <v>7663</v>
      </c>
    </row>
    <row r="2598" spans="1:11" hidden="1" x14ac:dyDescent="0.25">
      <c r="A2598" t="s">
        <v>4379</v>
      </c>
      <c r="B2598" t="s">
        <v>4615</v>
      </c>
      <c r="C2598" t="s">
        <v>490</v>
      </c>
      <c r="D2598" t="s">
        <v>4487</v>
      </c>
      <c r="E2598" t="s">
        <v>357</v>
      </c>
      <c r="F2598" s="10">
        <v>41759</v>
      </c>
      <c r="G2598" s="10">
        <v>41759</v>
      </c>
      <c r="H2598" s="6">
        <v>450</v>
      </c>
      <c r="I2598" t="s">
        <v>4616</v>
      </c>
      <c r="J2598" s="3" t="s">
        <v>7663</v>
      </c>
      <c r="K2598" t="s">
        <v>4617</v>
      </c>
    </row>
    <row r="2599" spans="1:11" hidden="1" x14ac:dyDescent="0.25">
      <c r="A2599" t="s">
        <v>4379</v>
      </c>
      <c r="B2599" t="s">
        <v>4618</v>
      </c>
      <c r="C2599" t="s">
        <v>47</v>
      </c>
      <c r="D2599" t="s">
        <v>2875</v>
      </c>
      <c r="E2599" t="s">
        <v>2316</v>
      </c>
      <c r="F2599" s="10">
        <v>41759</v>
      </c>
      <c r="G2599" s="10">
        <v>41759</v>
      </c>
      <c r="H2599" s="6">
        <v>800</v>
      </c>
      <c r="I2599" t="s">
        <v>4619</v>
      </c>
      <c r="J2599" s="3" t="s">
        <v>7663</v>
      </c>
      <c r="K2599" t="s">
        <v>4620</v>
      </c>
    </row>
    <row r="2600" spans="1:11" hidden="1" x14ac:dyDescent="0.25">
      <c r="A2600" t="s">
        <v>4379</v>
      </c>
      <c r="B2600" t="s">
        <v>4621</v>
      </c>
      <c r="C2600" t="s">
        <v>47</v>
      </c>
      <c r="D2600" t="s">
        <v>2875</v>
      </c>
      <c r="E2600" t="s">
        <v>522</v>
      </c>
      <c r="F2600" s="10">
        <v>41761</v>
      </c>
      <c r="G2600" s="10">
        <v>41759</v>
      </c>
      <c r="H2600" s="6">
        <v>50</v>
      </c>
      <c r="I2600" t="s">
        <v>373</v>
      </c>
      <c r="J2600" s="3" t="s">
        <v>7663</v>
      </c>
      <c r="K2600" t="s">
        <v>4622</v>
      </c>
    </row>
    <row r="2601" spans="1:11" hidden="1" x14ac:dyDescent="0.25">
      <c r="A2601" t="s">
        <v>4379</v>
      </c>
      <c r="B2601" t="s">
        <v>4623</v>
      </c>
      <c r="C2601" t="s">
        <v>1906</v>
      </c>
      <c r="D2601" t="s">
        <v>776</v>
      </c>
      <c r="E2601" t="s">
        <v>49</v>
      </c>
      <c r="F2601" s="10">
        <v>41789</v>
      </c>
      <c r="G2601" s="10">
        <v>41789</v>
      </c>
      <c r="H2601" s="6">
        <v>259</v>
      </c>
      <c r="I2601" t="s">
        <v>860</v>
      </c>
      <c r="J2601" s="3" t="s">
        <v>7663</v>
      </c>
      <c r="K2601" t="s">
        <v>4624</v>
      </c>
    </row>
    <row r="2602" spans="1:11" hidden="1" x14ac:dyDescent="0.25">
      <c r="A2602" t="s">
        <v>4379</v>
      </c>
      <c r="B2602" t="s">
        <v>4625</v>
      </c>
      <c r="C2602" t="s">
        <v>1906</v>
      </c>
      <c r="D2602" t="s">
        <v>776</v>
      </c>
      <c r="E2602" t="s">
        <v>49</v>
      </c>
      <c r="F2602" s="10">
        <v>41782</v>
      </c>
      <c r="G2602" s="10">
        <v>41782</v>
      </c>
      <c r="H2602" s="6">
        <v>1068.8699999999999</v>
      </c>
      <c r="I2602" t="s">
        <v>860</v>
      </c>
      <c r="J2602" s="3" t="s">
        <v>7663</v>
      </c>
      <c r="K2602" t="s">
        <v>4624</v>
      </c>
    </row>
    <row r="2603" spans="1:11" hidden="1" x14ac:dyDescent="0.25">
      <c r="A2603" t="s">
        <v>4379</v>
      </c>
      <c r="B2603" t="s">
        <v>4626</v>
      </c>
      <c r="C2603" t="s">
        <v>1906</v>
      </c>
      <c r="D2603" t="s">
        <v>776</v>
      </c>
      <c r="E2603" t="s">
        <v>49</v>
      </c>
      <c r="F2603" s="10">
        <v>41785</v>
      </c>
      <c r="G2603" s="10">
        <v>41783</v>
      </c>
      <c r="H2603" s="6">
        <v>562.36</v>
      </c>
      <c r="I2603" t="s">
        <v>860</v>
      </c>
      <c r="J2603" s="3" t="s">
        <v>7663</v>
      </c>
      <c r="K2603" t="s">
        <v>4624</v>
      </c>
    </row>
    <row r="2604" spans="1:11" hidden="1" x14ac:dyDescent="0.25">
      <c r="A2604" t="s">
        <v>4379</v>
      </c>
      <c r="B2604" t="s">
        <v>4627</v>
      </c>
      <c r="C2604" t="s">
        <v>47</v>
      </c>
      <c r="D2604" t="s">
        <v>2874</v>
      </c>
      <c r="E2604" t="s">
        <v>972</v>
      </c>
      <c r="F2604" s="10">
        <v>41708</v>
      </c>
      <c r="G2604" s="10">
        <v>41708</v>
      </c>
      <c r="H2604" s="6">
        <v>650</v>
      </c>
      <c r="I2604" t="s">
        <v>373</v>
      </c>
      <c r="J2604" s="3" t="s">
        <v>7663</v>
      </c>
      <c r="K2604" t="s">
        <v>4628</v>
      </c>
    </row>
    <row r="2605" spans="1:11" hidden="1" x14ac:dyDescent="0.25">
      <c r="A2605" t="s">
        <v>4379</v>
      </c>
      <c r="B2605" t="s">
        <v>4629</v>
      </c>
      <c r="C2605" t="s">
        <v>47</v>
      </c>
      <c r="D2605" t="s">
        <v>4428</v>
      </c>
      <c r="E2605" t="s">
        <v>2316</v>
      </c>
      <c r="F2605" s="10">
        <v>41759</v>
      </c>
      <c r="G2605" s="10">
        <v>41759</v>
      </c>
      <c r="H2605" s="6">
        <v>1100</v>
      </c>
      <c r="I2605" t="s">
        <v>4429</v>
      </c>
      <c r="J2605" s="3" t="s">
        <v>7663</v>
      </c>
      <c r="K2605" t="s">
        <v>4630</v>
      </c>
    </row>
    <row r="2606" spans="1:11" hidden="1" x14ac:dyDescent="0.25">
      <c r="A2606" t="s">
        <v>4379</v>
      </c>
      <c r="B2606" t="s">
        <v>4631</v>
      </c>
      <c r="C2606" t="s">
        <v>47</v>
      </c>
      <c r="D2606" t="s">
        <v>4402</v>
      </c>
      <c r="E2606" t="s">
        <v>34</v>
      </c>
      <c r="F2606" s="10">
        <v>41764</v>
      </c>
      <c r="G2606" s="10">
        <v>41764</v>
      </c>
      <c r="H2606" s="6">
        <v>3200</v>
      </c>
      <c r="I2606" t="s">
        <v>4403</v>
      </c>
      <c r="J2606" s="3" t="s">
        <v>7663</v>
      </c>
      <c r="K2606" t="s">
        <v>4632</v>
      </c>
    </row>
    <row r="2607" spans="1:11" hidden="1" x14ac:dyDescent="0.25">
      <c r="A2607" t="s">
        <v>4379</v>
      </c>
      <c r="B2607" t="s">
        <v>4633</v>
      </c>
      <c r="C2607" t="s">
        <v>1906</v>
      </c>
      <c r="D2607" t="s">
        <v>1907</v>
      </c>
      <c r="E2607" t="s">
        <v>527</v>
      </c>
      <c r="F2607" s="10">
        <v>41761</v>
      </c>
      <c r="G2607" s="10">
        <v>41759</v>
      </c>
      <c r="H2607" s="6">
        <v>150</v>
      </c>
      <c r="I2607" t="s">
        <v>461</v>
      </c>
      <c r="J2607" s="3" t="s">
        <v>7663</v>
      </c>
      <c r="K2607" t="s">
        <v>4634</v>
      </c>
    </row>
    <row r="2608" spans="1:11" hidden="1" x14ac:dyDescent="0.25">
      <c r="A2608" t="s">
        <v>4379</v>
      </c>
      <c r="B2608" t="s">
        <v>4635</v>
      </c>
      <c r="C2608" t="s">
        <v>1906</v>
      </c>
      <c r="D2608" t="s">
        <v>776</v>
      </c>
      <c r="E2608" t="s">
        <v>560</v>
      </c>
      <c r="F2608" s="10">
        <v>41761</v>
      </c>
      <c r="G2608" s="10">
        <v>41759</v>
      </c>
      <c r="H2608" s="6">
        <v>650</v>
      </c>
      <c r="I2608" t="s">
        <v>4636</v>
      </c>
      <c r="J2608" s="3" t="s">
        <v>7663</v>
      </c>
      <c r="K2608" t="s">
        <v>4637</v>
      </c>
    </row>
    <row r="2609" spans="1:11" hidden="1" x14ac:dyDescent="0.25">
      <c r="A2609" t="s">
        <v>4379</v>
      </c>
      <c r="B2609" t="s">
        <v>4638</v>
      </c>
      <c r="C2609" t="s">
        <v>47</v>
      </c>
      <c r="D2609" t="s">
        <v>668</v>
      </c>
      <c r="E2609" t="s">
        <v>49</v>
      </c>
      <c r="F2609" s="10">
        <v>41719</v>
      </c>
      <c r="G2609" s="10">
        <v>41719</v>
      </c>
      <c r="H2609" s="6">
        <v>4214</v>
      </c>
      <c r="I2609" t="s">
        <v>4639</v>
      </c>
      <c r="J2609" s="3" t="s">
        <v>7663</v>
      </c>
      <c r="K2609" t="s">
        <v>4640</v>
      </c>
    </row>
    <row r="2610" spans="1:11" hidden="1" x14ac:dyDescent="0.25">
      <c r="A2610" t="s">
        <v>4379</v>
      </c>
      <c r="B2610" t="s">
        <v>4641</v>
      </c>
      <c r="C2610" t="s">
        <v>32</v>
      </c>
      <c r="D2610" t="s">
        <v>1905</v>
      </c>
      <c r="E2610" t="s">
        <v>49</v>
      </c>
      <c r="F2610" s="10">
        <v>41787</v>
      </c>
      <c r="G2610" s="10">
        <v>41775</v>
      </c>
      <c r="H2610" s="6">
        <v>1984.32</v>
      </c>
      <c r="I2610" t="s">
        <v>1036</v>
      </c>
      <c r="J2610" s="3" t="s">
        <v>7663</v>
      </c>
      <c r="K2610" t="s">
        <v>4642</v>
      </c>
    </row>
    <row r="2611" spans="1:11" hidden="1" x14ac:dyDescent="0.25">
      <c r="A2611" t="s">
        <v>4379</v>
      </c>
      <c r="B2611" t="s">
        <v>4643</v>
      </c>
      <c r="C2611" t="s">
        <v>47</v>
      </c>
      <c r="D2611" t="s">
        <v>668</v>
      </c>
      <c r="E2611" t="s">
        <v>49</v>
      </c>
      <c r="F2611" s="10">
        <v>41719</v>
      </c>
      <c r="G2611" s="10">
        <v>41719</v>
      </c>
      <c r="H2611" s="6">
        <v>602</v>
      </c>
      <c r="I2611" t="s">
        <v>4639</v>
      </c>
      <c r="J2611" s="3" t="s">
        <v>7663</v>
      </c>
      <c r="K2611" t="s">
        <v>4640</v>
      </c>
    </row>
    <row r="2612" spans="1:11" hidden="1" x14ac:dyDescent="0.25">
      <c r="A2612" t="s">
        <v>4379</v>
      </c>
      <c r="B2612" t="s">
        <v>4644</v>
      </c>
      <c r="C2612" t="s">
        <v>1906</v>
      </c>
      <c r="D2612" t="s">
        <v>1907</v>
      </c>
      <c r="E2612" t="s">
        <v>522</v>
      </c>
      <c r="F2612" s="10">
        <v>41761</v>
      </c>
      <c r="G2612" s="10">
        <v>41761</v>
      </c>
      <c r="H2612" s="6">
        <v>400</v>
      </c>
      <c r="I2612" t="s">
        <v>846</v>
      </c>
      <c r="J2612" s="3" t="s">
        <v>7663</v>
      </c>
      <c r="K2612" t="s">
        <v>4645</v>
      </c>
    </row>
    <row r="2613" spans="1:11" hidden="1" x14ac:dyDescent="0.25">
      <c r="A2613" t="s">
        <v>4379</v>
      </c>
      <c r="B2613" t="s">
        <v>4646</v>
      </c>
      <c r="C2613" t="s">
        <v>32</v>
      </c>
      <c r="D2613" t="s">
        <v>4647</v>
      </c>
      <c r="E2613" t="s">
        <v>49</v>
      </c>
      <c r="F2613" s="10">
        <v>41806</v>
      </c>
      <c r="G2613" s="10">
        <v>41764</v>
      </c>
      <c r="H2613" s="6">
        <v>2000</v>
      </c>
      <c r="I2613" t="s">
        <v>689</v>
      </c>
      <c r="J2613" s="3" t="s">
        <v>7663</v>
      </c>
      <c r="K2613" t="s">
        <v>4648</v>
      </c>
    </row>
    <row r="2614" spans="1:11" hidden="1" x14ac:dyDescent="0.25">
      <c r="A2614" t="s">
        <v>4379</v>
      </c>
      <c r="B2614" t="s">
        <v>4649</v>
      </c>
      <c r="C2614" t="s">
        <v>47</v>
      </c>
      <c r="D2614" t="s">
        <v>4402</v>
      </c>
      <c r="E2614" t="s">
        <v>34</v>
      </c>
      <c r="F2614" s="10">
        <v>41772</v>
      </c>
      <c r="G2614" s="10">
        <v>41767</v>
      </c>
      <c r="H2614" s="6">
        <v>600</v>
      </c>
      <c r="I2614" t="s">
        <v>4493</v>
      </c>
      <c r="J2614" s="3" t="s">
        <v>7663</v>
      </c>
      <c r="K2614" t="s">
        <v>4650</v>
      </c>
    </row>
    <row r="2615" spans="1:11" hidden="1" x14ac:dyDescent="0.25">
      <c r="A2615" t="s">
        <v>4379</v>
      </c>
      <c r="B2615" t="s">
        <v>4651</v>
      </c>
      <c r="C2615" t="s">
        <v>511</v>
      </c>
      <c r="D2615" t="s">
        <v>4414</v>
      </c>
      <c r="E2615" t="s">
        <v>49</v>
      </c>
      <c r="F2615" s="10">
        <v>41761</v>
      </c>
      <c r="G2615" s="10">
        <v>41761</v>
      </c>
      <c r="H2615" s="6">
        <v>2400</v>
      </c>
      <c r="I2615" t="s">
        <v>497</v>
      </c>
      <c r="J2615" s="3" t="s">
        <v>7663</v>
      </c>
      <c r="K2615" t="s">
        <v>4652</v>
      </c>
    </row>
    <row r="2616" spans="1:11" hidden="1" x14ac:dyDescent="0.25">
      <c r="A2616" t="s">
        <v>4379</v>
      </c>
      <c r="B2616" t="s">
        <v>4653</v>
      </c>
      <c r="C2616" t="s">
        <v>490</v>
      </c>
      <c r="D2616" t="s">
        <v>2427</v>
      </c>
      <c r="E2616" t="s">
        <v>1191</v>
      </c>
      <c r="F2616" s="10">
        <v>41761</v>
      </c>
      <c r="G2616" s="10">
        <v>41761</v>
      </c>
      <c r="H2616" s="6">
        <v>640</v>
      </c>
      <c r="I2616" t="s">
        <v>1068</v>
      </c>
      <c r="J2616" s="3" t="s">
        <v>7663</v>
      </c>
    </row>
    <row r="2617" spans="1:11" hidden="1" x14ac:dyDescent="0.25">
      <c r="A2617" t="s">
        <v>4379</v>
      </c>
      <c r="B2617" t="s">
        <v>4653</v>
      </c>
      <c r="C2617" t="s">
        <v>490</v>
      </c>
      <c r="D2617" t="s">
        <v>2427</v>
      </c>
      <c r="E2617" t="s">
        <v>1263</v>
      </c>
      <c r="F2617" s="10">
        <v>41761</v>
      </c>
      <c r="G2617" s="10">
        <v>41761</v>
      </c>
      <c r="H2617" s="6">
        <v>400</v>
      </c>
      <c r="I2617" t="s">
        <v>1068</v>
      </c>
      <c r="J2617" s="3" t="s">
        <v>7663</v>
      </c>
    </row>
    <row r="2618" spans="1:11" hidden="1" x14ac:dyDescent="0.25">
      <c r="A2618" t="s">
        <v>4379</v>
      </c>
      <c r="B2618" t="s">
        <v>4654</v>
      </c>
      <c r="C2618" t="s">
        <v>490</v>
      </c>
      <c r="D2618" t="s">
        <v>2427</v>
      </c>
      <c r="E2618" t="s">
        <v>1191</v>
      </c>
      <c r="F2618" s="10">
        <v>41761</v>
      </c>
      <c r="G2618" s="10">
        <v>41761</v>
      </c>
      <c r="H2618" s="6">
        <v>20</v>
      </c>
      <c r="I2618" t="s">
        <v>966</v>
      </c>
      <c r="J2618" s="3" t="s">
        <v>7663</v>
      </c>
      <c r="K2618" t="s">
        <v>4655</v>
      </c>
    </row>
    <row r="2619" spans="1:11" hidden="1" x14ac:dyDescent="0.25">
      <c r="A2619" t="s">
        <v>4379</v>
      </c>
      <c r="B2619" t="s">
        <v>4654</v>
      </c>
      <c r="C2619" t="s">
        <v>490</v>
      </c>
      <c r="D2619" t="s">
        <v>2427</v>
      </c>
      <c r="E2619" t="s">
        <v>357</v>
      </c>
      <c r="F2619" s="10">
        <v>41761</v>
      </c>
      <c r="G2619" s="10">
        <v>41761</v>
      </c>
      <c r="H2619" s="6">
        <v>50</v>
      </c>
      <c r="I2619" t="s">
        <v>966</v>
      </c>
      <c r="J2619" s="3" t="s">
        <v>7663</v>
      </c>
      <c r="K2619" t="s">
        <v>4655</v>
      </c>
    </row>
    <row r="2620" spans="1:11" hidden="1" x14ac:dyDescent="0.25">
      <c r="A2620" t="s">
        <v>4379</v>
      </c>
      <c r="B2620" t="s">
        <v>4654</v>
      </c>
      <c r="C2620" t="s">
        <v>490</v>
      </c>
      <c r="D2620" t="s">
        <v>2427</v>
      </c>
      <c r="E2620" t="s">
        <v>30</v>
      </c>
      <c r="F2620" s="10">
        <v>41761</v>
      </c>
      <c r="G2620" s="10">
        <v>41761</v>
      </c>
      <c r="H2620" s="6">
        <v>280</v>
      </c>
      <c r="I2620" t="s">
        <v>966</v>
      </c>
      <c r="J2620" s="3" t="s">
        <v>7663</v>
      </c>
      <c r="K2620" t="s">
        <v>4655</v>
      </c>
    </row>
    <row r="2621" spans="1:11" hidden="1" x14ac:dyDescent="0.25">
      <c r="A2621" t="s">
        <v>4379</v>
      </c>
      <c r="B2621" t="s">
        <v>4656</v>
      </c>
      <c r="C2621" t="s">
        <v>1906</v>
      </c>
      <c r="D2621" t="s">
        <v>1907</v>
      </c>
      <c r="E2621" t="s">
        <v>527</v>
      </c>
      <c r="F2621" s="10">
        <v>41761</v>
      </c>
      <c r="G2621" s="10">
        <v>41761</v>
      </c>
      <c r="H2621" s="6">
        <v>260.3</v>
      </c>
      <c r="I2621" t="s">
        <v>973</v>
      </c>
      <c r="J2621" s="3" t="s">
        <v>7663</v>
      </c>
      <c r="K2621" t="s">
        <v>4657</v>
      </c>
    </row>
    <row r="2622" spans="1:11" hidden="1" x14ac:dyDescent="0.25">
      <c r="A2622" t="s">
        <v>4379</v>
      </c>
      <c r="B2622" t="s">
        <v>4658</v>
      </c>
      <c r="C2622" t="s">
        <v>1906</v>
      </c>
      <c r="D2622" t="s">
        <v>1907</v>
      </c>
      <c r="E2622" t="s">
        <v>527</v>
      </c>
      <c r="F2622" s="10">
        <v>41761</v>
      </c>
      <c r="G2622" s="10">
        <v>41761</v>
      </c>
      <c r="H2622" s="6">
        <v>82</v>
      </c>
      <c r="I2622" t="s">
        <v>973</v>
      </c>
      <c r="J2622" s="3" t="s">
        <v>7663</v>
      </c>
      <c r="K2622" t="s">
        <v>4659</v>
      </c>
    </row>
    <row r="2623" spans="1:11" hidden="1" x14ac:dyDescent="0.25">
      <c r="A2623" t="s">
        <v>4379</v>
      </c>
      <c r="B2623" t="s">
        <v>4660</v>
      </c>
      <c r="C2623" t="s">
        <v>116</v>
      </c>
      <c r="D2623" t="s">
        <v>132</v>
      </c>
      <c r="E2623" t="s">
        <v>548</v>
      </c>
      <c r="F2623" s="10">
        <v>41761</v>
      </c>
      <c r="G2623" s="10">
        <v>41761</v>
      </c>
      <c r="H2623" s="6">
        <v>10000</v>
      </c>
      <c r="I2623" t="s">
        <v>606</v>
      </c>
      <c r="J2623" s="3" t="s">
        <v>7663</v>
      </c>
    </row>
    <row r="2624" spans="1:11" hidden="1" x14ac:dyDescent="0.25">
      <c r="A2624" t="s">
        <v>4379</v>
      </c>
      <c r="B2624" t="s">
        <v>4661</v>
      </c>
      <c r="C2624" t="s">
        <v>1906</v>
      </c>
      <c r="D2624" t="s">
        <v>1907</v>
      </c>
      <c r="E2624" t="s">
        <v>527</v>
      </c>
      <c r="F2624" s="10">
        <v>41761</v>
      </c>
      <c r="G2624" s="10">
        <v>41761</v>
      </c>
      <c r="H2624" s="6">
        <v>275.2</v>
      </c>
      <c r="I2624" t="s">
        <v>973</v>
      </c>
      <c r="J2624" s="3" t="s">
        <v>7663</v>
      </c>
      <c r="K2624" t="s">
        <v>4662</v>
      </c>
    </row>
    <row r="2625" spans="1:11" hidden="1" x14ac:dyDescent="0.25">
      <c r="A2625" t="s">
        <v>4379</v>
      </c>
      <c r="B2625" t="s">
        <v>4663</v>
      </c>
      <c r="C2625" t="s">
        <v>1906</v>
      </c>
      <c r="D2625" t="s">
        <v>1907</v>
      </c>
      <c r="E2625" t="s">
        <v>527</v>
      </c>
      <c r="F2625" s="10">
        <v>41761</v>
      </c>
      <c r="G2625" s="10">
        <v>41761</v>
      </c>
      <c r="H2625" s="6">
        <v>179.42</v>
      </c>
      <c r="I2625" t="s">
        <v>973</v>
      </c>
      <c r="J2625" s="3" t="s">
        <v>7663</v>
      </c>
      <c r="K2625" t="s">
        <v>4664</v>
      </c>
    </row>
    <row r="2626" spans="1:11" hidden="1" x14ac:dyDescent="0.25">
      <c r="A2626" t="s">
        <v>4379</v>
      </c>
      <c r="B2626" t="s">
        <v>4665</v>
      </c>
      <c r="C2626" t="s">
        <v>1906</v>
      </c>
      <c r="D2626" t="s">
        <v>1907</v>
      </c>
      <c r="E2626" t="s">
        <v>527</v>
      </c>
      <c r="F2626" s="10">
        <v>41761</v>
      </c>
      <c r="G2626" s="10">
        <v>41761</v>
      </c>
      <c r="H2626" s="6">
        <v>252.85</v>
      </c>
      <c r="I2626" t="s">
        <v>973</v>
      </c>
      <c r="J2626" s="3" t="s">
        <v>7663</v>
      </c>
      <c r="K2626" t="s">
        <v>4666</v>
      </c>
    </row>
    <row r="2627" spans="1:11" hidden="1" x14ac:dyDescent="0.25">
      <c r="A2627" t="s">
        <v>4379</v>
      </c>
      <c r="B2627" t="s">
        <v>4667</v>
      </c>
      <c r="C2627" t="s">
        <v>1906</v>
      </c>
      <c r="D2627" t="s">
        <v>1907</v>
      </c>
      <c r="E2627" t="s">
        <v>1128</v>
      </c>
      <c r="F2627" s="10">
        <v>41761</v>
      </c>
      <c r="G2627" s="10">
        <v>41761</v>
      </c>
      <c r="H2627" s="6">
        <v>7.7</v>
      </c>
      <c r="I2627" t="s">
        <v>973</v>
      </c>
      <c r="J2627" s="3" t="s">
        <v>7663</v>
      </c>
      <c r="K2627" t="s">
        <v>4668</v>
      </c>
    </row>
    <row r="2628" spans="1:11" hidden="1" x14ac:dyDescent="0.25">
      <c r="A2628" t="s">
        <v>4379</v>
      </c>
      <c r="B2628" t="s">
        <v>4667</v>
      </c>
      <c r="C2628" t="s">
        <v>1906</v>
      </c>
      <c r="D2628" t="s">
        <v>1907</v>
      </c>
      <c r="E2628" t="s">
        <v>1128</v>
      </c>
      <c r="F2628" s="10">
        <v>41761</v>
      </c>
      <c r="G2628" s="10">
        <v>41761</v>
      </c>
      <c r="H2628" s="6">
        <v>25.6</v>
      </c>
      <c r="I2628" t="s">
        <v>973</v>
      </c>
      <c r="J2628" s="3" t="s">
        <v>7663</v>
      </c>
      <c r="K2628" t="s">
        <v>4668</v>
      </c>
    </row>
    <row r="2629" spans="1:11" hidden="1" x14ac:dyDescent="0.25">
      <c r="A2629" t="s">
        <v>4379</v>
      </c>
      <c r="B2629" t="s">
        <v>4667</v>
      </c>
      <c r="C2629" t="s">
        <v>1906</v>
      </c>
      <c r="D2629" t="s">
        <v>1907</v>
      </c>
      <c r="E2629" t="s">
        <v>1128</v>
      </c>
      <c r="F2629" s="10">
        <v>41761</v>
      </c>
      <c r="G2629" s="10">
        <v>41761</v>
      </c>
      <c r="H2629" s="6">
        <v>44.9</v>
      </c>
      <c r="I2629" t="s">
        <v>973</v>
      </c>
      <c r="J2629" s="3" t="s">
        <v>7663</v>
      </c>
      <c r="K2629" t="s">
        <v>4668</v>
      </c>
    </row>
    <row r="2630" spans="1:11" hidden="1" x14ac:dyDescent="0.25">
      <c r="A2630" t="s">
        <v>4379</v>
      </c>
      <c r="B2630" t="s">
        <v>4669</v>
      </c>
      <c r="C2630" t="s">
        <v>47</v>
      </c>
      <c r="D2630" t="s">
        <v>2875</v>
      </c>
      <c r="E2630" t="s">
        <v>34</v>
      </c>
      <c r="F2630" s="10">
        <v>41764</v>
      </c>
      <c r="G2630" s="10">
        <v>41764</v>
      </c>
      <c r="H2630" s="6">
        <v>1100</v>
      </c>
      <c r="I2630" t="s">
        <v>4503</v>
      </c>
      <c r="J2630" s="3" t="s">
        <v>7663</v>
      </c>
      <c r="K2630" t="s">
        <v>4670</v>
      </c>
    </row>
    <row r="2631" spans="1:11" hidden="1" x14ac:dyDescent="0.25">
      <c r="A2631" t="s">
        <v>4379</v>
      </c>
      <c r="B2631" t="s">
        <v>4671</v>
      </c>
      <c r="C2631" t="s">
        <v>511</v>
      </c>
      <c r="D2631" t="s">
        <v>1547</v>
      </c>
      <c r="E2631" t="s">
        <v>34</v>
      </c>
      <c r="F2631" s="10">
        <v>41761</v>
      </c>
      <c r="G2631" s="10">
        <v>41761</v>
      </c>
      <c r="H2631" s="6">
        <v>1100</v>
      </c>
      <c r="I2631" t="s">
        <v>881</v>
      </c>
      <c r="J2631" s="3" t="s">
        <v>7663</v>
      </c>
      <c r="K2631" t="s">
        <v>4672</v>
      </c>
    </row>
    <row r="2632" spans="1:11" hidden="1" x14ac:dyDescent="0.25">
      <c r="A2632" t="s">
        <v>4379</v>
      </c>
      <c r="B2632" t="s">
        <v>4673</v>
      </c>
      <c r="C2632" t="s">
        <v>47</v>
      </c>
      <c r="D2632" t="s">
        <v>4563</v>
      </c>
      <c r="E2632" t="s">
        <v>2316</v>
      </c>
      <c r="F2632" s="10">
        <v>41761</v>
      </c>
      <c r="G2632" s="10">
        <v>41761</v>
      </c>
      <c r="H2632" s="6">
        <v>700</v>
      </c>
      <c r="I2632" t="s">
        <v>4674</v>
      </c>
      <c r="J2632" s="3" t="s">
        <v>7669</v>
      </c>
      <c r="K2632" t="s">
        <v>4675</v>
      </c>
    </row>
    <row r="2633" spans="1:11" hidden="1" x14ac:dyDescent="0.25">
      <c r="A2633" t="s">
        <v>4379</v>
      </c>
      <c r="B2633" t="s">
        <v>4673</v>
      </c>
      <c r="C2633" t="s">
        <v>47</v>
      </c>
      <c r="D2633" t="s">
        <v>4563</v>
      </c>
      <c r="E2633" t="s">
        <v>2316</v>
      </c>
      <c r="F2633" s="10">
        <v>41773</v>
      </c>
      <c r="G2633" s="10">
        <v>41773</v>
      </c>
      <c r="H2633" s="6">
        <v>700</v>
      </c>
      <c r="I2633" t="s">
        <v>4674</v>
      </c>
      <c r="J2633" s="3" t="s">
        <v>7663</v>
      </c>
      <c r="K2633" t="s">
        <v>4675</v>
      </c>
    </row>
    <row r="2634" spans="1:11" hidden="1" x14ac:dyDescent="0.25">
      <c r="A2634" t="s">
        <v>4379</v>
      </c>
      <c r="B2634" t="s">
        <v>4676</v>
      </c>
      <c r="C2634" t="s">
        <v>1906</v>
      </c>
      <c r="D2634" t="s">
        <v>4398</v>
      </c>
      <c r="E2634" t="s">
        <v>70</v>
      </c>
      <c r="F2634" s="10">
        <v>41761</v>
      </c>
      <c r="G2634" s="10">
        <v>41761</v>
      </c>
      <c r="H2634" s="6">
        <v>327.60000000000002</v>
      </c>
      <c r="I2634" t="s">
        <v>2565</v>
      </c>
      <c r="J2634" s="3" t="s">
        <v>7663</v>
      </c>
      <c r="K2634" t="s">
        <v>4677</v>
      </c>
    </row>
    <row r="2635" spans="1:11" hidden="1" x14ac:dyDescent="0.25">
      <c r="A2635" t="s">
        <v>4379</v>
      </c>
      <c r="B2635" t="s">
        <v>4678</v>
      </c>
      <c r="C2635" t="s">
        <v>490</v>
      </c>
      <c r="D2635" t="s">
        <v>2427</v>
      </c>
      <c r="E2635" t="s">
        <v>1191</v>
      </c>
      <c r="F2635" s="10">
        <v>41764</v>
      </c>
      <c r="G2635" s="10">
        <v>41764</v>
      </c>
      <c r="H2635" s="6">
        <v>240</v>
      </c>
      <c r="I2635" t="s">
        <v>1068</v>
      </c>
      <c r="J2635" s="3" t="s">
        <v>7663</v>
      </c>
    </row>
    <row r="2636" spans="1:11" hidden="1" x14ac:dyDescent="0.25">
      <c r="A2636" t="s">
        <v>4379</v>
      </c>
      <c r="B2636" t="s">
        <v>4678</v>
      </c>
      <c r="C2636" t="s">
        <v>490</v>
      </c>
      <c r="D2636" t="s">
        <v>2427</v>
      </c>
      <c r="E2636" t="s">
        <v>4679</v>
      </c>
      <c r="F2636" s="10">
        <v>41764</v>
      </c>
      <c r="G2636" s="10">
        <v>41764</v>
      </c>
      <c r="H2636" s="6">
        <v>600</v>
      </c>
      <c r="I2636" t="s">
        <v>1068</v>
      </c>
      <c r="J2636" s="3" t="s">
        <v>7663</v>
      </c>
    </row>
    <row r="2637" spans="1:11" hidden="1" x14ac:dyDescent="0.25">
      <c r="A2637" t="s">
        <v>4379</v>
      </c>
      <c r="B2637" t="s">
        <v>4678</v>
      </c>
      <c r="C2637" t="s">
        <v>490</v>
      </c>
      <c r="D2637" t="s">
        <v>2427</v>
      </c>
      <c r="E2637" t="s">
        <v>1263</v>
      </c>
      <c r="F2637" s="10">
        <v>41764</v>
      </c>
      <c r="G2637" s="10">
        <v>41764</v>
      </c>
      <c r="H2637" s="6">
        <v>660</v>
      </c>
      <c r="I2637" t="s">
        <v>1068</v>
      </c>
      <c r="J2637" s="3" t="s">
        <v>7663</v>
      </c>
    </row>
    <row r="2638" spans="1:11" hidden="1" x14ac:dyDescent="0.25">
      <c r="A2638" t="s">
        <v>4379</v>
      </c>
      <c r="B2638" t="s">
        <v>4678</v>
      </c>
      <c r="C2638" t="s">
        <v>490</v>
      </c>
      <c r="D2638" t="s">
        <v>2427</v>
      </c>
      <c r="E2638" t="s">
        <v>4680</v>
      </c>
      <c r="F2638" s="10">
        <v>41764</v>
      </c>
      <c r="G2638" s="10">
        <v>41764</v>
      </c>
      <c r="H2638" s="6">
        <v>350</v>
      </c>
      <c r="I2638" t="s">
        <v>1068</v>
      </c>
      <c r="J2638" s="3" t="s">
        <v>7663</v>
      </c>
    </row>
    <row r="2639" spans="1:11" hidden="1" x14ac:dyDescent="0.25">
      <c r="A2639" t="s">
        <v>4379</v>
      </c>
      <c r="B2639" t="s">
        <v>4681</v>
      </c>
      <c r="C2639" t="s">
        <v>490</v>
      </c>
      <c r="D2639" t="s">
        <v>2427</v>
      </c>
      <c r="E2639" t="s">
        <v>688</v>
      </c>
      <c r="F2639" s="10">
        <v>41764</v>
      </c>
      <c r="G2639" s="10">
        <v>41764</v>
      </c>
      <c r="H2639" s="6">
        <v>3000</v>
      </c>
      <c r="I2639" t="s">
        <v>689</v>
      </c>
      <c r="J2639" s="3" t="s">
        <v>7663</v>
      </c>
      <c r="K2639" t="s">
        <v>4682</v>
      </c>
    </row>
    <row r="2640" spans="1:11" hidden="1" x14ac:dyDescent="0.25">
      <c r="A2640" t="s">
        <v>4379</v>
      </c>
      <c r="B2640" t="s">
        <v>4683</v>
      </c>
      <c r="C2640" t="s">
        <v>32</v>
      </c>
      <c r="D2640" t="s">
        <v>4414</v>
      </c>
      <c r="E2640" t="s">
        <v>1191</v>
      </c>
      <c r="F2640" s="10">
        <v>41764</v>
      </c>
      <c r="G2640" s="10">
        <v>41764</v>
      </c>
      <c r="H2640" s="6">
        <v>60</v>
      </c>
      <c r="I2640" t="s">
        <v>143</v>
      </c>
      <c r="J2640" s="3" t="s">
        <v>7663</v>
      </c>
    </row>
    <row r="2641" spans="1:11" hidden="1" x14ac:dyDescent="0.25">
      <c r="A2641" t="s">
        <v>4379</v>
      </c>
      <c r="B2641" t="s">
        <v>4684</v>
      </c>
      <c r="C2641" t="s">
        <v>511</v>
      </c>
      <c r="D2641" t="s">
        <v>4477</v>
      </c>
      <c r="E2641" t="s">
        <v>518</v>
      </c>
      <c r="F2641" s="10">
        <v>41766</v>
      </c>
      <c r="G2641" s="10">
        <v>41765</v>
      </c>
      <c r="H2641" s="6">
        <v>110</v>
      </c>
      <c r="I2641" t="s">
        <v>523</v>
      </c>
      <c r="J2641" s="3" t="s">
        <v>7663</v>
      </c>
      <c r="K2641" t="s">
        <v>4685</v>
      </c>
    </row>
    <row r="2642" spans="1:11" hidden="1" x14ac:dyDescent="0.25">
      <c r="A2642" t="s">
        <v>4379</v>
      </c>
      <c r="B2642" t="s">
        <v>4686</v>
      </c>
      <c r="C2642" t="s">
        <v>47</v>
      </c>
      <c r="D2642" t="s">
        <v>4573</v>
      </c>
      <c r="E2642" t="s">
        <v>49</v>
      </c>
      <c r="F2642" s="10">
        <v>41764</v>
      </c>
      <c r="G2642" s="10">
        <v>41764</v>
      </c>
      <c r="H2642" s="6">
        <v>2256.16</v>
      </c>
      <c r="I2642" t="s">
        <v>35</v>
      </c>
      <c r="J2642" s="3" t="s">
        <v>7663</v>
      </c>
      <c r="K2642" t="s">
        <v>4687</v>
      </c>
    </row>
    <row r="2643" spans="1:11" hidden="1" x14ac:dyDescent="0.25">
      <c r="A2643" t="s">
        <v>4379</v>
      </c>
      <c r="B2643" t="s">
        <v>4688</v>
      </c>
      <c r="C2643" t="s">
        <v>1906</v>
      </c>
      <c r="D2643" t="s">
        <v>776</v>
      </c>
      <c r="E2643" t="s">
        <v>118</v>
      </c>
      <c r="F2643" s="10">
        <v>41801</v>
      </c>
      <c r="G2643" s="10">
        <v>41801</v>
      </c>
      <c r="H2643" s="6">
        <v>191.54</v>
      </c>
      <c r="I2643" t="s">
        <v>180</v>
      </c>
      <c r="J2643" s="3" t="s">
        <v>7663</v>
      </c>
      <c r="K2643" t="s">
        <v>4689</v>
      </c>
    </row>
    <row r="2644" spans="1:11" hidden="1" x14ac:dyDescent="0.25">
      <c r="A2644" t="s">
        <v>4379</v>
      </c>
      <c r="B2644" t="s">
        <v>4690</v>
      </c>
      <c r="C2644" t="s">
        <v>1906</v>
      </c>
      <c r="D2644" t="s">
        <v>4691</v>
      </c>
      <c r="E2644" t="s">
        <v>522</v>
      </c>
      <c r="F2644" s="10">
        <v>41708</v>
      </c>
      <c r="G2644" s="10">
        <v>41708</v>
      </c>
      <c r="H2644" s="6">
        <v>600</v>
      </c>
      <c r="I2644" t="s">
        <v>1370</v>
      </c>
      <c r="J2644" s="3" t="s">
        <v>7663</v>
      </c>
      <c r="K2644" t="s">
        <v>4692</v>
      </c>
    </row>
    <row r="2645" spans="1:11" hidden="1" x14ac:dyDescent="0.25">
      <c r="A2645" t="s">
        <v>4379</v>
      </c>
      <c r="B2645" t="s">
        <v>4693</v>
      </c>
      <c r="C2645" t="s">
        <v>1906</v>
      </c>
      <c r="D2645" t="s">
        <v>4694</v>
      </c>
      <c r="E2645" t="s">
        <v>466</v>
      </c>
      <c r="F2645" s="10">
        <v>41718</v>
      </c>
      <c r="G2645" s="10">
        <v>41718</v>
      </c>
      <c r="H2645" s="6">
        <v>2320.0100000000002</v>
      </c>
      <c r="I2645" t="s">
        <v>44</v>
      </c>
      <c r="J2645" s="3" t="s">
        <v>7663</v>
      </c>
      <c r="K2645" t="s">
        <v>4695</v>
      </c>
    </row>
    <row r="2646" spans="1:11" hidden="1" x14ac:dyDescent="0.25">
      <c r="A2646" t="s">
        <v>4379</v>
      </c>
      <c r="B2646" t="s">
        <v>4696</v>
      </c>
      <c r="C2646" t="s">
        <v>511</v>
      </c>
      <c r="D2646" t="s">
        <v>1547</v>
      </c>
      <c r="E2646" t="s">
        <v>49</v>
      </c>
      <c r="F2646" s="10">
        <v>41723</v>
      </c>
      <c r="G2646" s="10">
        <v>41709</v>
      </c>
      <c r="H2646" s="6">
        <v>2310</v>
      </c>
      <c r="I2646" t="s">
        <v>4697</v>
      </c>
      <c r="J2646" s="3" t="s">
        <v>7663</v>
      </c>
      <c r="K2646" t="s">
        <v>4698</v>
      </c>
    </row>
    <row r="2647" spans="1:11" hidden="1" x14ac:dyDescent="0.25">
      <c r="A2647" t="s">
        <v>4379</v>
      </c>
      <c r="B2647" t="s">
        <v>4699</v>
      </c>
      <c r="C2647" t="s">
        <v>1906</v>
      </c>
      <c r="D2647" t="s">
        <v>4398</v>
      </c>
      <c r="E2647" t="s">
        <v>127</v>
      </c>
      <c r="F2647" s="10">
        <v>41767</v>
      </c>
      <c r="G2647" s="10">
        <v>41779</v>
      </c>
      <c r="H2647" s="6">
        <v>2985.88</v>
      </c>
      <c r="I2647" t="s">
        <v>44</v>
      </c>
      <c r="J2647" s="3" t="s">
        <v>7663</v>
      </c>
      <c r="K2647" t="s">
        <v>4700</v>
      </c>
    </row>
    <row r="2648" spans="1:11" hidden="1" x14ac:dyDescent="0.25">
      <c r="A2648" t="s">
        <v>4379</v>
      </c>
      <c r="B2648" t="s">
        <v>4701</v>
      </c>
      <c r="C2648" t="s">
        <v>1906</v>
      </c>
      <c r="D2648" t="s">
        <v>4398</v>
      </c>
      <c r="E2648" t="s">
        <v>43</v>
      </c>
      <c r="F2648" s="10">
        <v>41766</v>
      </c>
      <c r="G2648" s="10">
        <v>41766</v>
      </c>
      <c r="H2648" s="6">
        <v>718.08</v>
      </c>
      <c r="I2648" t="s">
        <v>13</v>
      </c>
      <c r="J2648" s="3" t="s">
        <v>7663</v>
      </c>
      <c r="K2648" t="s">
        <v>41</v>
      </c>
    </row>
    <row r="2649" spans="1:11" hidden="1" x14ac:dyDescent="0.25">
      <c r="A2649" t="s">
        <v>4379</v>
      </c>
      <c r="B2649" t="s">
        <v>4702</v>
      </c>
      <c r="C2649" t="s">
        <v>490</v>
      </c>
      <c r="D2649" t="s">
        <v>2427</v>
      </c>
      <c r="E2649" t="s">
        <v>1191</v>
      </c>
      <c r="F2649" s="10">
        <v>41765</v>
      </c>
      <c r="G2649" s="10">
        <v>41765</v>
      </c>
      <c r="H2649" s="6">
        <v>240</v>
      </c>
      <c r="I2649" t="s">
        <v>1068</v>
      </c>
      <c r="J2649" s="3" t="s">
        <v>7663</v>
      </c>
    </row>
    <row r="2650" spans="1:11" hidden="1" x14ac:dyDescent="0.25">
      <c r="A2650" t="s">
        <v>4379</v>
      </c>
      <c r="B2650" t="s">
        <v>4702</v>
      </c>
      <c r="C2650" t="s">
        <v>490</v>
      </c>
      <c r="D2650" t="s">
        <v>2427</v>
      </c>
      <c r="E2650" t="s">
        <v>1263</v>
      </c>
      <c r="F2650" s="10">
        <v>41765</v>
      </c>
      <c r="G2650" s="10">
        <v>41765</v>
      </c>
      <c r="H2650" s="6">
        <v>300</v>
      </c>
      <c r="I2650" t="s">
        <v>1068</v>
      </c>
      <c r="J2650" s="3" t="s">
        <v>7663</v>
      </c>
    </row>
    <row r="2651" spans="1:11" hidden="1" x14ac:dyDescent="0.25">
      <c r="A2651" t="s">
        <v>4379</v>
      </c>
      <c r="B2651" t="s">
        <v>4703</v>
      </c>
      <c r="C2651" t="s">
        <v>755</v>
      </c>
      <c r="D2651" t="s">
        <v>1547</v>
      </c>
      <c r="E2651" t="s">
        <v>34</v>
      </c>
      <c r="F2651" s="10">
        <v>41765</v>
      </c>
      <c r="G2651" s="10">
        <v>41765</v>
      </c>
      <c r="H2651" s="6">
        <v>1100</v>
      </c>
      <c r="I2651" t="s">
        <v>881</v>
      </c>
      <c r="J2651" s="3" t="s">
        <v>7663</v>
      </c>
      <c r="K2651" t="s">
        <v>4704</v>
      </c>
    </row>
    <row r="2652" spans="1:11" hidden="1" x14ac:dyDescent="0.25">
      <c r="A2652" t="s">
        <v>4379</v>
      </c>
      <c r="B2652" t="s">
        <v>4705</v>
      </c>
      <c r="C2652" t="s">
        <v>47</v>
      </c>
      <c r="D2652" t="s">
        <v>4402</v>
      </c>
      <c r="E2652" t="s">
        <v>34</v>
      </c>
      <c r="F2652" s="10">
        <v>41765</v>
      </c>
      <c r="G2652" s="10">
        <v>41765</v>
      </c>
      <c r="H2652" s="6">
        <v>640</v>
      </c>
      <c r="I2652" t="s">
        <v>4406</v>
      </c>
      <c r="J2652" s="3" t="s">
        <v>7663</v>
      </c>
      <c r="K2652" t="s">
        <v>4455</v>
      </c>
    </row>
    <row r="2653" spans="1:11" hidden="1" x14ac:dyDescent="0.25">
      <c r="A2653" t="s">
        <v>4379</v>
      </c>
      <c r="B2653" t="s">
        <v>4706</v>
      </c>
      <c r="C2653" t="s">
        <v>1906</v>
      </c>
      <c r="D2653" t="s">
        <v>4398</v>
      </c>
      <c r="E2653" t="s">
        <v>38</v>
      </c>
      <c r="F2653" s="10">
        <v>41774</v>
      </c>
      <c r="G2653" s="10">
        <v>41774</v>
      </c>
      <c r="H2653" s="6">
        <v>103.16</v>
      </c>
      <c r="I2653" t="s">
        <v>4399</v>
      </c>
      <c r="J2653" s="3" t="s">
        <v>7663</v>
      </c>
      <c r="K2653" t="s">
        <v>4707</v>
      </c>
    </row>
    <row r="2654" spans="1:11" hidden="1" x14ac:dyDescent="0.25">
      <c r="A2654" t="s">
        <v>4379</v>
      </c>
      <c r="B2654" t="s">
        <v>4708</v>
      </c>
      <c r="C2654" t="s">
        <v>32</v>
      </c>
      <c r="D2654" t="s">
        <v>4414</v>
      </c>
      <c r="E2654" t="s">
        <v>49</v>
      </c>
      <c r="F2654" s="10">
        <v>41766</v>
      </c>
      <c r="G2654" s="10">
        <v>41766</v>
      </c>
      <c r="H2654" s="6">
        <v>50</v>
      </c>
      <c r="I2654" t="s">
        <v>143</v>
      </c>
      <c r="J2654" s="3" t="s">
        <v>7663</v>
      </c>
    </row>
    <row r="2655" spans="1:11" hidden="1" x14ac:dyDescent="0.25">
      <c r="A2655" t="s">
        <v>4379</v>
      </c>
      <c r="B2655" t="s">
        <v>4709</v>
      </c>
      <c r="C2655" t="s">
        <v>490</v>
      </c>
      <c r="D2655" t="s">
        <v>2427</v>
      </c>
      <c r="E2655" t="s">
        <v>34</v>
      </c>
      <c r="F2655" s="10">
        <v>41773</v>
      </c>
      <c r="G2655" s="10">
        <v>41773</v>
      </c>
      <c r="H2655" s="6">
        <v>3000</v>
      </c>
      <c r="I2655" t="s">
        <v>343</v>
      </c>
      <c r="J2655" s="3" t="s">
        <v>7663</v>
      </c>
      <c r="K2655" t="s">
        <v>4710</v>
      </c>
    </row>
    <row r="2656" spans="1:11" hidden="1" x14ac:dyDescent="0.25">
      <c r="A2656" t="s">
        <v>4379</v>
      </c>
      <c r="B2656" t="s">
        <v>4711</v>
      </c>
      <c r="C2656" t="s">
        <v>511</v>
      </c>
      <c r="D2656" t="s">
        <v>33</v>
      </c>
      <c r="E2656" t="s">
        <v>34</v>
      </c>
      <c r="F2656" s="10">
        <v>41773</v>
      </c>
      <c r="G2656" s="10">
        <v>41773</v>
      </c>
      <c r="H2656" s="6">
        <v>1200</v>
      </c>
      <c r="I2656" t="s">
        <v>343</v>
      </c>
      <c r="J2656" s="3" t="s">
        <v>7663</v>
      </c>
      <c r="K2656" t="s">
        <v>4712</v>
      </c>
    </row>
    <row r="2657" spans="1:11" hidden="1" x14ac:dyDescent="0.25">
      <c r="A2657" t="s">
        <v>4379</v>
      </c>
      <c r="B2657" t="s">
        <v>4713</v>
      </c>
      <c r="C2657" t="s">
        <v>511</v>
      </c>
      <c r="D2657" t="s">
        <v>4586</v>
      </c>
      <c r="E2657" t="s">
        <v>49</v>
      </c>
      <c r="F2657" s="10">
        <v>41779</v>
      </c>
      <c r="G2657" s="10">
        <v>41779</v>
      </c>
      <c r="H2657" s="6">
        <v>1873.25</v>
      </c>
      <c r="I2657" t="s">
        <v>4714</v>
      </c>
      <c r="J2657" s="3" t="s">
        <v>7663</v>
      </c>
      <c r="K2657" t="s">
        <v>4715</v>
      </c>
    </row>
    <row r="2658" spans="1:11" hidden="1" x14ac:dyDescent="0.25">
      <c r="A2658" t="s">
        <v>4379</v>
      </c>
      <c r="B2658" t="s">
        <v>4716</v>
      </c>
      <c r="C2658" t="s">
        <v>47</v>
      </c>
      <c r="D2658" t="s">
        <v>2875</v>
      </c>
      <c r="E2658" t="s">
        <v>34</v>
      </c>
      <c r="F2658" s="10">
        <v>41772</v>
      </c>
      <c r="G2658" s="10">
        <v>41767</v>
      </c>
      <c r="H2658" s="6">
        <v>1350</v>
      </c>
      <c r="I2658" t="s">
        <v>4503</v>
      </c>
      <c r="J2658" s="3" t="s">
        <v>7663</v>
      </c>
      <c r="K2658" t="s">
        <v>4717</v>
      </c>
    </row>
    <row r="2659" spans="1:11" hidden="1" x14ac:dyDescent="0.25">
      <c r="A2659" t="s">
        <v>4379</v>
      </c>
      <c r="B2659" t="s">
        <v>4718</v>
      </c>
      <c r="C2659" t="s">
        <v>47</v>
      </c>
      <c r="D2659" t="s">
        <v>2875</v>
      </c>
      <c r="E2659" t="s">
        <v>49</v>
      </c>
      <c r="F2659" s="10">
        <v>41772</v>
      </c>
      <c r="G2659" s="10">
        <v>41767</v>
      </c>
      <c r="H2659" s="6">
        <v>2200</v>
      </c>
      <c r="I2659" t="s">
        <v>4393</v>
      </c>
      <c r="J2659" s="3" t="s">
        <v>7663</v>
      </c>
      <c r="K2659" t="s">
        <v>4719</v>
      </c>
    </row>
    <row r="2660" spans="1:11" hidden="1" x14ac:dyDescent="0.25">
      <c r="A2660" t="s">
        <v>4379</v>
      </c>
      <c r="B2660" t="s">
        <v>4720</v>
      </c>
      <c r="C2660" t="s">
        <v>47</v>
      </c>
      <c r="D2660" t="s">
        <v>4721</v>
      </c>
      <c r="E2660" t="s">
        <v>49</v>
      </c>
      <c r="F2660" s="10">
        <v>41781</v>
      </c>
      <c r="G2660" s="10">
        <v>41780</v>
      </c>
      <c r="H2660" s="6">
        <v>602</v>
      </c>
      <c r="I2660" t="s">
        <v>4639</v>
      </c>
      <c r="J2660" s="3" t="s">
        <v>7663</v>
      </c>
      <c r="K2660" t="s">
        <v>4722</v>
      </c>
    </row>
    <row r="2661" spans="1:11" hidden="1" x14ac:dyDescent="0.25">
      <c r="A2661" t="s">
        <v>4379</v>
      </c>
      <c r="B2661" t="s">
        <v>4723</v>
      </c>
      <c r="C2661" t="s">
        <v>47</v>
      </c>
      <c r="D2661" t="s">
        <v>4721</v>
      </c>
      <c r="E2661" t="s">
        <v>49</v>
      </c>
      <c r="F2661" s="10">
        <v>41774</v>
      </c>
      <c r="G2661" s="10">
        <v>41774</v>
      </c>
      <c r="H2661" s="6">
        <v>4214</v>
      </c>
      <c r="I2661" t="s">
        <v>4639</v>
      </c>
      <c r="J2661" s="3" t="s">
        <v>7663</v>
      </c>
      <c r="K2661" t="s">
        <v>4724</v>
      </c>
    </row>
    <row r="2662" spans="1:11" hidden="1" x14ac:dyDescent="0.25">
      <c r="A2662" t="s">
        <v>4379</v>
      </c>
      <c r="B2662" t="s">
        <v>4725</v>
      </c>
      <c r="C2662" t="s">
        <v>1906</v>
      </c>
      <c r="D2662" t="s">
        <v>776</v>
      </c>
      <c r="E2662" t="s">
        <v>560</v>
      </c>
      <c r="F2662" s="10">
        <v>41766</v>
      </c>
      <c r="G2662" s="10">
        <v>41766</v>
      </c>
      <c r="H2662" s="6">
        <v>1049</v>
      </c>
      <c r="I2662" t="s">
        <v>4636</v>
      </c>
      <c r="J2662" s="3" t="s">
        <v>7663</v>
      </c>
      <c r="K2662" t="s">
        <v>4726</v>
      </c>
    </row>
    <row r="2663" spans="1:11" hidden="1" x14ac:dyDescent="0.25">
      <c r="A2663" t="s">
        <v>4379</v>
      </c>
      <c r="B2663" t="s">
        <v>4727</v>
      </c>
      <c r="C2663" t="s">
        <v>1906</v>
      </c>
      <c r="D2663" t="s">
        <v>776</v>
      </c>
      <c r="E2663" t="s">
        <v>527</v>
      </c>
      <c r="F2663" s="10">
        <v>41766</v>
      </c>
      <c r="G2663" s="10">
        <v>41766</v>
      </c>
      <c r="H2663" s="6">
        <v>302.37</v>
      </c>
      <c r="I2663" t="s">
        <v>4728</v>
      </c>
      <c r="J2663" s="3" t="s">
        <v>7663</v>
      </c>
      <c r="K2663" t="s">
        <v>4729</v>
      </c>
    </row>
    <row r="2664" spans="1:11" hidden="1" x14ac:dyDescent="0.25">
      <c r="A2664" t="s">
        <v>4379</v>
      </c>
      <c r="B2664" t="s">
        <v>4730</v>
      </c>
      <c r="C2664" t="s">
        <v>47</v>
      </c>
      <c r="D2664" t="s">
        <v>4731</v>
      </c>
      <c r="E2664" t="s">
        <v>49</v>
      </c>
      <c r="F2664" s="10">
        <v>41774</v>
      </c>
      <c r="G2664" s="10">
        <v>41768</v>
      </c>
      <c r="H2664" s="6">
        <v>12918.92</v>
      </c>
      <c r="I2664" t="s">
        <v>4732</v>
      </c>
      <c r="J2664" s="3" t="s">
        <v>7663</v>
      </c>
      <c r="K2664" t="s">
        <v>4733</v>
      </c>
    </row>
    <row r="2665" spans="1:11" hidden="1" x14ac:dyDescent="0.25">
      <c r="A2665" t="s">
        <v>4379</v>
      </c>
      <c r="B2665" t="s">
        <v>4734</v>
      </c>
      <c r="C2665" t="s">
        <v>1906</v>
      </c>
      <c r="D2665" t="s">
        <v>4398</v>
      </c>
      <c r="E2665" t="s">
        <v>12</v>
      </c>
      <c r="F2665" s="10">
        <v>41767</v>
      </c>
      <c r="G2665" s="10">
        <v>41768</v>
      </c>
      <c r="H2665" s="6">
        <v>126.6</v>
      </c>
      <c r="I2665" t="s">
        <v>13</v>
      </c>
      <c r="J2665" s="3" t="s">
        <v>7663</v>
      </c>
      <c r="K2665" t="s">
        <v>4735</v>
      </c>
    </row>
    <row r="2666" spans="1:11" hidden="1" x14ac:dyDescent="0.25">
      <c r="A2666" t="s">
        <v>4379</v>
      </c>
      <c r="B2666" t="s">
        <v>4736</v>
      </c>
      <c r="C2666" t="s">
        <v>32</v>
      </c>
      <c r="D2666" t="s">
        <v>3089</v>
      </c>
      <c r="E2666" t="s">
        <v>1191</v>
      </c>
      <c r="F2666" s="10">
        <v>41767</v>
      </c>
      <c r="G2666" s="10">
        <v>41767</v>
      </c>
      <c r="H2666" s="6">
        <v>60</v>
      </c>
      <c r="I2666" t="s">
        <v>143</v>
      </c>
      <c r="J2666" s="3" t="s">
        <v>7663</v>
      </c>
    </row>
    <row r="2667" spans="1:11" hidden="1" x14ac:dyDescent="0.25">
      <c r="A2667" t="s">
        <v>4379</v>
      </c>
      <c r="B2667" t="s">
        <v>4737</v>
      </c>
      <c r="C2667" t="s">
        <v>490</v>
      </c>
      <c r="D2667" t="s">
        <v>2427</v>
      </c>
      <c r="E2667" t="s">
        <v>4680</v>
      </c>
      <c r="F2667" s="10">
        <v>41767</v>
      </c>
      <c r="G2667" s="10">
        <v>41767</v>
      </c>
      <c r="H2667" s="6">
        <v>30</v>
      </c>
      <c r="I2667" t="s">
        <v>1065</v>
      </c>
      <c r="J2667" s="3" t="s">
        <v>7663</v>
      </c>
      <c r="K2667" t="s">
        <v>4738</v>
      </c>
    </row>
    <row r="2668" spans="1:11" hidden="1" x14ac:dyDescent="0.25">
      <c r="A2668" t="s">
        <v>4379</v>
      </c>
      <c r="B2668" t="s">
        <v>4739</v>
      </c>
      <c r="C2668" t="s">
        <v>490</v>
      </c>
      <c r="D2668" t="s">
        <v>2427</v>
      </c>
      <c r="E2668" t="s">
        <v>1191</v>
      </c>
      <c r="F2668" s="10">
        <v>41767</v>
      </c>
      <c r="G2668" s="10">
        <v>41767</v>
      </c>
      <c r="H2668" s="6">
        <v>820</v>
      </c>
      <c r="I2668" t="s">
        <v>1068</v>
      </c>
      <c r="J2668" s="3" t="s">
        <v>7663</v>
      </c>
    </row>
    <row r="2669" spans="1:11" hidden="1" x14ac:dyDescent="0.25">
      <c r="A2669" t="s">
        <v>4379</v>
      </c>
      <c r="B2669" t="s">
        <v>4739</v>
      </c>
      <c r="C2669" t="s">
        <v>490</v>
      </c>
      <c r="D2669" t="s">
        <v>2427</v>
      </c>
      <c r="E2669" t="s">
        <v>1263</v>
      </c>
      <c r="F2669" s="10">
        <v>41767</v>
      </c>
      <c r="G2669" s="10">
        <v>41767</v>
      </c>
      <c r="H2669" s="6">
        <v>1040</v>
      </c>
      <c r="I2669" t="s">
        <v>1068</v>
      </c>
      <c r="J2669" s="3" t="s">
        <v>7663</v>
      </c>
    </row>
    <row r="2670" spans="1:11" hidden="1" x14ac:dyDescent="0.25">
      <c r="A2670" t="s">
        <v>4379</v>
      </c>
      <c r="B2670" t="s">
        <v>4740</v>
      </c>
      <c r="C2670" t="s">
        <v>47</v>
      </c>
      <c r="D2670" t="s">
        <v>4448</v>
      </c>
      <c r="E2670" t="s">
        <v>49</v>
      </c>
      <c r="F2670" s="10">
        <v>41772</v>
      </c>
      <c r="G2670" s="10">
        <v>41771</v>
      </c>
      <c r="H2670" s="6">
        <v>2039</v>
      </c>
      <c r="I2670" t="s">
        <v>4449</v>
      </c>
      <c r="J2670" s="3" t="s">
        <v>7663</v>
      </c>
      <c r="K2670" t="s">
        <v>4741</v>
      </c>
    </row>
    <row r="2671" spans="1:11" hidden="1" x14ac:dyDescent="0.25">
      <c r="A2671" t="s">
        <v>4379</v>
      </c>
      <c r="B2671" t="s">
        <v>4742</v>
      </c>
      <c r="C2671" t="s">
        <v>511</v>
      </c>
      <c r="D2671" t="s">
        <v>4743</v>
      </c>
      <c r="E2671" t="s">
        <v>49</v>
      </c>
      <c r="F2671" s="10">
        <v>41772</v>
      </c>
      <c r="G2671" s="10">
        <v>41771</v>
      </c>
      <c r="H2671" s="6">
        <v>1000</v>
      </c>
      <c r="I2671" t="s">
        <v>4393</v>
      </c>
      <c r="J2671" s="3" t="s">
        <v>7663</v>
      </c>
      <c r="K2671" t="s">
        <v>4744</v>
      </c>
    </row>
    <row r="2672" spans="1:11" hidden="1" x14ac:dyDescent="0.25">
      <c r="A2672" t="s">
        <v>4379</v>
      </c>
      <c r="B2672" t="s">
        <v>4745</v>
      </c>
      <c r="C2672" t="s">
        <v>511</v>
      </c>
      <c r="D2672" t="s">
        <v>4743</v>
      </c>
      <c r="E2672" t="s">
        <v>49</v>
      </c>
      <c r="F2672" s="10">
        <v>41772</v>
      </c>
      <c r="G2672" s="10">
        <v>41771</v>
      </c>
      <c r="H2672" s="6">
        <v>860</v>
      </c>
      <c r="I2672" t="s">
        <v>4746</v>
      </c>
      <c r="J2672" s="3" t="s">
        <v>7663</v>
      </c>
      <c r="K2672" t="s">
        <v>4747</v>
      </c>
    </row>
    <row r="2673" spans="1:11" hidden="1" x14ac:dyDescent="0.25">
      <c r="A2673" t="s">
        <v>4379</v>
      </c>
      <c r="B2673" t="s">
        <v>4748</v>
      </c>
      <c r="C2673" t="s">
        <v>511</v>
      </c>
      <c r="D2673" t="s">
        <v>4743</v>
      </c>
      <c r="E2673" t="s">
        <v>49</v>
      </c>
      <c r="F2673" s="10">
        <v>41772</v>
      </c>
      <c r="G2673" s="10">
        <v>41772</v>
      </c>
      <c r="H2673" s="6">
        <v>1920</v>
      </c>
      <c r="I2673" t="s">
        <v>4749</v>
      </c>
      <c r="J2673" s="3" t="s">
        <v>7663</v>
      </c>
      <c r="K2673" t="s">
        <v>4750</v>
      </c>
    </row>
    <row r="2674" spans="1:11" hidden="1" x14ac:dyDescent="0.25">
      <c r="A2674" t="s">
        <v>4379</v>
      </c>
      <c r="B2674" t="s">
        <v>4751</v>
      </c>
      <c r="C2674" t="s">
        <v>47</v>
      </c>
      <c r="D2674" t="s">
        <v>4752</v>
      </c>
      <c r="E2674" t="s">
        <v>972</v>
      </c>
      <c r="F2674" s="10">
        <v>41708</v>
      </c>
      <c r="G2674" s="10">
        <v>41708</v>
      </c>
      <c r="H2674" s="6">
        <v>189.13</v>
      </c>
      <c r="I2674" t="s">
        <v>373</v>
      </c>
      <c r="J2674" s="3" t="s">
        <v>7663</v>
      </c>
      <c r="K2674" t="s">
        <v>4753</v>
      </c>
    </row>
    <row r="2675" spans="1:11" hidden="1" x14ac:dyDescent="0.25">
      <c r="A2675" t="s">
        <v>4379</v>
      </c>
      <c r="B2675" t="s">
        <v>4754</v>
      </c>
      <c r="C2675" t="s">
        <v>511</v>
      </c>
      <c r="D2675" t="s">
        <v>2427</v>
      </c>
      <c r="E2675" t="s">
        <v>518</v>
      </c>
      <c r="F2675" s="10">
        <v>41772</v>
      </c>
      <c r="G2675" s="10">
        <v>41771</v>
      </c>
      <c r="H2675" s="6">
        <v>1300</v>
      </c>
      <c r="I2675" t="s">
        <v>1068</v>
      </c>
      <c r="J2675" s="3" t="s">
        <v>7663</v>
      </c>
      <c r="K2675" t="s">
        <v>4755</v>
      </c>
    </row>
    <row r="2676" spans="1:11" hidden="1" x14ac:dyDescent="0.25">
      <c r="A2676" t="s">
        <v>4379</v>
      </c>
      <c r="B2676" t="s">
        <v>4756</v>
      </c>
      <c r="C2676" t="s">
        <v>1906</v>
      </c>
      <c r="D2676" t="s">
        <v>1907</v>
      </c>
      <c r="E2676" t="s">
        <v>527</v>
      </c>
      <c r="F2676" s="10">
        <v>41771</v>
      </c>
      <c r="G2676" s="10">
        <v>41771</v>
      </c>
      <c r="H2676" s="6">
        <v>250</v>
      </c>
      <c r="I2676" t="s">
        <v>4757</v>
      </c>
      <c r="J2676" s="3" t="s">
        <v>7663</v>
      </c>
      <c r="K2676" t="s">
        <v>4758</v>
      </c>
    </row>
    <row r="2677" spans="1:11" hidden="1" x14ac:dyDescent="0.25">
      <c r="A2677" t="s">
        <v>4379</v>
      </c>
      <c r="B2677" t="s">
        <v>4759</v>
      </c>
      <c r="C2677" t="s">
        <v>16</v>
      </c>
      <c r="D2677" t="s">
        <v>122</v>
      </c>
      <c r="E2677" t="s">
        <v>452</v>
      </c>
      <c r="F2677" s="10">
        <v>41787</v>
      </c>
      <c r="G2677" s="10">
        <v>41774</v>
      </c>
      <c r="H2677" s="6">
        <v>4299.6499999999996</v>
      </c>
      <c r="I2677" t="s">
        <v>4381</v>
      </c>
      <c r="J2677" s="3" t="s">
        <v>7663</v>
      </c>
      <c r="K2677" t="s">
        <v>4760</v>
      </c>
    </row>
    <row r="2678" spans="1:11" hidden="1" x14ac:dyDescent="0.25">
      <c r="A2678" t="s">
        <v>4379</v>
      </c>
      <c r="B2678" t="s">
        <v>4761</v>
      </c>
      <c r="C2678" t="s">
        <v>1906</v>
      </c>
      <c r="D2678" t="s">
        <v>4398</v>
      </c>
      <c r="E2678" t="s">
        <v>70</v>
      </c>
      <c r="F2678" s="10">
        <v>41772</v>
      </c>
      <c r="G2678" s="10">
        <v>41772</v>
      </c>
      <c r="H2678" s="6">
        <v>188.8</v>
      </c>
      <c r="I2678" t="s">
        <v>113</v>
      </c>
      <c r="J2678" s="3" t="s">
        <v>7663</v>
      </c>
      <c r="K2678" t="s">
        <v>4762</v>
      </c>
    </row>
    <row r="2679" spans="1:11" hidden="1" x14ac:dyDescent="0.25">
      <c r="A2679" t="s">
        <v>4379</v>
      </c>
      <c r="B2679" t="s">
        <v>4763</v>
      </c>
      <c r="C2679" t="s">
        <v>1906</v>
      </c>
      <c r="D2679" t="s">
        <v>1907</v>
      </c>
      <c r="E2679" t="s">
        <v>527</v>
      </c>
      <c r="F2679" s="10">
        <v>41772</v>
      </c>
      <c r="G2679" s="10">
        <v>41772</v>
      </c>
      <c r="H2679" s="6">
        <v>140</v>
      </c>
      <c r="I2679" t="s">
        <v>4764</v>
      </c>
      <c r="J2679" s="3" t="s">
        <v>7663</v>
      </c>
      <c r="K2679" t="s">
        <v>4765</v>
      </c>
    </row>
    <row r="2680" spans="1:11" hidden="1" x14ac:dyDescent="0.25">
      <c r="A2680" t="s">
        <v>4379</v>
      </c>
      <c r="B2680" t="s">
        <v>4766</v>
      </c>
      <c r="C2680" t="s">
        <v>1906</v>
      </c>
      <c r="D2680" t="s">
        <v>776</v>
      </c>
      <c r="E2680" t="s">
        <v>133</v>
      </c>
      <c r="F2680" s="10">
        <v>41781</v>
      </c>
      <c r="G2680" s="10">
        <v>41779</v>
      </c>
      <c r="H2680" s="6">
        <v>238.58</v>
      </c>
      <c r="I2680" t="s">
        <v>134</v>
      </c>
      <c r="J2680" s="3" t="s">
        <v>7663</v>
      </c>
      <c r="K2680" t="s">
        <v>4767</v>
      </c>
    </row>
    <row r="2681" spans="1:11" hidden="1" x14ac:dyDescent="0.25">
      <c r="A2681" t="s">
        <v>4379</v>
      </c>
      <c r="B2681" t="s">
        <v>4768</v>
      </c>
      <c r="C2681" t="s">
        <v>1906</v>
      </c>
      <c r="D2681" t="s">
        <v>776</v>
      </c>
      <c r="E2681" t="s">
        <v>133</v>
      </c>
      <c r="F2681" s="10">
        <v>41778</v>
      </c>
      <c r="G2681" s="10">
        <v>41777</v>
      </c>
      <c r="H2681" s="6">
        <v>133.68</v>
      </c>
      <c r="I2681" t="s">
        <v>533</v>
      </c>
      <c r="J2681" s="3" t="s">
        <v>7663</v>
      </c>
      <c r="K2681" t="s">
        <v>4769</v>
      </c>
    </row>
    <row r="2682" spans="1:11" hidden="1" x14ac:dyDescent="0.25">
      <c r="A2682" t="s">
        <v>4379</v>
      </c>
      <c r="B2682" t="s">
        <v>4770</v>
      </c>
      <c r="C2682" t="s">
        <v>16</v>
      </c>
      <c r="D2682" t="s">
        <v>122</v>
      </c>
      <c r="E2682" t="s">
        <v>452</v>
      </c>
      <c r="F2682" s="10">
        <v>41781</v>
      </c>
      <c r="G2682" s="10">
        <v>41776</v>
      </c>
      <c r="H2682" s="6">
        <v>1817.65</v>
      </c>
      <c r="I2682" t="s">
        <v>750</v>
      </c>
      <c r="J2682" s="3" t="s">
        <v>7663</v>
      </c>
      <c r="K2682" t="s">
        <v>4771</v>
      </c>
    </row>
    <row r="2683" spans="1:11" hidden="1" x14ac:dyDescent="0.25">
      <c r="A2683" t="s">
        <v>4379</v>
      </c>
      <c r="B2683" t="s">
        <v>4772</v>
      </c>
      <c r="C2683" t="s">
        <v>490</v>
      </c>
      <c r="D2683" t="s">
        <v>2427</v>
      </c>
      <c r="E2683" t="s">
        <v>1191</v>
      </c>
      <c r="F2683" s="10">
        <v>41772</v>
      </c>
      <c r="G2683" s="10">
        <v>41772</v>
      </c>
      <c r="H2683" s="6">
        <v>240</v>
      </c>
      <c r="I2683" t="s">
        <v>1068</v>
      </c>
      <c r="J2683" s="3" t="s">
        <v>7663</v>
      </c>
    </row>
    <row r="2684" spans="1:11" hidden="1" x14ac:dyDescent="0.25">
      <c r="A2684" t="s">
        <v>4379</v>
      </c>
      <c r="B2684" t="s">
        <v>4772</v>
      </c>
      <c r="C2684" t="s">
        <v>490</v>
      </c>
      <c r="D2684" t="s">
        <v>2427</v>
      </c>
      <c r="E2684" t="s">
        <v>4679</v>
      </c>
      <c r="F2684" s="10">
        <v>41772</v>
      </c>
      <c r="G2684" s="10">
        <v>41772</v>
      </c>
      <c r="H2684" s="6">
        <v>800</v>
      </c>
      <c r="I2684" t="s">
        <v>1068</v>
      </c>
      <c r="J2684" s="3" t="s">
        <v>7663</v>
      </c>
    </row>
    <row r="2685" spans="1:11" hidden="1" x14ac:dyDescent="0.25">
      <c r="A2685" t="s">
        <v>4379</v>
      </c>
      <c r="B2685" t="s">
        <v>4772</v>
      </c>
      <c r="C2685" t="s">
        <v>490</v>
      </c>
      <c r="D2685" t="s">
        <v>2427</v>
      </c>
      <c r="E2685" t="s">
        <v>1263</v>
      </c>
      <c r="F2685" s="10">
        <v>41772</v>
      </c>
      <c r="G2685" s="10">
        <v>41772</v>
      </c>
      <c r="H2685" s="6">
        <v>600</v>
      </c>
      <c r="I2685" t="s">
        <v>1068</v>
      </c>
      <c r="J2685" s="3" t="s">
        <v>7663</v>
      </c>
    </row>
    <row r="2686" spans="1:11" hidden="1" x14ac:dyDescent="0.25">
      <c r="A2686" t="s">
        <v>4379</v>
      </c>
      <c r="B2686" t="s">
        <v>4773</v>
      </c>
      <c r="C2686" t="s">
        <v>16</v>
      </c>
      <c r="D2686" t="s">
        <v>122</v>
      </c>
      <c r="E2686" t="s">
        <v>18</v>
      </c>
      <c r="F2686" s="10">
        <v>41772</v>
      </c>
      <c r="G2686" s="10">
        <v>41772</v>
      </c>
      <c r="H2686" s="6">
        <v>185</v>
      </c>
      <c r="I2686" t="s">
        <v>4774</v>
      </c>
      <c r="J2686" s="3" t="s">
        <v>7663</v>
      </c>
      <c r="K2686" t="s">
        <v>4775</v>
      </c>
    </row>
    <row r="2687" spans="1:11" hidden="1" x14ac:dyDescent="0.25">
      <c r="A2687" t="s">
        <v>4379</v>
      </c>
      <c r="B2687" t="s">
        <v>4776</v>
      </c>
      <c r="C2687" t="s">
        <v>47</v>
      </c>
      <c r="D2687" t="s">
        <v>4402</v>
      </c>
      <c r="E2687" t="s">
        <v>34</v>
      </c>
      <c r="F2687" s="10">
        <v>41778</v>
      </c>
      <c r="G2687" s="10">
        <v>41777</v>
      </c>
      <c r="H2687" s="6">
        <v>1200</v>
      </c>
      <c r="I2687" t="s">
        <v>4493</v>
      </c>
      <c r="J2687" s="3" t="s">
        <v>7663</v>
      </c>
      <c r="K2687" t="s">
        <v>4777</v>
      </c>
    </row>
    <row r="2688" spans="1:11" hidden="1" x14ac:dyDescent="0.25">
      <c r="A2688" t="s">
        <v>4379</v>
      </c>
      <c r="B2688" t="s">
        <v>4778</v>
      </c>
      <c r="C2688" t="s">
        <v>47</v>
      </c>
      <c r="D2688" t="s">
        <v>4402</v>
      </c>
      <c r="E2688" t="s">
        <v>34</v>
      </c>
      <c r="F2688" s="10">
        <v>41772</v>
      </c>
      <c r="G2688" s="10">
        <v>41772</v>
      </c>
      <c r="H2688" s="6">
        <v>640</v>
      </c>
      <c r="I2688" t="s">
        <v>4490</v>
      </c>
      <c r="J2688" s="3" t="s">
        <v>7663</v>
      </c>
      <c r="K2688" t="s">
        <v>4779</v>
      </c>
    </row>
    <row r="2689" spans="1:11" hidden="1" x14ac:dyDescent="0.25">
      <c r="A2689" t="s">
        <v>4379</v>
      </c>
      <c r="B2689" t="s">
        <v>4780</v>
      </c>
      <c r="C2689" t="s">
        <v>1906</v>
      </c>
      <c r="D2689" t="s">
        <v>1907</v>
      </c>
      <c r="E2689" t="s">
        <v>527</v>
      </c>
      <c r="F2689" s="10">
        <v>41772</v>
      </c>
      <c r="G2689" s="10">
        <v>41772</v>
      </c>
      <c r="H2689" s="6">
        <v>200</v>
      </c>
      <c r="I2689" t="s">
        <v>412</v>
      </c>
      <c r="J2689" s="3" t="s">
        <v>7663</v>
      </c>
      <c r="K2689" t="e">
        <f>- VISITA TÉCNICA EM SANTANA DE PARNAIBA - FRONT  - PREGÃO PRESENCIAL EM SANTANA DE PARNAIBA – FRONT</f>
        <v>#NAME?</v>
      </c>
    </row>
    <row r="2690" spans="1:11" hidden="1" x14ac:dyDescent="0.25">
      <c r="A2690" t="s">
        <v>4379</v>
      </c>
      <c r="B2690" t="s">
        <v>4781</v>
      </c>
      <c r="C2690" t="s">
        <v>47</v>
      </c>
      <c r="D2690" t="s">
        <v>4402</v>
      </c>
      <c r="E2690" t="s">
        <v>34</v>
      </c>
      <c r="F2690" s="10">
        <v>41772</v>
      </c>
      <c r="G2690" s="10">
        <v>41772</v>
      </c>
      <c r="H2690" s="6">
        <v>2200</v>
      </c>
      <c r="I2690" t="s">
        <v>1482</v>
      </c>
      <c r="J2690" s="3" t="s">
        <v>7663</v>
      </c>
      <c r="K2690" t="s">
        <v>4782</v>
      </c>
    </row>
    <row r="2691" spans="1:11" hidden="1" x14ac:dyDescent="0.25">
      <c r="A2691" t="s">
        <v>4379</v>
      </c>
      <c r="B2691" t="s">
        <v>4783</v>
      </c>
      <c r="C2691" t="s">
        <v>47</v>
      </c>
      <c r="D2691" t="s">
        <v>2875</v>
      </c>
      <c r="E2691" t="s">
        <v>2316</v>
      </c>
      <c r="F2691" s="10">
        <v>41773</v>
      </c>
      <c r="G2691" s="10">
        <v>41773</v>
      </c>
      <c r="H2691" s="6">
        <v>800</v>
      </c>
      <c r="I2691" t="s">
        <v>4619</v>
      </c>
      <c r="J2691" s="3" t="s">
        <v>7663</v>
      </c>
      <c r="K2691" t="s">
        <v>4784</v>
      </c>
    </row>
    <row r="2692" spans="1:11" hidden="1" x14ac:dyDescent="0.25">
      <c r="A2692" t="s">
        <v>4379</v>
      </c>
      <c r="B2692" t="s">
        <v>4785</v>
      </c>
      <c r="C2692" t="s">
        <v>511</v>
      </c>
      <c r="D2692" t="s">
        <v>2089</v>
      </c>
      <c r="E2692" t="s">
        <v>486</v>
      </c>
      <c r="F2692" s="10">
        <v>41774</v>
      </c>
      <c r="G2692" s="10">
        <v>41774</v>
      </c>
      <c r="H2692" s="6">
        <v>167.68</v>
      </c>
      <c r="I2692" t="s">
        <v>303</v>
      </c>
      <c r="J2692" s="3" t="s">
        <v>7663</v>
      </c>
      <c r="K2692" t="s">
        <v>4786</v>
      </c>
    </row>
    <row r="2693" spans="1:11" hidden="1" x14ac:dyDescent="0.25">
      <c r="A2693" t="s">
        <v>4379</v>
      </c>
      <c r="B2693" t="s">
        <v>4787</v>
      </c>
      <c r="C2693" t="s">
        <v>1906</v>
      </c>
      <c r="D2693" t="s">
        <v>776</v>
      </c>
      <c r="E2693" t="s">
        <v>49</v>
      </c>
      <c r="F2693" s="10">
        <v>41773</v>
      </c>
      <c r="G2693" s="10">
        <v>41773</v>
      </c>
      <c r="H2693" s="6">
        <v>250</v>
      </c>
      <c r="I2693" t="s">
        <v>4757</v>
      </c>
      <c r="J2693" s="3" t="s">
        <v>7663</v>
      </c>
    </row>
    <row r="2694" spans="1:11" hidden="1" x14ac:dyDescent="0.25">
      <c r="A2694" t="s">
        <v>4379</v>
      </c>
      <c r="B2694" t="s">
        <v>4788</v>
      </c>
      <c r="C2694" t="s">
        <v>32</v>
      </c>
      <c r="D2694" t="s">
        <v>1917</v>
      </c>
      <c r="E2694" t="s">
        <v>1191</v>
      </c>
      <c r="F2694" s="10">
        <v>41773</v>
      </c>
      <c r="G2694" s="10">
        <v>41773</v>
      </c>
      <c r="H2694" s="6">
        <v>225</v>
      </c>
      <c r="I2694" t="s">
        <v>143</v>
      </c>
      <c r="J2694" s="3" t="s">
        <v>7663</v>
      </c>
    </row>
    <row r="2695" spans="1:11" hidden="1" x14ac:dyDescent="0.25">
      <c r="A2695" t="s">
        <v>4379</v>
      </c>
      <c r="B2695" t="s">
        <v>4788</v>
      </c>
      <c r="C2695" t="s">
        <v>32</v>
      </c>
      <c r="D2695" t="s">
        <v>1917</v>
      </c>
      <c r="E2695" t="s">
        <v>81</v>
      </c>
      <c r="F2695" s="10">
        <v>41773</v>
      </c>
      <c r="G2695" s="10">
        <v>41773</v>
      </c>
      <c r="H2695" s="6">
        <v>60</v>
      </c>
      <c r="I2695" t="s">
        <v>143</v>
      </c>
      <c r="J2695" s="3" t="s">
        <v>7663</v>
      </c>
    </row>
    <row r="2696" spans="1:11" hidden="1" x14ac:dyDescent="0.25">
      <c r="A2696" t="s">
        <v>4379</v>
      </c>
      <c r="B2696" t="s">
        <v>4789</v>
      </c>
      <c r="C2696" t="s">
        <v>32</v>
      </c>
      <c r="D2696" t="s">
        <v>3089</v>
      </c>
      <c r="E2696" t="s">
        <v>49</v>
      </c>
      <c r="F2696" s="10">
        <v>41774</v>
      </c>
      <c r="G2696" s="10">
        <v>41774</v>
      </c>
      <c r="H2696" s="6">
        <v>1607.06</v>
      </c>
      <c r="I2696" t="s">
        <v>1036</v>
      </c>
      <c r="J2696" s="3" t="s">
        <v>7663</v>
      </c>
    </row>
    <row r="2697" spans="1:11" hidden="1" x14ac:dyDescent="0.25">
      <c r="A2697" t="s">
        <v>4379</v>
      </c>
      <c r="B2697" t="s">
        <v>4790</v>
      </c>
      <c r="C2697" t="s">
        <v>32</v>
      </c>
      <c r="D2697" t="s">
        <v>3089</v>
      </c>
      <c r="E2697" t="s">
        <v>49</v>
      </c>
      <c r="F2697" s="10">
        <v>41806</v>
      </c>
      <c r="G2697" s="10">
        <v>41802</v>
      </c>
      <c r="H2697" s="6">
        <v>1607.06</v>
      </c>
      <c r="I2697" t="s">
        <v>1036</v>
      </c>
      <c r="J2697" s="3" t="s">
        <v>7663</v>
      </c>
    </row>
    <row r="2698" spans="1:11" hidden="1" x14ac:dyDescent="0.25">
      <c r="A2698" t="s">
        <v>4379</v>
      </c>
      <c r="B2698" t="s">
        <v>4791</v>
      </c>
      <c r="C2698" t="s">
        <v>32</v>
      </c>
      <c r="D2698" t="s">
        <v>3089</v>
      </c>
      <c r="E2698" t="s">
        <v>49</v>
      </c>
      <c r="F2698" s="10">
        <v>41834</v>
      </c>
      <c r="G2698" s="10">
        <v>41832</v>
      </c>
      <c r="H2698" s="6">
        <v>1607.06</v>
      </c>
      <c r="I2698" t="s">
        <v>1036</v>
      </c>
      <c r="J2698" s="3" t="s">
        <v>7663</v>
      </c>
    </row>
    <row r="2699" spans="1:11" hidden="1" x14ac:dyDescent="0.25">
      <c r="A2699" t="s">
        <v>4379</v>
      </c>
      <c r="B2699" t="s">
        <v>4792</v>
      </c>
      <c r="C2699" t="s">
        <v>32</v>
      </c>
      <c r="D2699" t="s">
        <v>3089</v>
      </c>
      <c r="E2699" t="s">
        <v>49</v>
      </c>
      <c r="F2699" s="10">
        <v>41876</v>
      </c>
      <c r="G2699" s="10">
        <v>41863</v>
      </c>
      <c r="H2699" s="6">
        <v>1733.68</v>
      </c>
      <c r="I2699" t="s">
        <v>1036</v>
      </c>
      <c r="J2699" s="3" t="s">
        <v>7663</v>
      </c>
    </row>
    <row r="2700" spans="1:11" hidden="1" x14ac:dyDescent="0.25">
      <c r="A2700" t="s">
        <v>4379</v>
      </c>
      <c r="B2700" t="s">
        <v>4793</v>
      </c>
      <c r="C2700" t="s">
        <v>32</v>
      </c>
      <c r="D2700" t="s">
        <v>3089</v>
      </c>
      <c r="E2700" t="s">
        <v>49</v>
      </c>
      <c r="F2700" s="10">
        <v>41906</v>
      </c>
      <c r="G2700" s="10">
        <v>41894</v>
      </c>
      <c r="H2700" s="6">
        <v>1607.06</v>
      </c>
      <c r="I2700" t="s">
        <v>1036</v>
      </c>
      <c r="J2700" s="3" t="s">
        <v>7663</v>
      </c>
    </row>
    <row r="2701" spans="1:11" hidden="1" x14ac:dyDescent="0.25">
      <c r="A2701" t="s">
        <v>4379</v>
      </c>
      <c r="B2701" t="s">
        <v>4794</v>
      </c>
      <c r="C2701" t="s">
        <v>511</v>
      </c>
      <c r="D2701" t="s">
        <v>1547</v>
      </c>
      <c r="E2701" t="s">
        <v>34</v>
      </c>
      <c r="F2701" s="10">
        <v>41773</v>
      </c>
      <c r="G2701" s="10">
        <v>41773</v>
      </c>
      <c r="H2701" s="6">
        <v>900</v>
      </c>
      <c r="I2701" t="s">
        <v>881</v>
      </c>
      <c r="J2701" s="3" t="s">
        <v>7663</v>
      </c>
      <c r="K2701" t="s">
        <v>4795</v>
      </c>
    </row>
    <row r="2702" spans="1:11" hidden="1" x14ac:dyDescent="0.25">
      <c r="A2702" t="s">
        <v>4379</v>
      </c>
      <c r="B2702" t="s">
        <v>4796</v>
      </c>
      <c r="C2702" t="s">
        <v>511</v>
      </c>
      <c r="D2702" t="s">
        <v>4743</v>
      </c>
      <c r="E2702" t="s">
        <v>49</v>
      </c>
      <c r="F2702" s="10">
        <v>41775</v>
      </c>
      <c r="G2702" s="10">
        <v>41775</v>
      </c>
      <c r="H2702" s="6">
        <v>2000</v>
      </c>
      <c r="I2702" t="s">
        <v>4393</v>
      </c>
      <c r="J2702" s="3" t="s">
        <v>7663</v>
      </c>
      <c r="K2702" t="s">
        <v>4797</v>
      </c>
    </row>
    <row r="2703" spans="1:11" hidden="1" x14ac:dyDescent="0.25">
      <c r="A2703" t="s">
        <v>4379</v>
      </c>
      <c r="B2703" t="s">
        <v>4798</v>
      </c>
      <c r="C2703" t="s">
        <v>1512</v>
      </c>
      <c r="D2703" t="s">
        <v>965</v>
      </c>
      <c r="E2703" t="s">
        <v>34</v>
      </c>
      <c r="F2703" s="10">
        <v>41774</v>
      </c>
      <c r="G2703" s="10">
        <v>41774</v>
      </c>
      <c r="H2703" s="6">
        <v>700</v>
      </c>
      <c r="I2703" t="s">
        <v>881</v>
      </c>
      <c r="J2703" s="3" t="s">
        <v>7663</v>
      </c>
      <c r="K2703" t="s">
        <v>4799</v>
      </c>
    </row>
    <row r="2704" spans="1:11" hidden="1" x14ac:dyDescent="0.25">
      <c r="A2704" t="s">
        <v>4379</v>
      </c>
      <c r="B2704" t="s">
        <v>4800</v>
      </c>
      <c r="C2704" t="s">
        <v>16</v>
      </c>
      <c r="D2704" t="s">
        <v>122</v>
      </c>
      <c r="E2704" t="s">
        <v>1518</v>
      </c>
      <c r="F2704" s="10">
        <v>41778</v>
      </c>
      <c r="G2704" s="10">
        <v>41776</v>
      </c>
      <c r="H2704" s="6">
        <v>3425.4</v>
      </c>
      <c r="I2704" t="s">
        <v>4801</v>
      </c>
      <c r="J2704" s="3" t="s">
        <v>7663</v>
      </c>
      <c r="K2704" t="s">
        <v>4802</v>
      </c>
    </row>
    <row r="2705" spans="1:11" hidden="1" x14ac:dyDescent="0.25">
      <c r="A2705" t="s">
        <v>4379</v>
      </c>
      <c r="B2705" t="s">
        <v>4803</v>
      </c>
      <c r="C2705" t="s">
        <v>490</v>
      </c>
      <c r="D2705" t="s">
        <v>2427</v>
      </c>
      <c r="E2705" t="s">
        <v>357</v>
      </c>
      <c r="F2705" s="10">
        <v>41774</v>
      </c>
      <c r="G2705" s="10">
        <v>41774</v>
      </c>
      <c r="H2705" s="6">
        <v>2200</v>
      </c>
      <c r="I2705" t="s">
        <v>1068</v>
      </c>
      <c r="J2705" s="3" t="s">
        <v>7663</v>
      </c>
      <c r="K2705" t="s">
        <v>4804</v>
      </c>
    </row>
    <row r="2706" spans="1:11" hidden="1" x14ac:dyDescent="0.25">
      <c r="A2706" t="s">
        <v>4379</v>
      </c>
      <c r="B2706" t="s">
        <v>4805</v>
      </c>
      <c r="C2706" t="s">
        <v>490</v>
      </c>
      <c r="D2706" t="s">
        <v>2427</v>
      </c>
      <c r="E2706" t="s">
        <v>357</v>
      </c>
      <c r="F2706" s="10">
        <v>41774</v>
      </c>
      <c r="G2706" s="10">
        <v>41774</v>
      </c>
      <c r="H2706" s="6">
        <v>2750</v>
      </c>
      <c r="I2706" t="s">
        <v>4556</v>
      </c>
      <c r="J2706" s="3" t="s">
        <v>7663</v>
      </c>
      <c r="K2706" t="s">
        <v>4806</v>
      </c>
    </row>
    <row r="2707" spans="1:11" hidden="1" x14ac:dyDescent="0.25">
      <c r="A2707" t="s">
        <v>4379</v>
      </c>
      <c r="B2707" t="s">
        <v>4807</v>
      </c>
      <c r="C2707" t="s">
        <v>282</v>
      </c>
      <c r="D2707" t="s">
        <v>776</v>
      </c>
      <c r="E2707" t="s">
        <v>34</v>
      </c>
      <c r="F2707" s="10">
        <v>41781</v>
      </c>
      <c r="G2707" s="10">
        <v>41780</v>
      </c>
      <c r="H2707" s="6">
        <v>1200</v>
      </c>
      <c r="I2707" t="s">
        <v>343</v>
      </c>
      <c r="J2707" s="3" t="s">
        <v>7663</v>
      </c>
      <c r="K2707" t="s">
        <v>4808</v>
      </c>
    </row>
    <row r="2708" spans="1:11" hidden="1" x14ac:dyDescent="0.25">
      <c r="A2708" t="s">
        <v>4379</v>
      </c>
      <c r="B2708" t="s">
        <v>4809</v>
      </c>
      <c r="C2708" t="s">
        <v>511</v>
      </c>
      <c r="D2708" t="s">
        <v>2089</v>
      </c>
      <c r="E2708" t="s">
        <v>49</v>
      </c>
      <c r="F2708" s="10">
        <v>41774</v>
      </c>
      <c r="G2708" s="10">
        <v>41774</v>
      </c>
      <c r="H2708" s="6">
        <v>1000</v>
      </c>
      <c r="I2708" t="s">
        <v>4810</v>
      </c>
      <c r="J2708" s="3" t="s">
        <v>7663</v>
      </c>
      <c r="K2708" t="s">
        <v>4811</v>
      </c>
    </row>
    <row r="2709" spans="1:11" hidden="1" x14ac:dyDescent="0.25">
      <c r="A2709" t="s">
        <v>4379</v>
      </c>
      <c r="B2709" t="s">
        <v>4812</v>
      </c>
      <c r="C2709" t="s">
        <v>1906</v>
      </c>
      <c r="D2709" t="s">
        <v>1907</v>
      </c>
      <c r="E2709" t="s">
        <v>527</v>
      </c>
      <c r="F2709" s="10">
        <v>41775</v>
      </c>
      <c r="G2709" s="10">
        <v>41775</v>
      </c>
      <c r="H2709" s="6">
        <v>70</v>
      </c>
      <c r="I2709" t="s">
        <v>4757</v>
      </c>
      <c r="J2709" s="3" t="s">
        <v>7663</v>
      </c>
      <c r="K2709" t="s">
        <v>4813</v>
      </c>
    </row>
    <row r="2710" spans="1:11" hidden="1" x14ac:dyDescent="0.25">
      <c r="A2710" t="s">
        <v>4379</v>
      </c>
      <c r="B2710" t="s">
        <v>4814</v>
      </c>
      <c r="C2710" t="s">
        <v>1906</v>
      </c>
      <c r="D2710" t="s">
        <v>1907</v>
      </c>
      <c r="E2710" t="s">
        <v>527</v>
      </c>
      <c r="F2710" s="10">
        <v>41774</v>
      </c>
      <c r="G2710" s="10">
        <v>41774</v>
      </c>
      <c r="H2710" s="6">
        <v>500</v>
      </c>
      <c r="I2710" t="s">
        <v>412</v>
      </c>
      <c r="J2710" s="3" t="s">
        <v>7663</v>
      </c>
      <c r="K2710" t="s">
        <v>4815</v>
      </c>
    </row>
    <row r="2711" spans="1:11" hidden="1" x14ac:dyDescent="0.25">
      <c r="A2711" t="s">
        <v>4379</v>
      </c>
      <c r="B2711" t="s">
        <v>4816</v>
      </c>
      <c r="C2711" t="s">
        <v>47</v>
      </c>
      <c r="D2711" t="s">
        <v>2830</v>
      </c>
      <c r="E2711" t="s">
        <v>49</v>
      </c>
      <c r="F2711" s="10">
        <v>41775</v>
      </c>
      <c r="G2711" s="10">
        <v>41775</v>
      </c>
      <c r="H2711" s="6">
        <v>12950</v>
      </c>
      <c r="I2711" t="s">
        <v>4817</v>
      </c>
      <c r="J2711" s="3" t="s">
        <v>7663</v>
      </c>
      <c r="K2711" t="s">
        <v>4818</v>
      </c>
    </row>
    <row r="2712" spans="1:11" hidden="1" x14ac:dyDescent="0.25">
      <c r="A2712" t="s">
        <v>4379</v>
      </c>
      <c r="B2712" t="s">
        <v>4819</v>
      </c>
      <c r="C2712" t="s">
        <v>511</v>
      </c>
      <c r="D2712" t="s">
        <v>1917</v>
      </c>
      <c r="E2712" t="s">
        <v>518</v>
      </c>
      <c r="F2712" s="10">
        <v>41775</v>
      </c>
      <c r="G2712" s="10">
        <v>41775</v>
      </c>
      <c r="H2712" s="6">
        <v>78</v>
      </c>
      <c r="I2712" t="s">
        <v>143</v>
      </c>
      <c r="J2712" s="3" t="s">
        <v>7663</v>
      </c>
      <c r="K2712" t="s">
        <v>4820</v>
      </c>
    </row>
    <row r="2713" spans="1:11" hidden="1" x14ac:dyDescent="0.25">
      <c r="A2713" t="s">
        <v>4379</v>
      </c>
      <c r="B2713" t="s">
        <v>4821</v>
      </c>
      <c r="C2713" t="s">
        <v>47</v>
      </c>
      <c r="D2713" t="s">
        <v>4263</v>
      </c>
      <c r="E2713" t="s">
        <v>49</v>
      </c>
      <c r="F2713" s="10">
        <v>41775</v>
      </c>
      <c r="G2713" s="10">
        <v>41775</v>
      </c>
      <c r="H2713" s="6">
        <v>5550</v>
      </c>
      <c r="I2713" t="s">
        <v>4817</v>
      </c>
      <c r="J2713" s="3" t="s">
        <v>7663</v>
      </c>
      <c r="K2713" t="s">
        <v>4822</v>
      </c>
    </row>
    <row r="2714" spans="1:11" hidden="1" x14ac:dyDescent="0.25">
      <c r="A2714" t="s">
        <v>4379</v>
      </c>
      <c r="B2714" t="s">
        <v>4823</v>
      </c>
      <c r="C2714" t="s">
        <v>47</v>
      </c>
      <c r="D2714" t="s">
        <v>2830</v>
      </c>
      <c r="E2714" t="s">
        <v>49</v>
      </c>
      <c r="F2714" s="10">
        <v>41775</v>
      </c>
      <c r="G2714" s="10">
        <v>41775</v>
      </c>
      <c r="H2714" s="6">
        <v>4891.25</v>
      </c>
      <c r="I2714" t="s">
        <v>700</v>
      </c>
      <c r="J2714" s="3" t="s">
        <v>7663</v>
      </c>
      <c r="K2714" t="s">
        <v>4824</v>
      </c>
    </row>
    <row r="2715" spans="1:11" hidden="1" x14ac:dyDescent="0.25">
      <c r="A2715" t="s">
        <v>4379</v>
      </c>
      <c r="B2715" t="s">
        <v>4825</v>
      </c>
      <c r="C2715" t="s">
        <v>47</v>
      </c>
      <c r="D2715" t="s">
        <v>4263</v>
      </c>
      <c r="E2715" t="s">
        <v>49</v>
      </c>
      <c r="F2715" s="10">
        <v>41778</v>
      </c>
      <c r="G2715" s="10">
        <v>41775</v>
      </c>
      <c r="H2715" s="6">
        <v>2103.6</v>
      </c>
      <c r="I2715" t="s">
        <v>700</v>
      </c>
      <c r="J2715" s="3" t="s">
        <v>7663</v>
      </c>
      <c r="K2715" t="s">
        <v>4824</v>
      </c>
    </row>
    <row r="2716" spans="1:11" hidden="1" x14ac:dyDescent="0.25">
      <c r="A2716" t="s">
        <v>4379</v>
      </c>
      <c r="B2716" t="s">
        <v>4826</v>
      </c>
      <c r="C2716" t="s">
        <v>490</v>
      </c>
      <c r="D2716" t="s">
        <v>2427</v>
      </c>
      <c r="E2716" t="s">
        <v>49</v>
      </c>
      <c r="F2716" s="10">
        <v>41793</v>
      </c>
      <c r="G2716" s="10">
        <v>41793</v>
      </c>
      <c r="H2716" s="6">
        <v>2218.1999999999998</v>
      </c>
      <c r="I2716" t="s">
        <v>1797</v>
      </c>
      <c r="J2716" s="3" t="s">
        <v>7663</v>
      </c>
      <c r="K2716" t="s">
        <v>4827</v>
      </c>
    </row>
    <row r="2717" spans="1:11" hidden="1" x14ac:dyDescent="0.25">
      <c r="A2717" t="s">
        <v>4379</v>
      </c>
      <c r="B2717" t="s">
        <v>4828</v>
      </c>
      <c r="C2717" t="s">
        <v>47</v>
      </c>
      <c r="D2717" t="s">
        <v>4402</v>
      </c>
      <c r="E2717" t="s">
        <v>34</v>
      </c>
      <c r="F2717" s="10">
        <v>41775</v>
      </c>
      <c r="G2717" s="10">
        <v>41775</v>
      </c>
      <c r="H2717" s="6">
        <v>2200</v>
      </c>
      <c r="I2717" t="s">
        <v>4829</v>
      </c>
      <c r="J2717" s="3" t="s">
        <v>7663</v>
      </c>
      <c r="K2717" t="s">
        <v>4830</v>
      </c>
    </row>
    <row r="2718" spans="1:11" hidden="1" x14ac:dyDescent="0.25">
      <c r="A2718" t="s">
        <v>4379</v>
      </c>
      <c r="B2718" t="s">
        <v>4831</v>
      </c>
      <c r="C2718" t="s">
        <v>1906</v>
      </c>
      <c r="D2718" t="s">
        <v>776</v>
      </c>
      <c r="E2718" t="s">
        <v>288</v>
      </c>
      <c r="F2718" s="10">
        <v>41775</v>
      </c>
      <c r="G2718" s="10">
        <v>41775</v>
      </c>
      <c r="H2718" s="6">
        <v>10000</v>
      </c>
      <c r="I2718" t="s">
        <v>1482</v>
      </c>
      <c r="J2718" s="3" t="s">
        <v>7663</v>
      </c>
      <c r="K2718" t="s">
        <v>4832</v>
      </c>
    </row>
    <row r="2719" spans="1:11" hidden="1" x14ac:dyDescent="0.25">
      <c r="A2719" t="s">
        <v>4379</v>
      </c>
      <c r="B2719" t="s">
        <v>4833</v>
      </c>
      <c r="C2719" t="s">
        <v>755</v>
      </c>
      <c r="D2719" t="s">
        <v>2581</v>
      </c>
      <c r="E2719" t="s">
        <v>18</v>
      </c>
      <c r="F2719" s="10">
        <v>41775</v>
      </c>
      <c r="G2719" s="10">
        <v>41775</v>
      </c>
      <c r="H2719" s="6">
        <v>500</v>
      </c>
      <c r="I2719" t="s">
        <v>2565</v>
      </c>
      <c r="J2719" s="3" t="s">
        <v>7663</v>
      </c>
      <c r="K2719" t="s">
        <v>4834</v>
      </c>
    </row>
    <row r="2720" spans="1:11" hidden="1" x14ac:dyDescent="0.25">
      <c r="A2720" t="s">
        <v>4379</v>
      </c>
      <c r="B2720" t="s">
        <v>4835</v>
      </c>
      <c r="C2720" t="s">
        <v>47</v>
      </c>
      <c r="D2720" t="s">
        <v>4402</v>
      </c>
      <c r="E2720" t="s">
        <v>49</v>
      </c>
      <c r="F2720" s="10">
        <v>41779</v>
      </c>
      <c r="G2720" s="10">
        <v>41779</v>
      </c>
      <c r="H2720" s="6">
        <v>1200</v>
      </c>
      <c r="I2720" t="s">
        <v>4836</v>
      </c>
      <c r="J2720" s="3" t="s">
        <v>7663</v>
      </c>
      <c r="K2720" t="s">
        <v>4837</v>
      </c>
    </row>
    <row r="2721" spans="1:11" hidden="1" x14ac:dyDescent="0.25">
      <c r="A2721" t="s">
        <v>4379</v>
      </c>
      <c r="B2721" t="s">
        <v>4838</v>
      </c>
      <c r="C2721" t="s">
        <v>32</v>
      </c>
      <c r="D2721" t="s">
        <v>1917</v>
      </c>
      <c r="E2721" t="s">
        <v>1191</v>
      </c>
      <c r="F2721" s="10">
        <v>41778</v>
      </c>
      <c r="G2721" s="10">
        <v>41778</v>
      </c>
      <c r="H2721" s="6">
        <v>75</v>
      </c>
      <c r="I2721" t="s">
        <v>86</v>
      </c>
      <c r="J2721" s="3" t="s">
        <v>7663</v>
      </c>
    </row>
    <row r="2722" spans="1:11" hidden="1" x14ac:dyDescent="0.25">
      <c r="A2722" t="s">
        <v>4379</v>
      </c>
      <c r="B2722" t="s">
        <v>4838</v>
      </c>
      <c r="C2722" t="s">
        <v>32</v>
      </c>
      <c r="D2722" t="s">
        <v>1917</v>
      </c>
      <c r="E2722" t="s">
        <v>150</v>
      </c>
      <c r="F2722" s="10">
        <v>41778</v>
      </c>
      <c r="G2722" s="10">
        <v>41778</v>
      </c>
      <c r="H2722" s="6">
        <v>30</v>
      </c>
      <c r="I2722" t="s">
        <v>86</v>
      </c>
      <c r="J2722" s="3" t="s">
        <v>7663</v>
      </c>
    </row>
    <row r="2723" spans="1:11" hidden="1" x14ac:dyDescent="0.25">
      <c r="A2723" t="s">
        <v>4379</v>
      </c>
      <c r="B2723" t="s">
        <v>4839</v>
      </c>
      <c r="C2723" t="s">
        <v>32</v>
      </c>
      <c r="D2723" t="s">
        <v>1917</v>
      </c>
      <c r="E2723" t="s">
        <v>1191</v>
      </c>
      <c r="F2723" s="10">
        <v>41778</v>
      </c>
      <c r="G2723" s="10">
        <v>41778</v>
      </c>
      <c r="H2723" s="6">
        <v>50</v>
      </c>
      <c r="I2723" t="s">
        <v>143</v>
      </c>
      <c r="J2723" s="3" t="s">
        <v>7663</v>
      </c>
    </row>
    <row r="2724" spans="1:11" hidden="1" x14ac:dyDescent="0.25">
      <c r="A2724" t="s">
        <v>4379</v>
      </c>
      <c r="B2724" t="s">
        <v>4839</v>
      </c>
      <c r="C2724" t="s">
        <v>32</v>
      </c>
      <c r="D2724" t="s">
        <v>1917</v>
      </c>
      <c r="E2724" t="s">
        <v>150</v>
      </c>
      <c r="F2724" s="10">
        <v>41778</v>
      </c>
      <c r="G2724" s="10">
        <v>41778</v>
      </c>
      <c r="H2724" s="6">
        <v>30</v>
      </c>
      <c r="I2724" t="s">
        <v>143</v>
      </c>
      <c r="J2724" s="3" t="s">
        <v>7663</v>
      </c>
    </row>
    <row r="2725" spans="1:11" hidden="1" x14ac:dyDescent="0.25">
      <c r="A2725" t="s">
        <v>4379</v>
      </c>
      <c r="B2725" t="s">
        <v>4840</v>
      </c>
      <c r="C2725" t="s">
        <v>511</v>
      </c>
      <c r="D2725" t="s">
        <v>33</v>
      </c>
      <c r="E2725" t="s">
        <v>49</v>
      </c>
      <c r="F2725" s="10">
        <v>41782</v>
      </c>
      <c r="G2725" s="10">
        <v>41782</v>
      </c>
      <c r="H2725" s="6">
        <v>333.96</v>
      </c>
      <c r="I2725" t="s">
        <v>4841</v>
      </c>
      <c r="J2725" s="3" t="s">
        <v>7663</v>
      </c>
      <c r="K2725" t="s">
        <v>4842</v>
      </c>
    </row>
    <row r="2726" spans="1:11" hidden="1" x14ac:dyDescent="0.25">
      <c r="A2726" t="s">
        <v>4379</v>
      </c>
      <c r="B2726" t="s">
        <v>4843</v>
      </c>
      <c r="C2726" t="s">
        <v>511</v>
      </c>
      <c r="D2726" t="s">
        <v>4743</v>
      </c>
      <c r="E2726" t="s">
        <v>49</v>
      </c>
      <c r="F2726" s="10">
        <v>41778</v>
      </c>
      <c r="G2726" s="10">
        <v>41778</v>
      </c>
      <c r="H2726" s="6">
        <v>860</v>
      </c>
      <c r="I2726" t="s">
        <v>4746</v>
      </c>
      <c r="J2726" s="3" t="s">
        <v>7663</v>
      </c>
      <c r="K2726" t="s">
        <v>4844</v>
      </c>
    </row>
    <row r="2727" spans="1:11" hidden="1" x14ac:dyDescent="0.25">
      <c r="A2727" t="s">
        <v>4379</v>
      </c>
      <c r="B2727" t="s">
        <v>4845</v>
      </c>
      <c r="C2727" t="s">
        <v>511</v>
      </c>
      <c r="D2727" t="s">
        <v>4586</v>
      </c>
      <c r="E2727" t="s">
        <v>49</v>
      </c>
      <c r="F2727" s="10">
        <v>41795</v>
      </c>
      <c r="G2727" s="10">
        <v>41779</v>
      </c>
      <c r="H2727" s="6">
        <v>1500</v>
      </c>
      <c r="I2727" t="s">
        <v>4587</v>
      </c>
      <c r="J2727" s="3" t="s">
        <v>7663</v>
      </c>
      <c r="K2727" t="s">
        <v>4846</v>
      </c>
    </row>
    <row r="2728" spans="1:11" hidden="1" x14ac:dyDescent="0.25">
      <c r="A2728" t="s">
        <v>4379</v>
      </c>
      <c r="B2728" t="s">
        <v>4847</v>
      </c>
      <c r="C2728" t="s">
        <v>490</v>
      </c>
      <c r="D2728" t="s">
        <v>1905</v>
      </c>
      <c r="E2728" t="s">
        <v>1191</v>
      </c>
      <c r="F2728" s="10">
        <v>41709</v>
      </c>
      <c r="G2728" s="10">
        <v>41709</v>
      </c>
      <c r="H2728" s="6">
        <v>200</v>
      </c>
      <c r="I2728" t="s">
        <v>1065</v>
      </c>
      <c r="J2728" s="3" t="s">
        <v>7663</v>
      </c>
    </row>
    <row r="2729" spans="1:11" hidden="1" x14ac:dyDescent="0.25">
      <c r="A2729" t="s">
        <v>4379</v>
      </c>
      <c r="B2729" t="s">
        <v>4847</v>
      </c>
      <c r="C2729" t="s">
        <v>490</v>
      </c>
      <c r="D2729" t="s">
        <v>1905</v>
      </c>
      <c r="E2729" t="s">
        <v>4848</v>
      </c>
      <c r="F2729" s="10">
        <v>41709</v>
      </c>
      <c r="G2729" s="10">
        <v>41709</v>
      </c>
      <c r="H2729" s="6">
        <v>120</v>
      </c>
      <c r="I2729" t="s">
        <v>1065</v>
      </c>
      <c r="J2729" s="3" t="s">
        <v>7663</v>
      </c>
    </row>
    <row r="2730" spans="1:11" hidden="1" x14ac:dyDescent="0.25">
      <c r="A2730" t="s">
        <v>4379</v>
      </c>
      <c r="B2730" t="s">
        <v>4849</v>
      </c>
      <c r="C2730" t="s">
        <v>1906</v>
      </c>
      <c r="D2730" t="s">
        <v>4458</v>
      </c>
      <c r="E2730" t="s">
        <v>639</v>
      </c>
      <c r="F2730" s="10">
        <v>41799</v>
      </c>
      <c r="G2730" s="10">
        <v>41798</v>
      </c>
      <c r="H2730" s="6">
        <v>99.9</v>
      </c>
      <c r="I2730" t="s">
        <v>4459</v>
      </c>
      <c r="J2730" s="3" t="s">
        <v>7663</v>
      </c>
      <c r="K2730" t="s">
        <v>4850</v>
      </c>
    </row>
    <row r="2731" spans="1:11" hidden="1" x14ac:dyDescent="0.25">
      <c r="A2731" t="s">
        <v>4379</v>
      </c>
      <c r="B2731" t="s">
        <v>4851</v>
      </c>
      <c r="C2731" t="s">
        <v>536</v>
      </c>
      <c r="D2731" t="s">
        <v>1631</v>
      </c>
      <c r="E2731" t="s">
        <v>49</v>
      </c>
      <c r="F2731" s="10">
        <v>41778</v>
      </c>
      <c r="G2731" s="10">
        <v>41778</v>
      </c>
      <c r="H2731" s="6">
        <v>3000</v>
      </c>
      <c r="I2731" t="s">
        <v>86</v>
      </c>
      <c r="J2731" s="3" t="s">
        <v>7681</v>
      </c>
      <c r="K2731" t="s">
        <v>4852</v>
      </c>
    </row>
    <row r="2732" spans="1:11" hidden="1" x14ac:dyDescent="0.25">
      <c r="A2732" t="s">
        <v>4379</v>
      </c>
      <c r="B2732" t="s">
        <v>4851</v>
      </c>
      <c r="C2732" t="s">
        <v>536</v>
      </c>
      <c r="D2732" t="s">
        <v>1631</v>
      </c>
      <c r="E2732" t="s">
        <v>49</v>
      </c>
      <c r="F2732" s="10">
        <v>41782</v>
      </c>
      <c r="G2732" s="10">
        <v>41782</v>
      </c>
      <c r="H2732" s="6">
        <v>2500</v>
      </c>
      <c r="I2732" t="s">
        <v>86</v>
      </c>
      <c r="J2732" s="3" t="s">
        <v>7682</v>
      </c>
      <c r="K2732" t="s">
        <v>4852</v>
      </c>
    </row>
    <row r="2733" spans="1:11" hidden="1" x14ac:dyDescent="0.25">
      <c r="A2733" t="s">
        <v>4379</v>
      </c>
      <c r="B2733" t="s">
        <v>4851</v>
      </c>
      <c r="C2733" t="s">
        <v>536</v>
      </c>
      <c r="D2733" t="s">
        <v>1631</v>
      </c>
      <c r="E2733" t="s">
        <v>49</v>
      </c>
      <c r="F2733" s="10">
        <v>41787</v>
      </c>
      <c r="G2733" s="10">
        <v>41788</v>
      </c>
      <c r="H2733" s="6">
        <v>2500</v>
      </c>
      <c r="I2733" t="s">
        <v>86</v>
      </c>
      <c r="J2733" s="3" t="s">
        <v>7683</v>
      </c>
      <c r="K2733" t="s">
        <v>4852</v>
      </c>
    </row>
    <row r="2734" spans="1:11" hidden="1" x14ac:dyDescent="0.25">
      <c r="A2734" t="s">
        <v>4379</v>
      </c>
      <c r="B2734" t="s">
        <v>4851</v>
      </c>
      <c r="C2734" t="s">
        <v>536</v>
      </c>
      <c r="D2734" t="s">
        <v>1631</v>
      </c>
      <c r="E2734" t="s">
        <v>49</v>
      </c>
      <c r="F2734" s="10">
        <v>41806</v>
      </c>
      <c r="G2734" s="10">
        <v>41805</v>
      </c>
      <c r="H2734" s="6">
        <v>2000</v>
      </c>
      <c r="I2734" t="s">
        <v>86</v>
      </c>
      <c r="J2734" s="3" t="s">
        <v>7684</v>
      </c>
      <c r="K2734" t="s">
        <v>4852</v>
      </c>
    </row>
    <row r="2735" spans="1:11" hidden="1" x14ac:dyDescent="0.25">
      <c r="A2735" t="s">
        <v>4379</v>
      </c>
      <c r="B2735" t="s">
        <v>4853</v>
      </c>
      <c r="C2735" t="s">
        <v>490</v>
      </c>
      <c r="D2735" t="s">
        <v>2427</v>
      </c>
      <c r="E2735" t="s">
        <v>1191</v>
      </c>
      <c r="F2735" s="10">
        <v>41778</v>
      </c>
      <c r="G2735" s="10">
        <v>41778</v>
      </c>
      <c r="H2735" s="6">
        <v>240</v>
      </c>
      <c r="I2735" t="s">
        <v>1068</v>
      </c>
      <c r="J2735" s="3" t="s">
        <v>7663</v>
      </c>
      <c r="K2735" t="s">
        <v>4854</v>
      </c>
    </row>
    <row r="2736" spans="1:11" hidden="1" x14ac:dyDescent="0.25">
      <c r="A2736" t="s">
        <v>4379</v>
      </c>
      <c r="B2736" t="s">
        <v>4853</v>
      </c>
      <c r="C2736" t="s">
        <v>490</v>
      </c>
      <c r="D2736" t="s">
        <v>2427</v>
      </c>
      <c r="E2736" t="s">
        <v>150</v>
      </c>
      <c r="F2736" s="10">
        <v>41778</v>
      </c>
      <c r="G2736" s="10">
        <v>41778</v>
      </c>
      <c r="H2736" s="6">
        <v>100</v>
      </c>
      <c r="I2736" t="s">
        <v>1068</v>
      </c>
      <c r="J2736" s="3" t="s">
        <v>7663</v>
      </c>
      <c r="K2736" t="s">
        <v>4854</v>
      </c>
    </row>
    <row r="2737" spans="1:11" hidden="1" x14ac:dyDescent="0.25">
      <c r="A2737" t="s">
        <v>4379</v>
      </c>
      <c r="B2737" t="s">
        <v>4853</v>
      </c>
      <c r="C2737" t="s">
        <v>490</v>
      </c>
      <c r="D2737" t="s">
        <v>2427</v>
      </c>
      <c r="E2737" t="s">
        <v>1263</v>
      </c>
      <c r="F2737" s="10">
        <v>41778</v>
      </c>
      <c r="G2737" s="10">
        <v>41778</v>
      </c>
      <c r="H2737" s="6">
        <v>300</v>
      </c>
      <c r="I2737" t="s">
        <v>1068</v>
      </c>
      <c r="J2737" s="3" t="s">
        <v>7663</v>
      </c>
      <c r="K2737" t="s">
        <v>4854</v>
      </c>
    </row>
    <row r="2738" spans="1:11" hidden="1" x14ac:dyDescent="0.25">
      <c r="A2738" t="s">
        <v>4379</v>
      </c>
      <c r="B2738" t="s">
        <v>4855</v>
      </c>
      <c r="C2738" t="s">
        <v>1906</v>
      </c>
      <c r="D2738" t="s">
        <v>1907</v>
      </c>
      <c r="E2738" t="s">
        <v>527</v>
      </c>
      <c r="F2738" s="10">
        <v>41778</v>
      </c>
      <c r="G2738" s="10">
        <v>41778</v>
      </c>
      <c r="H2738" s="6">
        <v>350</v>
      </c>
      <c r="I2738" t="s">
        <v>461</v>
      </c>
      <c r="J2738" s="3" t="s">
        <v>7663</v>
      </c>
      <c r="K2738" t="s">
        <v>4856</v>
      </c>
    </row>
    <row r="2739" spans="1:11" hidden="1" x14ac:dyDescent="0.25">
      <c r="A2739" t="s">
        <v>4379</v>
      </c>
      <c r="B2739" t="s">
        <v>4857</v>
      </c>
      <c r="C2739" t="s">
        <v>511</v>
      </c>
      <c r="D2739" t="s">
        <v>4743</v>
      </c>
      <c r="E2739" t="s">
        <v>49</v>
      </c>
      <c r="F2739" s="10">
        <v>41779</v>
      </c>
      <c r="G2739" s="10">
        <v>41779</v>
      </c>
      <c r="H2739" s="6">
        <v>2099.6</v>
      </c>
      <c r="I2739" t="s">
        <v>4858</v>
      </c>
      <c r="J2739" s="3" t="s">
        <v>7663</v>
      </c>
      <c r="K2739" t="s">
        <v>4859</v>
      </c>
    </row>
    <row r="2740" spans="1:11" hidden="1" x14ac:dyDescent="0.25">
      <c r="A2740" t="s">
        <v>4379</v>
      </c>
      <c r="B2740" t="s">
        <v>4860</v>
      </c>
      <c r="C2740" t="s">
        <v>1906</v>
      </c>
      <c r="D2740" t="s">
        <v>1907</v>
      </c>
      <c r="E2740" t="s">
        <v>522</v>
      </c>
      <c r="F2740" s="10">
        <v>41778</v>
      </c>
      <c r="G2740" s="10">
        <v>41778</v>
      </c>
      <c r="H2740" s="6">
        <v>350</v>
      </c>
      <c r="I2740" t="s">
        <v>4861</v>
      </c>
      <c r="J2740" s="3" t="s">
        <v>7663</v>
      </c>
      <c r="K2740" t="s">
        <v>4862</v>
      </c>
    </row>
    <row r="2741" spans="1:11" hidden="1" x14ac:dyDescent="0.25">
      <c r="A2741" t="s">
        <v>4379</v>
      </c>
      <c r="B2741" t="s">
        <v>4863</v>
      </c>
      <c r="C2741" t="s">
        <v>490</v>
      </c>
      <c r="D2741" t="s">
        <v>1905</v>
      </c>
      <c r="E2741" t="s">
        <v>1191</v>
      </c>
      <c r="F2741" s="10">
        <v>41709</v>
      </c>
      <c r="G2741" s="10">
        <v>41709</v>
      </c>
      <c r="H2741" s="6">
        <v>60</v>
      </c>
      <c r="I2741" t="s">
        <v>966</v>
      </c>
      <c r="J2741" s="3" t="s">
        <v>7663</v>
      </c>
    </row>
    <row r="2742" spans="1:11" hidden="1" x14ac:dyDescent="0.25">
      <c r="A2742" t="s">
        <v>4379</v>
      </c>
      <c r="B2742" t="s">
        <v>4863</v>
      </c>
      <c r="C2742" t="s">
        <v>490</v>
      </c>
      <c r="D2742" t="s">
        <v>1905</v>
      </c>
      <c r="E2742" t="s">
        <v>30</v>
      </c>
      <c r="F2742" s="10">
        <v>41709</v>
      </c>
      <c r="G2742" s="10">
        <v>41709</v>
      </c>
      <c r="H2742" s="6">
        <v>25</v>
      </c>
      <c r="I2742" t="s">
        <v>966</v>
      </c>
      <c r="J2742" s="3" t="s">
        <v>7663</v>
      </c>
    </row>
    <row r="2743" spans="1:11" hidden="1" x14ac:dyDescent="0.25">
      <c r="A2743" t="s">
        <v>4379</v>
      </c>
      <c r="B2743" t="s">
        <v>4864</v>
      </c>
      <c r="C2743" t="s">
        <v>47</v>
      </c>
      <c r="D2743" t="s">
        <v>4563</v>
      </c>
      <c r="E2743" t="s">
        <v>49</v>
      </c>
      <c r="F2743" s="10">
        <v>41779</v>
      </c>
      <c r="G2743" s="10">
        <v>41779</v>
      </c>
      <c r="H2743" s="6">
        <v>55</v>
      </c>
      <c r="I2743" t="s">
        <v>4564</v>
      </c>
      <c r="J2743" s="3" t="s">
        <v>7663</v>
      </c>
      <c r="K2743" t="s">
        <v>4865</v>
      </c>
    </row>
    <row r="2744" spans="1:11" hidden="1" x14ac:dyDescent="0.25">
      <c r="A2744" t="s">
        <v>4379</v>
      </c>
      <c r="B2744" t="s">
        <v>4866</v>
      </c>
      <c r="C2744" t="s">
        <v>47</v>
      </c>
      <c r="D2744" t="s">
        <v>4867</v>
      </c>
      <c r="E2744" t="s">
        <v>49</v>
      </c>
      <c r="F2744" s="10">
        <v>41806</v>
      </c>
      <c r="G2744" s="10">
        <v>41805</v>
      </c>
      <c r="H2744" s="6">
        <v>1060</v>
      </c>
      <c r="I2744" t="s">
        <v>1866</v>
      </c>
      <c r="J2744" s="3" t="s">
        <v>7663</v>
      </c>
      <c r="K2744" t="s">
        <v>4868</v>
      </c>
    </row>
    <row r="2745" spans="1:11" hidden="1" x14ac:dyDescent="0.25">
      <c r="A2745" t="s">
        <v>4379</v>
      </c>
      <c r="B2745" t="s">
        <v>4869</v>
      </c>
      <c r="C2745" t="s">
        <v>490</v>
      </c>
      <c r="D2745" t="s">
        <v>2427</v>
      </c>
      <c r="E2745" t="s">
        <v>1191</v>
      </c>
      <c r="F2745" s="10">
        <v>41779</v>
      </c>
      <c r="G2745" s="10">
        <v>41779</v>
      </c>
      <c r="H2745" s="6">
        <v>300</v>
      </c>
      <c r="I2745" t="s">
        <v>1068</v>
      </c>
      <c r="J2745" s="3" t="s">
        <v>7663</v>
      </c>
      <c r="K2745" t="s">
        <v>2192</v>
      </c>
    </row>
    <row r="2746" spans="1:11" hidden="1" x14ac:dyDescent="0.25">
      <c r="A2746" t="s">
        <v>4379</v>
      </c>
      <c r="B2746" t="s">
        <v>4869</v>
      </c>
      <c r="C2746" t="s">
        <v>490</v>
      </c>
      <c r="D2746" t="s">
        <v>2427</v>
      </c>
      <c r="E2746" t="s">
        <v>1263</v>
      </c>
      <c r="F2746" s="10">
        <v>41779</v>
      </c>
      <c r="G2746" s="10">
        <v>41779</v>
      </c>
      <c r="H2746" s="6">
        <v>400</v>
      </c>
      <c r="I2746" t="s">
        <v>1068</v>
      </c>
      <c r="J2746" s="3" t="s">
        <v>7663</v>
      </c>
      <c r="K2746" t="s">
        <v>2192</v>
      </c>
    </row>
    <row r="2747" spans="1:11" hidden="1" x14ac:dyDescent="0.25">
      <c r="A2747" t="s">
        <v>4379</v>
      </c>
      <c r="B2747" t="s">
        <v>4870</v>
      </c>
      <c r="C2747" t="s">
        <v>511</v>
      </c>
      <c r="D2747" t="s">
        <v>1917</v>
      </c>
      <c r="E2747" t="s">
        <v>49</v>
      </c>
      <c r="F2747" s="10">
        <v>41803</v>
      </c>
      <c r="G2747" s="10">
        <v>41803</v>
      </c>
      <c r="H2747" s="6">
        <v>219</v>
      </c>
      <c r="I2747" t="s">
        <v>273</v>
      </c>
      <c r="J2747" s="3" t="s">
        <v>7663</v>
      </c>
      <c r="K2747" t="s">
        <v>4871</v>
      </c>
    </row>
    <row r="2748" spans="1:11" hidden="1" x14ac:dyDescent="0.25">
      <c r="A2748" t="s">
        <v>4379</v>
      </c>
      <c r="B2748" t="s">
        <v>4872</v>
      </c>
      <c r="C2748" t="s">
        <v>490</v>
      </c>
      <c r="D2748" t="s">
        <v>2427</v>
      </c>
      <c r="E2748" t="s">
        <v>1191</v>
      </c>
      <c r="F2748" s="10">
        <v>41779</v>
      </c>
      <c r="G2748" s="10">
        <v>41779</v>
      </c>
      <c r="H2748" s="6">
        <v>45</v>
      </c>
      <c r="I2748" t="s">
        <v>1065</v>
      </c>
      <c r="J2748" s="3" t="s">
        <v>7663</v>
      </c>
      <c r="K2748" t="s">
        <v>4873</v>
      </c>
    </row>
    <row r="2749" spans="1:11" hidden="1" x14ac:dyDescent="0.25">
      <c r="A2749" t="s">
        <v>4379</v>
      </c>
      <c r="B2749" t="s">
        <v>4872</v>
      </c>
      <c r="C2749" t="s">
        <v>490</v>
      </c>
      <c r="D2749" t="s">
        <v>2427</v>
      </c>
      <c r="E2749" t="s">
        <v>357</v>
      </c>
      <c r="F2749" s="10">
        <v>41779</v>
      </c>
      <c r="G2749" s="10">
        <v>41779</v>
      </c>
      <c r="H2749" s="6">
        <v>150</v>
      </c>
      <c r="I2749" t="s">
        <v>1065</v>
      </c>
      <c r="J2749" s="3" t="s">
        <v>7663</v>
      </c>
      <c r="K2749" t="s">
        <v>4873</v>
      </c>
    </row>
    <row r="2750" spans="1:11" hidden="1" x14ac:dyDescent="0.25">
      <c r="A2750" t="s">
        <v>4379</v>
      </c>
      <c r="B2750" t="s">
        <v>4872</v>
      </c>
      <c r="C2750" t="s">
        <v>490</v>
      </c>
      <c r="D2750" t="s">
        <v>2427</v>
      </c>
      <c r="E2750" t="s">
        <v>30</v>
      </c>
      <c r="F2750" s="10">
        <v>41779</v>
      </c>
      <c r="G2750" s="10">
        <v>41779</v>
      </c>
      <c r="H2750" s="6">
        <v>30</v>
      </c>
      <c r="I2750" t="s">
        <v>1065</v>
      </c>
      <c r="J2750" s="3" t="s">
        <v>7663</v>
      </c>
      <c r="K2750" t="s">
        <v>4873</v>
      </c>
    </row>
    <row r="2751" spans="1:11" hidden="1" x14ac:dyDescent="0.25">
      <c r="A2751" t="s">
        <v>4379</v>
      </c>
      <c r="B2751" t="s">
        <v>4874</v>
      </c>
      <c r="C2751" t="s">
        <v>47</v>
      </c>
      <c r="D2751" t="s">
        <v>4402</v>
      </c>
      <c r="E2751" t="s">
        <v>34</v>
      </c>
      <c r="F2751" s="10">
        <v>41788</v>
      </c>
      <c r="G2751" s="10">
        <v>41788</v>
      </c>
      <c r="H2751" s="6">
        <v>600</v>
      </c>
      <c r="I2751" t="s">
        <v>4493</v>
      </c>
      <c r="J2751" s="3" t="s">
        <v>7663</v>
      </c>
      <c r="K2751" t="s">
        <v>4875</v>
      </c>
    </row>
    <row r="2752" spans="1:11" hidden="1" x14ac:dyDescent="0.25">
      <c r="A2752" t="s">
        <v>4379</v>
      </c>
      <c r="B2752" t="s">
        <v>4876</v>
      </c>
      <c r="C2752" t="s">
        <v>1906</v>
      </c>
      <c r="D2752" t="s">
        <v>1907</v>
      </c>
      <c r="E2752" t="s">
        <v>522</v>
      </c>
      <c r="F2752" s="10">
        <v>41779</v>
      </c>
      <c r="G2752" s="10">
        <v>41779</v>
      </c>
      <c r="H2752" s="6">
        <v>150</v>
      </c>
      <c r="I2752" t="s">
        <v>4877</v>
      </c>
      <c r="J2752" s="3" t="s">
        <v>7663</v>
      </c>
      <c r="K2752" t="s">
        <v>4878</v>
      </c>
    </row>
    <row r="2753" spans="1:11" hidden="1" x14ac:dyDescent="0.25">
      <c r="A2753" t="s">
        <v>4379</v>
      </c>
      <c r="B2753" t="s">
        <v>4879</v>
      </c>
      <c r="C2753" t="s">
        <v>47</v>
      </c>
      <c r="D2753" t="s">
        <v>1616</v>
      </c>
      <c r="E2753" t="s">
        <v>452</v>
      </c>
      <c r="F2753" s="10">
        <v>41779</v>
      </c>
      <c r="G2753" s="10">
        <v>41769</v>
      </c>
      <c r="H2753" s="6">
        <v>100</v>
      </c>
      <c r="I2753" t="s">
        <v>198</v>
      </c>
      <c r="J2753" s="3" t="s">
        <v>7663</v>
      </c>
      <c r="K2753" t="s">
        <v>4880</v>
      </c>
    </row>
    <row r="2754" spans="1:11" hidden="1" x14ac:dyDescent="0.25">
      <c r="A2754" t="s">
        <v>4379</v>
      </c>
      <c r="B2754" t="s">
        <v>4879</v>
      </c>
      <c r="C2754" t="s">
        <v>47</v>
      </c>
      <c r="D2754" t="s">
        <v>1616</v>
      </c>
      <c r="E2754" t="s">
        <v>1263</v>
      </c>
      <c r="F2754" s="10">
        <v>41779</v>
      </c>
      <c r="G2754" s="10">
        <v>41779</v>
      </c>
      <c r="H2754" s="6">
        <v>250</v>
      </c>
      <c r="I2754" t="s">
        <v>198</v>
      </c>
      <c r="J2754" s="3" t="s">
        <v>7663</v>
      </c>
      <c r="K2754" t="s">
        <v>4880</v>
      </c>
    </row>
    <row r="2755" spans="1:11" hidden="1" x14ac:dyDescent="0.25">
      <c r="A2755" t="s">
        <v>4379</v>
      </c>
      <c r="B2755" t="s">
        <v>4879</v>
      </c>
      <c r="C2755" t="s">
        <v>47</v>
      </c>
      <c r="D2755" t="s">
        <v>1616</v>
      </c>
      <c r="E2755" t="s">
        <v>67</v>
      </c>
      <c r="F2755" s="10">
        <v>41779</v>
      </c>
      <c r="G2755" s="10">
        <v>41779</v>
      </c>
      <c r="H2755" s="6">
        <v>150</v>
      </c>
      <c r="I2755" t="s">
        <v>198</v>
      </c>
      <c r="J2755" s="3" t="s">
        <v>7663</v>
      </c>
      <c r="K2755" t="s">
        <v>4880</v>
      </c>
    </row>
    <row r="2756" spans="1:11" hidden="1" x14ac:dyDescent="0.25">
      <c r="A2756" t="s">
        <v>4379</v>
      </c>
      <c r="B2756" t="s">
        <v>4879</v>
      </c>
      <c r="C2756" t="s">
        <v>47</v>
      </c>
      <c r="D2756" t="s">
        <v>1616</v>
      </c>
      <c r="E2756" t="s">
        <v>366</v>
      </c>
      <c r="F2756" s="10">
        <v>41779</v>
      </c>
      <c r="G2756" s="10">
        <v>41779</v>
      </c>
      <c r="H2756" s="6">
        <v>50</v>
      </c>
      <c r="I2756" t="s">
        <v>198</v>
      </c>
      <c r="J2756" s="3" t="s">
        <v>7663</v>
      </c>
      <c r="K2756" t="s">
        <v>4880</v>
      </c>
    </row>
    <row r="2757" spans="1:11" hidden="1" x14ac:dyDescent="0.25">
      <c r="A2757" t="s">
        <v>4379</v>
      </c>
      <c r="B2757" t="s">
        <v>4881</v>
      </c>
      <c r="C2757" t="s">
        <v>16</v>
      </c>
      <c r="D2757" t="s">
        <v>122</v>
      </c>
      <c r="E2757" t="s">
        <v>34</v>
      </c>
      <c r="F2757" s="10">
        <v>41781</v>
      </c>
      <c r="G2757" s="10">
        <v>41780</v>
      </c>
      <c r="H2757" s="6">
        <v>1400</v>
      </c>
      <c r="I2757" t="s">
        <v>881</v>
      </c>
      <c r="J2757" s="3" t="s">
        <v>7663</v>
      </c>
      <c r="K2757" t="s">
        <v>4882</v>
      </c>
    </row>
    <row r="2758" spans="1:11" hidden="1" x14ac:dyDescent="0.25">
      <c r="A2758" t="s">
        <v>4379</v>
      </c>
      <c r="B2758" t="s">
        <v>4883</v>
      </c>
      <c r="C2758" t="s">
        <v>1906</v>
      </c>
      <c r="D2758" t="s">
        <v>1907</v>
      </c>
      <c r="E2758" t="s">
        <v>527</v>
      </c>
      <c r="F2758" s="10">
        <v>41779</v>
      </c>
      <c r="G2758" s="10">
        <v>41779</v>
      </c>
      <c r="H2758" s="6">
        <v>500</v>
      </c>
      <c r="I2758" t="s">
        <v>461</v>
      </c>
      <c r="J2758" s="3" t="s">
        <v>7663</v>
      </c>
      <c r="K2758" t="s">
        <v>4884</v>
      </c>
    </row>
    <row r="2759" spans="1:11" hidden="1" x14ac:dyDescent="0.25">
      <c r="A2759" t="s">
        <v>4379</v>
      </c>
      <c r="B2759" t="s">
        <v>4885</v>
      </c>
      <c r="C2759" t="s">
        <v>1906</v>
      </c>
      <c r="D2759" t="s">
        <v>776</v>
      </c>
      <c r="E2759" t="s">
        <v>1191</v>
      </c>
      <c r="F2759" s="10">
        <v>41709</v>
      </c>
      <c r="G2759" s="10">
        <v>41709</v>
      </c>
      <c r="H2759" s="6">
        <v>869.42</v>
      </c>
      <c r="I2759" t="s">
        <v>4886</v>
      </c>
      <c r="J2759" s="3" t="s">
        <v>7663</v>
      </c>
      <c r="K2759" t="s">
        <v>4887</v>
      </c>
    </row>
    <row r="2760" spans="1:11" hidden="1" x14ac:dyDescent="0.25">
      <c r="A2760" t="s">
        <v>4379</v>
      </c>
      <c r="B2760" t="s">
        <v>4888</v>
      </c>
      <c r="C2760" t="s">
        <v>1906</v>
      </c>
      <c r="D2760" t="s">
        <v>1907</v>
      </c>
      <c r="E2760" t="s">
        <v>527</v>
      </c>
      <c r="F2760" s="10">
        <v>41779</v>
      </c>
      <c r="G2760" s="10">
        <v>41779</v>
      </c>
      <c r="H2760" s="6">
        <v>200</v>
      </c>
      <c r="I2760" t="s">
        <v>412</v>
      </c>
      <c r="J2760" s="3" t="s">
        <v>7663</v>
      </c>
      <c r="K2760" t="s">
        <v>4889</v>
      </c>
    </row>
    <row r="2761" spans="1:11" hidden="1" x14ac:dyDescent="0.25">
      <c r="A2761" t="s">
        <v>4379</v>
      </c>
      <c r="B2761" t="s">
        <v>4890</v>
      </c>
      <c r="C2761" t="s">
        <v>47</v>
      </c>
      <c r="D2761" t="s">
        <v>4721</v>
      </c>
      <c r="E2761" t="s">
        <v>49</v>
      </c>
      <c r="F2761" s="10">
        <v>41807</v>
      </c>
      <c r="G2761" s="10">
        <v>41780</v>
      </c>
      <c r="H2761" s="6">
        <v>4214</v>
      </c>
      <c r="I2761" t="s">
        <v>4639</v>
      </c>
      <c r="J2761" s="3" t="s">
        <v>7663</v>
      </c>
      <c r="K2761" t="s">
        <v>4891</v>
      </c>
    </row>
    <row r="2762" spans="1:11" hidden="1" x14ac:dyDescent="0.25">
      <c r="A2762" t="s">
        <v>4379</v>
      </c>
      <c r="B2762" t="s">
        <v>4892</v>
      </c>
      <c r="C2762" t="s">
        <v>47</v>
      </c>
      <c r="D2762" t="s">
        <v>2830</v>
      </c>
      <c r="E2762" t="s">
        <v>30</v>
      </c>
      <c r="F2762" s="10">
        <v>41779</v>
      </c>
      <c r="G2762" s="10">
        <v>41779</v>
      </c>
      <c r="H2762" s="6">
        <v>210</v>
      </c>
      <c r="I2762" t="s">
        <v>4893</v>
      </c>
      <c r="J2762" s="3" t="s">
        <v>7663</v>
      </c>
      <c r="K2762" t="s">
        <v>4894</v>
      </c>
    </row>
    <row r="2763" spans="1:11" hidden="1" x14ac:dyDescent="0.25">
      <c r="A2763" t="s">
        <v>4379</v>
      </c>
      <c r="B2763" t="s">
        <v>4895</v>
      </c>
      <c r="C2763" t="s">
        <v>47</v>
      </c>
      <c r="D2763" t="s">
        <v>1172</v>
      </c>
      <c r="E2763" t="s">
        <v>30</v>
      </c>
      <c r="F2763" s="10">
        <v>41781</v>
      </c>
      <c r="G2763" s="10">
        <v>41780</v>
      </c>
      <c r="H2763" s="6">
        <v>31.2</v>
      </c>
      <c r="I2763" t="s">
        <v>373</v>
      </c>
      <c r="J2763" s="3" t="s">
        <v>7663</v>
      </c>
      <c r="K2763" t="s">
        <v>4896</v>
      </c>
    </row>
    <row r="2764" spans="1:11" hidden="1" x14ac:dyDescent="0.25">
      <c r="A2764" t="s">
        <v>4379</v>
      </c>
      <c r="B2764" t="s">
        <v>4897</v>
      </c>
      <c r="C2764" t="s">
        <v>1906</v>
      </c>
      <c r="D2764" t="s">
        <v>776</v>
      </c>
      <c r="E2764" t="s">
        <v>1191</v>
      </c>
      <c r="F2764" s="10">
        <v>41710</v>
      </c>
      <c r="G2764" s="10">
        <v>41710</v>
      </c>
      <c r="H2764" s="6">
        <v>820.6</v>
      </c>
      <c r="I2764" t="s">
        <v>4886</v>
      </c>
      <c r="J2764" s="3" t="s">
        <v>7663</v>
      </c>
      <c r="K2764" t="s">
        <v>4898</v>
      </c>
    </row>
    <row r="2765" spans="1:11" hidden="1" x14ac:dyDescent="0.25">
      <c r="A2765" t="s">
        <v>4379</v>
      </c>
      <c r="B2765" t="s">
        <v>4899</v>
      </c>
      <c r="C2765" t="s">
        <v>32</v>
      </c>
      <c r="D2765" t="s">
        <v>4414</v>
      </c>
      <c r="E2765" t="s">
        <v>357</v>
      </c>
      <c r="F2765" s="10">
        <v>41781</v>
      </c>
      <c r="G2765" s="10">
        <v>41780</v>
      </c>
      <c r="H2765" s="6">
        <v>50</v>
      </c>
      <c r="I2765" t="s">
        <v>91</v>
      </c>
      <c r="J2765" s="3" t="s">
        <v>7663</v>
      </c>
      <c r="K2765" t="s">
        <v>4900</v>
      </c>
    </row>
    <row r="2766" spans="1:11" hidden="1" x14ac:dyDescent="0.25">
      <c r="A2766" t="s">
        <v>4379</v>
      </c>
      <c r="B2766" t="s">
        <v>4899</v>
      </c>
      <c r="C2766" t="s">
        <v>32</v>
      </c>
      <c r="D2766" t="s">
        <v>4414</v>
      </c>
      <c r="E2766" t="s">
        <v>518</v>
      </c>
      <c r="F2766" s="10">
        <v>41781</v>
      </c>
      <c r="G2766" s="10">
        <v>41780</v>
      </c>
      <c r="H2766" s="6">
        <v>76</v>
      </c>
      <c r="I2766" t="s">
        <v>91</v>
      </c>
      <c r="J2766" s="3" t="s">
        <v>7663</v>
      </c>
      <c r="K2766" t="s">
        <v>4900</v>
      </c>
    </row>
    <row r="2767" spans="1:11" hidden="1" x14ac:dyDescent="0.25">
      <c r="A2767" t="s">
        <v>4379</v>
      </c>
      <c r="B2767" t="s">
        <v>4901</v>
      </c>
      <c r="C2767" t="s">
        <v>490</v>
      </c>
      <c r="D2767" t="s">
        <v>1905</v>
      </c>
      <c r="E2767" t="s">
        <v>1191</v>
      </c>
      <c r="F2767" s="10">
        <v>41780</v>
      </c>
      <c r="G2767" s="10">
        <v>41780</v>
      </c>
      <c r="H2767" s="6">
        <v>240</v>
      </c>
      <c r="I2767" t="s">
        <v>966</v>
      </c>
      <c r="J2767" s="3" t="s">
        <v>7663</v>
      </c>
    </row>
    <row r="2768" spans="1:11" hidden="1" x14ac:dyDescent="0.25">
      <c r="A2768" t="s">
        <v>4379</v>
      </c>
      <c r="B2768" t="s">
        <v>4901</v>
      </c>
      <c r="C2768" t="s">
        <v>490</v>
      </c>
      <c r="D2768" t="s">
        <v>1905</v>
      </c>
      <c r="E2768" t="s">
        <v>150</v>
      </c>
      <c r="F2768" s="10">
        <v>41780</v>
      </c>
      <c r="G2768" s="10">
        <v>41780</v>
      </c>
      <c r="H2768" s="6">
        <v>140</v>
      </c>
      <c r="I2768" t="s">
        <v>966</v>
      </c>
      <c r="J2768" s="3" t="s">
        <v>7663</v>
      </c>
    </row>
    <row r="2769" spans="1:11" hidden="1" x14ac:dyDescent="0.25">
      <c r="A2769" t="s">
        <v>4379</v>
      </c>
      <c r="B2769" t="s">
        <v>4901</v>
      </c>
      <c r="C2769" t="s">
        <v>490</v>
      </c>
      <c r="D2769" t="s">
        <v>1905</v>
      </c>
      <c r="E2769" t="s">
        <v>1518</v>
      </c>
      <c r="F2769" s="10">
        <v>41780</v>
      </c>
      <c r="G2769" s="10">
        <v>41780</v>
      </c>
      <c r="H2769" s="6">
        <v>10</v>
      </c>
      <c r="I2769" t="s">
        <v>966</v>
      </c>
      <c r="J2769" s="3" t="s">
        <v>7663</v>
      </c>
    </row>
    <row r="2770" spans="1:11" hidden="1" x14ac:dyDescent="0.25">
      <c r="A2770" t="s">
        <v>4379</v>
      </c>
      <c r="B2770" t="s">
        <v>4902</v>
      </c>
      <c r="C2770" t="s">
        <v>490</v>
      </c>
      <c r="D2770" t="s">
        <v>2427</v>
      </c>
      <c r="E2770" t="s">
        <v>1191</v>
      </c>
      <c r="F2770" s="10">
        <v>41780</v>
      </c>
      <c r="G2770" s="10">
        <v>41780</v>
      </c>
      <c r="H2770" s="6">
        <v>240</v>
      </c>
      <c r="I2770" t="s">
        <v>1068</v>
      </c>
      <c r="J2770" s="3" t="s">
        <v>7663</v>
      </c>
    </row>
    <row r="2771" spans="1:11" hidden="1" x14ac:dyDescent="0.25">
      <c r="A2771" t="s">
        <v>4379</v>
      </c>
      <c r="B2771" t="s">
        <v>4902</v>
      </c>
      <c r="C2771" t="s">
        <v>490</v>
      </c>
      <c r="D2771" t="s">
        <v>2427</v>
      </c>
      <c r="E2771" t="s">
        <v>150</v>
      </c>
      <c r="F2771" s="10">
        <v>41780</v>
      </c>
      <c r="G2771" s="10">
        <v>41780</v>
      </c>
      <c r="H2771" s="6">
        <v>100</v>
      </c>
      <c r="I2771" t="s">
        <v>1068</v>
      </c>
      <c r="J2771" s="3" t="s">
        <v>7663</v>
      </c>
    </row>
    <row r="2772" spans="1:11" hidden="1" x14ac:dyDescent="0.25">
      <c r="A2772" t="s">
        <v>4379</v>
      </c>
      <c r="B2772" t="s">
        <v>4902</v>
      </c>
      <c r="C2772" t="s">
        <v>490</v>
      </c>
      <c r="D2772" t="s">
        <v>2427</v>
      </c>
      <c r="E2772" t="s">
        <v>1263</v>
      </c>
      <c r="F2772" s="10">
        <v>41780</v>
      </c>
      <c r="G2772" s="10">
        <v>41780</v>
      </c>
      <c r="H2772" s="6">
        <v>400</v>
      </c>
      <c r="I2772" t="s">
        <v>1068</v>
      </c>
      <c r="J2772" s="3" t="s">
        <v>7663</v>
      </c>
    </row>
    <row r="2773" spans="1:11" hidden="1" x14ac:dyDescent="0.25">
      <c r="A2773" t="s">
        <v>4379</v>
      </c>
      <c r="B2773" t="s">
        <v>4903</v>
      </c>
      <c r="C2773" t="s">
        <v>490</v>
      </c>
      <c r="D2773" t="s">
        <v>2427</v>
      </c>
      <c r="E2773" t="s">
        <v>49</v>
      </c>
      <c r="F2773" s="10">
        <v>41799</v>
      </c>
      <c r="G2773" s="10">
        <v>41799</v>
      </c>
      <c r="H2773" s="6">
        <v>564</v>
      </c>
      <c r="I2773" t="s">
        <v>1797</v>
      </c>
      <c r="J2773" s="3" t="s">
        <v>7663</v>
      </c>
      <c r="K2773" t="s">
        <v>4904</v>
      </c>
    </row>
    <row r="2774" spans="1:11" hidden="1" x14ac:dyDescent="0.25">
      <c r="A2774" t="s">
        <v>4379</v>
      </c>
      <c r="B2774" t="s">
        <v>4905</v>
      </c>
      <c r="C2774" t="s">
        <v>1906</v>
      </c>
      <c r="D2774" t="s">
        <v>776</v>
      </c>
      <c r="E2774" t="s">
        <v>133</v>
      </c>
      <c r="F2774" s="10">
        <v>41781</v>
      </c>
      <c r="G2774" s="10">
        <v>41774</v>
      </c>
      <c r="H2774" s="6">
        <v>14.99</v>
      </c>
      <c r="I2774" t="s">
        <v>360</v>
      </c>
      <c r="J2774" s="3" t="s">
        <v>7663</v>
      </c>
      <c r="K2774" t="s">
        <v>4906</v>
      </c>
    </row>
    <row r="2775" spans="1:11" hidden="1" x14ac:dyDescent="0.25">
      <c r="A2775" t="s">
        <v>4379</v>
      </c>
      <c r="B2775" t="s">
        <v>4907</v>
      </c>
      <c r="C2775" t="s">
        <v>32</v>
      </c>
      <c r="D2775" t="s">
        <v>1905</v>
      </c>
      <c r="E2775" t="s">
        <v>1294</v>
      </c>
      <c r="F2775" s="10">
        <v>41781</v>
      </c>
      <c r="G2775" s="10">
        <v>41781</v>
      </c>
      <c r="H2775" s="6">
        <v>1571</v>
      </c>
      <c r="I2775" t="s">
        <v>1352</v>
      </c>
      <c r="J2775" s="3" t="s">
        <v>7663</v>
      </c>
    </row>
    <row r="2776" spans="1:11" hidden="1" x14ac:dyDescent="0.25">
      <c r="A2776" t="s">
        <v>4379</v>
      </c>
      <c r="B2776" t="s">
        <v>4908</v>
      </c>
      <c r="C2776" t="s">
        <v>16</v>
      </c>
      <c r="D2776" t="s">
        <v>122</v>
      </c>
      <c r="E2776" t="s">
        <v>118</v>
      </c>
      <c r="F2776" s="10">
        <v>41781</v>
      </c>
      <c r="G2776" s="10">
        <v>41781</v>
      </c>
      <c r="H2776" s="6">
        <v>85.13</v>
      </c>
      <c r="I2776" t="s">
        <v>180</v>
      </c>
      <c r="J2776" s="3" t="s">
        <v>7663</v>
      </c>
      <c r="K2776" t="s">
        <v>4909</v>
      </c>
    </row>
    <row r="2777" spans="1:11" hidden="1" x14ac:dyDescent="0.25">
      <c r="A2777" t="s">
        <v>4379</v>
      </c>
      <c r="B2777" t="s">
        <v>4910</v>
      </c>
      <c r="C2777" t="s">
        <v>16</v>
      </c>
      <c r="D2777" t="s">
        <v>122</v>
      </c>
      <c r="E2777" t="s">
        <v>118</v>
      </c>
      <c r="F2777" s="10">
        <v>41781</v>
      </c>
      <c r="G2777" s="10">
        <v>41781</v>
      </c>
      <c r="H2777" s="6">
        <v>85.13</v>
      </c>
      <c r="I2777" t="s">
        <v>180</v>
      </c>
      <c r="J2777" s="3" t="s">
        <v>7663</v>
      </c>
      <c r="K2777" t="s">
        <v>4911</v>
      </c>
    </row>
    <row r="2778" spans="1:11" hidden="1" x14ac:dyDescent="0.25">
      <c r="A2778" t="s">
        <v>4379</v>
      </c>
      <c r="B2778" t="s">
        <v>4912</v>
      </c>
      <c r="C2778" t="s">
        <v>16</v>
      </c>
      <c r="D2778" t="s">
        <v>122</v>
      </c>
      <c r="E2778" t="s">
        <v>118</v>
      </c>
      <c r="F2778" s="10">
        <v>41781</v>
      </c>
      <c r="G2778" s="10">
        <v>41781</v>
      </c>
      <c r="H2778" s="6">
        <v>85.13</v>
      </c>
      <c r="I2778" t="s">
        <v>180</v>
      </c>
      <c r="J2778" s="3" t="s">
        <v>7663</v>
      </c>
      <c r="K2778" t="s">
        <v>4913</v>
      </c>
    </row>
    <row r="2779" spans="1:11" hidden="1" x14ac:dyDescent="0.25">
      <c r="A2779" t="s">
        <v>4379</v>
      </c>
      <c r="B2779" t="s">
        <v>4914</v>
      </c>
      <c r="C2779" t="s">
        <v>16</v>
      </c>
      <c r="D2779" t="s">
        <v>122</v>
      </c>
      <c r="E2779" t="s">
        <v>118</v>
      </c>
      <c r="F2779" s="10">
        <v>41781</v>
      </c>
      <c r="G2779" s="10">
        <v>41781</v>
      </c>
      <c r="H2779" s="6">
        <v>85.13</v>
      </c>
      <c r="I2779" t="s">
        <v>180</v>
      </c>
      <c r="J2779" s="3" t="s">
        <v>7663</v>
      </c>
      <c r="K2779" t="s">
        <v>4915</v>
      </c>
    </row>
    <row r="2780" spans="1:11" hidden="1" x14ac:dyDescent="0.25">
      <c r="A2780" t="s">
        <v>4379</v>
      </c>
      <c r="B2780" t="s">
        <v>4916</v>
      </c>
      <c r="C2780" t="s">
        <v>16</v>
      </c>
      <c r="D2780" t="s">
        <v>122</v>
      </c>
      <c r="E2780" t="s">
        <v>118</v>
      </c>
      <c r="F2780" s="10">
        <v>41781</v>
      </c>
      <c r="G2780" s="10">
        <v>41781</v>
      </c>
      <c r="H2780" s="6">
        <v>85.13</v>
      </c>
      <c r="I2780" t="s">
        <v>180</v>
      </c>
      <c r="J2780" s="3" t="s">
        <v>7663</v>
      </c>
      <c r="K2780" t="s">
        <v>4917</v>
      </c>
    </row>
    <row r="2781" spans="1:11" hidden="1" x14ac:dyDescent="0.25">
      <c r="A2781" t="s">
        <v>4379</v>
      </c>
      <c r="B2781" t="s">
        <v>4918</v>
      </c>
      <c r="C2781" t="s">
        <v>16</v>
      </c>
      <c r="D2781" t="s">
        <v>122</v>
      </c>
      <c r="E2781" t="s">
        <v>118</v>
      </c>
      <c r="F2781" s="10">
        <v>41781</v>
      </c>
      <c r="G2781" s="10">
        <v>41781</v>
      </c>
      <c r="H2781" s="6">
        <v>85.13</v>
      </c>
      <c r="I2781" t="s">
        <v>180</v>
      </c>
      <c r="J2781" s="3" t="s">
        <v>7663</v>
      </c>
      <c r="K2781" t="s">
        <v>4919</v>
      </c>
    </row>
    <row r="2782" spans="1:11" hidden="1" x14ac:dyDescent="0.25">
      <c r="A2782" t="s">
        <v>4379</v>
      </c>
      <c r="B2782" t="s">
        <v>4920</v>
      </c>
      <c r="C2782" t="s">
        <v>490</v>
      </c>
      <c r="D2782" t="s">
        <v>2427</v>
      </c>
      <c r="E2782" t="s">
        <v>1191</v>
      </c>
      <c r="F2782" s="10">
        <v>41781</v>
      </c>
      <c r="G2782" s="10">
        <v>41781</v>
      </c>
      <c r="H2782" s="6">
        <v>45</v>
      </c>
      <c r="I2782" t="s">
        <v>1065</v>
      </c>
      <c r="J2782" s="3" t="s">
        <v>7663</v>
      </c>
      <c r="K2782" t="s">
        <v>4921</v>
      </c>
    </row>
    <row r="2783" spans="1:11" hidden="1" x14ac:dyDescent="0.25">
      <c r="A2783" t="s">
        <v>4379</v>
      </c>
      <c r="B2783" t="s">
        <v>4920</v>
      </c>
      <c r="C2783" t="s">
        <v>490</v>
      </c>
      <c r="D2783" t="s">
        <v>2427</v>
      </c>
      <c r="E2783" t="s">
        <v>357</v>
      </c>
      <c r="F2783" s="10">
        <v>41781</v>
      </c>
      <c r="G2783" s="10">
        <v>41781</v>
      </c>
      <c r="H2783" s="6">
        <v>150</v>
      </c>
      <c r="I2783" t="s">
        <v>1065</v>
      </c>
      <c r="J2783" s="3" t="s">
        <v>7663</v>
      </c>
      <c r="K2783" t="s">
        <v>4921</v>
      </c>
    </row>
    <row r="2784" spans="1:11" hidden="1" x14ac:dyDescent="0.25">
      <c r="A2784" t="s">
        <v>4379</v>
      </c>
      <c r="B2784" t="s">
        <v>4920</v>
      </c>
      <c r="C2784" t="s">
        <v>490</v>
      </c>
      <c r="D2784" t="s">
        <v>2427</v>
      </c>
      <c r="E2784" t="s">
        <v>30</v>
      </c>
      <c r="F2784" s="10">
        <v>41781</v>
      </c>
      <c r="G2784" s="10">
        <v>41781</v>
      </c>
      <c r="H2784" s="6">
        <v>30</v>
      </c>
      <c r="I2784" t="s">
        <v>1065</v>
      </c>
      <c r="J2784" s="3" t="s">
        <v>7663</v>
      </c>
      <c r="K2784" t="s">
        <v>4921</v>
      </c>
    </row>
    <row r="2785" spans="1:11" hidden="1" x14ac:dyDescent="0.25">
      <c r="A2785" t="s">
        <v>4379</v>
      </c>
      <c r="B2785" t="s">
        <v>4922</v>
      </c>
      <c r="C2785" t="s">
        <v>536</v>
      </c>
      <c r="D2785" t="s">
        <v>1631</v>
      </c>
      <c r="E2785" t="s">
        <v>49</v>
      </c>
      <c r="F2785" s="10">
        <v>41781</v>
      </c>
      <c r="G2785" s="10">
        <v>41781</v>
      </c>
      <c r="H2785" s="6">
        <v>5000</v>
      </c>
      <c r="I2785" t="s">
        <v>4923</v>
      </c>
      <c r="J2785" s="3" t="s">
        <v>7663</v>
      </c>
      <c r="K2785" t="s">
        <v>4924</v>
      </c>
    </row>
    <row r="2786" spans="1:11" hidden="1" x14ac:dyDescent="0.25">
      <c r="A2786" t="s">
        <v>4379</v>
      </c>
      <c r="B2786" t="s">
        <v>4925</v>
      </c>
      <c r="C2786" t="s">
        <v>511</v>
      </c>
      <c r="D2786" t="s">
        <v>1547</v>
      </c>
      <c r="E2786" t="s">
        <v>612</v>
      </c>
      <c r="F2786" s="10">
        <v>41782</v>
      </c>
      <c r="G2786" s="10">
        <v>41782</v>
      </c>
      <c r="H2786" s="6">
        <v>557.54999999999995</v>
      </c>
      <c r="I2786" t="s">
        <v>1397</v>
      </c>
      <c r="J2786" s="3" t="s">
        <v>7663</v>
      </c>
      <c r="K2786" t="s">
        <v>4926</v>
      </c>
    </row>
    <row r="2787" spans="1:11" hidden="1" x14ac:dyDescent="0.25">
      <c r="A2787" t="s">
        <v>4379</v>
      </c>
      <c r="B2787" t="s">
        <v>4927</v>
      </c>
      <c r="C2787" t="s">
        <v>47</v>
      </c>
      <c r="D2787" t="s">
        <v>4402</v>
      </c>
      <c r="E2787" t="s">
        <v>4680</v>
      </c>
      <c r="F2787" s="10">
        <v>41781</v>
      </c>
      <c r="G2787" s="10">
        <v>41781</v>
      </c>
      <c r="H2787" s="6">
        <v>1060</v>
      </c>
      <c r="I2787" t="s">
        <v>4928</v>
      </c>
      <c r="J2787" s="3" t="s">
        <v>7663</v>
      </c>
      <c r="K2787" t="s">
        <v>4929</v>
      </c>
    </row>
    <row r="2788" spans="1:11" hidden="1" x14ac:dyDescent="0.25">
      <c r="A2788" t="s">
        <v>4379</v>
      </c>
      <c r="B2788" t="s">
        <v>4930</v>
      </c>
      <c r="C2788" t="s">
        <v>16</v>
      </c>
      <c r="D2788" t="s">
        <v>122</v>
      </c>
      <c r="E2788" t="s">
        <v>18</v>
      </c>
      <c r="F2788" s="10">
        <v>41782</v>
      </c>
      <c r="G2788" s="10">
        <v>41782</v>
      </c>
      <c r="H2788" s="6">
        <v>1865</v>
      </c>
      <c r="I2788" t="s">
        <v>4931</v>
      </c>
      <c r="J2788" s="3" t="s">
        <v>7663</v>
      </c>
      <c r="K2788" t="s">
        <v>4932</v>
      </c>
    </row>
    <row r="2789" spans="1:11" hidden="1" x14ac:dyDescent="0.25">
      <c r="A2789" t="s">
        <v>4379</v>
      </c>
      <c r="B2789" t="s">
        <v>4933</v>
      </c>
      <c r="C2789" t="s">
        <v>47</v>
      </c>
      <c r="D2789" t="s">
        <v>4402</v>
      </c>
      <c r="E2789" t="s">
        <v>49</v>
      </c>
      <c r="F2789" s="10">
        <v>41782</v>
      </c>
      <c r="G2789" s="10">
        <v>41782</v>
      </c>
      <c r="H2789" s="6">
        <v>4800</v>
      </c>
      <c r="I2789" t="s">
        <v>4934</v>
      </c>
      <c r="J2789" s="3" t="s">
        <v>7663</v>
      </c>
      <c r="K2789" t="s">
        <v>4935</v>
      </c>
    </row>
    <row r="2790" spans="1:11" hidden="1" x14ac:dyDescent="0.25">
      <c r="A2790" t="s">
        <v>4379</v>
      </c>
      <c r="B2790" t="s">
        <v>4936</v>
      </c>
      <c r="C2790" t="s">
        <v>282</v>
      </c>
      <c r="D2790" t="s">
        <v>776</v>
      </c>
      <c r="E2790" t="s">
        <v>18</v>
      </c>
      <c r="F2790" s="10">
        <v>41782</v>
      </c>
      <c r="G2790" s="10">
        <v>41782</v>
      </c>
      <c r="H2790" s="6">
        <v>240.6</v>
      </c>
      <c r="I2790" t="s">
        <v>2565</v>
      </c>
      <c r="J2790" s="3" t="s">
        <v>7663</v>
      </c>
      <c r="K2790" t="s">
        <v>4937</v>
      </c>
    </row>
    <row r="2791" spans="1:11" hidden="1" x14ac:dyDescent="0.25">
      <c r="A2791" t="s">
        <v>4379</v>
      </c>
      <c r="B2791" t="s">
        <v>4938</v>
      </c>
      <c r="C2791" t="s">
        <v>490</v>
      </c>
      <c r="D2791" t="s">
        <v>2427</v>
      </c>
      <c r="E2791" t="s">
        <v>518</v>
      </c>
      <c r="F2791" s="10">
        <v>41782</v>
      </c>
      <c r="G2791" s="10">
        <v>41782</v>
      </c>
      <c r="H2791" s="6">
        <v>1600</v>
      </c>
      <c r="I2791" t="s">
        <v>1068</v>
      </c>
      <c r="J2791" s="3" t="s">
        <v>7663</v>
      </c>
      <c r="K2791" t="s">
        <v>4939</v>
      </c>
    </row>
    <row r="2792" spans="1:11" hidden="1" x14ac:dyDescent="0.25">
      <c r="A2792" t="s">
        <v>4379</v>
      </c>
      <c r="B2792" t="s">
        <v>4940</v>
      </c>
      <c r="C2792" t="s">
        <v>47</v>
      </c>
      <c r="D2792" t="s">
        <v>4941</v>
      </c>
      <c r="E2792" t="s">
        <v>49</v>
      </c>
      <c r="F2792" s="10">
        <v>41785</v>
      </c>
      <c r="G2792" s="10">
        <v>41785</v>
      </c>
      <c r="H2792" s="6">
        <v>1361.9</v>
      </c>
      <c r="I2792" t="s">
        <v>35</v>
      </c>
      <c r="J2792" s="3" t="s">
        <v>7663</v>
      </c>
      <c r="K2792" t="s">
        <v>4942</v>
      </c>
    </row>
    <row r="2793" spans="1:11" hidden="1" x14ac:dyDescent="0.25">
      <c r="A2793" t="s">
        <v>4379</v>
      </c>
      <c r="B2793" t="s">
        <v>4943</v>
      </c>
      <c r="C2793" t="s">
        <v>490</v>
      </c>
      <c r="D2793" t="s">
        <v>2427</v>
      </c>
      <c r="E2793" t="s">
        <v>518</v>
      </c>
      <c r="F2793" s="10">
        <v>41782</v>
      </c>
      <c r="G2793" s="10">
        <v>41782</v>
      </c>
      <c r="H2793" s="6">
        <v>225</v>
      </c>
      <c r="I2793" t="s">
        <v>1065</v>
      </c>
      <c r="J2793" s="3" t="s">
        <v>7663</v>
      </c>
      <c r="K2793" t="s">
        <v>4944</v>
      </c>
    </row>
    <row r="2794" spans="1:11" hidden="1" x14ac:dyDescent="0.25">
      <c r="A2794" t="s">
        <v>4379</v>
      </c>
      <c r="B2794" t="s">
        <v>4945</v>
      </c>
      <c r="C2794" t="s">
        <v>1906</v>
      </c>
      <c r="D2794" t="s">
        <v>1907</v>
      </c>
      <c r="E2794" t="s">
        <v>527</v>
      </c>
      <c r="F2794" s="10">
        <v>41785</v>
      </c>
      <c r="G2794" s="10">
        <v>41785</v>
      </c>
      <c r="H2794" s="6">
        <v>400</v>
      </c>
      <c r="I2794" t="s">
        <v>412</v>
      </c>
      <c r="J2794" s="3" t="s">
        <v>7663</v>
      </c>
      <c r="K2794" t="s">
        <v>4946</v>
      </c>
    </row>
    <row r="2795" spans="1:11" hidden="1" x14ac:dyDescent="0.25">
      <c r="A2795" t="s">
        <v>4379</v>
      </c>
      <c r="B2795" t="s">
        <v>4947</v>
      </c>
      <c r="C2795" t="s">
        <v>32</v>
      </c>
      <c r="D2795" t="s">
        <v>1917</v>
      </c>
      <c r="E2795" t="s">
        <v>49</v>
      </c>
      <c r="F2795" s="10">
        <v>41785</v>
      </c>
      <c r="G2795" s="10">
        <v>41785</v>
      </c>
      <c r="H2795" s="6">
        <v>2800</v>
      </c>
      <c r="I2795" t="s">
        <v>3708</v>
      </c>
      <c r="J2795" s="3" t="s">
        <v>7663</v>
      </c>
      <c r="K2795" t="s">
        <v>4948</v>
      </c>
    </row>
    <row r="2796" spans="1:11" hidden="1" x14ac:dyDescent="0.25">
      <c r="A2796" t="s">
        <v>4379</v>
      </c>
      <c r="B2796" t="s">
        <v>4949</v>
      </c>
      <c r="C2796" t="s">
        <v>47</v>
      </c>
      <c r="D2796" t="s">
        <v>4731</v>
      </c>
      <c r="E2796" t="s">
        <v>34</v>
      </c>
      <c r="F2796" s="10">
        <v>41785</v>
      </c>
      <c r="G2796" s="10">
        <v>41785</v>
      </c>
      <c r="H2796" s="6">
        <v>1000</v>
      </c>
      <c r="I2796" t="s">
        <v>849</v>
      </c>
      <c r="J2796" s="3" t="s">
        <v>7663</v>
      </c>
      <c r="K2796" t="s">
        <v>4950</v>
      </c>
    </row>
    <row r="2797" spans="1:11" hidden="1" x14ac:dyDescent="0.25">
      <c r="A2797" t="s">
        <v>4379</v>
      </c>
      <c r="B2797" t="s">
        <v>4951</v>
      </c>
      <c r="C2797" t="s">
        <v>1906</v>
      </c>
      <c r="D2797" t="s">
        <v>4952</v>
      </c>
      <c r="E2797" t="s">
        <v>2048</v>
      </c>
      <c r="F2797" s="10">
        <v>41782</v>
      </c>
      <c r="G2797" s="10">
        <v>41786</v>
      </c>
      <c r="H2797" s="6">
        <v>2070.56</v>
      </c>
      <c r="I2797" t="s">
        <v>296</v>
      </c>
      <c r="J2797" s="3" t="s">
        <v>7663</v>
      </c>
      <c r="K2797" t="s">
        <v>4953</v>
      </c>
    </row>
    <row r="2798" spans="1:11" hidden="1" x14ac:dyDescent="0.25">
      <c r="A2798" t="s">
        <v>4379</v>
      </c>
      <c r="B2798" t="s">
        <v>4954</v>
      </c>
      <c r="C2798" t="s">
        <v>1906</v>
      </c>
      <c r="D2798" t="s">
        <v>4952</v>
      </c>
      <c r="E2798" t="s">
        <v>185</v>
      </c>
      <c r="F2798" s="10">
        <v>41782</v>
      </c>
      <c r="G2798" s="10">
        <v>41786</v>
      </c>
      <c r="H2798" s="6">
        <v>105</v>
      </c>
      <c r="I2798" t="s">
        <v>296</v>
      </c>
      <c r="J2798" s="3" t="s">
        <v>7663</v>
      </c>
      <c r="K2798" t="s">
        <v>4955</v>
      </c>
    </row>
    <row r="2799" spans="1:11" hidden="1" x14ac:dyDescent="0.25">
      <c r="A2799" t="s">
        <v>4379</v>
      </c>
      <c r="B2799" t="s">
        <v>4956</v>
      </c>
      <c r="C2799" t="s">
        <v>1906</v>
      </c>
      <c r="D2799" t="s">
        <v>4952</v>
      </c>
      <c r="E2799" t="s">
        <v>2048</v>
      </c>
      <c r="F2799" s="10">
        <v>41782</v>
      </c>
      <c r="G2799" s="10">
        <v>41696</v>
      </c>
      <c r="H2799" s="6">
        <v>1083.25</v>
      </c>
      <c r="I2799" t="s">
        <v>296</v>
      </c>
      <c r="J2799" s="3" t="s">
        <v>7663</v>
      </c>
      <c r="K2799" t="s">
        <v>4957</v>
      </c>
    </row>
    <row r="2800" spans="1:11" hidden="1" x14ac:dyDescent="0.25">
      <c r="A2800" t="s">
        <v>4379</v>
      </c>
      <c r="B2800" t="s">
        <v>4958</v>
      </c>
      <c r="C2800" t="s">
        <v>1906</v>
      </c>
      <c r="D2800" t="s">
        <v>4952</v>
      </c>
      <c r="E2800" t="s">
        <v>185</v>
      </c>
      <c r="F2800" s="10">
        <v>41782</v>
      </c>
      <c r="G2800" s="10">
        <v>41785</v>
      </c>
      <c r="H2800" s="6">
        <v>105.65</v>
      </c>
      <c r="I2800" t="s">
        <v>296</v>
      </c>
      <c r="J2800" s="3" t="s">
        <v>7663</v>
      </c>
      <c r="K2800" t="s">
        <v>4959</v>
      </c>
    </row>
    <row r="2801" spans="1:11" hidden="1" x14ac:dyDescent="0.25">
      <c r="A2801" t="s">
        <v>4379</v>
      </c>
      <c r="B2801" t="s">
        <v>4960</v>
      </c>
      <c r="C2801" t="s">
        <v>32</v>
      </c>
      <c r="D2801" t="s">
        <v>1905</v>
      </c>
      <c r="E2801" t="s">
        <v>18</v>
      </c>
      <c r="F2801" s="10">
        <v>41712</v>
      </c>
      <c r="G2801" s="10">
        <v>41712</v>
      </c>
      <c r="H2801" s="6">
        <v>1984</v>
      </c>
      <c r="I2801" t="s">
        <v>1036</v>
      </c>
      <c r="J2801" s="3" t="s">
        <v>7663</v>
      </c>
      <c r="K2801" t="s">
        <v>4961</v>
      </c>
    </row>
    <row r="2802" spans="1:11" hidden="1" x14ac:dyDescent="0.25">
      <c r="A2802" t="s">
        <v>4379</v>
      </c>
      <c r="B2802" t="s">
        <v>4962</v>
      </c>
      <c r="C2802" t="s">
        <v>47</v>
      </c>
      <c r="D2802" t="s">
        <v>4563</v>
      </c>
      <c r="E2802" t="s">
        <v>1441</v>
      </c>
      <c r="F2802" s="10">
        <v>41799</v>
      </c>
      <c r="G2802" s="10">
        <v>41799</v>
      </c>
      <c r="H2802" s="6">
        <v>1320</v>
      </c>
      <c r="I2802" t="s">
        <v>4564</v>
      </c>
      <c r="J2802" s="3" t="s">
        <v>7663</v>
      </c>
      <c r="K2802" t="s">
        <v>4963</v>
      </c>
    </row>
    <row r="2803" spans="1:11" hidden="1" x14ac:dyDescent="0.25">
      <c r="A2803" t="s">
        <v>4379</v>
      </c>
      <c r="B2803" t="s">
        <v>4964</v>
      </c>
      <c r="C2803" t="s">
        <v>47</v>
      </c>
      <c r="D2803" t="s">
        <v>2830</v>
      </c>
      <c r="E2803" t="s">
        <v>34</v>
      </c>
      <c r="F2803" s="10">
        <v>41785</v>
      </c>
      <c r="G2803" s="10">
        <v>41785</v>
      </c>
      <c r="H2803" s="6">
        <v>500</v>
      </c>
      <c r="I2803" t="s">
        <v>4893</v>
      </c>
      <c r="J2803" s="3" t="s">
        <v>7663</v>
      </c>
      <c r="K2803" t="s">
        <v>4965</v>
      </c>
    </row>
    <row r="2804" spans="1:11" hidden="1" x14ac:dyDescent="0.25">
      <c r="A2804" t="s">
        <v>4379</v>
      </c>
      <c r="B2804" t="s">
        <v>4966</v>
      </c>
      <c r="C2804" t="s">
        <v>536</v>
      </c>
      <c r="D2804" t="s">
        <v>1631</v>
      </c>
      <c r="E2804" t="s">
        <v>49</v>
      </c>
      <c r="F2804" s="10">
        <v>41806</v>
      </c>
      <c r="G2804" s="10">
        <v>41800</v>
      </c>
      <c r="H2804" s="6">
        <v>2500</v>
      </c>
      <c r="I2804" t="s">
        <v>4923</v>
      </c>
      <c r="J2804" s="3" t="s">
        <v>7669</v>
      </c>
      <c r="K2804" t="s">
        <v>4967</v>
      </c>
    </row>
    <row r="2805" spans="1:11" hidden="1" x14ac:dyDescent="0.25">
      <c r="A2805" t="s">
        <v>4379</v>
      </c>
      <c r="B2805" t="s">
        <v>4966</v>
      </c>
      <c r="C2805" t="s">
        <v>536</v>
      </c>
      <c r="D2805" t="s">
        <v>1631</v>
      </c>
      <c r="E2805" t="s">
        <v>49</v>
      </c>
      <c r="F2805" s="10">
        <v>41820</v>
      </c>
      <c r="G2805" s="10">
        <v>41820</v>
      </c>
      <c r="H2805" s="6">
        <v>2500</v>
      </c>
      <c r="I2805" t="s">
        <v>4923</v>
      </c>
      <c r="J2805" s="3" t="s">
        <v>7670</v>
      </c>
      <c r="K2805" t="s">
        <v>4967</v>
      </c>
    </row>
    <row r="2806" spans="1:11" hidden="1" x14ac:dyDescent="0.25">
      <c r="A2806" t="s">
        <v>4379</v>
      </c>
      <c r="B2806" t="s">
        <v>4968</v>
      </c>
      <c r="C2806" t="s">
        <v>1906</v>
      </c>
      <c r="D2806" t="s">
        <v>1907</v>
      </c>
      <c r="E2806" t="s">
        <v>4969</v>
      </c>
      <c r="F2806" s="10">
        <v>41785</v>
      </c>
      <c r="G2806" s="10">
        <v>41785</v>
      </c>
      <c r="H2806" s="6">
        <v>1502</v>
      </c>
      <c r="I2806" t="s">
        <v>1260</v>
      </c>
      <c r="J2806" s="3" t="s">
        <v>7663</v>
      </c>
      <c r="K2806" t="s">
        <v>4970</v>
      </c>
    </row>
    <row r="2807" spans="1:11" hidden="1" x14ac:dyDescent="0.25">
      <c r="A2807" t="s">
        <v>4379</v>
      </c>
      <c r="B2807" t="s">
        <v>4971</v>
      </c>
      <c r="C2807" t="s">
        <v>1906</v>
      </c>
      <c r="D2807" t="s">
        <v>1907</v>
      </c>
      <c r="E2807" t="s">
        <v>4969</v>
      </c>
      <c r="F2807" s="10">
        <v>41785</v>
      </c>
      <c r="G2807" s="10">
        <v>41785</v>
      </c>
      <c r="H2807" s="6">
        <v>598</v>
      </c>
      <c r="I2807" t="s">
        <v>1911</v>
      </c>
      <c r="J2807" s="3" t="s">
        <v>7663</v>
      </c>
      <c r="K2807" t="s">
        <v>4970</v>
      </c>
    </row>
    <row r="2808" spans="1:11" hidden="1" x14ac:dyDescent="0.25">
      <c r="A2808" t="s">
        <v>4379</v>
      </c>
      <c r="B2808" t="s">
        <v>4972</v>
      </c>
      <c r="C2808" t="s">
        <v>47</v>
      </c>
      <c r="D2808" t="s">
        <v>2875</v>
      </c>
      <c r="E2808" t="s">
        <v>2316</v>
      </c>
      <c r="F2808" s="10">
        <v>41786</v>
      </c>
      <c r="G2808" s="10">
        <v>41786</v>
      </c>
      <c r="H2808" s="6">
        <v>1250</v>
      </c>
      <c r="I2808" t="s">
        <v>4393</v>
      </c>
      <c r="J2808" s="3" t="s">
        <v>7663</v>
      </c>
      <c r="K2808" t="s">
        <v>4973</v>
      </c>
    </row>
    <row r="2809" spans="1:11" hidden="1" x14ac:dyDescent="0.25">
      <c r="A2809" t="s">
        <v>4379</v>
      </c>
      <c r="B2809" t="s">
        <v>4974</v>
      </c>
      <c r="C2809" t="s">
        <v>47</v>
      </c>
      <c r="D2809" t="s">
        <v>2875</v>
      </c>
      <c r="E2809" t="s">
        <v>2316</v>
      </c>
      <c r="F2809" s="10">
        <v>41786</v>
      </c>
      <c r="G2809" s="10">
        <v>41786</v>
      </c>
      <c r="H2809" s="6">
        <v>2530</v>
      </c>
      <c r="I2809" t="s">
        <v>4393</v>
      </c>
      <c r="J2809" s="3" t="s">
        <v>7663</v>
      </c>
      <c r="K2809" t="s">
        <v>4975</v>
      </c>
    </row>
    <row r="2810" spans="1:11" hidden="1" x14ac:dyDescent="0.25">
      <c r="A2810" t="s">
        <v>4379</v>
      </c>
      <c r="B2810" t="s">
        <v>4976</v>
      </c>
      <c r="C2810" t="s">
        <v>490</v>
      </c>
      <c r="D2810" t="s">
        <v>1905</v>
      </c>
      <c r="E2810" t="s">
        <v>357</v>
      </c>
      <c r="F2810" s="10">
        <v>41786</v>
      </c>
      <c r="G2810" s="10">
        <v>41786</v>
      </c>
      <c r="H2810" s="6">
        <v>1080</v>
      </c>
      <c r="I2810" t="s">
        <v>966</v>
      </c>
      <c r="J2810" s="3" t="s">
        <v>7663</v>
      </c>
      <c r="K2810" t="s">
        <v>4977</v>
      </c>
    </row>
    <row r="2811" spans="1:11" hidden="1" x14ac:dyDescent="0.25">
      <c r="A2811" t="s">
        <v>4379</v>
      </c>
      <c r="B2811" t="s">
        <v>4978</v>
      </c>
      <c r="C2811" t="s">
        <v>47</v>
      </c>
      <c r="D2811" t="s">
        <v>4573</v>
      </c>
      <c r="E2811" t="s">
        <v>49</v>
      </c>
      <c r="F2811" s="10">
        <v>41815</v>
      </c>
      <c r="G2811" s="10">
        <v>41815</v>
      </c>
      <c r="H2811" s="6">
        <v>2070</v>
      </c>
      <c r="I2811" t="s">
        <v>35</v>
      </c>
      <c r="J2811" s="3" t="s">
        <v>7663</v>
      </c>
      <c r="K2811" t="s">
        <v>4979</v>
      </c>
    </row>
    <row r="2812" spans="1:11" hidden="1" x14ac:dyDescent="0.25">
      <c r="A2812" t="s">
        <v>4379</v>
      </c>
      <c r="B2812" t="s">
        <v>4980</v>
      </c>
      <c r="C2812" t="s">
        <v>47</v>
      </c>
      <c r="D2812" t="s">
        <v>4422</v>
      </c>
      <c r="E2812" t="s">
        <v>49</v>
      </c>
      <c r="F2812" s="10">
        <v>41787</v>
      </c>
      <c r="G2812" s="10">
        <v>41786</v>
      </c>
      <c r="H2812" s="6">
        <v>140</v>
      </c>
      <c r="I2812" t="s">
        <v>4423</v>
      </c>
      <c r="J2812" s="3" t="s">
        <v>7663</v>
      </c>
      <c r="K2812" t="s">
        <v>4981</v>
      </c>
    </row>
    <row r="2813" spans="1:11" hidden="1" x14ac:dyDescent="0.25">
      <c r="A2813" t="s">
        <v>4379</v>
      </c>
      <c r="B2813" t="s">
        <v>4982</v>
      </c>
      <c r="C2813" t="s">
        <v>47</v>
      </c>
      <c r="D2813" t="s">
        <v>4563</v>
      </c>
      <c r="E2813" t="s">
        <v>49</v>
      </c>
      <c r="F2813" s="10">
        <v>41810</v>
      </c>
      <c r="G2813" s="10">
        <v>41803</v>
      </c>
      <c r="H2813" s="6">
        <v>12918.92</v>
      </c>
      <c r="I2813" t="s">
        <v>4732</v>
      </c>
      <c r="J2813" s="3" t="s">
        <v>7663</v>
      </c>
      <c r="K2813" t="s">
        <v>4983</v>
      </c>
    </row>
    <row r="2814" spans="1:11" hidden="1" x14ac:dyDescent="0.25">
      <c r="A2814" t="s">
        <v>4379</v>
      </c>
      <c r="B2814" t="s">
        <v>4984</v>
      </c>
      <c r="C2814" t="s">
        <v>511</v>
      </c>
      <c r="D2814" t="s">
        <v>1904</v>
      </c>
      <c r="E2814" t="s">
        <v>49</v>
      </c>
      <c r="F2814" s="10">
        <v>41787</v>
      </c>
      <c r="G2814" s="10">
        <v>41787</v>
      </c>
      <c r="H2814" s="6">
        <v>412</v>
      </c>
      <c r="I2814" t="s">
        <v>4985</v>
      </c>
      <c r="J2814" s="3" t="s">
        <v>7663</v>
      </c>
      <c r="K2814" t="s">
        <v>4986</v>
      </c>
    </row>
    <row r="2815" spans="1:11" hidden="1" x14ac:dyDescent="0.25">
      <c r="A2815" t="s">
        <v>4379</v>
      </c>
      <c r="B2815" t="s">
        <v>4987</v>
      </c>
      <c r="C2815" t="s">
        <v>511</v>
      </c>
      <c r="D2815" t="s">
        <v>1631</v>
      </c>
      <c r="E2815" t="s">
        <v>49</v>
      </c>
      <c r="F2815" s="10">
        <v>41787</v>
      </c>
      <c r="G2815" s="10">
        <v>41787</v>
      </c>
      <c r="H2815" s="6">
        <v>750</v>
      </c>
      <c r="I2815" t="s">
        <v>4985</v>
      </c>
      <c r="J2815" s="3" t="s">
        <v>7663</v>
      </c>
      <c r="K2815" t="s">
        <v>4988</v>
      </c>
    </row>
    <row r="2816" spans="1:11" hidden="1" x14ac:dyDescent="0.25">
      <c r="A2816" t="s">
        <v>4379</v>
      </c>
      <c r="B2816" t="s">
        <v>4989</v>
      </c>
      <c r="C2816" t="s">
        <v>47</v>
      </c>
      <c r="D2816" t="s">
        <v>4448</v>
      </c>
      <c r="E2816" t="s">
        <v>49</v>
      </c>
      <c r="F2816" s="10">
        <v>41787</v>
      </c>
      <c r="G2816" s="10">
        <v>41786</v>
      </c>
      <c r="H2816" s="6">
        <v>80</v>
      </c>
      <c r="I2816" t="s">
        <v>4449</v>
      </c>
      <c r="J2816" s="3" t="s">
        <v>7663</v>
      </c>
      <c r="K2816" t="s">
        <v>4990</v>
      </c>
    </row>
    <row r="2817" spans="1:11" hidden="1" x14ac:dyDescent="0.25">
      <c r="A2817" t="s">
        <v>4379</v>
      </c>
      <c r="B2817" t="s">
        <v>4991</v>
      </c>
      <c r="C2817" t="s">
        <v>116</v>
      </c>
      <c r="D2817" t="s">
        <v>117</v>
      </c>
      <c r="E2817" t="s">
        <v>150</v>
      </c>
      <c r="F2817" s="10">
        <v>41781</v>
      </c>
      <c r="G2817" s="10">
        <v>41787</v>
      </c>
      <c r="H2817" s="6">
        <v>148.80000000000001</v>
      </c>
      <c r="I2817" t="s">
        <v>750</v>
      </c>
      <c r="J2817" s="3" t="s">
        <v>7663</v>
      </c>
      <c r="K2817" t="s">
        <v>4992</v>
      </c>
    </row>
    <row r="2818" spans="1:11" hidden="1" x14ac:dyDescent="0.25">
      <c r="A2818" t="s">
        <v>4379</v>
      </c>
      <c r="B2818" t="s">
        <v>4991</v>
      </c>
      <c r="C2818" t="s">
        <v>116</v>
      </c>
      <c r="D2818" t="s">
        <v>117</v>
      </c>
      <c r="E2818" t="s">
        <v>452</v>
      </c>
      <c r="F2818" s="10">
        <v>41781</v>
      </c>
      <c r="G2818" s="10">
        <v>41787</v>
      </c>
      <c r="H2818" s="6">
        <v>151.05000000000001</v>
      </c>
      <c r="I2818" t="s">
        <v>750</v>
      </c>
      <c r="J2818" s="3" t="s">
        <v>7663</v>
      </c>
      <c r="K2818" t="s">
        <v>4992</v>
      </c>
    </row>
    <row r="2819" spans="1:11" hidden="1" x14ac:dyDescent="0.25">
      <c r="A2819" t="s">
        <v>4379</v>
      </c>
      <c r="B2819" t="s">
        <v>4991</v>
      </c>
      <c r="C2819" t="s">
        <v>16</v>
      </c>
      <c r="D2819" t="s">
        <v>122</v>
      </c>
      <c r="E2819" t="s">
        <v>452</v>
      </c>
      <c r="F2819" s="10">
        <v>41781</v>
      </c>
      <c r="G2819" s="10">
        <v>41787</v>
      </c>
      <c r="H2819" s="6">
        <v>25.11</v>
      </c>
      <c r="I2819" t="s">
        <v>750</v>
      </c>
      <c r="J2819" s="3" t="s">
        <v>7663</v>
      </c>
      <c r="K2819" t="s">
        <v>4992</v>
      </c>
    </row>
    <row r="2820" spans="1:11" hidden="1" x14ac:dyDescent="0.25">
      <c r="A2820" t="s">
        <v>4379</v>
      </c>
      <c r="B2820" t="s">
        <v>4991</v>
      </c>
      <c r="C2820" t="s">
        <v>16</v>
      </c>
      <c r="D2820" t="s">
        <v>122</v>
      </c>
      <c r="E2820" t="s">
        <v>452</v>
      </c>
      <c r="F2820" s="10">
        <v>41781</v>
      </c>
      <c r="G2820" s="10">
        <v>41787</v>
      </c>
      <c r="H2820" s="6">
        <v>51.16</v>
      </c>
      <c r="I2820" t="s">
        <v>750</v>
      </c>
      <c r="J2820" s="3" t="s">
        <v>7663</v>
      </c>
      <c r="K2820" t="s">
        <v>4992</v>
      </c>
    </row>
    <row r="2821" spans="1:11" hidden="1" x14ac:dyDescent="0.25">
      <c r="A2821" t="s">
        <v>4379</v>
      </c>
      <c r="B2821" t="s">
        <v>4991</v>
      </c>
      <c r="C2821" t="s">
        <v>16</v>
      </c>
      <c r="D2821" t="s">
        <v>122</v>
      </c>
      <c r="E2821" t="s">
        <v>452</v>
      </c>
      <c r="F2821" s="10">
        <v>41781</v>
      </c>
      <c r="G2821" s="10">
        <v>41787</v>
      </c>
      <c r="H2821" s="6">
        <v>83.72</v>
      </c>
      <c r="I2821" t="s">
        <v>750</v>
      </c>
      <c r="J2821" s="3" t="s">
        <v>7663</v>
      </c>
      <c r="K2821" t="s">
        <v>4992</v>
      </c>
    </row>
    <row r="2822" spans="1:11" hidden="1" x14ac:dyDescent="0.25">
      <c r="A2822" t="s">
        <v>4379</v>
      </c>
      <c r="B2822" t="s">
        <v>4991</v>
      </c>
      <c r="C2822" t="s">
        <v>16</v>
      </c>
      <c r="D2822" t="s">
        <v>122</v>
      </c>
      <c r="E2822" t="s">
        <v>452</v>
      </c>
      <c r="F2822" s="10">
        <v>41781</v>
      </c>
      <c r="G2822" s="10">
        <v>41787</v>
      </c>
      <c r="H2822" s="6">
        <v>97.66</v>
      </c>
      <c r="I2822" t="s">
        <v>750</v>
      </c>
      <c r="J2822" s="3" t="s">
        <v>7663</v>
      </c>
      <c r="K2822" t="s">
        <v>4992</v>
      </c>
    </row>
    <row r="2823" spans="1:11" hidden="1" x14ac:dyDescent="0.25">
      <c r="A2823" t="s">
        <v>4379</v>
      </c>
      <c r="B2823" t="s">
        <v>4991</v>
      </c>
      <c r="C2823" t="s">
        <v>16</v>
      </c>
      <c r="D2823" t="s">
        <v>122</v>
      </c>
      <c r="E2823" t="s">
        <v>452</v>
      </c>
      <c r="F2823" s="10">
        <v>41781</v>
      </c>
      <c r="G2823" s="10">
        <v>41787</v>
      </c>
      <c r="H2823" s="6">
        <v>102.13</v>
      </c>
      <c r="I2823" t="s">
        <v>750</v>
      </c>
      <c r="J2823" s="3" t="s">
        <v>7663</v>
      </c>
      <c r="K2823" t="s">
        <v>4992</v>
      </c>
    </row>
    <row r="2824" spans="1:11" hidden="1" x14ac:dyDescent="0.25">
      <c r="A2824" t="s">
        <v>4379</v>
      </c>
      <c r="B2824" t="s">
        <v>4991</v>
      </c>
      <c r="C2824" t="s">
        <v>16</v>
      </c>
      <c r="D2824" t="s">
        <v>122</v>
      </c>
      <c r="E2824" t="s">
        <v>452</v>
      </c>
      <c r="F2824" s="10">
        <v>41781</v>
      </c>
      <c r="G2824" s="10">
        <v>41787</v>
      </c>
      <c r="H2824" s="6">
        <v>105.68</v>
      </c>
      <c r="I2824" t="s">
        <v>750</v>
      </c>
      <c r="J2824" s="3" t="s">
        <v>7663</v>
      </c>
      <c r="K2824" t="s">
        <v>4992</v>
      </c>
    </row>
    <row r="2825" spans="1:11" hidden="1" x14ac:dyDescent="0.25">
      <c r="A2825" t="s">
        <v>4379</v>
      </c>
      <c r="B2825" t="s">
        <v>4991</v>
      </c>
      <c r="C2825" t="s">
        <v>16</v>
      </c>
      <c r="D2825" t="s">
        <v>122</v>
      </c>
      <c r="E2825" t="s">
        <v>452</v>
      </c>
      <c r="F2825" s="10">
        <v>41781</v>
      </c>
      <c r="G2825" s="10">
        <v>41787</v>
      </c>
      <c r="H2825" s="6">
        <v>108.23</v>
      </c>
      <c r="I2825" t="s">
        <v>750</v>
      </c>
      <c r="J2825" s="3" t="s">
        <v>7663</v>
      </c>
      <c r="K2825" t="s">
        <v>4992</v>
      </c>
    </row>
    <row r="2826" spans="1:11" hidden="1" x14ac:dyDescent="0.25">
      <c r="A2826" t="s">
        <v>4379</v>
      </c>
      <c r="B2826" t="s">
        <v>4991</v>
      </c>
      <c r="C2826" t="s">
        <v>16</v>
      </c>
      <c r="D2826" t="s">
        <v>122</v>
      </c>
      <c r="E2826" t="s">
        <v>452</v>
      </c>
      <c r="F2826" s="10">
        <v>41781</v>
      </c>
      <c r="G2826" s="10">
        <v>41787</v>
      </c>
      <c r="H2826" s="6">
        <v>120.9</v>
      </c>
      <c r="I2826" t="s">
        <v>750</v>
      </c>
      <c r="J2826" s="3" t="s">
        <v>7663</v>
      </c>
      <c r="K2826" t="s">
        <v>4992</v>
      </c>
    </row>
    <row r="2827" spans="1:11" hidden="1" x14ac:dyDescent="0.25">
      <c r="A2827" t="s">
        <v>4379</v>
      </c>
      <c r="B2827" t="s">
        <v>4991</v>
      </c>
      <c r="C2827" t="s">
        <v>16</v>
      </c>
      <c r="D2827" t="s">
        <v>122</v>
      </c>
      <c r="E2827" t="s">
        <v>452</v>
      </c>
      <c r="F2827" s="10">
        <v>41781</v>
      </c>
      <c r="G2827" s="10">
        <v>41787</v>
      </c>
      <c r="H2827" s="6">
        <v>133.91999999999999</v>
      </c>
      <c r="I2827" t="s">
        <v>750</v>
      </c>
      <c r="J2827" s="3" t="s">
        <v>7663</v>
      </c>
      <c r="K2827" t="s">
        <v>4992</v>
      </c>
    </row>
    <row r="2828" spans="1:11" hidden="1" x14ac:dyDescent="0.25">
      <c r="A2828" t="s">
        <v>4379</v>
      </c>
      <c r="B2828" t="s">
        <v>4991</v>
      </c>
      <c r="C2828" t="s">
        <v>16</v>
      </c>
      <c r="D2828" t="s">
        <v>122</v>
      </c>
      <c r="E2828" t="s">
        <v>452</v>
      </c>
      <c r="F2828" s="10">
        <v>41781</v>
      </c>
      <c r="G2828" s="10">
        <v>41787</v>
      </c>
      <c r="H2828" s="6">
        <v>134.85</v>
      </c>
      <c r="I2828" t="s">
        <v>750</v>
      </c>
      <c r="J2828" s="3" t="s">
        <v>7663</v>
      </c>
      <c r="K2828" t="s">
        <v>4992</v>
      </c>
    </row>
    <row r="2829" spans="1:11" hidden="1" x14ac:dyDescent="0.25">
      <c r="A2829" t="s">
        <v>4379</v>
      </c>
      <c r="B2829" t="s">
        <v>4991</v>
      </c>
      <c r="C2829" t="s">
        <v>16</v>
      </c>
      <c r="D2829" t="s">
        <v>122</v>
      </c>
      <c r="E2829" t="s">
        <v>452</v>
      </c>
      <c r="F2829" s="10">
        <v>41781</v>
      </c>
      <c r="G2829" s="10">
        <v>41787</v>
      </c>
      <c r="H2829" s="6">
        <v>144.18</v>
      </c>
      <c r="I2829" t="s">
        <v>750</v>
      </c>
      <c r="J2829" s="3" t="s">
        <v>7663</v>
      </c>
      <c r="K2829" t="s">
        <v>4992</v>
      </c>
    </row>
    <row r="2830" spans="1:11" hidden="1" x14ac:dyDescent="0.25">
      <c r="A2830" t="s">
        <v>4379</v>
      </c>
      <c r="B2830" t="s">
        <v>4991</v>
      </c>
      <c r="C2830" t="s">
        <v>16</v>
      </c>
      <c r="D2830" t="s">
        <v>122</v>
      </c>
      <c r="E2830" t="s">
        <v>452</v>
      </c>
      <c r="F2830" s="10">
        <v>41781</v>
      </c>
      <c r="G2830" s="10">
        <v>41787</v>
      </c>
      <c r="H2830" s="6">
        <v>153.49</v>
      </c>
      <c r="I2830" t="s">
        <v>750</v>
      </c>
      <c r="J2830" s="3" t="s">
        <v>7663</v>
      </c>
      <c r="K2830" t="s">
        <v>4992</v>
      </c>
    </row>
    <row r="2831" spans="1:11" hidden="1" x14ac:dyDescent="0.25">
      <c r="A2831" t="s">
        <v>4379</v>
      </c>
      <c r="B2831" t="s">
        <v>4991</v>
      </c>
      <c r="C2831" t="s">
        <v>16</v>
      </c>
      <c r="D2831" t="s">
        <v>122</v>
      </c>
      <c r="E2831" t="s">
        <v>452</v>
      </c>
      <c r="F2831" s="10">
        <v>41781</v>
      </c>
      <c r="G2831" s="10">
        <v>41787</v>
      </c>
      <c r="H2831" s="6">
        <v>164.61</v>
      </c>
      <c r="I2831" t="s">
        <v>750</v>
      </c>
      <c r="J2831" s="3" t="s">
        <v>7663</v>
      </c>
      <c r="K2831" t="s">
        <v>4992</v>
      </c>
    </row>
    <row r="2832" spans="1:11" hidden="1" x14ac:dyDescent="0.25">
      <c r="A2832" t="s">
        <v>4379</v>
      </c>
      <c r="B2832" t="s">
        <v>4991</v>
      </c>
      <c r="C2832" t="s">
        <v>16</v>
      </c>
      <c r="D2832" t="s">
        <v>122</v>
      </c>
      <c r="E2832" t="s">
        <v>452</v>
      </c>
      <c r="F2832" s="10">
        <v>41781</v>
      </c>
      <c r="G2832" s="10">
        <v>41787</v>
      </c>
      <c r="H2832" s="6">
        <v>176.61</v>
      </c>
      <c r="I2832" t="s">
        <v>750</v>
      </c>
      <c r="J2832" s="3" t="s">
        <v>7663</v>
      </c>
      <c r="K2832" t="s">
        <v>4992</v>
      </c>
    </row>
    <row r="2833" spans="1:11" hidden="1" x14ac:dyDescent="0.25">
      <c r="A2833" t="s">
        <v>4379</v>
      </c>
      <c r="B2833" t="s">
        <v>4993</v>
      </c>
      <c r="C2833" t="s">
        <v>47</v>
      </c>
      <c r="D2833" t="s">
        <v>4402</v>
      </c>
      <c r="E2833" t="s">
        <v>18</v>
      </c>
      <c r="F2833" s="10">
        <v>41787</v>
      </c>
      <c r="G2833" s="10">
        <v>41787</v>
      </c>
      <c r="H2833" s="6">
        <v>2770</v>
      </c>
      <c r="I2833" t="s">
        <v>4934</v>
      </c>
      <c r="J2833" s="3" t="s">
        <v>7663</v>
      </c>
      <c r="K2833" t="s">
        <v>4994</v>
      </c>
    </row>
    <row r="2834" spans="1:11" hidden="1" x14ac:dyDescent="0.25">
      <c r="A2834" t="s">
        <v>4379</v>
      </c>
      <c r="B2834" t="s">
        <v>4995</v>
      </c>
      <c r="C2834" t="s">
        <v>47</v>
      </c>
      <c r="D2834" t="s">
        <v>4402</v>
      </c>
      <c r="E2834" t="s">
        <v>18</v>
      </c>
      <c r="F2834" s="10">
        <v>41788</v>
      </c>
      <c r="G2834" s="10">
        <v>41788</v>
      </c>
      <c r="H2834" s="6">
        <v>2770</v>
      </c>
      <c r="I2834" t="s">
        <v>4934</v>
      </c>
      <c r="J2834" s="3" t="s">
        <v>7663</v>
      </c>
      <c r="K2834" t="s">
        <v>4994</v>
      </c>
    </row>
    <row r="2835" spans="1:11" hidden="1" x14ac:dyDescent="0.25">
      <c r="A2835" t="s">
        <v>4379</v>
      </c>
      <c r="B2835" t="s">
        <v>4996</v>
      </c>
      <c r="C2835" t="s">
        <v>32</v>
      </c>
      <c r="D2835" t="s">
        <v>1905</v>
      </c>
      <c r="E2835" t="s">
        <v>1191</v>
      </c>
      <c r="F2835" s="10">
        <v>41787</v>
      </c>
      <c r="G2835" s="10">
        <v>41787</v>
      </c>
      <c r="H2835" s="6">
        <v>200</v>
      </c>
      <c r="I2835" t="s">
        <v>143</v>
      </c>
      <c r="J2835" s="3" t="s">
        <v>7663</v>
      </c>
      <c r="K2835" t="s">
        <v>2192</v>
      </c>
    </row>
    <row r="2836" spans="1:11" hidden="1" x14ac:dyDescent="0.25">
      <c r="A2836" t="s">
        <v>4379</v>
      </c>
      <c r="B2836" t="s">
        <v>4996</v>
      </c>
      <c r="C2836" t="s">
        <v>32</v>
      </c>
      <c r="D2836" t="s">
        <v>1905</v>
      </c>
      <c r="E2836" t="s">
        <v>30</v>
      </c>
      <c r="F2836" s="10">
        <v>41787</v>
      </c>
      <c r="G2836" s="10">
        <v>41787</v>
      </c>
      <c r="H2836" s="6">
        <v>300</v>
      </c>
      <c r="I2836" t="s">
        <v>143</v>
      </c>
      <c r="J2836" s="3" t="s">
        <v>7663</v>
      </c>
      <c r="K2836" t="s">
        <v>2192</v>
      </c>
    </row>
    <row r="2837" spans="1:11" hidden="1" x14ac:dyDescent="0.25">
      <c r="A2837" t="s">
        <v>4379</v>
      </c>
      <c r="B2837" t="s">
        <v>4997</v>
      </c>
      <c r="C2837" t="s">
        <v>32</v>
      </c>
      <c r="D2837" t="s">
        <v>3089</v>
      </c>
      <c r="E2837" t="s">
        <v>34</v>
      </c>
      <c r="F2837" s="10">
        <v>41794</v>
      </c>
      <c r="G2837" s="10">
        <v>41788</v>
      </c>
      <c r="H2837" s="6">
        <v>550</v>
      </c>
      <c r="I2837" t="s">
        <v>909</v>
      </c>
      <c r="J2837" s="3" t="s">
        <v>7663</v>
      </c>
      <c r="K2837" t="s">
        <v>4998</v>
      </c>
    </row>
    <row r="2838" spans="1:11" hidden="1" x14ac:dyDescent="0.25">
      <c r="A2838" t="s">
        <v>4379</v>
      </c>
      <c r="B2838" t="s">
        <v>4999</v>
      </c>
      <c r="C2838" t="s">
        <v>32</v>
      </c>
      <c r="D2838" t="s">
        <v>3089</v>
      </c>
      <c r="E2838" t="s">
        <v>34</v>
      </c>
      <c r="F2838" s="10">
        <v>41795</v>
      </c>
      <c r="G2838" s="10">
        <v>41788</v>
      </c>
      <c r="H2838" s="6">
        <v>450</v>
      </c>
      <c r="I2838" t="s">
        <v>909</v>
      </c>
      <c r="J2838" s="3" t="s">
        <v>7663</v>
      </c>
      <c r="K2838" t="s">
        <v>5000</v>
      </c>
    </row>
    <row r="2839" spans="1:11" hidden="1" x14ac:dyDescent="0.25">
      <c r="A2839" t="s">
        <v>4379</v>
      </c>
      <c r="B2839" t="s">
        <v>5001</v>
      </c>
      <c r="C2839" t="s">
        <v>511</v>
      </c>
      <c r="D2839" t="s">
        <v>1547</v>
      </c>
      <c r="E2839" t="s">
        <v>34</v>
      </c>
      <c r="F2839" s="10">
        <v>41787</v>
      </c>
      <c r="G2839" s="10">
        <v>41787</v>
      </c>
      <c r="H2839" s="6">
        <v>1500</v>
      </c>
      <c r="I2839" t="s">
        <v>849</v>
      </c>
      <c r="J2839" s="3" t="s">
        <v>7663</v>
      </c>
      <c r="K2839" t="s">
        <v>5002</v>
      </c>
    </row>
    <row r="2840" spans="1:11" hidden="1" x14ac:dyDescent="0.25">
      <c r="A2840" t="s">
        <v>4379</v>
      </c>
      <c r="B2840" t="s">
        <v>5003</v>
      </c>
      <c r="C2840" t="s">
        <v>1906</v>
      </c>
      <c r="D2840" t="s">
        <v>776</v>
      </c>
      <c r="E2840" t="s">
        <v>560</v>
      </c>
      <c r="F2840" s="10">
        <v>41788</v>
      </c>
      <c r="G2840" s="10">
        <v>41788</v>
      </c>
      <c r="H2840" s="6">
        <v>1130</v>
      </c>
      <c r="I2840" t="s">
        <v>4636</v>
      </c>
      <c r="J2840" s="3" t="s">
        <v>7663</v>
      </c>
    </row>
    <row r="2841" spans="1:11" hidden="1" x14ac:dyDescent="0.25">
      <c r="A2841" t="s">
        <v>4379</v>
      </c>
      <c r="B2841" t="s">
        <v>5004</v>
      </c>
      <c r="C2841" t="s">
        <v>490</v>
      </c>
      <c r="D2841" t="s">
        <v>2427</v>
      </c>
      <c r="E2841" t="s">
        <v>357</v>
      </c>
      <c r="F2841" s="10">
        <v>41788</v>
      </c>
      <c r="G2841" s="10">
        <v>41788</v>
      </c>
      <c r="H2841" s="6">
        <v>1560</v>
      </c>
      <c r="I2841" t="s">
        <v>1068</v>
      </c>
      <c r="J2841" s="3" t="s">
        <v>7663</v>
      </c>
      <c r="K2841" t="s">
        <v>5005</v>
      </c>
    </row>
    <row r="2842" spans="1:11" hidden="1" x14ac:dyDescent="0.25">
      <c r="A2842" t="s">
        <v>4379</v>
      </c>
      <c r="B2842" t="s">
        <v>5006</v>
      </c>
      <c r="C2842" t="s">
        <v>1906</v>
      </c>
      <c r="D2842" t="s">
        <v>4952</v>
      </c>
      <c r="E2842" t="s">
        <v>972</v>
      </c>
      <c r="F2842" s="10">
        <v>41788</v>
      </c>
      <c r="G2842" s="10">
        <v>41788</v>
      </c>
      <c r="H2842" s="6">
        <v>1600</v>
      </c>
      <c r="I2842" t="s">
        <v>1392</v>
      </c>
      <c r="J2842" s="3" t="s">
        <v>7663</v>
      </c>
      <c r="K2842" t="s">
        <v>5007</v>
      </c>
    </row>
    <row r="2843" spans="1:11" hidden="1" x14ac:dyDescent="0.25">
      <c r="A2843" t="s">
        <v>4379</v>
      </c>
      <c r="B2843" t="s">
        <v>5008</v>
      </c>
      <c r="C2843" t="s">
        <v>1906</v>
      </c>
      <c r="D2843" t="s">
        <v>4952</v>
      </c>
      <c r="E2843" t="s">
        <v>972</v>
      </c>
      <c r="F2843" s="10">
        <v>41788</v>
      </c>
      <c r="G2843" s="10">
        <v>41788</v>
      </c>
      <c r="H2843" s="6">
        <v>1720</v>
      </c>
      <c r="I2843" t="s">
        <v>4384</v>
      </c>
      <c r="J2843" s="3" t="s">
        <v>7663</v>
      </c>
      <c r="K2843" t="s">
        <v>5009</v>
      </c>
    </row>
    <row r="2844" spans="1:11" hidden="1" x14ac:dyDescent="0.25">
      <c r="A2844" t="s">
        <v>4379</v>
      </c>
      <c r="B2844" t="s">
        <v>5010</v>
      </c>
      <c r="C2844" t="s">
        <v>16</v>
      </c>
      <c r="D2844" t="s">
        <v>122</v>
      </c>
      <c r="E2844" t="s">
        <v>972</v>
      </c>
      <c r="F2844" s="10">
        <v>41789</v>
      </c>
      <c r="G2844" s="10">
        <v>41789</v>
      </c>
      <c r="H2844" s="6">
        <v>110</v>
      </c>
      <c r="I2844" t="s">
        <v>198</v>
      </c>
      <c r="J2844" s="3" t="s">
        <v>7663</v>
      </c>
      <c r="K2844" t="s">
        <v>5011</v>
      </c>
    </row>
    <row r="2845" spans="1:11" hidden="1" x14ac:dyDescent="0.25">
      <c r="A2845" t="s">
        <v>4379</v>
      </c>
      <c r="B2845" t="s">
        <v>5012</v>
      </c>
      <c r="C2845" t="s">
        <v>47</v>
      </c>
      <c r="D2845" t="s">
        <v>4263</v>
      </c>
      <c r="E2845" t="s">
        <v>49</v>
      </c>
      <c r="F2845" s="10">
        <v>41789</v>
      </c>
      <c r="G2845" s="10">
        <v>41789</v>
      </c>
      <c r="H2845" s="6">
        <v>598.85</v>
      </c>
      <c r="I2845" t="s">
        <v>2479</v>
      </c>
      <c r="J2845" s="3" t="s">
        <v>7663</v>
      </c>
      <c r="K2845" t="s">
        <v>5013</v>
      </c>
    </row>
    <row r="2846" spans="1:11" hidden="1" x14ac:dyDescent="0.25">
      <c r="A2846" t="s">
        <v>4379</v>
      </c>
      <c r="B2846" t="s">
        <v>5014</v>
      </c>
      <c r="C2846" t="s">
        <v>47</v>
      </c>
      <c r="D2846" t="s">
        <v>1172</v>
      </c>
      <c r="E2846" t="s">
        <v>49</v>
      </c>
      <c r="F2846" s="10">
        <v>41789</v>
      </c>
      <c r="G2846" s="10">
        <v>41789</v>
      </c>
      <c r="H2846" s="6">
        <v>2395.4</v>
      </c>
      <c r="I2846" t="s">
        <v>2479</v>
      </c>
      <c r="J2846" s="3" t="s">
        <v>7663</v>
      </c>
      <c r="K2846" t="s">
        <v>5015</v>
      </c>
    </row>
    <row r="2847" spans="1:11" hidden="1" x14ac:dyDescent="0.25">
      <c r="A2847" t="s">
        <v>4379</v>
      </c>
      <c r="B2847" t="s">
        <v>5016</v>
      </c>
      <c r="C2847" t="s">
        <v>511</v>
      </c>
      <c r="D2847" t="s">
        <v>1631</v>
      </c>
      <c r="E2847" t="s">
        <v>49</v>
      </c>
      <c r="F2847" s="10">
        <v>41789</v>
      </c>
      <c r="G2847" s="10">
        <v>41788</v>
      </c>
      <c r="H2847" s="6">
        <v>3500</v>
      </c>
      <c r="I2847" t="s">
        <v>86</v>
      </c>
      <c r="J2847" s="3" t="s">
        <v>7663</v>
      </c>
      <c r="K2847" t="s">
        <v>5017</v>
      </c>
    </row>
    <row r="2848" spans="1:11" hidden="1" x14ac:dyDescent="0.25">
      <c r="A2848" t="s">
        <v>4379</v>
      </c>
      <c r="B2848" t="s">
        <v>5018</v>
      </c>
      <c r="C2848" t="s">
        <v>511</v>
      </c>
      <c r="D2848" t="s">
        <v>1631</v>
      </c>
      <c r="E2848" t="s">
        <v>49</v>
      </c>
      <c r="F2848" s="10">
        <v>41789</v>
      </c>
      <c r="G2848" s="10">
        <v>41788</v>
      </c>
      <c r="H2848" s="6">
        <v>1500</v>
      </c>
      <c r="I2848" t="s">
        <v>86</v>
      </c>
      <c r="J2848" s="3" t="s">
        <v>7663</v>
      </c>
      <c r="K2848" t="s">
        <v>5019</v>
      </c>
    </row>
    <row r="2849" spans="1:11" hidden="1" x14ac:dyDescent="0.25">
      <c r="A2849" t="s">
        <v>4379</v>
      </c>
      <c r="B2849" t="s">
        <v>5020</v>
      </c>
      <c r="C2849" t="s">
        <v>511</v>
      </c>
      <c r="D2849" t="s">
        <v>1631</v>
      </c>
      <c r="E2849" t="s">
        <v>49</v>
      </c>
      <c r="F2849" s="10">
        <v>41789</v>
      </c>
      <c r="G2849" s="10">
        <v>41788</v>
      </c>
      <c r="H2849" s="6">
        <v>3000</v>
      </c>
      <c r="I2849" t="s">
        <v>86</v>
      </c>
      <c r="J2849" s="3" t="s">
        <v>7663</v>
      </c>
      <c r="K2849" t="s">
        <v>5021</v>
      </c>
    </row>
    <row r="2850" spans="1:11" hidden="1" x14ac:dyDescent="0.25">
      <c r="A2850" t="s">
        <v>4379</v>
      </c>
      <c r="B2850" t="s">
        <v>5022</v>
      </c>
      <c r="C2850" t="s">
        <v>511</v>
      </c>
      <c r="D2850" t="s">
        <v>1631</v>
      </c>
      <c r="E2850" t="s">
        <v>49</v>
      </c>
      <c r="F2850" s="10">
        <v>41789</v>
      </c>
      <c r="G2850" s="10">
        <v>41788</v>
      </c>
      <c r="H2850" s="6">
        <v>700</v>
      </c>
      <c r="I2850" t="s">
        <v>86</v>
      </c>
      <c r="J2850" s="3" t="s">
        <v>7663</v>
      </c>
      <c r="K2850" t="s">
        <v>5023</v>
      </c>
    </row>
    <row r="2851" spans="1:11" hidden="1" x14ac:dyDescent="0.25">
      <c r="A2851" t="s">
        <v>4379</v>
      </c>
      <c r="B2851" t="s">
        <v>5024</v>
      </c>
      <c r="C2851" t="s">
        <v>1906</v>
      </c>
      <c r="D2851" t="s">
        <v>4398</v>
      </c>
      <c r="E2851" t="s">
        <v>70</v>
      </c>
      <c r="F2851" s="10">
        <v>41789</v>
      </c>
      <c r="G2851" s="10">
        <v>41789</v>
      </c>
      <c r="H2851" s="6">
        <v>302.39999999999998</v>
      </c>
      <c r="I2851" t="s">
        <v>2565</v>
      </c>
      <c r="J2851" s="3" t="s">
        <v>7663</v>
      </c>
      <c r="K2851" t="s">
        <v>5025</v>
      </c>
    </row>
    <row r="2852" spans="1:11" hidden="1" x14ac:dyDescent="0.25">
      <c r="A2852" t="s">
        <v>4379</v>
      </c>
      <c r="B2852" t="s">
        <v>5026</v>
      </c>
      <c r="C2852" t="s">
        <v>16</v>
      </c>
      <c r="D2852" t="s">
        <v>122</v>
      </c>
      <c r="E2852" t="s">
        <v>452</v>
      </c>
      <c r="F2852" s="10">
        <v>41792</v>
      </c>
      <c r="G2852" s="10">
        <v>41791</v>
      </c>
      <c r="H2852" s="6">
        <v>3662.86</v>
      </c>
      <c r="I2852" t="s">
        <v>4381</v>
      </c>
      <c r="J2852" s="3" t="s">
        <v>7663</v>
      </c>
      <c r="K2852" t="s">
        <v>5027</v>
      </c>
    </row>
    <row r="2853" spans="1:11" hidden="1" x14ac:dyDescent="0.25">
      <c r="A2853" t="s">
        <v>4379</v>
      </c>
      <c r="B2853" t="s">
        <v>5028</v>
      </c>
      <c r="C2853" t="s">
        <v>1906</v>
      </c>
      <c r="D2853" t="s">
        <v>1907</v>
      </c>
      <c r="E2853" t="s">
        <v>527</v>
      </c>
      <c r="F2853" s="10">
        <v>41788</v>
      </c>
      <c r="G2853" s="10">
        <v>41788</v>
      </c>
      <c r="H2853" s="6">
        <v>300</v>
      </c>
      <c r="I2853" t="s">
        <v>461</v>
      </c>
      <c r="J2853" s="3" t="s">
        <v>7663</v>
      </c>
      <c r="K2853" t="s">
        <v>5029</v>
      </c>
    </row>
    <row r="2854" spans="1:11" hidden="1" x14ac:dyDescent="0.25">
      <c r="A2854" t="s">
        <v>4379</v>
      </c>
      <c r="B2854" t="s">
        <v>5030</v>
      </c>
      <c r="C2854" t="s">
        <v>47</v>
      </c>
      <c r="D2854" t="s">
        <v>4263</v>
      </c>
      <c r="E2854" t="s">
        <v>150</v>
      </c>
      <c r="F2854" s="10">
        <v>41789</v>
      </c>
      <c r="G2854" s="10">
        <v>41789</v>
      </c>
      <c r="H2854" s="6">
        <v>120</v>
      </c>
      <c r="I2854" t="s">
        <v>2965</v>
      </c>
      <c r="J2854" s="3" t="s">
        <v>7663</v>
      </c>
      <c r="K2854" t="s">
        <v>5031</v>
      </c>
    </row>
    <row r="2855" spans="1:11" hidden="1" x14ac:dyDescent="0.25">
      <c r="A2855" t="s">
        <v>4379</v>
      </c>
      <c r="B2855" t="s">
        <v>5032</v>
      </c>
      <c r="C2855" t="s">
        <v>32</v>
      </c>
      <c r="D2855" t="s">
        <v>1905</v>
      </c>
      <c r="E2855" t="s">
        <v>518</v>
      </c>
      <c r="F2855" s="10">
        <v>41789</v>
      </c>
      <c r="G2855" s="10">
        <v>41789</v>
      </c>
      <c r="H2855" s="6">
        <v>560</v>
      </c>
      <c r="I2855" t="s">
        <v>143</v>
      </c>
      <c r="J2855" s="3" t="s">
        <v>7663</v>
      </c>
      <c r="K2855" t="s">
        <v>5033</v>
      </c>
    </row>
    <row r="2856" spans="1:11" hidden="1" x14ac:dyDescent="0.25">
      <c r="A2856" t="s">
        <v>4379</v>
      </c>
      <c r="B2856" t="s">
        <v>5034</v>
      </c>
      <c r="C2856" t="s">
        <v>282</v>
      </c>
      <c r="D2856" t="s">
        <v>776</v>
      </c>
      <c r="E2856" t="s">
        <v>123</v>
      </c>
      <c r="F2856" s="10">
        <v>41792</v>
      </c>
      <c r="G2856" s="10">
        <v>41791</v>
      </c>
      <c r="H2856" s="6">
        <v>140</v>
      </c>
      <c r="I2856" t="s">
        <v>747</v>
      </c>
      <c r="J2856" s="3" t="s">
        <v>7663</v>
      </c>
      <c r="K2856" t="s">
        <v>5035</v>
      </c>
    </row>
    <row r="2857" spans="1:11" hidden="1" x14ac:dyDescent="0.25">
      <c r="A2857" t="s">
        <v>4379</v>
      </c>
      <c r="B2857" t="s">
        <v>5036</v>
      </c>
      <c r="C2857" t="s">
        <v>32</v>
      </c>
      <c r="D2857" t="s">
        <v>5037</v>
      </c>
      <c r="E2857" t="s">
        <v>49</v>
      </c>
      <c r="F2857" s="10">
        <v>41789</v>
      </c>
      <c r="G2857" s="10">
        <v>41789</v>
      </c>
      <c r="H2857" s="6">
        <v>1000</v>
      </c>
      <c r="I2857" t="s">
        <v>3642</v>
      </c>
      <c r="J2857" s="3" t="s">
        <v>7669</v>
      </c>
      <c r="K2857" t="s">
        <v>5038</v>
      </c>
    </row>
    <row r="2858" spans="1:11" hidden="1" x14ac:dyDescent="0.25">
      <c r="A2858" t="s">
        <v>4379</v>
      </c>
      <c r="B2858" t="s">
        <v>5036</v>
      </c>
      <c r="C2858" t="s">
        <v>32</v>
      </c>
      <c r="D2858" t="s">
        <v>5037</v>
      </c>
      <c r="E2858" t="s">
        <v>49</v>
      </c>
      <c r="F2858" s="10">
        <v>41794</v>
      </c>
      <c r="G2858" s="10">
        <v>41794</v>
      </c>
      <c r="H2858" s="6">
        <v>1000</v>
      </c>
      <c r="I2858" t="s">
        <v>3642</v>
      </c>
      <c r="J2858" s="3" t="s">
        <v>7670</v>
      </c>
      <c r="K2858" t="s">
        <v>5038</v>
      </c>
    </row>
    <row r="2859" spans="1:11" hidden="1" x14ac:dyDescent="0.25">
      <c r="A2859" t="s">
        <v>4379</v>
      </c>
      <c r="B2859" t="s">
        <v>5039</v>
      </c>
      <c r="C2859" t="s">
        <v>47</v>
      </c>
      <c r="D2859" t="s">
        <v>4263</v>
      </c>
      <c r="E2859" t="s">
        <v>34</v>
      </c>
      <c r="F2859" s="10">
        <v>41789</v>
      </c>
      <c r="G2859" s="10">
        <v>41789</v>
      </c>
      <c r="H2859" s="6">
        <v>350</v>
      </c>
      <c r="I2859" t="s">
        <v>519</v>
      </c>
      <c r="J2859" s="3" t="s">
        <v>7663</v>
      </c>
      <c r="K2859" t="s">
        <v>5040</v>
      </c>
    </row>
    <row r="2860" spans="1:11" hidden="1" x14ac:dyDescent="0.25">
      <c r="A2860" t="s">
        <v>4379</v>
      </c>
      <c r="B2860" t="s">
        <v>5041</v>
      </c>
      <c r="C2860" t="s">
        <v>32</v>
      </c>
      <c r="D2860" t="s">
        <v>1905</v>
      </c>
      <c r="E2860" t="s">
        <v>518</v>
      </c>
      <c r="F2860" s="10">
        <v>41789</v>
      </c>
      <c r="G2860" s="10">
        <v>41789</v>
      </c>
      <c r="H2860" s="6">
        <v>80</v>
      </c>
      <c r="I2860" t="s">
        <v>143</v>
      </c>
      <c r="J2860" s="3" t="s">
        <v>7663</v>
      </c>
      <c r="K2860" t="s">
        <v>5042</v>
      </c>
    </row>
    <row r="2861" spans="1:11" hidden="1" x14ac:dyDescent="0.25">
      <c r="A2861" t="s">
        <v>4379</v>
      </c>
      <c r="B2861" t="s">
        <v>5043</v>
      </c>
      <c r="C2861" t="s">
        <v>1906</v>
      </c>
      <c r="D2861" t="s">
        <v>1907</v>
      </c>
      <c r="E2861" t="s">
        <v>522</v>
      </c>
      <c r="F2861" s="10">
        <v>41792</v>
      </c>
      <c r="G2861" s="10">
        <v>41792</v>
      </c>
      <c r="H2861" s="6">
        <v>70</v>
      </c>
      <c r="I2861" t="s">
        <v>5044</v>
      </c>
      <c r="J2861" s="3" t="s">
        <v>7663</v>
      </c>
      <c r="K2861" t="s">
        <v>5045</v>
      </c>
    </row>
    <row r="2862" spans="1:11" hidden="1" x14ac:dyDescent="0.25">
      <c r="A2862" t="s">
        <v>4379</v>
      </c>
      <c r="B2862" t="s">
        <v>5046</v>
      </c>
      <c r="C2862" t="s">
        <v>1906</v>
      </c>
      <c r="D2862" t="s">
        <v>1907</v>
      </c>
      <c r="E2862" t="s">
        <v>527</v>
      </c>
      <c r="F2862" s="10">
        <v>41792</v>
      </c>
      <c r="G2862" s="10">
        <v>41792</v>
      </c>
      <c r="H2862" s="6">
        <v>224.26</v>
      </c>
      <c r="I2862" t="s">
        <v>5047</v>
      </c>
      <c r="J2862" s="3" t="s">
        <v>7663</v>
      </c>
      <c r="K2862" t="s">
        <v>5048</v>
      </c>
    </row>
    <row r="2863" spans="1:11" hidden="1" x14ac:dyDescent="0.25">
      <c r="A2863" t="s">
        <v>4379</v>
      </c>
      <c r="B2863" t="s">
        <v>5049</v>
      </c>
      <c r="C2863" t="s">
        <v>511</v>
      </c>
      <c r="D2863" t="s">
        <v>1904</v>
      </c>
      <c r="E2863" t="s">
        <v>486</v>
      </c>
      <c r="F2863" s="10">
        <v>41793</v>
      </c>
      <c r="G2863" s="10">
        <v>41793</v>
      </c>
      <c r="H2863" s="6">
        <v>167.68</v>
      </c>
      <c r="I2863" t="s">
        <v>303</v>
      </c>
      <c r="J2863" s="3" t="s">
        <v>7663</v>
      </c>
      <c r="K2863" t="s">
        <v>5050</v>
      </c>
    </row>
    <row r="2864" spans="1:11" hidden="1" x14ac:dyDescent="0.25">
      <c r="A2864" t="s">
        <v>4379</v>
      </c>
      <c r="B2864" t="s">
        <v>5051</v>
      </c>
      <c r="C2864" t="s">
        <v>47</v>
      </c>
      <c r="D2864" t="s">
        <v>4263</v>
      </c>
      <c r="E2864" t="s">
        <v>518</v>
      </c>
      <c r="F2864" s="10">
        <v>41792</v>
      </c>
      <c r="G2864" s="10">
        <v>41792</v>
      </c>
      <c r="H2864" s="6">
        <v>536.42999999999995</v>
      </c>
      <c r="I2864" t="s">
        <v>110</v>
      </c>
      <c r="J2864" s="3" t="s">
        <v>7663</v>
      </c>
      <c r="K2864" t="s">
        <v>5052</v>
      </c>
    </row>
    <row r="2865" spans="1:11" hidden="1" x14ac:dyDescent="0.25">
      <c r="A2865" t="s">
        <v>4379</v>
      </c>
      <c r="B2865" t="s">
        <v>5053</v>
      </c>
      <c r="C2865" t="s">
        <v>511</v>
      </c>
      <c r="D2865" t="s">
        <v>1631</v>
      </c>
      <c r="E2865" t="s">
        <v>518</v>
      </c>
      <c r="F2865" s="10">
        <v>41792</v>
      </c>
      <c r="G2865" s="10">
        <v>41792</v>
      </c>
      <c r="H2865" s="6">
        <v>60</v>
      </c>
      <c r="I2865" t="s">
        <v>91</v>
      </c>
      <c r="J2865" s="3" t="s">
        <v>7663</v>
      </c>
      <c r="K2865" t="s">
        <v>5054</v>
      </c>
    </row>
    <row r="2866" spans="1:11" hidden="1" x14ac:dyDescent="0.25">
      <c r="A2866" t="s">
        <v>4379</v>
      </c>
      <c r="B2866" t="s">
        <v>5055</v>
      </c>
      <c r="C2866" t="s">
        <v>16</v>
      </c>
      <c r="D2866" t="s">
        <v>122</v>
      </c>
      <c r="E2866" t="s">
        <v>452</v>
      </c>
      <c r="F2866" s="10">
        <v>41791</v>
      </c>
      <c r="G2866" s="10">
        <v>41791</v>
      </c>
      <c r="H2866" s="6">
        <v>3662.86</v>
      </c>
      <c r="I2866" t="s">
        <v>4381</v>
      </c>
      <c r="J2866" s="3" t="s">
        <v>7663</v>
      </c>
      <c r="K2866" t="s">
        <v>5056</v>
      </c>
    </row>
    <row r="2867" spans="1:11" hidden="1" x14ac:dyDescent="0.25">
      <c r="A2867" t="s">
        <v>4379</v>
      </c>
      <c r="B2867" t="s">
        <v>5057</v>
      </c>
      <c r="C2867" t="s">
        <v>490</v>
      </c>
      <c r="D2867" t="s">
        <v>2427</v>
      </c>
      <c r="E2867" t="s">
        <v>518</v>
      </c>
      <c r="F2867" s="10">
        <v>41792</v>
      </c>
      <c r="G2867" s="10">
        <v>41792</v>
      </c>
      <c r="H2867" s="6">
        <v>1053.5999999999999</v>
      </c>
      <c r="I2867" t="s">
        <v>86</v>
      </c>
      <c r="J2867" s="3" t="s">
        <v>7663</v>
      </c>
      <c r="K2867" t="s">
        <v>5058</v>
      </c>
    </row>
    <row r="2868" spans="1:11" hidden="1" x14ac:dyDescent="0.25">
      <c r="A2868" t="s">
        <v>4379</v>
      </c>
      <c r="B2868" t="s">
        <v>5059</v>
      </c>
      <c r="C2868" t="s">
        <v>536</v>
      </c>
      <c r="D2868" t="s">
        <v>1631</v>
      </c>
      <c r="E2868" t="s">
        <v>518</v>
      </c>
      <c r="F2868" s="10">
        <v>41817</v>
      </c>
      <c r="G2868" s="10">
        <v>41817</v>
      </c>
      <c r="H2868" s="6">
        <v>1250</v>
      </c>
      <c r="I2868" t="s">
        <v>86</v>
      </c>
      <c r="J2868" s="3" t="s">
        <v>7663</v>
      </c>
      <c r="K2868" t="s">
        <v>5060</v>
      </c>
    </row>
    <row r="2869" spans="1:11" hidden="1" x14ac:dyDescent="0.25">
      <c r="A2869" t="s">
        <v>4379</v>
      </c>
      <c r="B2869" t="s">
        <v>5061</v>
      </c>
      <c r="C2869" t="s">
        <v>32</v>
      </c>
      <c r="D2869" t="s">
        <v>2624</v>
      </c>
      <c r="E2869" t="s">
        <v>518</v>
      </c>
      <c r="F2869" s="10">
        <v>41792</v>
      </c>
      <c r="G2869" s="10">
        <v>41792</v>
      </c>
      <c r="H2869" s="6">
        <v>380</v>
      </c>
      <c r="I2869" t="s">
        <v>1068</v>
      </c>
      <c r="J2869" s="3" t="s">
        <v>7663</v>
      </c>
      <c r="K2869" t="s">
        <v>5062</v>
      </c>
    </row>
    <row r="2870" spans="1:11" hidden="1" x14ac:dyDescent="0.25">
      <c r="A2870" t="s">
        <v>4379</v>
      </c>
      <c r="B2870" t="s">
        <v>5063</v>
      </c>
      <c r="C2870" t="s">
        <v>536</v>
      </c>
      <c r="D2870" t="s">
        <v>1631</v>
      </c>
      <c r="E2870" t="s">
        <v>518</v>
      </c>
      <c r="F2870" s="10">
        <v>41792</v>
      </c>
      <c r="G2870" s="10">
        <v>41792</v>
      </c>
      <c r="H2870" s="6">
        <v>670</v>
      </c>
      <c r="I2870" t="s">
        <v>86</v>
      </c>
      <c r="J2870" s="3" t="s">
        <v>7663</v>
      </c>
      <c r="K2870" t="s">
        <v>5064</v>
      </c>
    </row>
    <row r="2871" spans="1:11" hidden="1" x14ac:dyDescent="0.25">
      <c r="A2871" t="s">
        <v>4379</v>
      </c>
      <c r="B2871" t="s">
        <v>5065</v>
      </c>
      <c r="C2871" t="s">
        <v>1906</v>
      </c>
      <c r="D2871" t="s">
        <v>4398</v>
      </c>
      <c r="E2871" t="s">
        <v>12</v>
      </c>
      <c r="F2871" s="10">
        <v>41800</v>
      </c>
      <c r="G2871" s="10">
        <v>41800</v>
      </c>
      <c r="H2871" s="6">
        <v>662.91</v>
      </c>
      <c r="I2871" t="s">
        <v>13</v>
      </c>
      <c r="J2871" s="3" t="s">
        <v>7663</v>
      </c>
      <c r="K2871" t="s">
        <v>5066</v>
      </c>
    </row>
    <row r="2872" spans="1:11" hidden="1" x14ac:dyDescent="0.25">
      <c r="A2872" t="s">
        <v>4379</v>
      </c>
      <c r="B2872" t="s">
        <v>5067</v>
      </c>
      <c r="C2872" t="s">
        <v>490</v>
      </c>
      <c r="D2872" t="s">
        <v>2427</v>
      </c>
      <c r="E2872" t="s">
        <v>34</v>
      </c>
      <c r="F2872" s="10">
        <v>41800</v>
      </c>
      <c r="G2872" s="10">
        <v>41800</v>
      </c>
      <c r="H2872" s="6">
        <v>1700</v>
      </c>
      <c r="I2872" t="s">
        <v>343</v>
      </c>
      <c r="J2872" s="3" t="s">
        <v>7663</v>
      </c>
      <c r="K2872" t="s">
        <v>5068</v>
      </c>
    </row>
    <row r="2873" spans="1:11" hidden="1" x14ac:dyDescent="0.25">
      <c r="A2873" t="s">
        <v>4379</v>
      </c>
      <c r="B2873" t="s">
        <v>5069</v>
      </c>
      <c r="C2873" t="s">
        <v>1906</v>
      </c>
      <c r="D2873" t="s">
        <v>1907</v>
      </c>
      <c r="E2873" t="s">
        <v>522</v>
      </c>
      <c r="F2873" s="10">
        <v>41793</v>
      </c>
      <c r="G2873" s="10">
        <v>41793</v>
      </c>
      <c r="H2873" s="6">
        <v>200</v>
      </c>
      <c r="I2873" t="s">
        <v>5070</v>
      </c>
      <c r="J2873" s="3" t="s">
        <v>7663</v>
      </c>
      <c r="K2873" t="s">
        <v>5071</v>
      </c>
    </row>
    <row r="2874" spans="1:11" hidden="1" x14ac:dyDescent="0.25">
      <c r="A2874" t="s">
        <v>4379</v>
      </c>
      <c r="B2874" t="s">
        <v>5072</v>
      </c>
      <c r="C2874" t="s">
        <v>32</v>
      </c>
      <c r="D2874" t="s">
        <v>5037</v>
      </c>
      <c r="E2874" t="s">
        <v>518</v>
      </c>
      <c r="F2874" s="10">
        <v>41792</v>
      </c>
      <c r="G2874" s="10">
        <v>41792</v>
      </c>
      <c r="H2874" s="6">
        <v>4000</v>
      </c>
      <c r="I2874" t="s">
        <v>412</v>
      </c>
      <c r="J2874" s="3" t="s">
        <v>7663</v>
      </c>
    </row>
    <row r="2875" spans="1:11" hidden="1" x14ac:dyDescent="0.25">
      <c r="A2875" t="s">
        <v>4379</v>
      </c>
      <c r="B2875" t="s">
        <v>5073</v>
      </c>
      <c r="C2875" t="s">
        <v>1906</v>
      </c>
      <c r="D2875" t="s">
        <v>1907</v>
      </c>
      <c r="E2875" t="s">
        <v>527</v>
      </c>
      <c r="F2875" s="10">
        <v>41793</v>
      </c>
      <c r="G2875" s="10">
        <v>41793</v>
      </c>
      <c r="H2875" s="6">
        <v>55</v>
      </c>
      <c r="I2875" t="s">
        <v>5074</v>
      </c>
      <c r="J2875" s="3" t="s">
        <v>7663</v>
      </c>
      <c r="K2875" t="s">
        <v>4327</v>
      </c>
    </row>
    <row r="2876" spans="1:11" hidden="1" x14ac:dyDescent="0.25">
      <c r="A2876" t="s">
        <v>4379</v>
      </c>
      <c r="B2876" t="s">
        <v>5075</v>
      </c>
      <c r="C2876" t="s">
        <v>1906</v>
      </c>
      <c r="D2876" t="s">
        <v>4398</v>
      </c>
      <c r="E2876" t="s">
        <v>127</v>
      </c>
      <c r="F2876" s="10">
        <v>41810</v>
      </c>
      <c r="G2876" s="10">
        <v>41810</v>
      </c>
      <c r="H2876" s="6">
        <v>2799.68</v>
      </c>
      <c r="I2876" t="s">
        <v>44</v>
      </c>
      <c r="J2876" s="3" t="s">
        <v>7663</v>
      </c>
      <c r="K2876" t="s">
        <v>1752</v>
      </c>
    </row>
    <row r="2877" spans="1:11" hidden="1" x14ac:dyDescent="0.25">
      <c r="A2877" t="s">
        <v>4379</v>
      </c>
      <c r="B2877" t="s">
        <v>5076</v>
      </c>
      <c r="C2877" t="s">
        <v>47</v>
      </c>
      <c r="D2877" t="s">
        <v>4263</v>
      </c>
      <c r="E2877" t="s">
        <v>2316</v>
      </c>
      <c r="F2877" s="10">
        <v>41793</v>
      </c>
      <c r="G2877" s="10">
        <v>41793</v>
      </c>
      <c r="H2877" s="6">
        <v>2000</v>
      </c>
      <c r="I2877" t="s">
        <v>4893</v>
      </c>
      <c r="J2877" s="3" t="s">
        <v>7663</v>
      </c>
      <c r="K2877" t="s">
        <v>5077</v>
      </c>
    </row>
    <row r="2878" spans="1:11" hidden="1" x14ac:dyDescent="0.25">
      <c r="A2878" t="s">
        <v>4379</v>
      </c>
      <c r="B2878" t="s">
        <v>5078</v>
      </c>
      <c r="C2878" t="s">
        <v>47</v>
      </c>
      <c r="D2878" t="s">
        <v>4263</v>
      </c>
      <c r="E2878" t="s">
        <v>1191</v>
      </c>
      <c r="F2878" s="10">
        <v>41793</v>
      </c>
      <c r="G2878" s="10">
        <v>41793</v>
      </c>
      <c r="H2878" s="6">
        <v>176.7</v>
      </c>
      <c r="I2878" t="s">
        <v>373</v>
      </c>
      <c r="J2878" s="3" t="s">
        <v>7663</v>
      </c>
      <c r="K2878" t="s">
        <v>5079</v>
      </c>
    </row>
    <row r="2879" spans="1:11" hidden="1" x14ac:dyDescent="0.25">
      <c r="A2879" t="s">
        <v>4379</v>
      </c>
      <c r="B2879" t="s">
        <v>5080</v>
      </c>
      <c r="C2879" t="s">
        <v>490</v>
      </c>
      <c r="D2879" t="s">
        <v>651</v>
      </c>
      <c r="E2879" t="s">
        <v>1441</v>
      </c>
      <c r="F2879" s="10">
        <v>41793</v>
      </c>
      <c r="G2879" s="10">
        <v>41793</v>
      </c>
      <c r="H2879" s="6">
        <v>450</v>
      </c>
      <c r="I2879" t="s">
        <v>1068</v>
      </c>
      <c r="J2879" s="3" t="s">
        <v>7663</v>
      </c>
    </row>
    <row r="2880" spans="1:11" hidden="1" x14ac:dyDescent="0.25">
      <c r="A2880" t="s">
        <v>4379</v>
      </c>
      <c r="B2880" t="s">
        <v>5081</v>
      </c>
      <c r="C2880" t="s">
        <v>47</v>
      </c>
      <c r="D2880" t="s">
        <v>2875</v>
      </c>
      <c r="E2880" t="s">
        <v>2316</v>
      </c>
      <c r="F2880" s="10">
        <v>41793</v>
      </c>
      <c r="G2880" s="10">
        <v>41793</v>
      </c>
      <c r="H2880" s="6">
        <v>1000</v>
      </c>
      <c r="I2880" t="s">
        <v>4393</v>
      </c>
      <c r="J2880" s="3" t="s">
        <v>7663</v>
      </c>
      <c r="K2880" t="s">
        <v>5082</v>
      </c>
    </row>
    <row r="2881" spans="1:11" hidden="1" x14ac:dyDescent="0.25">
      <c r="A2881" t="s">
        <v>4379</v>
      </c>
      <c r="B2881" t="s">
        <v>5083</v>
      </c>
      <c r="C2881" t="s">
        <v>511</v>
      </c>
      <c r="D2881" t="s">
        <v>4586</v>
      </c>
      <c r="E2881" t="s">
        <v>49</v>
      </c>
      <c r="F2881" s="10">
        <v>41810</v>
      </c>
      <c r="G2881" s="10">
        <v>41810</v>
      </c>
      <c r="H2881" s="6">
        <v>1781.38</v>
      </c>
      <c r="I2881" t="s">
        <v>4714</v>
      </c>
      <c r="J2881" s="3" t="s">
        <v>7663</v>
      </c>
      <c r="K2881" t="s">
        <v>5084</v>
      </c>
    </row>
    <row r="2882" spans="1:11" hidden="1" x14ac:dyDescent="0.25">
      <c r="A2882" t="s">
        <v>4379</v>
      </c>
      <c r="B2882" t="s">
        <v>5085</v>
      </c>
      <c r="C2882" t="s">
        <v>490</v>
      </c>
      <c r="D2882" t="s">
        <v>2624</v>
      </c>
      <c r="E2882" t="s">
        <v>1191</v>
      </c>
      <c r="F2882" s="10">
        <v>41793</v>
      </c>
      <c r="G2882" s="10">
        <v>41793</v>
      </c>
      <c r="H2882" s="6">
        <v>180</v>
      </c>
      <c r="I2882" t="s">
        <v>1068</v>
      </c>
      <c r="J2882" s="3" t="s">
        <v>7663</v>
      </c>
    </row>
    <row r="2883" spans="1:11" hidden="1" x14ac:dyDescent="0.25">
      <c r="A2883" t="s">
        <v>4379</v>
      </c>
      <c r="B2883" t="s">
        <v>5086</v>
      </c>
      <c r="C2883" t="s">
        <v>1906</v>
      </c>
      <c r="D2883" t="s">
        <v>4398</v>
      </c>
      <c r="E2883" t="s">
        <v>5087</v>
      </c>
      <c r="F2883" s="10">
        <v>41806</v>
      </c>
      <c r="G2883" s="10">
        <v>41805</v>
      </c>
      <c r="H2883" s="6">
        <v>103.16</v>
      </c>
      <c r="I2883" t="s">
        <v>4399</v>
      </c>
      <c r="J2883" s="3" t="s">
        <v>7663</v>
      </c>
      <c r="K2883" t="s">
        <v>4707</v>
      </c>
    </row>
    <row r="2884" spans="1:11" hidden="1" x14ac:dyDescent="0.25">
      <c r="A2884" t="s">
        <v>4379</v>
      </c>
      <c r="B2884" t="s">
        <v>5088</v>
      </c>
      <c r="C2884" t="s">
        <v>32</v>
      </c>
      <c r="D2884" t="s">
        <v>5037</v>
      </c>
      <c r="E2884" t="s">
        <v>49</v>
      </c>
      <c r="F2884" s="10">
        <v>41793</v>
      </c>
      <c r="G2884" s="10">
        <v>41793</v>
      </c>
      <c r="H2884" s="6">
        <v>2000</v>
      </c>
      <c r="I2884" t="s">
        <v>1036</v>
      </c>
      <c r="J2884" s="3" t="s">
        <v>7663</v>
      </c>
      <c r="K2884" t="s">
        <v>5089</v>
      </c>
    </row>
    <row r="2885" spans="1:11" hidden="1" x14ac:dyDescent="0.25">
      <c r="A2885" t="s">
        <v>4379</v>
      </c>
      <c r="B2885" t="s">
        <v>5090</v>
      </c>
      <c r="C2885" t="s">
        <v>490</v>
      </c>
      <c r="D2885" t="s">
        <v>2427</v>
      </c>
      <c r="E2885" t="s">
        <v>2192</v>
      </c>
      <c r="F2885" s="10">
        <v>41793</v>
      </c>
      <c r="G2885" s="10">
        <v>41793</v>
      </c>
      <c r="H2885" s="6">
        <v>1200</v>
      </c>
      <c r="I2885" t="s">
        <v>4556</v>
      </c>
      <c r="J2885" s="3" t="s">
        <v>7663</v>
      </c>
      <c r="K2885" t="s">
        <v>5091</v>
      </c>
    </row>
    <row r="2886" spans="1:11" hidden="1" x14ac:dyDescent="0.25">
      <c r="A2886" t="s">
        <v>4379</v>
      </c>
      <c r="B2886" t="s">
        <v>5092</v>
      </c>
      <c r="C2886" t="s">
        <v>47</v>
      </c>
      <c r="D2886" t="s">
        <v>4402</v>
      </c>
      <c r="E2886" t="s">
        <v>18</v>
      </c>
      <c r="F2886" s="10">
        <v>41793</v>
      </c>
      <c r="G2886" s="10">
        <v>41793</v>
      </c>
      <c r="H2886" s="6">
        <v>1750</v>
      </c>
      <c r="I2886" t="s">
        <v>4934</v>
      </c>
      <c r="J2886" s="3" t="s">
        <v>7663</v>
      </c>
      <c r="K2886" t="s">
        <v>5093</v>
      </c>
    </row>
    <row r="2887" spans="1:11" hidden="1" x14ac:dyDescent="0.25">
      <c r="A2887" t="s">
        <v>4379</v>
      </c>
      <c r="B2887" t="s">
        <v>5094</v>
      </c>
      <c r="C2887" t="s">
        <v>490</v>
      </c>
      <c r="D2887" t="s">
        <v>2427</v>
      </c>
      <c r="E2887" t="s">
        <v>612</v>
      </c>
      <c r="F2887" s="10">
        <v>41800</v>
      </c>
      <c r="G2887" s="10">
        <v>41795</v>
      </c>
      <c r="H2887" s="6">
        <v>1910.89</v>
      </c>
      <c r="I2887" t="s">
        <v>1397</v>
      </c>
      <c r="J2887" s="3" t="s">
        <v>7663</v>
      </c>
      <c r="K2887" t="s">
        <v>5095</v>
      </c>
    </row>
    <row r="2888" spans="1:11" hidden="1" x14ac:dyDescent="0.25">
      <c r="A2888" t="s">
        <v>4379</v>
      </c>
      <c r="B2888" t="s">
        <v>5096</v>
      </c>
      <c r="C2888" t="s">
        <v>1906</v>
      </c>
      <c r="D2888" t="s">
        <v>1907</v>
      </c>
      <c r="E2888" t="s">
        <v>527</v>
      </c>
      <c r="F2888" s="10">
        <v>41794</v>
      </c>
      <c r="G2888" s="10">
        <v>41794</v>
      </c>
      <c r="H2888" s="6">
        <v>100</v>
      </c>
      <c r="I2888" t="s">
        <v>5097</v>
      </c>
      <c r="J2888" s="3" t="s">
        <v>7663</v>
      </c>
      <c r="K2888" t="s">
        <v>5098</v>
      </c>
    </row>
    <row r="2889" spans="1:11" hidden="1" x14ac:dyDescent="0.25">
      <c r="A2889" t="s">
        <v>4379</v>
      </c>
      <c r="B2889" t="s">
        <v>5099</v>
      </c>
      <c r="C2889" t="s">
        <v>32</v>
      </c>
      <c r="D2889" t="s">
        <v>5037</v>
      </c>
      <c r="E2889" t="s">
        <v>34</v>
      </c>
      <c r="F2889" s="10">
        <v>41794</v>
      </c>
      <c r="G2889" s="10">
        <v>41794</v>
      </c>
      <c r="H2889" s="6">
        <v>300</v>
      </c>
      <c r="I2889" t="s">
        <v>1950</v>
      </c>
      <c r="J2889" s="3" t="s">
        <v>7663</v>
      </c>
      <c r="K2889" t="s">
        <v>5100</v>
      </c>
    </row>
    <row r="2890" spans="1:11" hidden="1" x14ac:dyDescent="0.25">
      <c r="A2890" t="s">
        <v>4379</v>
      </c>
      <c r="B2890" t="s">
        <v>5101</v>
      </c>
      <c r="C2890" t="s">
        <v>1906</v>
      </c>
      <c r="D2890" t="s">
        <v>1907</v>
      </c>
      <c r="E2890" t="s">
        <v>527</v>
      </c>
      <c r="F2890" s="10">
        <v>41794</v>
      </c>
      <c r="G2890" s="10">
        <v>41794</v>
      </c>
      <c r="H2890" s="6">
        <v>100</v>
      </c>
      <c r="I2890" t="s">
        <v>5102</v>
      </c>
      <c r="J2890" s="3" t="s">
        <v>7663</v>
      </c>
      <c r="K2890" t="s">
        <v>5103</v>
      </c>
    </row>
    <row r="2891" spans="1:11" hidden="1" x14ac:dyDescent="0.25">
      <c r="A2891" t="s">
        <v>4379</v>
      </c>
      <c r="B2891" t="s">
        <v>5104</v>
      </c>
      <c r="C2891" t="s">
        <v>47</v>
      </c>
      <c r="D2891" t="s">
        <v>2875</v>
      </c>
      <c r="E2891" t="s">
        <v>49</v>
      </c>
      <c r="F2891" s="10">
        <v>41794</v>
      </c>
      <c r="G2891" s="10">
        <v>41794</v>
      </c>
      <c r="H2891" s="6">
        <v>1505</v>
      </c>
      <c r="I2891" t="s">
        <v>5105</v>
      </c>
      <c r="J2891" s="3" t="s">
        <v>7663</v>
      </c>
      <c r="K2891" t="s">
        <v>5106</v>
      </c>
    </row>
    <row r="2892" spans="1:11" hidden="1" x14ac:dyDescent="0.25">
      <c r="A2892" t="s">
        <v>4379</v>
      </c>
      <c r="B2892" t="s">
        <v>5107</v>
      </c>
      <c r="C2892" t="s">
        <v>755</v>
      </c>
      <c r="D2892" t="s">
        <v>1547</v>
      </c>
      <c r="E2892" t="s">
        <v>34</v>
      </c>
      <c r="F2892" s="10">
        <v>41794</v>
      </c>
      <c r="G2892" s="10">
        <v>41794</v>
      </c>
      <c r="H2892" s="6">
        <v>1500</v>
      </c>
      <c r="I2892" t="s">
        <v>849</v>
      </c>
      <c r="J2892" s="3" t="s">
        <v>7663</v>
      </c>
      <c r="K2892" t="s">
        <v>5108</v>
      </c>
    </row>
    <row r="2893" spans="1:11" hidden="1" x14ac:dyDescent="0.25">
      <c r="A2893" t="s">
        <v>4379</v>
      </c>
      <c r="B2893" t="s">
        <v>5109</v>
      </c>
      <c r="C2893" t="s">
        <v>47</v>
      </c>
      <c r="D2893" t="s">
        <v>2875</v>
      </c>
      <c r="E2893" t="s">
        <v>5110</v>
      </c>
      <c r="F2893" s="10">
        <v>41795</v>
      </c>
      <c r="G2893" s="10">
        <v>41795</v>
      </c>
      <c r="H2893" s="6">
        <v>3450</v>
      </c>
      <c r="I2893" t="s">
        <v>4393</v>
      </c>
      <c r="J2893" s="3" t="s">
        <v>7663</v>
      </c>
      <c r="K2893" t="s">
        <v>5111</v>
      </c>
    </row>
    <row r="2894" spans="1:11" hidden="1" x14ac:dyDescent="0.25">
      <c r="A2894" t="s">
        <v>4379</v>
      </c>
      <c r="B2894" t="s">
        <v>5112</v>
      </c>
      <c r="C2894" t="s">
        <v>1906</v>
      </c>
      <c r="D2894" t="s">
        <v>776</v>
      </c>
      <c r="E2894" t="s">
        <v>168</v>
      </c>
      <c r="F2894" s="10">
        <v>41795</v>
      </c>
      <c r="G2894" s="10">
        <v>41795</v>
      </c>
      <c r="H2894" s="6">
        <v>1156.45</v>
      </c>
      <c r="I2894" t="s">
        <v>5113</v>
      </c>
      <c r="J2894" s="3" t="s">
        <v>7663</v>
      </c>
      <c r="K2894" t="s">
        <v>5114</v>
      </c>
    </row>
    <row r="2895" spans="1:11" hidden="1" x14ac:dyDescent="0.25">
      <c r="A2895" t="s">
        <v>4379</v>
      </c>
      <c r="B2895" t="s">
        <v>5115</v>
      </c>
      <c r="C2895" t="s">
        <v>1906</v>
      </c>
      <c r="D2895" t="s">
        <v>776</v>
      </c>
      <c r="E2895" t="s">
        <v>168</v>
      </c>
      <c r="F2895" s="10">
        <v>41795</v>
      </c>
      <c r="G2895" s="10">
        <v>41795</v>
      </c>
      <c r="H2895" s="6">
        <v>1156.51</v>
      </c>
      <c r="I2895" t="s">
        <v>5116</v>
      </c>
      <c r="J2895" s="3" t="s">
        <v>7663</v>
      </c>
      <c r="K2895" t="s">
        <v>5117</v>
      </c>
    </row>
    <row r="2896" spans="1:11" hidden="1" x14ac:dyDescent="0.25">
      <c r="A2896" t="s">
        <v>4379</v>
      </c>
      <c r="B2896" t="s">
        <v>5118</v>
      </c>
      <c r="C2896" t="s">
        <v>1906</v>
      </c>
      <c r="D2896" t="s">
        <v>776</v>
      </c>
      <c r="E2896" t="s">
        <v>168</v>
      </c>
      <c r="F2896" s="10">
        <v>41795</v>
      </c>
      <c r="G2896" s="10">
        <v>41795</v>
      </c>
      <c r="H2896" s="6">
        <v>1156.51</v>
      </c>
      <c r="I2896" t="s">
        <v>5116</v>
      </c>
      <c r="J2896" s="3" t="s">
        <v>7663</v>
      </c>
      <c r="K2896" t="s">
        <v>5119</v>
      </c>
    </row>
    <row r="2897" spans="1:11" hidden="1" x14ac:dyDescent="0.25">
      <c r="A2897" t="s">
        <v>4379</v>
      </c>
      <c r="B2897" t="s">
        <v>5120</v>
      </c>
      <c r="C2897" t="s">
        <v>1906</v>
      </c>
      <c r="D2897" t="s">
        <v>776</v>
      </c>
      <c r="E2897" t="s">
        <v>168</v>
      </c>
      <c r="F2897" s="10">
        <v>41795</v>
      </c>
      <c r="G2897" s="10">
        <v>41795</v>
      </c>
      <c r="H2897" s="6">
        <v>2965.59</v>
      </c>
      <c r="I2897" t="s">
        <v>5116</v>
      </c>
      <c r="J2897" s="3" t="s">
        <v>7663</v>
      </c>
      <c r="K2897" t="s">
        <v>5119</v>
      </c>
    </row>
    <row r="2898" spans="1:11" hidden="1" x14ac:dyDescent="0.25">
      <c r="A2898" t="s">
        <v>4379</v>
      </c>
      <c r="B2898" t="s">
        <v>5121</v>
      </c>
      <c r="C2898" t="s">
        <v>47</v>
      </c>
      <c r="D2898" t="s">
        <v>4448</v>
      </c>
      <c r="E2898" t="s">
        <v>972</v>
      </c>
      <c r="F2898" s="10">
        <v>41710</v>
      </c>
      <c r="G2898" s="10">
        <v>41710</v>
      </c>
      <c r="H2898" s="6">
        <v>380</v>
      </c>
      <c r="I2898" t="s">
        <v>373</v>
      </c>
      <c r="J2898" s="3" t="s">
        <v>7663</v>
      </c>
      <c r="K2898" t="s">
        <v>5122</v>
      </c>
    </row>
    <row r="2899" spans="1:11" hidden="1" x14ac:dyDescent="0.25">
      <c r="A2899" t="s">
        <v>4379</v>
      </c>
      <c r="B2899" t="s">
        <v>5123</v>
      </c>
      <c r="C2899" t="s">
        <v>490</v>
      </c>
      <c r="D2899" t="s">
        <v>2624</v>
      </c>
      <c r="E2899" t="s">
        <v>1191</v>
      </c>
      <c r="F2899" s="10">
        <v>41794</v>
      </c>
      <c r="G2899" s="10">
        <v>41794</v>
      </c>
      <c r="H2899" s="6">
        <v>180</v>
      </c>
      <c r="I2899" t="s">
        <v>1068</v>
      </c>
      <c r="J2899" s="3" t="s">
        <v>7663</v>
      </c>
    </row>
    <row r="2900" spans="1:11" hidden="1" x14ac:dyDescent="0.25">
      <c r="A2900" t="s">
        <v>4379</v>
      </c>
      <c r="B2900" t="s">
        <v>5123</v>
      </c>
      <c r="C2900" t="s">
        <v>490</v>
      </c>
      <c r="D2900" t="s">
        <v>2624</v>
      </c>
      <c r="E2900" t="s">
        <v>357</v>
      </c>
      <c r="F2900" s="10">
        <v>41794</v>
      </c>
      <c r="G2900" s="10">
        <v>41794</v>
      </c>
      <c r="H2900" s="6">
        <v>150</v>
      </c>
      <c r="I2900" t="s">
        <v>1068</v>
      </c>
      <c r="J2900" s="3" t="s">
        <v>7663</v>
      </c>
    </row>
    <row r="2901" spans="1:11" hidden="1" x14ac:dyDescent="0.25">
      <c r="A2901" t="s">
        <v>4379</v>
      </c>
      <c r="B2901" t="s">
        <v>5123</v>
      </c>
      <c r="C2901" t="s">
        <v>490</v>
      </c>
      <c r="D2901" t="s">
        <v>2624</v>
      </c>
      <c r="E2901" t="s">
        <v>1263</v>
      </c>
      <c r="F2901" s="10">
        <v>41801</v>
      </c>
      <c r="G2901" s="10">
        <v>41794</v>
      </c>
      <c r="H2901" s="6">
        <v>110</v>
      </c>
      <c r="I2901" t="s">
        <v>1068</v>
      </c>
      <c r="J2901" s="3" t="s">
        <v>7663</v>
      </c>
    </row>
    <row r="2902" spans="1:11" hidden="1" x14ac:dyDescent="0.25">
      <c r="A2902" t="s">
        <v>4379</v>
      </c>
      <c r="B2902" t="s">
        <v>5124</v>
      </c>
      <c r="C2902" t="s">
        <v>511</v>
      </c>
      <c r="D2902" t="s">
        <v>4743</v>
      </c>
      <c r="E2902" t="s">
        <v>49</v>
      </c>
      <c r="F2902" s="10">
        <v>41795</v>
      </c>
      <c r="G2902" s="10">
        <v>41795</v>
      </c>
      <c r="H2902" s="6">
        <v>1240</v>
      </c>
      <c r="I2902" t="s">
        <v>5125</v>
      </c>
      <c r="J2902" s="3" t="s">
        <v>7663</v>
      </c>
      <c r="K2902" t="s">
        <v>5126</v>
      </c>
    </row>
    <row r="2903" spans="1:11" hidden="1" x14ac:dyDescent="0.25">
      <c r="A2903" t="s">
        <v>4379</v>
      </c>
      <c r="B2903" t="s">
        <v>5127</v>
      </c>
      <c r="C2903" t="s">
        <v>32</v>
      </c>
      <c r="D2903" t="s">
        <v>5037</v>
      </c>
      <c r="E2903" t="s">
        <v>49</v>
      </c>
      <c r="F2903" s="10">
        <v>41855</v>
      </c>
      <c r="G2903" s="10">
        <v>41855</v>
      </c>
      <c r="H2903" s="6">
        <v>88000</v>
      </c>
      <c r="I2903" t="s">
        <v>2236</v>
      </c>
      <c r="J2903" s="3" t="s">
        <v>7663</v>
      </c>
      <c r="K2903" t="s">
        <v>5128</v>
      </c>
    </row>
    <row r="2904" spans="1:11" hidden="1" x14ac:dyDescent="0.25">
      <c r="A2904" t="s">
        <v>4379</v>
      </c>
      <c r="B2904" t="s">
        <v>5129</v>
      </c>
      <c r="C2904" t="s">
        <v>32</v>
      </c>
      <c r="D2904" t="s">
        <v>1905</v>
      </c>
      <c r="E2904" t="s">
        <v>150</v>
      </c>
      <c r="F2904" s="10">
        <v>41796</v>
      </c>
      <c r="G2904" s="10">
        <v>41795</v>
      </c>
      <c r="H2904" s="6">
        <v>100</v>
      </c>
      <c r="I2904" t="s">
        <v>143</v>
      </c>
      <c r="J2904" s="3" t="s">
        <v>7663</v>
      </c>
    </row>
    <row r="2905" spans="1:11" hidden="1" x14ac:dyDescent="0.25">
      <c r="A2905" t="s">
        <v>4379</v>
      </c>
      <c r="B2905" t="s">
        <v>5130</v>
      </c>
      <c r="C2905" t="s">
        <v>47</v>
      </c>
      <c r="D2905" t="s">
        <v>4263</v>
      </c>
      <c r="E2905" t="s">
        <v>34</v>
      </c>
      <c r="F2905" s="10">
        <v>41795</v>
      </c>
      <c r="G2905" s="10">
        <v>41795</v>
      </c>
      <c r="H2905" s="6">
        <v>600</v>
      </c>
      <c r="I2905" t="s">
        <v>5131</v>
      </c>
      <c r="J2905" s="3" t="s">
        <v>7663</v>
      </c>
      <c r="K2905" t="s">
        <v>5132</v>
      </c>
    </row>
    <row r="2906" spans="1:11" hidden="1" x14ac:dyDescent="0.25">
      <c r="A2906" t="s">
        <v>4379</v>
      </c>
      <c r="B2906" t="s">
        <v>5133</v>
      </c>
      <c r="C2906" t="s">
        <v>511</v>
      </c>
      <c r="D2906" t="s">
        <v>5134</v>
      </c>
      <c r="E2906" t="s">
        <v>49</v>
      </c>
      <c r="F2906" s="10">
        <v>41795</v>
      </c>
      <c r="G2906" s="10">
        <v>41795</v>
      </c>
      <c r="H2906" s="6">
        <v>1070</v>
      </c>
      <c r="I2906" t="s">
        <v>5135</v>
      </c>
      <c r="J2906" s="3" t="s">
        <v>7663</v>
      </c>
      <c r="K2906" t="s">
        <v>5136</v>
      </c>
    </row>
    <row r="2907" spans="1:11" hidden="1" x14ac:dyDescent="0.25">
      <c r="A2907" t="s">
        <v>4379</v>
      </c>
      <c r="B2907" t="s">
        <v>5137</v>
      </c>
      <c r="C2907" t="s">
        <v>511</v>
      </c>
      <c r="D2907" t="s">
        <v>5134</v>
      </c>
      <c r="E2907" t="s">
        <v>1294</v>
      </c>
      <c r="F2907" s="10">
        <v>41814</v>
      </c>
      <c r="G2907" s="10">
        <v>41813</v>
      </c>
      <c r="H2907" s="6">
        <v>1005.8</v>
      </c>
      <c r="I2907" t="s">
        <v>5135</v>
      </c>
      <c r="J2907" s="3" t="s">
        <v>7663</v>
      </c>
      <c r="K2907" t="s">
        <v>5138</v>
      </c>
    </row>
    <row r="2908" spans="1:11" hidden="1" x14ac:dyDescent="0.25">
      <c r="A2908" t="s">
        <v>4379</v>
      </c>
      <c r="B2908" t="s">
        <v>5139</v>
      </c>
      <c r="C2908" t="s">
        <v>47</v>
      </c>
      <c r="D2908" t="s">
        <v>2830</v>
      </c>
      <c r="E2908" t="s">
        <v>150</v>
      </c>
      <c r="F2908" s="10">
        <v>41795</v>
      </c>
      <c r="G2908" s="10">
        <v>41795</v>
      </c>
      <c r="H2908" s="6">
        <v>250</v>
      </c>
      <c r="I2908" t="s">
        <v>5140</v>
      </c>
      <c r="J2908" s="3" t="s">
        <v>7663</v>
      </c>
      <c r="K2908" t="s">
        <v>5141</v>
      </c>
    </row>
    <row r="2909" spans="1:11" hidden="1" x14ac:dyDescent="0.25">
      <c r="A2909" t="s">
        <v>4379</v>
      </c>
      <c r="B2909" t="s">
        <v>5142</v>
      </c>
      <c r="C2909" t="s">
        <v>47</v>
      </c>
      <c r="D2909" t="s">
        <v>4428</v>
      </c>
      <c r="E2909" t="s">
        <v>34</v>
      </c>
      <c r="F2909" s="10">
        <v>41810</v>
      </c>
      <c r="G2909" s="10">
        <v>41809</v>
      </c>
      <c r="H2909" s="6">
        <v>2400</v>
      </c>
      <c r="I2909" t="s">
        <v>5143</v>
      </c>
      <c r="J2909" s="3" t="s">
        <v>7663</v>
      </c>
      <c r="K2909" t="s">
        <v>5144</v>
      </c>
    </row>
    <row r="2910" spans="1:11" hidden="1" x14ac:dyDescent="0.25">
      <c r="A2910" t="s">
        <v>4379</v>
      </c>
      <c r="B2910" t="s">
        <v>5145</v>
      </c>
      <c r="C2910" t="s">
        <v>1906</v>
      </c>
      <c r="D2910" t="s">
        <v>1907</v>
      </c>
      <c r="E2910" t="s">
        <v>527</v>
      </c>
      <c r="F2910" s="10">
        <v>41795</v>
      </c>
      <c r="G2910" s="10">
        <v>41795</v>
      </c>
      <c r="H2910" s="6">
        <v>120</v>
      </c>
      <c r="I2910" t="s">
        <v>5146</v>
      </c>
      <c r="J2910" s="3" t="s">
        <v>7663</v>
      </c>
      <c r="K2910" t="s">
        <v>5147</v>
      </c>
    </row>
    <row r="2911" spans="1:11" hidden="1" x14ac:dyDescent="0.25">
      <c r="A2911" t="s">
        <v>4379</v>
      </c>
      <c r="B2911" t="s">
        <v>5148</v>
      </c>
      <c r="C2911" t="s">
        <v>47</v>
      </c>
      <c r="D2911" t="s">
        <v>2875</v>
      </c>
      <c r="E2911" t="s">
        <v>49</v>
      </c>
      <c r="F2911" s="10">
        <v>41795</v>
      </c>
      <c r="G2911" s="10">
        <v>41795</v>
      </c>
      <c r="H2911" s="6">
        <v>1300</v>
      </c>
      <c r="I2911" t="s">
        <v>4393</v>
      </c>
      <c r="J2911" s="3" t="s">
        <v>7663</v>
      </c>
      <c r="K2911" t="s">
        <v>5149</v>
      </c>
    </row>
    <row r="2912" spans="1:11" hidden="1" x14ac:dyDescent="0.25">
      <c r="A2912" t="s">
        <v>4379</v>
      </c>
      <c r="B2912" t="s">
        <v>5150</v>
      </c>
      <c r="C2912" t="s">
        <v>490</v>
      </c>
      <c r="D2912" t="s">
        <v>2624</v>
      </c>
      <c r="E2912" t="s">
        <v>518</v>
      </c>
      <c r="F2912" s="10">
        <v>41795</v>
      </c>
      <c r="G2912" s="10">
        <v>41795</v>
      </c>
      <c r="H2912" s="6">
        <v>150</v>
      </c>
      <c r="I2912" t="s">
        <v>1068</v>
      </c>
      <c r="J2912" s="3" t="s">
        <v>7663</v>
      </c>
      <c r="K2912" t="s">
        <v>5151</v>
      </c>
    </row>
    <row r="2913" spans="1:11" hidden="1" x14ac:dyDescent="0.25">
      <c r="A2913" t="s">
        <v>4379</v>
      </c>
      <c r="B2913" t="s">
        <v>5152</v>
      </c>
      <c r="C2913" t="s">
        <v>32</v>
      </c>
      <c r="D2913" t="s">
        <v>1905</v>
      </c>
      <c r="E2913" t="s">
        <v>34</v>
      </c>
      <c r="F2913" s="10">
        <v>41795</v>
      </c>
      <c r="G2913" s="10">
        <v>41795</v>
      </c>
      <c r="H2913" s="6">
        <v>1600</v>
      </c>
      <c r="I2913" t="s">
        <v>881</v>
      </c>
      <c r="J2913" s="3" t="s">
        <v>7663</v>
      </c>
      <c r="K2913" t="s">
        <v>5153</v>
      </c>
    </row>
    <row r="2914" spans="1:11" hidden="1" x14ac:dyDescent="0.25">
      <c r="A2914" t="s">
        <v>4379</v>
      </c>
      <c r="B2914" t="s">
        <v>5154</v>
      </c>
      <c r="C2914" t="s">
        <v>47</v>
      </c>
      <c r="D2914" t="s">
        <v>4721</v>
      </c>
      <c r="E2914" t="s">
        <v>49</v>
      </c>
      <c r="F2914" s="10">
        <v>41738</v>
      </c>
      <c r="G2914" s="10">
        <v>41738</v>
      </c>
      <c r="H2914" s="6">
        <v>602</v>
      </c>
      <c r="I2914" t="s">
        <v>4639</v>
      </c>
      <c r="J2914" s="3" t="s">
        <v>7663</v>
      </c>
      <c r="K2914" t="s">
        <v>5155</v>
      </c>
    </row>
    <row r="2915" spans="1:11" hidden="1" x14ac:dyDescent="0.25">
      <c r="A2915" t="s">
        <v>4379</v>
      </c>
      <c r="B2915" t="s">
        <v>5156</v>
      </c>
      <c r="C2915" t="s">
        <v>47</v>
      </c>
      <c r="D2915" t="s">
        <v>4721</v>
      </c>
      <c r="E2915" t="s">
        <v>49</v>
      </c>
      <c r="F2915" s="10">
        <v>41814</v>
      </c>
      <c r="G2915" s="10">
        <v>41811</v>
      </c>
      <c r="H2915" s="6">
        <v>4214</v>
      </c>
      <c r="I2915" t="s">
        <v>4639</v>
      </c>
      <c r="J2915" s="3" t="s">
        <v>7663</v>
      </c>
      <c r="K2915" t="s">
        <v>5157</v>
      </c>
    </row>
    <row r="2916" spans="1:11" hidden="1" x14ac:dyDescent="0.25">
      <c r="A2916" t="s">
        <v>4379</v>
      </c>
      <c r="B2916" t="s">
        <v>5158</v>
      </c>
      <c r="C2916" t="s">
        <v>511</v>
      </c>
      <c r="D2916" t="s">
        <v>4743</v>
      </c>
      <c r="E2916" t="s">
        <v>49</v>
      </c>
      <c r="F2916" s="10">
        <v>41796</v>
      </c>
      <c r="G2916" s="10">
        <v>41796</v>
      </c>
      <c r="H2916" s="6">
        <v>1050</v>
      </c>
      <c r="I2916" t="s">
        <v>5159</v>
      </c>
      <c r="J2916" s="3" t="s">
        <v>7663</v>
      </c>
      <c r="K2916" t="s">
        <v>5160</v>
      </c>
    </row>
    <row r="2917" spans="1:11" hidden="1" x14ac:dyDescent="0.25">
      <c r="A2917" t="s">
        <v>4379</v>
      </c>
      <c r="B2917" t="s">
        <v>5161</v>
      </c>
      <c r="C2917" t="s">
        <v>47</v>
      </c>
      <c r="D2917" t="s">
        <v>4721</v>
      </c>
      <c r="E2917" t="s">
        <v>49</v>
      </c>
      <c r="F2917" s="10">
        <v>41814</v>
      </c>
      <c r="G2917" s="10">
        <v>41811</v>
      </c>
      <c r="H2917" s="6">
        <v>602</v>
      </c>
      <c r="I2917" t="s">
        <v>4639</v>
      </c>
      <c r="J2917" s="3" t="s">
        <v>7663</v>
      </c>
      <c r="K2917" t="s">
        <v>5162</v>
      </c>
    </row>
    <row r="2918" spans="1:11" hidden="1" x14ac:dyDescent="0.25">
      <c r="A2918" t="s">
        <v>4379</v>
      </c>
      <c r="B2918" t="s">
        <v>5163</v>
      </c>
      <c r="C2918" t="s">
        <v>32</v>
      </c>
      <c r="D2918" t="s">
        <v>5037</v>
      </c>
      <c r="E2918" t="s">
        <v>34</v>
      </c>
      <c r="F2918" s="10">
        <v>41801</v>
      </c>
      <c r="G2918" s="10">
        <v>41801</v>
      </c>
      <c r="H2918" s="6">
        <v>21000</v>
      </c>
      <c r="I2918" t="s">
        <v>343</v>
      </c>
      <c r="J2918" s="3" t="s">
        <v>7663</v>
      </c>
      <c r="K2918" t="s">
        <v>5164</v>
      </c>
    </row>
    <row r="2919" spans="1:11" hidden="1" x14ac:dyDescent="0.25">
      <c r="A2919" t="s">
        <v>4379</v>
      </c>
      <c r="B2919" t="s">
        <v>5165</v>
      </c>
      <c r="C2919" t="s">
        <v>16</v>
      </c>
      <c r="D2919" t="s">
        <v>122</v>
      </c>
      <c r="E2919" t="s">
        <v>452</v>
      </c>
      <c r="F2919" s="10">
        <v>41814</v>
      </c>
      <c r="G2919" s="10">
        <v>41806</v>
      </c>
      <c r="H2919" s="6">
        <v>3219.61</v>
      </c>
      <c r="I2919" t="s">
        <v>4381</v>
      </c>
      <c r="J2919" s="3" t="s">
        <v>7663</v>
      </c>
      <c r="K2919" t="s">
        <v>5166</v>
      </c>
    </row>
    <row r="2920" spans="1:11" hidden="1" x14ac:dyDescent="0.25">
      <c r="A2920" t="s">
        <v>4379</v>
      </c>
      <c r="B2920" t="s">
        <v>5167</v>
      </c>
      <c r="C2920" t="s">
        <v>511</v>
      </c>
      <c r="D2920" t="s">
        <v>4743</v>
      </c>
      <c r="E2920" t="s">
        <v>49</v>
      </c>
      <c r="F2920" s="10">
        <v>41796</v>
      </c>
      <c r="G2920" s="10">
        <v>41796</v>
      </c>
      <c r="H2920" s="6">
        <v>4757</v>
      </c>
      <c r="I2920" t="s">
        <v>3324</v>
      </c>
      <c r="J2920" s="3" t="s">
        <v>7663</v>
      </c>
      <c r="K2920" t="s">
        <v>5168</v>
      </c>
    </row>
    <row r="2921" spans="1:11" hidden="1" x14ac:dyDescent="0.25">
      <c r="A2921" t="s">
        <v>4379</v>
      </c>
      <c r="B2921" t="s">
        <v>5169</v>
      </c>
      <c r="C2921" t="s">
        <v>32</v>
      </c>
      <c r="D2921" t="s">
        <v>5037</v>
      </c>
      <c r="E2921" t="s">
        <v>30</v>
      </c>
      <c r="F2921" s="10">
        <v>41796</v>
      </c>
      <c r="G2921" s="10">
        <v>41796</v>
      </c>
      <c r="H2921" s="6">
        <v>30</v>
      </c>
      <c r="I2921" t="s">
        <v>1392</v>
      </c>
      <c r="J2921" s="3" t="s">
        <v>7663</v>
      </c>
      <c r="K2921" t="s">
        <v>5170</v>
      </c>
    </row>
    <row r="2922" spans="1:11" hidden="1" x14ac:dyDescent="0.25">
      <c r="A2922" t="s">
        <v>4379</v>
      </c>
      <c r="B2922" t="s">
        <v>5171</v>
      </c>
      <c r="C2922" t="s">
        <v>490</v>
      </c>
      <c r="D2922" t="s">
        <v>2624</v>
      </c>
      <c r="E2922" t="s">
        <v>518</v>
      </c>
      <c r="F2922" s="10">
        <v>41796</v>
      </c>
      <c r="G2922" s="10">
        <v>41796</v>
      </c>
      <c r="H2922" s="6">
        <v>480</v>
      </c>
      <c r="I2922" t="s">
        <v>1068</v>
      </c>
      <c r="J2922" s="3" t="s">
        <v>7663</v>
      </c>
      <c r="K2922" t="s">
        <v>5172</v>
      </c>
    </row>
    <row r="2923" spans="1:11" hidden="1" x14ac:dyDescent="0.25">
      <c r="A2923" t="s">
        <v>4379</v>
      </c>
      <c r="B2923" t="s">
        <v>5173</v>
      </c>
      <c r="C2923" t="s">
        <v>511</v>
      </c>
      <c r="D2923" t="s">
        <v>5134</v>
      </c>
      <c r="E2923" t="s">
        <v>518</v>
      </c>
      <c r="F2923" s="10">
        <v>41796</v>
      </c>
      <c r="G2923" s="10">
        <v>41796</v>
      </c>
      <c r="H2923" s="6">
        <v>240</v>
      </c>
      <c r="I2923" t="s">
        <v>86</v>
      </c>
      <c r="J2923" s="3" t="s">
        <v>7663</v>
      </c>
      <c r="K2923" t="s">
        <v>5174</v>
      </c>
    </row>
    <row r="2924" spans="1:11" hidden="1" x14ac:dyDescent="0.25">
      <c r="A2924" t="s">
        <v>4379</v>
      </c>
      <c r="B2924" t="s">
        <v>5175</v>
      </c>
      <c r="C2924" t="s">
        <v>32</v>
      </c>
      <c r="D2924" t="s">
        <v>1905</v>
      </c>
      <c r="E2924" t="s">
        <v>1191</v>
      </c>
      <c r="F2924" s="10">
        <v>41796</v>
      </c>
      <c r="G2924" s="10">
        <v>41796</v>
      </c>
      <c r="H2924" s="6">
        <v>240</v>
      </c>
      <c r="I2924" t="s">
        <v>143</v>
      </c>
      <c r="J2924" s="3" t="s">
        <v>7663</v>
      </c>
      <c r="K2924" t="s">
        <v>1191</v>
      </c>
    </row>
    <row r="2925" spans="1:11" hidden="1" x14ac:dyDescent="0.25">
      <c r="A2925" t="s">
        <v>4379</v>
      </c>
      <c r="B2925" t="s">
        <v>5176</v>
      </c>
      <c r="C2925" t="s">
        <v>47</v>
      </c>
      <c r="D2925" t="s">
        <v>4263</v>
      </c>
      <c r="E2925" t="s">
        <v>2316</v>
      </c>
      <c r="F2925" s="10">
        <v>41796</v>
      </c>
      <c r="G2925" s="10">
        <v>41796</v>
      </c>
      <c r="H2925" s="6">
        <v>1800</v>
      </c>
      <c r="I2925" t="s">
        <v>4893</v>
      </c>
      <c r="J2925" s="3" t="s">
        <v>7663</v>
      </c>
      <c r="K2925" t="s">
        <v>5177</v>
      </c>
    </row>
    <row r="2926" spans="1:11" hidden="1" x14ac:dyDescent="0.25">
      <c r="A2926" t="s">
        <v>4379</v>
      </c>
      <c r="B2926" t="s">
        <v>5178</v>
      </c>
      <c r="C2926" t="s">
        <v>47</v>
      </c>
      <c r="D2926" t="s">
        <v>4263</v>
      </c>
      <c r="E2926" t="s">
        <v>34</v>
      </c>
      <c r="F2926" s="10">
        <v>41813</v>
      </c>
      <c r="G2926" s="10">
        <v>41813</v>
      </c>
      <c r="H2926" s="6">
        <v>500</v>
      </c>
      <c r="I2926" t="s">
        <v>5179</v>
      </c>
      <c r="J2926" s="3" t="s">
        <v>7663</v>
      </c>
      <c r="K2926" t="s">
        <v>5180</v>
      </c>
    </row>
    <row r="2927" spans="1:11" hidden="1" x14ac:dyDescent="0.25">
      <c r="A2927" t="s">
        <v>4379</v>
      </c>
      <c r="B2927" t="s">
        <v>5181</v>
      </c>
      <c r="C2927" t="s">
        <v>1906</v>
      </c>
      <c r="D2927" t="s">
        <v>1907</v>
      </c>
      <c r="E2927" t="s">
        <v>527</v>
      </c>
      <c r="F2927" s="10">
        <v>41799</v>
      </c>
      <c r="G2927" s="10">
        <v>41799</v>
      </c>
      <c r="H2927" s="6">
        <v>87.8</v>
      </c>
      <c r="I2927" t="s">
        <v>5182</v>
      </c>
      <c r="J2927" s="3" t="s">
        <v>7663</v>
      </c>
      <c r="K2927" t="s">
        <v>5183</v>
      </c>
    </row>
    <row r="2928" spans="1:11" hidden="1" x14ac:dyDescent="0.25">
      <c r="A2928" t="s">
        <v>4379</v>
      </c>
      <c r="B2928" t="s">
        <v>5184</v>
      </c>
      <c r="C2928" t="s">
        <v>1906</v>
      </c>
      <c r="D2928" t="s">
        <v>1907</v>
      </c>
      <c r="E2928" t="s">
        <v>527</v>
      </c>
      <c r="F2928" s="10">
        <v>41799</v>
      </c>
      <c r="G2928" s="10">
        <v>41799</v>
      </c>
      <c r="H2928" s="6">
        <v>323</v>
      </c>
      <c r="I2928" t="s">
        <v>461</v>
      </c>
      <c r="J2928" s="3" t="s">
        <v>7663</v>
      </c>
      <c r="K2928" t="s">
        <v>5185</v>
      </c>
    </row>
    <row r="2929" spans="1:11" hidden="1" x14ac:dyDescent="0.25">
      <c r="A2929" t="s">
        <v>4379</v>
      </c>
      <c r="B2929" t="s">
        <v>5186</v>
      </c>
      <c r="C2929" t="s">
        <v>16</v>
      </c>
      <c r="D2929" t="s">
        <v>17</v>
      </c>
      <c r="E2929" t="s">
        <v>49</v>
      </c>
      <c r="F2929" s="10">
        <v>41810</v>
      </c>
      <c r="G2929" s="10">
        <v>41810</v>
      </c>
      <c r="H2929" s="6">
        <v>612.82000000000005</v>
      </c>
      <c r="I2929" t="s">
        <v>222</v>
      </c>
      <c r="J2929" s="3" t="s">
        <v>7663</v>
      </c>
      <c r="K2929" t="s">
        <v>5187</v>
      </c>
    </row>
    <row r="2930" spans="1:11" hidden="1" x14ac:dyDescent="0.25">
      <c r="A2930" t="s">
        <v>4379</v>
      </c>
      <c r="B2930" t="s">
        <v>5188</v>
      </c>
      <c r="C2930" t="s">
        <v>16</v>
      </c>
      <c r="D2930" t="s">
        <v>122</v>
      </c>
      <c r="E2930" t="s">
        <v>452</v>
      </c>
      <c r="F2930" s="10">
        <v>41803</v>
      </c>
      <c r="G2930" s="10">
        <v>41803</v>
      </c>
      <c r="H2930" s="6">
        <v>70</v>
      </c>
      <c r="I2930" t="s">
        <v>747</v>
      </c>
      <c r="J2930" s="3" t="s">
        <v>7663</v>
      </c>
      <c r="K2930" t="s">
        <v>5189</v>
      </c>
    </row>
    <row r="2931" spans="1:11" hidden="1" x14ac:dyDescent="0.25">
      <c r="A2931" t="s">
        <v>4379</v>
      </c>
      <c r="B2931" t="s">
        <v>5190</v>
      </c>
      <c r="C2931" t="s">
        <v>32</v>
      </c>
      <c r="D2931" t="s">
        <v>5037</v>
      </c>
      <c r="E2931" t="s">
        <v>518</v>
      </c>
      <c r="F2931" s="10">
        <v>41799</v>
      </c>
      <c r="G2931" s="10">
        <v>41799</v>
      </c>
      <c r="H2931" s="6">
        <v>4710</v>
      </c>
      <c r="I2931" t="s">
        <v>412</v>
      </c>
      <c r="J2931" s="3" t="s">
        <v>7663</v>
      </c>
    </row>
    <row r="2932" spans="1:11" hidden="1" x14ac:dyDescent="0.25">
      <c r="A2932" t="s">
        <v>4379</v>
      </c>
      <c r="B2932" t="s">
        <v>5191</v>
      </c>
      <c r="C2932" t="s">
        <v>32</v>
      </c>
      <c r="D2932" t="s">
        <v>5037</v>
      </c>
      <c r="E2932" t="s">
        <v>34</v>
      </c>
      <c r="F2932" s="10">
        <v>41799</v>
      </c>
      <c r="G2932" s="10">
        <v>41799</v>
      </c>
      <c r="H2932" s="6">
        <v>1050</v>
      </c>
      <c r="I2932" t="s">
        <v>5192</v>
      </c>
      <c r="J2932" s="3" t="s">
        <v>7663</v>
      </c>
    </row>
    <row r="2933" spans="1:11" hidden="1" x14ac:dyDescent="0.25">
      <c r="A2933" t="s">
        <v>4379</v>
      </c>
      <c r="B2933" t="s">
        <v>5193</v>
      </c>
      <c r="C2933" t="s">
        <v>32</v>
      </c>
      <c r="D2933" t="s">
        <v>5037</v>
      </c>
      <c r="E2933" t="s">
        <v>34</v>
      </c>
      <c r="F2933" s="10">
        <v>41799</v>
      </c>
      <c r="G2933" s="10">
        <v>41799</v>
      </c>
      <c r="H2933" s="6">
        <v>1000</v>
      </c>
      <c r="I2933" t="s">
        <v>5194</v>
      </c>
      <c r="J2933" s="3" t="s">
        <v>7663</v>
      </c>
    </row>
    <row r="2934" spans="1:11" hidden="1" x14ac:dyDescent="0.25">
      <c r="A2934" t="s">
        <v>4379</v>
      </c>
      <c r="B2934" t="s">
        <v>5195</v>
      </c>
      <c r="C2934" t="s">
        <v>32</v>
      </c>
      <c r="D2934" t="s">
        <v>5037</v>
      </c>
      <c r="E2934" t="s">
        <v>586</v>
      </c>
      <c r="F2934" s="10">
        <v>41799</v>
      </c>
      <c r="G2934" s="10">
        <v>41799</v>
      </c>
      <c r="H2934" s="6">
        <v>800</v>
      </c>
      <c r="I2934" t="s">
        <v>5196</v>
      </c>
      <c r="J2934" s="3" t="s">
        <v>7663</v>
      </c>
      <c r="K2934" t="s">
        <v>5197</v>
      </c>
    </row>
    <row r="2935" spans="1:11" hidden="1" x14ac:dyDescent="0.25">
      <c r="A2935" t="s">
        <v>4379</v>
      </c>
      <c r="B2935" t="s">
        <v>5198</v>
      </c>
      <c r="C2935" t="s">
        <v>490</v>
      </c>
      <c r="D2935" t="s">
        <v>2624</v>
      </c>
      <c r="E2935" t="s">
        <v>1191</v>
      </c>
      <c r="F2935" s="10">
        <v>41799</v>
      </c>
      <c r="G2935" s="10">
        <v>41799</v>
      </c>
      <c r="H2935" s="6">
        <v>200</v>
      </c>
      <c r="I2935" t="s">
        <v>1068</v>
      </c>
      <c r="J2935" s="3" t="s">
        <v>7663</v>
      </c>
      <c r="K2935" t="s">
        <v>5199</v>
      </c>
    </row>
    <row r="2936" spans="1:11" hidden="1" x14ac:dyDescent="0.25">
      <c r="A2936" t="s">
        <v>4379</v>
      </c>
      <c r="B2936" t="s">
        <v>5198</v>
      </c>
      <c r="C2936" t="s">
        <v>490</v>
      </c>
      <c r="D2936" t="s">
        <v>2624</v>
      </c>
      <c r="E2936" t="s">
        <v>2316</v>
      </c>
      <c r="F2936" s="10">
        <v>41799</v>
      </c>
      <c r="G2936" s="10">
        <v>41799</v>
      </c>
      <c r="H2936" s="6">
        <v>480</v>
      </c>
      <c r="I2936" t="s">
        <v>1068</v>
      </c>
      <c r="J2936" s="3" t="s">
        <v>7663</v>
      </c>
      <c r="K2936" t="s">
        <v>5199</v>
      </c>
    </row>
    <row r="2937" spans="1:11" hidden="1" x14ac:dyDescent="0.25">
      <c r="A2937" t="s">
        <v>4379</v>
      </c>
      <c r="B2937" t="s">
        <v>5198</v>
      </c>
      <c r="C2937" t="s">
        <v>490</v>
      </c>
      <c r="D2937" t="s">
        <v>2624</v>
      </c>
      <c r="E2937" t="s">
        <v>49</v>
      </c>
      <c r="F2937" s="10">
        <v>41799</v>
      </c>
      <c r="G2937" s="10">
        <v>41799</v>
      </c>
      <c r="H2937" s="6">
        <v>220</v>
      </c>
      <c r="I2937" t="s">
        <v>1068</v>
      </c>
      <c r="J2937" s="3" t="s">
        <v>7663</v>
      </c>
      <c r="K2937" t="s">
        <v>5199</v>
      </c>
    </row>
    <row r="2938" spans="1:11" hidden="1" x14ac:dyDescent="0.25">
      <c r="A2938" t="s">
        <v>4379</v>
      </c>
      <c r="B2938" t="s">
        <v>5200</v>
      </c>
      <c r="C2938" t="s">
        <v>32</v>
      </c>
      <c r="D2938" t="s">
        <v>1905</v>
      </c>
      <c r="E2938" t="s">
        <v>4848</v>
      </c>
      <c r="F2938" s="10">
        <v>41799</v>
      </c>
      <c r="G2938" s="10">
        <v>41799</v>
      </c>
      <c r="H2938" s="6">
        <v>150</v>
      </c>
      <c r="I2938" t="s">
        <v>143</v>
      </c>
      <c r="J2938" s="3" t="s">
        <v>7663</v>
      </c>
    </row>
    <row r="2939" spans="1:11" hidden="1" x14ac:dyDescent="0.25">
      <c r="A2939" t="s">
        <v>4379</v>
      </c>
      <c r="B2939" t="s">
        <v>5201</v>
      </c>
      <c r="C2939" t="s">
        <v>32</v>
      </c>
      <c r="D2939" t="s">
        <v>1905</v>
      </c>
      <c r="E2939" t="s">
        <v>357</v>
      </c>
      <c r="F2939" s="10">
        <v>41799</v>
      </c>
      <c r="G2939" s="10">
        <v>41799</v>
      </c>
      <c r="H2939" s="6">
        <v>960</v>
      </c>
      <c r="I2939" t="s">
        <v>143</v>
      </c>
      <c r="J2939" s="3" t="s">
        <v>7663</v>
      </c>
      <c r="K2939" t="s">
        <v>5202</v>
      </c>
    </row>
    <row r="2940" spans="1:11" hidden="1" x14ac:dyDescent="0.25">
      <c r="A2940" t="s">
        <v>4379</v>
      </c>
      <c r="B2940" t="s">
        <v>5203</v>
      </c>
      <c r="C2940" t="s">
        <v>32</v>
      </c>
      <c r="D2940" t="s">
        <v>5037</v>
      </c>
      <c r="E2940" t="s">
        <v>63</v>
      </c>
      <c r="F2940" s="10">
        <v>41799</v>
      </c>
      <c r="G2940" s="10">
        <v>41799</v>
      </c>
      <c r="H2940" s="6">
        <v>16000</v>
      </c>
      <c r="I2940" t="s">
        <v>5204</v>
      </c>
      <c r="J2940" s="3" t="s">
        <v>7663</v>
      </c>
      <c r="K2940" t="s">
        <v>5205</v>
      </c>
    </row>
    <row r="2941" spans="1:11" hidden="1" x14ac:dyDescent="0.25">
      <c r="A2941" t="s">
        <v>4379</v>
      </c>
      <c r="B2941" t="s">
        <v>5206</v>
      </c>
      <c r="C2941" t="s">
        <v>490</v>
      </c>
      <c r="D2941" t="s">
        <v>5207</v>
      </c>
      <c r="E2941" t="s">
        <v>142</v>
      </c>
      <c r="F2941" s="10">
        <v>41799</v>
      </c>
      <c r="G2941" s="10">
        <v>41799</v>
      </c>
      <c r="H2941" s="6">
        <v>3000</v>
      </c>
      <c r="I2941" t="s">
        <v>1286</v>
      </c>
      <c r="J2941" s="3" t="s">
        <v>7663</v>
      </c>
      <c r="K2941" t="s">
        <v>5208</v>
      </c>
    </row>
    <row r="2942" spans="1:11" hidden="1" x14ac:dyDescent="0.25">
      <c r="A2942" t="s">
        <v>4379</v>
      </c>
      <c r="B2942" t="s">
        <v>5209</v>
      </c>
      <c r="C2942" t="s">
        <v>511</v>
      </c>
      <c r="D2942" t="s">
        <v>1631</v>
      </c>
      <c r="E2942" t="s">
        <v>49</v>
      </c>
      <c r="F2942" s="10">
        <v>41814</v>
      </c>
      <c r="G2942" s="10">
        <v>41814</v>
      </c>
      <c r="H2942" s="6">
        <v>114</v>
      </c>
      <c r="I2942" t="s">
        <v>5210</v>
      </c>
      <c r="J2942" s="3" t="s">
        <v>7663</v>
      </c>
      <c r="K2942" t="s">
        <v>5211</v>
      </c>
    </row>
    <row r="2943" spans="1:11" hidden="1" x14ac:dyDescent="0.25">
      <c r="A2943" t="s">
        <v>4379</v>
      </c>
      <c r="B2943" t="s">
        <v>5212</v>
      </c>
      <c r="C2943" t="s">
        <v>1906</v>
      </c>
      <c r="D2943" t="s">
        <v>776</v>
      </c>
      <c r="E2943" t="s">
        <v>133</v>
      </c>
      <c r="F2943" s="10">
        <v>41806</v>
      </c>
      <c r="G2943" s="10">
        <v>41805</v>
      </c>
      <c r="H2943" s="6">
        <v>44.1</v>
      </c>
      <c r="I2943" t="s">
        <v>360</v>
      </c>
      <c r="J2943" s="3" t="s">
        <v>7663</v>
      </c>
      <c r="K2943" t="s">
        <v>5213</v>
      </c>
    </row>
    <row r="2944" spans="1:11" hidden="1" x14ac:dyDescent="0.25">
      <c r="A2944" t="s">
        <v>4379</v>
      </c>
      <c r="B2944" t="s">
        <v>5214</v>
      </c>
      <c r="C2944" t="s">
        <v>32</v>
      </c>
      <c r="D2944" t="s">
        <v>5134</v>
      </c>
      <c r="E2944" t="s">
        <v>49</v>
      </c>
      <c r="F2944" s="10">
        <v>41799</v>
      </c>
      <c r="G2944" s="10">
        <v>41799</v>
      </c>
      <c r="H2944" s="6">
        <v>230</v>
      </c>
      <c r="I2944" t="s">
        <v>86</v>
      </c>
      <c r="J2944" s="3" t="s">
        <v>7663</v>
      </c>
    </row>
    <row r="2945" spans="1:11" hidden="1" x14ac:dyDescent="0.25">
      <c r="A2945" t="s">
        <v>4379</v>
      </c>
      <c r="B2945" t="s">
        <v>5215</v>
      </c>
      <c r="C2945" t="s">
        <v>32</v>
      </c>
      <c r="D2945" t="s">
        <v>5134</v>
      </c>
      <c r="E2945" t="s">
        <v>357</v>
      </c>
      <c r="F2945" s="10">
        <v>41799</v>
      </c>
      <c r="G2945" s="10">
        <v>41799</v>
      </c>
      <c r="H2945" s="6">
        <v>120</v>
      </c>
      <c r="I2945" t="s">
        <v>1065</v>
      </c>
      <c r="J2945" s="3" t="s">
        <v>7663</v>
      </c>
    </row>
    <row r="2946" spans="1:11" hidden="1" x14ac:dyDescent="0.25">
      <c r="A2946" t="s">
        <v>4379</v>
      </c>
      <c r="B2946" t="s">
        <v>5216</v>
      </c>
      <c r="C2946" t="s">
        <v>490</v>
      </c>
      <c r="D2946" t="s">
        <v>1905</v>
      </c>
      <c r="E2946" t="s">
        <v>1191</v>
      </c>
      <c r="F2946" s="10">
        <v>41710</v>
      </c>
      <c r="G2946" s="10">
        <v>41710</v>
      </c>
      <c r="H2946" s="6">
        <v>60</v>
      </c>
      <c r="I2946" t="s">
        <v>1065</v>
      </c>
      <c r="J2946" s="3" t="s">
        <v>7663</v>
      </c>
    </row>
    <row r="2947" spans="1:11" hidden="1" x14ac:dyDescent="0.25">
      <c r="A2947" t="s">
        <v>4379</v>
      </c>
      <c r="B2947" t="s">
        <v>5216</v>
      </c>
      <c r="C2947" t="s">
        <v>490</v>
      </c>
      <c r="D2947" t="s">
        <v>1905</v>
      </c>
      <c r="E2947" t="s">
        <v>150</v>
      </c>
      <c r="F2947" s="10">
        <v>41710</v>
      </c>
      <c r="G2947" s="10">
        <v>41710</v>
      </c>
      <c r="H2947" s="6">
        <v>50</v>
      </c>
      <c r="I2947" t="s">
        <v>1065</v>
      </c>
      <c r="J2947" s="3" t="s">
        <v>7663</v>
      </c>
    </row>
    <row r="2948" spans="1:11" hidden="1" x14ac:dyDescent="0.25">
      <c r="A2948" t="s">
        <v>4379</v>
      </c>
      <c r="B2948" t="s">
        <v>5216</v>
      </c>
      <c r="C2948" t="s">
        <v>490</v>
      </c>
      <c r="D2948" t="s">
        <v>1905</v>
      </c>
      <c r="E2948" t="s">
        <v>4848</v>
      </c>
      <c r="F2948" s="10">
        <v>41710</v>
      </c>
      <c r="G2948" s="10">
        <v>41710</v>
      </c>
      <c r="H2948" s="6">
        <v>40</v>
      </c>
      <c r="I2948" t="s">
        <v>1065</v>
      </c>
      <c r="J2948" s="3" t="s">
        <v>7663</v>
      </c>
    </row>
    <row r="2949" spans="1:11" hidden="1" x14ac:dyDescent="0.25">
      <c r="A2949" t="s">
        <v>4379</v>
      </c>
      <c r="B2949" t="s">
        <v>5217</v>
      </c>
      <c r="C2949" t="s">
        <v>490</v>
      </c>
      <c r="D2949" t="s">
        <v>5218</v>
      </c>
      <c r="E2949" t="s">
        <v>1191</v>
      </c>
      <c r="F2949" s="10">
        <v>41799</v>
      </c>
      <c r="G2949" s="10">
        <v>41799</v>
      </c>
      <c r="H2949" s="6">
        <v>50</v>
      </c>
      <c r="I2949" t="s">
        <v>86</v>
      </c>
      <c r="J2949" s="3" t="s">
        <v>7663</v>
      </c>
    </row>
    <row r="2950" spans="1:11" hidden="1" x14ac:dyDescent="0.25">
      <c r="A2950" t="s">
        <v>4379</v>
      </c>
      <c r="B2950" t="s">
        <v>5217</v>
      </c>
      <c r="C2950" t="s">
        <v>490</v>
      </c>
      <c r="D2950" t="s">
        <v>5218</v>
      </c>
      <c r="E2950" t="s">
        <v>357</v>
      </c>
      <c r="F2950" s="10">
        <v>41799</v>
      </c>
      <c r="G2950" s="10">
        <v>41799</v>
      </c>
      <c r="H2950" s="6">
        <v>200</v>
      </c>
      <c r="I2950" t="s">
        <v>86</v>
      </c>
      <c r="J2950" s="3" t="s">
        <v>7663</v>
      </c>
    </row>
    <row r="2951" spans="1:11" hidden="1" x14ac:dyDescent="0.25">
      <c r="A2951" t="s">
        <v>4379</v>
      </c>
      <c r="B2951" t="s">
        <v>5219</v>
      </c>
      <c r="C2951" t="s">
        <v>490</v>
      </c>
      <c r="D2951" t="s">
        <v>5218</v>
      </c>
      <c r="E2951" t="s">
        <v>1191</v>
      </c>
      <c r="F2951" s="10">
        <v>41799</v>
      </c>
      <c r="G2951" s="10">
        <v>41799</v>
      </c>
      <c r="H2951" s="6">
        <v>50</v>
      </c>
      <c r="I2951" t="s">
        <v>86</v>
      </c>
      <c r="J2951" s="3" t="s">
        <v>7663</v>
      </c>
    </row>
    <row r="2952" spans="1:11" hidden="1" x14ac:dyDescent="0.25">
      <c r="A2952" t="s">
        <v>4379</v>
      </c>
      <c r="B2952" t="s">
        <v>5219</v>
      </c>
      <c r="C2952" t="s">
        <v>490</v>
      </c>
      <c r="D2952" t="s">
        <v>5218</v>
      </c>
      <c r="E2952" t="s">
        <v>150</v>
      </c>
      <c r="F2952" s="10">
        <v>41799</v>
      </c>
      <c r="G2952" s="10">
        <v>41799</v>
      </c>
      <c r="H2952" s="6">
        <v>70</v>
      </c>
      <c r="I2952" t="s">
        <v>86</v>
      </c>
      <c r="J2952" s="3" t="s">
        <v>7663</v>
      </c>
    </row>
    <row r="2953" spans="1:11" hidden="1" x14ac:dyDescent="0.25">
      <c r="A2953" t="s">
        <v>4379</v>
      </c>
      <c r="B2953" t="s">
        <v>5219</v>
      </c>
      <c r="C2953" t="s">
        <v>490</v>
      </c>
      <c r="D2953" t="s">
        <v>5218</v>
      </c>
      <c r="E2953" t="s">
        <v>357</v>
      </c>
      <c r="F2953" s="10">
        <v>41799</v>
      </c>
      <c r="G2953" s="10">
        <v>41799</v>
      </c>
      <c r="H2953" s="6">
        <v>200</v>
      </c>
      <c r="I2953" t="s">
        <v>86</v>
      </c>
      <c r="J2953" s="3" t="s">
        <v>7663</v>
      </c>
    </row>
    <row r="2954" spans="1:11" hidden="1" x14ac:dyDescent="0.25">
      <c r="A2954" t="s">
        <v>4379</v>
      </c>
      <c r="B2954" t="s">
        <v>5220</v>
      </c>
      <c r="C2954" t="s">
        <v>511</v>
      </c>
      <c r="D2954" t="s">
        <v>4743</v>
      </c>
      <c r="E2954" t="s">
        <v>49</v>
      </c>
      <c r="F2954" s="10">
        <v>41802</v>
      </c>
      <c r="G2954" s="10">
        <v>41801</v>
      </c>
      <c r="H2954" s="6">
        <v>1900</v>
      </c>
      <c r="I2954" t="s">
        <v>497</v>
      </c>
      <c r="J2954" s="3" t="s">
        <v>7663</v>
      </c>
      <c r="K2954" t="s">
        <v>5221</v>
      </c>
    </row>
    <row r="2955" spans="1:11" hidden="1" x14ac:dyDescent="0.25">
      <c r="A2955" t="s">
        <v>4379</v>
      </c>
      <c r="B2955" t="s">
        <v>5222</v>
      </c>
      <c r="C2955" t="s">
        <v>47</v>
      </c>
      <c r="D2955" t="s">
        <v>4263</v>
      </c>
      <c r="E2955" t="s">
        <v>153</v>
      </c>
      <c r="F2955" s="10">
        <v>41792</v>
      </c>
      <c r="G2955" s="10">
        <v>41792</v>
      </c>
      <c r="H2955" s="6">
        <v>800</v>
      </c>
      <c r="I2955" t="s">
        <v>198</v>
      </c>
      <c r="J2955" s="3" t="s">
        <v>7663</v>
      </c>
      <c r="K2955" t="s">
        <v>5223</v>
      </c>
    </row>
    <row r="2956" spans="1:11" hidden="1" x14ac:dyDescent="0.25">
      <c r="A2956" t="s">
        <v>4379</v>
      </c>
      <c r="B2956" t="s">
        <v>5224</v>
      </c>
      <c r="C2956" t="s">
        <v>47</v>
      </c>
      <c r="D2956" t="s">
        <v>4263</v>
      </c>
      <c r="E2956" t="s">
        <v>49</v>
      </c>
      <c r="F2956" s="10">
        <v>41792</v>
      </c>
      <c r="G2956" s="10">
        <v>41792</v>
      </c>
      <c r="H2956" s="6">
        <v>950</v>
      </c>
      <c r="I2956" t="s">
        <v>198</v>
      </c>
      <c r="J2956" s="3" t="s">
        <v>7663</v>
      </c>
      <c r="K2956" t="s">
        <v>5225</v>
      </c>
    </row>
    <row r="2957" spans="1:11" hidden="1" x14ac:dyDescent="0.25">
      <c r="A2957" t="s">
        <v>4379</v>
      </c>
      <c r="B2957" t="s">
        <v>5226</v>
      </c>
      <c r="C2957" t="s">
        <v>490</v>
      </c>
      <c r="D2957" t="s">
        <v>5207</v>
      </c>
      <c r="E2957" t="s">
        <v>49</v>
      </c>
      <c r="F2957" s="10">
        <v>41800</v>
      </c>
      <c r="G2957" s="10">
        <v>41800</v>
      </c>
      <c r="H2957" s="6">
        <v>4800</v>
      </c>
      <c r="I2957" t="s">
        <v>5227</v>
      </c>
      <c r="J2957" s="3" t="s">
        <v>7663</v>
      </c>
      <c r="K2957" t="s">
        <v>5228</v>
      </c>
    </row>
    <row r="2958" spans="1:11" hidden="1" x14ac:dyDescent="0.25">
      <c r="A2958" t="s">
        <v>4379</v>
      </c>
      <c r="B2958" t="s">
        <v>5229</v>
      </c>
      <c r="C2958" t="s">
        <v>490</v>
      </c>
      <c r="D2958" t="s">
        <v>2624</v>
      </c>
      <c r="E2958" t="s">
        <v>357</v>
      </c>
      <c r="F2958" s="10">
        <v>41800</v>
      </c>
      <c r="G2958" s="10">
        <v>41800</v>
      </c>
      <c r="H2958" s="6">
        <v>1100</v>
      </c>
      <c r="I2958" t="s">
        <v>1065</v>
      </c>
      <c r="J2958" s="3" t="s">
        <v>7663</v>
      </c>
      <c r="K2958" t="s">
        <v>5230</v>
      </c>
    </row>
    <row r="2959" spans="1:11" hidden="1" x14ac:dyDescent="0.25">
      <c r="A2959" t="s">
        <v>4379</v>
      </c>
      <c r="B2959" t="s">
        <v>5231</v>
      </c>
      <c r="C2959" t="s">
        <v>490</v>
      </c>
      <c r="D2959" t="s">
        <v>2427</v>
      </c>
      <c r="E2959" t="s">
        <v>357</v>
      </c>
      <c r="F2959" s="10">
        <v>41800</v>
      </c>
      <c r="G2959" s="10">
        <v>41800</v>
      </c>
      <c r="H2959" s="6">
        <v>750</v>
      </c>
      <c r="I2959" t="s">
        <v>1068</v>
      </c>
      <c r="J2959" s="3" t="s">
        <v>7663</v>
      </c>
      <c r="K2959" t="s">
        <v>5232</v>
      </c>
    </row>
    <row r="2960" spans="1:11" hidden="1" x14ac:dyDescent="0.25">
      <c r="A2960" t="s">
        <v>4379</v>
      </c>
      <c r="B2960" t="s">
        <v>5231</v>
      </c>
      <c r="C2960" t="s">
        <v>490</v>
      </c>
      <c r="D2960" t="s">
        <v>2427</v>
      </c>
      <c r="E2960" t="s">
        <v>357</v>
      </c>
      <c r="F2960" s="10">
        <v>41801</v>
      </c>
      <c r="G2960" s="10">
        <v>41801</v>
      </c>
      <c r="H2960" s="6">
        <v>750</v>
      </c>
      <c r="I2960" t="s">
        <v>1068</v>
      </c>
      <c r="J2960" s="3" t="s">
        <v>7663</v>
      </c>
      <c r="K2960" t="s">
        <v>5232</v>
      </c>
    </row>
    <row r="2961" spans="1:11" hidden="1" x14ac:dyDescent="0.25">
      <c r="A2961" t="s">
        <v>4379</v>
      </c>
      <c r="B2961" t="s">
        <v>5233</v>
      </c>
      <c r="C2961" t="s">
        <v>32</v>
      </c>
      <c r="D2961" t="s">
        <v>5037</v>
      </c>
      <c r="E2961" t="s">
        <v>49</v>
      </c>
      <c r="F2961" s="10">
        <v>41814</v>
      </c>
      <c r="G2961" s="10">
        <v>41800</v>
      </c>
      <c r="H2961" s="6">
        <v>10000</v>
      </c>
      <c r="I2961" t="s">
        <v>403</v>
      </c>
      <c r="J2961" s="3" t="s">
        <v>7663</v>
      </c>
    </row>
    <row r="2962" spans="1:11" hidden="1" x14ac:dyDescent="0.25">
      <c r="A2962" t="s">
        <v>4379</v>
      </c>
      <c r="B2962" t="s">
        <v>5234</v>
      </c>
      <c r="C2962" t="s">
        <v>47</v>
      </c>
      <c r="D2962" t="s">
        <v>4263</v>
      </c>
      <c r="E2962" t="s">
        <v>49</v>
      </c>
      <c r="F2962" s="10">
        <v>41801</v>
      </c>
      <c r="G2962" s="10">
        <v>41801</v>
      </c>
      <c r="H2962" s="6">
        <v>1189.8</v>
      </c>
      <c r="I2962" t="s">
        <v>198</v>
      </c>
      <c r="J2962" s="3" t="s">
        <v>7663</v>
      </c>
      <c r="K2962" t="s">
        <v>5235</v>
      </c>
    </row>
    <row r="2963" spans="1:11" hidden="1" x14ac:dyDescent="0.25">
      <c r="A2963" t="s">
        <v>4379</v>
      </c>
      <c r="B2963" t="s">
        <v>5236</v>
      </c>
      <c r="C2963" t="s">
        <v>47</v>
      </c>
      <c r="D2963" t="s">
        <v>1172</v>
      </c>
      <c r="E2963" t="s">
        <v>34</v>
      </c>
      <c r="F2963" s="10">
        <v>41801</v>
      </c>
      <c r="G2963" s="10">
        <v>41801</v>
      </c>
      <c r="H2963" s="6">
        <v>400</v>
      </c>
      <c r="I2963" t="s">
        <v>5237</v>
      </c>
      <c r="J2963" s="3" t="s">
        <v>7663</v>
      </c>
      <c r="K2963" t="s">
        <v>5238</v>
      </c>
    </row>
    <row r="2964" spans="1:11" hidden="1" x14ac:dyDescent="0.25">
      <c r="A2964" t="s">
        <v>4379</v>
      </c>
      <c r="B2964" t="s">
        <v>5239</v>
      </c>
      <c r="C2964" t="s">
        <v>490</v>
      </c>
      <c r="D2964" t="s">
        <v>5207</v>
      </c>
      <c r="E2964" t="s">
        <v>34</v>
      </c>
      <c r="F2964" s="10">
        <v>41801</v>
      </c>
      <c r="G2964" s="10">
        <v>41801</v>
      </c>
      <c r="H2964" s="6">
        <v>600</v>
      </c>
      <c r="I2964" t="s">
        <v>1192</v>
      </c>
      <c r="J2964" s="3" t="s">
        <v>7663</v>
      </c>
      <c r="K2964" t="s">
        <v>5240</v>
      </c>
    </row>
    <row r="2965" spans="1:11" hidden="1" x14ac:dyDescent="0.25">
      <c r="A2965" t="s">
        <v>4379</v>
      </c>
      <c r="B2965" t="s">
        <v>5241</v>
      </c>
      <c r="C2965" t="s">
        <v>511</v>
      </c>
      <c r="D2965" t="s">
        <v>4743</v>
      </c>
      <c r="E2965" t="s">
        <v>49</v>
      </c>
      <c r="F2965" s="10">
        <v>41801</v>
      </c>
      <c r="G2965" s="10">
        <v>41801</v>
      </c>
      <c r="H2965" s="6">
        <v>445</v>
      </c>
      <c r="I2965" t="s">
        <v>5242</v>
      </c>
      <c r="J2965" s="3" t="s">
        <v>7663</v>
      </c>
      <c r="K2965" t="s">
        <v>5243</v>
      </c>
    </row>
    <row r="2966" spans="1:11" hidden="1" x14ac:dyDescent="0.25">
      <c r="A2966" t="s">
        <v>4379</v>
      </c>
      <c r="B2966" t="s">
        <v>5244</v>
      </c>
      <c r="C2966" t="s">
        <v>32</v>
      </c>
      <c r="D2966" t="s">
        <v>3089</v>
      </c>
      <c r="E2966" t="s">
        <v>34</v>
      </c>
      <c r="F2966" s="10">
        <v>41806</v>
      </c>
      <c r="G2966" s="10">
        <v>41801</v>
      </c>
      <c r="H2966" s="6">
        <v>550</v>
      </c>
      <c r="I2966" t="s">
        <v>909</v>
      </c>
      <c r="J2966" s="3" t="s">
        <v>7663</v>
      </c>
      <c r="K2966" t="s">
        <v>5245</v>
      </c>
    </row>
    <row r="2967" spans="1:11" hidden="1" x14ac:dyDescent="0.25">
      <c r="A2967" t="s">
        <v>4379</v>
      </c>
      <c r="B2967" t="s">
        <v>5246</v>
      </c>
      <c r="C2967" t="s">
        <v>32</v>
      </c>
      <c r="D2967" t="s">
        <v>3089</v>
      </c>
      <c r="E2967" t="s">
        <v>34</v>
      </c>
      <c r="F2967" s="10">
        <v>41803</v>
      </c>
      <c r="G2967" s="10">
        <v>41801</v>
      </c>
      <c r="H2967" s="6">
        <v>450</v>
      </c>
      <c r="I2967" t="s">
        <v>909</v>
      </c>
      <c r="J2967" s="3" t="s">
        <v>7663</v>
      </c>
      <c r="K2967" t="s">
        <v>5247</v>
      </c>
    </row>
    <row r="2968" spans="1:11" hidden="1" x14ac:dyDescent="0.25">
      <c r="A2968" t="s">
        <v>4379</v>
      </c>
      <c r="B2968" t="s">
        <v>5248</v>
      </c>
      <c r="C2968" t="s">
        <v>32</v>
      </c>
      <c r="D2968" t="s">
        <v>3089</v>
      </c>
      <c r="E2968" t="s">
        <v>34</v>
      </c>
      <c r="F2968" s="10">
        <v>41801</v>
      </c>
      <c r="G2968" s="10">
        <v>41801</v>
      </c>
      <c r="H2968" s="6">
        <v>800</v>
      </c>
      <c r="I2968" t="s">
        <v>909</v>
      </c>
      <c r="J2968" s="3" t="s">
        <v>7663</v>
      </c>
      <c r="K2968" t="s">
        <v>5249</v>
      </c>
    </row>
    <row r="2969" spans="1:11" hidden="1" x14ac:dyDescent="0.25">
      <c r="A2969" t="s">
        <v>4379</v>
      </c>
      <c r="B2969" t="s">
        <v>5250</v>
      </c>
      <c r="C2969" t="s">
        <v>490</v>
      </c>
      <c r="D2969" t="s">
        <v>2624</v>
      </c>
      <c r="E2969" t="s">
        <v>518</v>
      </c>
      <c r="F2969" s="10">
        <v>41801</v>
      </c>
      <c r="G2969" s="10">
        <v>41801</v>
      </c>
      <c r="H2969" s="6">
        <v>200</v>
      </c>
      <c r="I2969" t="s">
        <v>1068</v>
      </c>
      <c r="J2969" s="3" t="s">
        <v>7663</v>
      </c>
      <c r="K2969" t="s">
        <v>5251</v>
      </c>
    </row>
    <row r="2970" spans="1:11" hidden="1" x14ac:dyDescent="0.25">
      <c r="A2970" t="s">
        <v>4379</v>
      </c>
      <c r="B2970" t="s">
        <v>5252</v>
      </c>
      <c r="C2970" t="s">
        <v>1906</v>
      </c>
      <c r="D2970" t="s">
        <v>776</v>
      </c>
      <c r="E2970" t="s">
        <v>560</v>
      </c>
      <c r="F2970" s="10">
        <v>41801</v>
      </c>
      <c r="G2970" s="10">
        <v>41801</v>
      </c>
      <c r="H2970" s="6">
        <v>772.82</v>
      </c>
      <c r="I2970" t="s">
        <v>4636</v>
      </c>
      <c r="J2970" s="3" t="s">
        <v>7663</v>
      </c>
      <c r="K2970" t="s">
        <v>5253</v>
      </c>
    </row>
    <row r="2971" spans="1:11" hidden="1" x14ac:dyDescent="0.25">
      <c r="A2971" t="s">
        <v>4379</v>
      </c>
      <c r="B2971" t="s">
        <v>5254</v>
      </c>
      <c r="C2971" t="s">
        <v>511</v>
      </c>
      <c r="D2971" t="s">
        <v>1904</v>
      </c>
      <c r="E2971" t="s">
        <v>49</v>
      </c>
      <c r="F2971" s="10">
        <v>41801</v>
      </c>
      <c r="G2971" s="10">
        <v>41801</v>
      </c>
      <c r="H2971" s="6">
        <v>200</v>
      </c>
      <c r="I2971" t="s">
        <v>893</v>
      </c>
      <c r="J2971" s="3" t="s">
        <v>7663</v>
      </c>
      <c r="K2971" t="s">
        <v>5255</v>
      </c>
    </row>
    <row r="2972" spans="1:11" hidden="1" x14ac:dyDescent="0.25">
      <c r="A2972" t="s">
        <v>4379</v>
      </c>
      <c r="B2972" t="s">
        <v>5256</v>
      </c>
      <c r="C2972" t="s">
        <v>511</v>
      </c>
      <c r="D2972" t="s">
        <v>5134</v>
      </c>
      <c r="E2972" t="s">
        <v>49</v>
      </c>
      <c r="F2972" s="10">
        <v>41801</v>
      </c>
      <c r="G2972" s="10">
        <v>41801</v>
      </c>
      <c r="H2972" s="6">
        <v>100</v>
      </c>
      <c r="I2972" t="s">
        <v>893</v>
      </c>
      <c r="J2972" s="3" t="s">
        <v>7663</v>
      </c>
      <c r="K2972" t="s">
        <v>5255</v>
      </c>
    </row>
    <row r="2973" spans="1:11" hidden="1" x14ac:dyDescent="0.25">
      <c r="A2973" t="s">
        <v>4379</v>
      </c>
      <c r="B2973" t="s">
        <v>5257</v>
      </c>
      <c r="C2973" t="s">
        <v>47</v>
      </c>
      <c r="D2973" t="s">
        <v>2875</v>
      </c>
      <c r="E2973" t="s">
        <v>2316</v>
      </c>
      <c r="F2973" s="10">
        <v>41801</v>
      </c>
      <c r="G2973" s="10">
        <v>41801</v>
      </c>
      <c r="H2973" s="6">
        <v>650</v>
      </c>
      <c r="I2973" t="s">
        <v>4393</v>
      </c>
      <c r="J2973" s="3" t="s">
        <v>7663</v>
      </c>
      <c r="K2973" t="s">
        <v>5258</v>
      </c>
    </row>
    <row r="2974" spans="1:11" hidden="1" x14ac:dyDescent="0.25">
      <c r="A2974" t="s">
        <v>4379</v>
      </c>
      <c r="B2974" t="s">
        <v>5259</v>
      </c>
      <c r="C2974" t="s">
        <v>1906</v>
      </c>
      <c r="D2974" t="s">
        <v>1907</v>
      </c>
      <c r="E2974" t="s">
        <v>527</v>
      </c>
      <c r="F2974" s="10">
        <v>41801</v>
      </c>
      <c r="G2974" s="10">
        <v>41801</v>
      </c>
      <c r="H2974" s="6">
        <v>100</v>
      </c>
      <c r="I2974" t="s">
        <v>5260</v>
      </c>
      <c r="J2974" s="3" t="s">
        <v>7663</v>
      </c>
      <c r="K2974" t="s">
        <v>5261</v>
      </c>
    </row>
    <row r="2975" spans="1:11" hidden="1" x14ac:dyDescent="0.25">
      <c r="A2975" t="s">
        <v>4379</v>
      </c>
      <c r="B2975" t="s">
        <v>5262</v>
      </c>
      <c r="C2975" t="s">
        <v>511</v>
      </c>
      <c r="D2975" t="s">
        <v>5263</v>
      </c>
      <c r="E2975" t="s">
        <v>49</v>
      </c>
      <c r="F2975" s="10">
        <v>41814</v>
      </c>
      <c r="G2975" s="10">
        <v>41806</v>
      </c>
      <c r="H2975" s="6">
        <v>14988</v>
      </c>
      <c r="I2975" t="s">
        <v>1718</v>
      </c>
      <c r="J2975" s="3" t="s">
        <v>7663</v>
      </c>
      <c r="K2975" t="s">
        <v>5264</v>
      </c>
    </row>
    <row r="2976" spans="1:11" hidden="1" x14ac:dyDescent="0.25">
      <c r="A2976" t="s">
        <v>4379</v>
      </c>
      <c r="B2976" t="s">
        <v>5265</v>
      </c>
      <c r="C2976" t="s">
        <v>490</v>
      </c>
      <c r="D2976" t="s">
        <v>5207</v>
      </c>
      <c r="E2976" t="s">
        <v>150</v>
      </c>
      <c r="F2976" s="10">
        <v>41802</v>
      </c>
      <c r="G2976" s="10">
        <v>41802</v>
      </c>
      <c r="H2976" s="6">
        <v>500</v>
      </c>
      <c r="I2976" t="s">
        <v>1192</v>
      </c>
      <c r="J2976" s="3" t="s">
        <v>7663</v>
      </c>
      <c r="K2976" t="s">
        <v>5266</v>
      </c>
    </row>
    <row r="2977" spans="1:11" hidden="1" x14ac:dyDescent="0.25">
      <c r="A2977" t="s">
        <v>4379</v>
      </c>
      <c r="B2977" t="s">
        <v>5267</v>
      </c>
      <c r="C2977" t="s">
        <v>1906</v>
      </c>
      <c r="D2977" t="s">
        <v>776</v>
      </c>
      <c r="E2977" t="s">
        <v>452</v>
      </c>
      <c r="F2977" s="10">
        <v>41717</v>
      </c>
      <c r="G2977" s="10">
        <v>41713</v>
      </c>
      <c r="H2977" s="6">
        <v>5210.8999999999996</v>
      </c>
      <c r="I2977" t="s">
        <v>4381</v>
      </c>
      <c r="J2977" s="3" t="s">
        <v>7663</v>
      </c>
      <c r="K2977" t="s">
        <v>5268</v>
      </c>
    </row>
    <row r="2978" spans="1:11" hidden="1" x14ac:dyDescent="0.25">
      <c r="A2978" t="s">
        <v>4379</v>
      </c>
      <c r="B2978" t="s">
        <v>5269</v>
      </c>
      <c r="C2978" t="s">
        <v>1906</v>
      </c>
      <c r="D2978" t="s">
        <v>776</v>
      </c>
      <c r="E2978" t="s">
        <v>1869</v>
      </c>
      <c r="F2978" s="10">
        <v>41802</v>
      </c>
      <c r="G2978" s="10">
        <v>41802</v>
      </c>
      <c r="H2978" s="6">
        <v>70.83</v>
      </c>
      <c r="I2978" t="s">
        <v>1090</v>
      </c>
      <c r="J2978" s="3" t="s">
        <v>7663</v>
      </c>
      <c r="K2978" t="s">
        <v>5270</v>
      </c>
    </row>
    <row r="2979" spans="1:11" hidden="1" x14ac:dyDescent="0.25">
      <c r="A2979" t="s">
        <v>4379</v>
      </c>
      <c r="B2979" t="s">
        <v>5271</v>
      </c>
      <c r="C2979" t="s">
        <v>47</v>
      </c>
      <c r="D2979" t="s">
        <v>4263</v>
      </c>
      <c r="E2979" t="s">
        <v>1263</v>
      </c>
      <c r="F2979" s="10">
        <v>41802</v>
      </c>
      <c r="G2979" s="10">
        <v>41802</v>
      </c>
      <c r="H2979" s="6">
        <v>65</v>
      </c>
      <c r="I2979" t="s">
        <v>110</v>
      </c>
      <c r="J2979" s="3" t="s">
        <v>7663</v>
      </c>
      <c r="K2979" t="s">
        <v>5272</v>
      </c>
    </row>
    <row r="2980" spans="1:11" hidden="1" x14ac:dyDescent="0.25">
      <c r="A2980" t="s">
        <v>4379</v>
      </c>
      <c r="B2980" t="s">
        <v>5273</v>
      </c>
      <c r="C2980" t="s">
        <v>32</v>
      </c>
      <c r="D2980" t="s">
        <v>5037</v>
      </c>
      <c r="E2980" t="s">
        <v>34</v>
      </c>
      <c r="F2980" s="10">
        <v>41808</v>
      </c>
      <c r="G2980" s="10">
        <v>41808</v>
      </c>
      <c r="H2980" s="6">
        <v>10700</v>
      </c>
      <c r="I2980" t="s">
        <v>343</v>
      </c>
      <c r="J2980" s="3" t="s">
        <v>7663</v>
      </c>
      <c r="K2980" t="s">
        <v>5274</v>
      </c>
    </row>
    <row r="2981" spans="1:11" hidden="1" x14ac:dyDescent="0.25">
      <c r="A2981" t="s">
        <v>4379</v>
      </c>
      <c r="B2981" t="s">
        <v>5275</v>
      </c>
      <c r="C2981" t="s">
        <v>47</v>
      </c>
      <c r="D2981" t="s">
        <v>4263</v>
      </c>
      <c r="E2981" t="s">
        <v>518</v>
      </c>
      <c r="F2981" s="10">
        <v>41803</v>
      </c>
      <c r="G2981" s="10">
        <v>41803</v>
      </c>
      <c r="H2981" s="6">
        <v>412.8</v>
      </c>
      <c r="I2981" t="s">
        <v>110</v>
      </c>
      <c r="J2981" s="3" t="s">
        <v>7663</v>
      </c>
      <c r="K2981" t="s">
        <v>5276</v>
      </c>
    </row>
    <row r="2982" spans="1:11" hidden="1" x14ac:dyDescent="0.25">
      <c r="A2982" t="s">
        <v>4379</v>
      </c>
      <c r="B2982" t="s">
        <v>5277</v>
      </c>
      <c r="C2982" t="s">
        <v>32</v>
      </c>
      <c r="D2982" t="s">
        <v>1905</v>
      </c>
      <c r="E2982" t="s">
        <v>142</v>
      </c>
      <c r="F2982" s="10">
        <v>41711</v>
      </c>
      <c r="G2982" s="10">
        <v>41711</v>
      </c>
      <c r="H2982" s="6">
        <v>100</v>
      </c>
      <c r="I2982" t="s">
        <v>143</v>
      </c>
      <c r="J2982" s="3" t="s">
        <v>7663</v>
      </c>
      <c r="K2982" t="s">
        <v>5278</v>
      </c>
    </row>
    <row r="2983" spans="1:11" hidden="1" x14ac:dyDescent="0.25">
      <c r="A2983" t="s">
        <v>4379</v>
      </c>
      <c r="B2983" t="s">
        <v>5279</v>
      </c>
      <c r="C2983" t="s">
        <v>47</v>
      </c>
      <c r="D2983" t="s">
        <v>4263</v>
      </c>
      <c r="E2983" t="s">
        <v>150</v>
      </c>
      <c r="F2983" s="10">
        <v>41803</v>
      </c>
      <c r="G2983" s="10">
        <v>41803</v>
      </c>
      <c r="H2983" s="6">
        <v>230</v>
      </c>
      <c r="I2983" t="s">
        <v>110</v>
      </c>
      <c r="J2983" s="3" t="s">
        <v>7663</v>
      </c>
      <c r="K2983" t="s">
        <v>5280</v>
      </c>
    </row>
    <row r="2984" spans="1:11" hidden="1" x14ac:dyDescent="0.25">
      <c r="A2984" t="s">
        <v>4379</v>
      </c>
      <c r="B2984" t="s">
        <v>5281</v>
      </c>
      <c r="C2984" t="s">
        <v>47</v>
      </c>
      <c r="D2984" t="s">
        <v>2830</v>
      </c>
      <c r="E2984" t="s">
        <v>518</v>
      </c>
      <c r="F2984" s="10">
        <v>41803</v>
      </c>
      <c r="G2984" s="10">
        <v>41803</v>
      </c>
      <c r="H2984" s="6">
        <v>132.80000000000001</v>
      </c>
      <c r="I2984" t="s">
        <v>110</v>
      </c>
      <c r="J2984" s="3" t="s">
        <v>7663</v>
      </c>
      <c r="K2984" t="s">
        <v>5282</v>
      </c>
    </row>
    <row r="2985" spans="1:11" hidden="1" x14ac:dyDescent="0.25">
      <c r="A2985" t="s">
        <v>4379</v>
      </c>
      <c r="B2985" t="s">
        <v>5283</v>
      </c>
      <c r="C2985" t="s">
        <v>1906</v>
      </c>
      <c r="D2985" t="s">
        <v>1907</v>
      </c>
      <c r="E2985" t="s">
        <v>527</v>
      </c>
      <c r="F2985" s="10">
        <v>41803</v>
      </c>
      <c r="G2985" s="10">
        <v>41803</v>
      </c>
      <c r="H2985" s="6">
        <v>50</v>
      </c>
      <c r="I2985" t="s">
        <v>5284</v>
      </c>
      <c r="J2985" s="3" t="s">
        <v>7663</v>
      </c>
      <c r="K2985" t="s">
        <v>5285</v>
      </c>
    </row>
    <row r="2986" spans="1:11" hidden="1" x14ac:dyDescent="0.25">
      <c r="A2986" t="s">
        <v>4379</v>
      </c>
      <c r="B2986" t="s">
        <v>5286</v>
      </c>
      <c r="C2986" t="s">
        <v>511</v>
      </c>
      <c r="D2986" t="s">
        <v>4545</v>
      </c>
      <c r="E2986" t="s">
        <v>49</v>
      </c>
      <c r="F2986" s="10">
        <v>41712</v>
      </c>
      <c r="G2986" s="10">
        <v>41712</v>
      </c>
      <c r="H2986" s="6">
        <v>535</v>
      </c>
      <c r="I2986" t="s">
        <v>4546</v>
      </c>
      <c r="J2986" s="3" t="s">
        <v>7663</v>
      </c>
      <c r="K2986" t="s">
        <v>5287</v>
      </c>
    </row>
    <row r="2987" spans="1:11" hidden="1" x14ac:dyDescent="0.25">
      <c r="A2987" t="s">
        <v>4379</v>
      </c>
      <c r="B2987" t="s">
        <v>5288</v>
      </c>
      <c r="C2987" t="s">
        <v>32</v>
      </c>
      <c r="D2987" t="s">
        <v>5037</v>
      </c>
      <c r="E2987" t="s">
        <v>518</v>
      </c>
      <c r="F2987" s="10">
        <v>41803</v>
      </c>
      <c r="G2987" s="10">
        <v>41803</v>
      </c>
      <c r="H2987" s="6">
        <v>676</v>
      </c>
      <c r="I2987" t="s">
        <v>91</v>
      </c>
      <c r="J2987" s="3" t="s">
        <v>7663</v>
      </c>
      <c r="K2987" t="s">
        <v>5289</v>
      </c>
    </row>
    <row r="2988" spans="1:11" hidden="1" x14ac:dyDescent="0.25">
      <c r="A2988" t="s">
        <v>4379</v>
      </c>
      <c r="B2988" t="s">
        <v>5290</v>
      </c>
      <c r="C2988" t="s">
        <v>1906</v>
      </c>
      <c r="D2988" t="s">
        <v>776</v>
      </c>
      <c r="E2988" t="s">
        <v>366</v>
      </c>
      <c r="F2988" s="10">
        <v>41806</v>
      </c>
      <c r="G2988" s="10">
        <v>41803</v>
      </c>
      <c r="H2988" s="6">
        <v>2990.89</v>
      </c>
      <c r="I2988" t="s">
        <v>4432</v>
      </c>
      <c r="J2988" s="3" t="s">
        <v>7663</v>
      </c>
      <c r="K2988" t="s">
        <v>5291</v>
      </c>
    </row>
    <row r="2989" spans="1:11" hidden="1" x14ac:dyDescent="0.25">
      <c r="A2989" t="s">
        <v>4379</v>
      </c>
      <c r="B2989" t="s">
        <v>5292</v>
      </c>
      <c r="C2989" t="s">
        <v>32</v>
      </c>
      <c r="D2989" t="s">
        <v>5037</v>
      </c>
      <c r="E2989" t="s">
        <v>49</v>
      </c>
      <c r="F2989" s="10">
        <v>41880</v>
      </c>
      <c r="G2989" s="10">
        <v>41834</v>
      </c>
      <c r="H2989" s="6">
        <v>20000</v>
      </c>
      <c r="I2989" t="s">
        <v>403</v>
      </c>
      <c r="J2989" s="3" t="s">
        <v>7670</v>
      </c>
      <c r="K2989" t="s">
        <v>5293</v>
      </c>
    </row>
    <row r="2990" spans="1:11" hidden="1" x14ac:dyDescent="0.25">
      <c r="A2990" t="s">
        <v>4379</v>
      </c>
      <c r="B2990" t="s">
        <v>5292</v>
      </c>
      <c r="C2990" t="s">
        <v>32</v>
      </c>
      <c r="D2990" t="s">
        <v>5037</v>
      </c>
      <c r="E2990" t="s">
        <v>49</v>
      </c>
      <c r="F2990" s="10">
        <v>41898</v>
      </c>
      <c r="G2990" s="10">
        <v>41834</v>
      </c>
      <c r="H2990" s="6">
        <v>17000</v>
      </c>
      <c r="I2990" t="s">
        <v>403</v>
      </c>
      <c r="J2990" s="3" t="s">
        <v>7669</v>
      </c>
      <c r="K2990" t="s">
        <v>5293</v>
      </c>
    </row>
    <row r="2991" spans="1:11" hidden="1" x14ac:dyDescent="0.25">
      <c r="A2991" t="s">
        <v>4379</v>
      </c>
      <c r="B2991" t="s">
        <v>5294</v>
      </c>
      <c r="C2991" t="s">
        <v>32</v>
      </c>
      <c r="D2991" t="s">
        <v>5037</v>
      </c>
      <c r="E2991" t="s">
        <v>49</v>
      </c>
      <c r="F2991" s="10">
        <v>41864</v>
      </c>
      <c r="G2991" s="10">
        <v>41864</v>
      </c>
      <c r="H2991" s="6">
        <v>37000</v>
      </c>
      <c r="I2991" t="s">
        <v>403</v>
      </c>
      <c r="J2991" s="3" t="s">
        <v>7663</v>
      </c>
      <c r="K2991" t="s">
        <v>5295</v>
      </c>
    </row>
    <row r="2992" spans="1:11" hidden="1" x14ac:dyDescent="0.25">
      <c r="A2992" t="s">
        <v>4379</v>
      </c>
      <c r="B2992" t="s">
        <v>5296</v>
      </c>
      <c r="C2992" t="s">
        <v>490</v>
      </c>
      <c r="D2992" t="s">
        <v>651</v>
      </c>
      <c r="E2992" t="s">
        <v>1294</v>
      </c>
      <c r="F2992" s="10">
        <v>41803</v>
      </c>
      <c r="G2992" s="10">
        <v>41803</v>
      </c>
      <c r="H2992" s="6">
        <v>1600</v>
      </c>
      <c r="I2992" t="s">
        <v>268</v>
      </c>
      <c r="J2992" s="3" t="s">
        <v>7663</v>
      </c>
    </row>
    <row r="2993" spans="1:11" hidden="1" x14ac:dyDescent="0.25">
      <c r="A2993" t="s">
        <v>4379</v>
      </c>
      <c r="B2993" t="s">
        <v>5297</v>
      </c>
      <c r="C2993" t="s">
        <v>47</v>
      </c>
      <c r="D2993" t="s">
        <v>5298</v>
      </c>
      <c r="E2993" t="s">
        <v>49</v>
      </c>
      <c r="F2993" s="10">
        <v>41820</v>
      </c>
      <c r="G2993" s="10">
        <v>41820</v>
      </c>
      <c r="H2993" s="6">
        <v>2750</v>
      </c>
      <c r="I2993" t="s">
        <v>1866</v>
      </c>
      <c r="J2993" s="3" t="s">
        <v>7663</v>
      </c>
      <c r="K2993" t="s">
        <v>5299</v>
      </c>
    </row>
    <row r="2994" spans="1:11" hidden="1" x14ac:dyDescent="0.25">
      <c r="A2994" t="s">
        <v>4379</v>
      </c>
      <c r="B2994" t="s">
        <v>5300</v>
      </c>
      <c r="C2994" t="s">
        <v>1906</v>
      </c>
      <c r="D2994" t="s">
        <v>776</v>
      </c>
      <c r="E2994" t="s">
        <v>133</v>
      </c>
      <c r="F2994" s="10">
        <v>41810</v>
      </c>
      <c r="G2994" s="10">
        <v>41810</v>
      </c>
      <c r="H2994" s="6">
        <v>245.31</v>
      </c>
      <c r="I2994" t="s">
        <v>134</v>
      </c>
      <c r="J2994" s="3" t="s">
        <v>7663</v>
      </c>
      <c r="K2994" t="s">
        <v>5301</v>
      </c>
    </row>
    <row r="2995" spans="1:11" hidden="1" x14ac:dyDescent="0.25">
      <c r="A2995" t="s">
        <v>4379</v>
      </c>
      <c r="B2995" t="s">
        <v>5302</v>
      </c>
      <c r="C2995" t="s">
        <v>47</v>
      </c>
      <c r="D2995" t="s">
        <v>4263</v>
      </c>
      <c r="E2995" t="s">
        <v>518</v>
      </c>
      <c r="F2995" s="10">
        <v>41806</v>
      </c>
      <c r="G2995" s="10">
        <v>41806</v>
      </c>
      <c r="H2995" s="6">
        <v>1000.61</v>
      </c>
      <c r="I2995" t="s">
        <v>4893</v>
      </c>
      <c r="J2995" s="3" t="s">
        <v>7663</v>
      </c>
      <c r="K2995" t="s">
        <v>5303</v>
      </c>
    </row>
    <row r="2996" spans="1:11" hidden="1" x14ac:dyDescent="0.25">
      <c r="A2996" t="s">
        <v>4379</v>
      </c>
      <c r="B2996" t="s">
        <v>5304</v>
      </c>
      <c r="C2996" t="s">
        <v>47</v>
      </c>
      <c r="D2996" t="s">
        <v>4263</v>
      </c>
      <c r="E2996" t="s">
        <v>518</v>
      </c>
      <c r="F2996" s="10">
        <v>41808</v>
      </c>
      <c r="G2996" s="10">
        <v>41808</v>
      </c>
      <c r="H2996" s="6">
        <v>614</v>
      </c>
      <c r="I2996" t="s">
        <v>4893</v>
      </c>
      <c r="J2996" s="3" t="s">
        <v>7663</v>
      </c>
      <c r="K2996" t="s">
        <v>5303</v>
      </c>
    </row>
    <row r="2997" spans="1:11" hidden="1" x14ac:dyDescent="0.25">
      <c r="A2997" t="s">
        <v>4379</v>
      </c>
      <c r="B2997" t="s">
        <v>5305</v>
      </c>
      <c r="C2997" t="s">
        <v>511</v>
      </c>
      <c r="D2997" t="s">
        <v>1904</v>
      </c>
      <c r="E2997" t="s">
        <v>49</v>
      </c>
      <c r="F2997" s="10">
        <v>41807</v>
      </c>
      <c r="G2997" s="10">
        <v>41807</v>
      </c>
      <c r="H2997" s="6">
        <v>2500</v>
      </c>
      <c r="I2997" t="s">
        <v>3708</v>
      </c>
      <c r="J2997" s="3" t="s">
        <v>7663</v>
      </c>
      <c r="K2997" t="s">
        <v>5306</v>
      </c>
    </row>
    <row r="2998" spans="1:11" hidden="1" x14ac:dyDescent="0.25">
      <c r="A2998" t="s">
        <v>4379</v>
      </c>
      <c r="B2998" t="s">
        <v>5307</v>
      </c>
      <c r="C2998" t="s">
        <v>1906</v>
      </c>
      <c r="D2998" t="s">
        <v>776</v>
      </c>
      <c r="E2998" t="s">
        <v>455</v>
      </c>
      <c r="F2998" s="10">
        <v>41820</v>
      </c>
      <c r="G2998" s="10">
        <v>41820</v>
      </c>
      <c r="H2998" s="6">
        <v>634.4</v>
      </c>
      <c r="I2998" t="s">
        <v>553</v>
      </c>
      <c r="J2998" s="3" t="s">
        <v>7663</v>
      </c>
      <c r="K2998" t="s">
        <v>5308</v>
      </c>
    </row>
    <row r="2999" spans="1:11" hidden="1" x14ac:dyDescent="0.25">
      <c r="A2999" t="s">
        <v>4379</v>
      </c>
      <c r="B2999" t="s">
        <v>5309</v>
      </c>
      <c r="C2999" t="s">
        <v>32</v>
      </c>
      <c r="D2999" t="s">
        <v>5037</v>
      </c>
      <c r="E2999" t="s">
        <v>357</v>
      </c>
      <c r="F2999" s="10">
        <v>41806</v>
      </c>
      <c r="G2999" s="10">
        <v>41806</v>
      </c>
      <c r="H2999" s="6">
        <v>700</v>
      </c>
      <c r="I2999" t="s">
        <v>86</v>
      </c>
      <c r="J2999" s="3" t="s">
        <v>7663</v>
      </c>
      <c r="K2999" t="s">
        <v>5310</v>
      </c>
    </row>
    <row r="3000" spans="1:11" hidden="1" x14ac:dyDescent="0.25">
      <c r="A3000" t="s">
        <v>4379</v>
      </c>
      <c r="B3000" t="s">
        <v>5311</v>
      </c>
      <c r="C3000" t="s">
        <v>32</v>
      </c>
      <c r="D3000" t="s">
        <v>5312</v>
      </c>
      <c r="E3000" t="s">
        <v>688</v>
      </c>
      <c r="F3000" s="10">
        <v>41807</v>
      </c>
      <c r="G3000" s="10">
        <v>41807</v>
      </c>
      <c r="H3000" s="6">
        <v>590</v>
      </c>
      <c r="I3000" t="s">
        <v>5313</v>
      </c>
      <c r="J3000" s="3" t="s">
        <v>7663</v>
      </c>
      <c r="K3000" t="s">
        <v>5314</v>
      </c>
    </row>
    <row r="3001" spans="1:11" hidden="1" x14ac:dyDescent="0.25">
      <c r="A3001" t="s">
        <v>4379</v>
      </c>
      <c r="B3001" t="s">
        <v>5315</v>
      </c>
      <c r="C3001" t="s">
        <v>32</v>
      </c>
      <c r="D3001" t="s">
        <v>2382</v>
      </c>
      <c r="E3001" t="s">
        <v>1191</v>
      </c>
      <c r="F3001" s="10">
        <v>41806</v>
      </c>
      <c r="G3001" s="10">
        <v>41806</v>
      </c>
      <c r="H3001" s="6">
        <v>180</v>
      </c>
      <c r="I3001" t="s">
        <v>143</v>
      </c>
      <c r="J3001" s="3" t="s">
        <v>7663</v>
      </c>
    </row>
    <row r="3002" spans="1:11" hidden="1" x14ac:dyDescent="0.25">
      <c r="A3002" t="s">
        <v>4379</v>
      </c>
      <c r="B3002" t="s">
        <v>5315</v>
      </c>
      <c r="C3002" t="s">
        <v>32</v>
      </c>
      <c r="D3002" t="s">
        <v>2382</v>
      </c>
      <c r="E3002" t="s">
        <v>150</v>
      </c>
      <c r="F3002" s="10">
        <v>41806</v>
      </c>
      <c r="G3002" s="10">
        <v>41806</v>
      </c>
      <c r="H3002" s="6">
        <v>150</v>
      </c>
      <c r="I3002" t="s">
        <v>143</v>
      </c>
      <c r="J3002" s="3" t="s">
        <v>7663</v>
      </c>
    </row>
    <row r="3003" spans="1:11" hidden="1" x14ac:dyDescent="0.25">
      <c r="A3003" t="s">
        <v>4379</v>
      </c>
      <c r="B3003" t="s">
        <v>5315</v>
      </c>
      <c r="C3003" t="s">
        <v>32</v>
      </c>
      <c r="D3003" t="s">
        <v>2382</v>
      </c>
      <c r="E3003" t="s">
        <v>518</v>
      </c>
      <c r="F3003" s="10">
        <v>41806</v>
      </c>
      <c r="G3003" s="10">
        <v>41806</v>
      </c>
      <c r="H3003" s="6">
        <v>150</v>
      </c>
      <c r="I3003" t="s">
        <v>143</v>
      </c>
      <c r="J3003" s="3" t="s">
        <v>7663</v>
      </c>
    </row>
    <row r="3004" spans="1:11" hidden="1" x14ac:dyDescent="0.25">
      <c r="A3004" t="s">
        <v>4379</v>
      </c>
      <c r="B3004" t="s">
        <v>5316</v>
      </c>
      <c r="C3004" t="s">
        <v>511</v>
      </c>
      <c r="D3004" t="s">
        <v>4545</v>
      </c>
      <c r="E3004" t="s">
        <v>49</v>
      </c>
      <c r="F3004" s="10">
        <v>41807</v>
      </c>
      <c r="G3004" s="10">
        <v>41807</v>
      </c>
      <c r="H3004" s="6">
        <v>1300</v>
      </c>
      <c r="I3004" t="s">
        <v>4546</v>
      </c>
      <c r="J3004" s="3" t="s">
        <v>7663</v>
      </c>
      <c r="K3004" t="s">
        <v>5317</v>
      </c>
    </row>
    <row r="3005" spans="1:11" hidden="1" x14ac:dyDescent="0.25">
      <c r="A3005" t="s">
        <v>4379</v>
      </c>
      <c r="B3005" t="s">
        <v>5318</v>
      </c>
      <c r="C3005" t="s">
        <v>47</v>
      </c>
      <c r="D3005" t="s">
        <v>4422</v>
      </c>
      <c r="E3005" t="s">
        <v>30</v>
      </c>
      <c r="F3005" s="10">
        <v>41711</v>
      </c>
      <c r="G3005" s="10">
        <v>41711</v>
      </c>
      <c r="H3005" s="6">
        <v>390</v>
      </c>
      <c r="I3005" t="s">
        <v>5319</v>
      </c>
      <c r="J3005" s="3" t="s">
        <v>7663</v>
      </c>
      <c r="K3005" t="s">
        <v>5320</v>
      </c>
    </row>
    <row r="3006" spans="1:11" hidden="1" x14ac:dyDescent="0.25">
      <c r="A3006" t="s">
        <v>4379</v>
      </c>
      <c r="B3006" t="s">
        <v>5321</v>
      </c>
      <c r="C3006" t="s">
        <v>490</v>
      </c>
      <c r="D3006" t="s">
        <v>2624</v>
      </c>
      <c r="E3006" t="s">
        <v>357</v>
      </c>
      <c r="F3006" s="10">
        <v>41807</v>
      </c>
      <c r="G3006" s="10">
        <v>41807</v>
      </c>
      <c r="H3006" s="6">
        <v>2120</v>
      </c>
      <c r="I3006" t="s">
        <v>1068</v>
      </c>
      <c r="J3006" s="3" t="s">
        <v>7663</v>
      </c>
      <c r="K3006" t="s">
        <v>5322</v>
      </c>
    </row>
    <row r="3007" spans="1:11" hidden="1" x14ac:dyDescent="0.25">
      <c r="A3007" t="s">
        <v>4379</v>
      </c>
      <c r="B3007" t="s">
        <v>5323</v>
      </c>
      <c r="C3007" t="s">
        <v>47</v>
      </c>
      <c r="D3007" t="s">
        <v>4263</v>
      </c>
      <c r="E3007" t="s">
        <v>150</v>
      </c>
      <c r="F3007" s="10">
        <v>41807</v>
      </c>
      <c r="G3007" s="10">
        <v>41807</v>
      </c>
      <c r="H3007" s="6">
        <v>190</v>
      </c>
      <c r="I3007" t="s">
        <v>110</v>
      </c>
      <c r="J3007" s="3" t="s">
        <v>7663</v>
      </c>
      <c r="K3007" t="s">
        <v>5324</v>
      </c>
    </row>
    <row r="3008" spans="1:11" hidden="1" x14ac:dyDescent="0.25">
      <c r="A3008" t="s">
        <v>4379</v>
      </c>
      <c r="B3008" t="s">
        <v>5325</v>
      </c>
      <c r="C3008" t="s">
        <v>47</v>
      </c>
      <c r="D3008" t="s">
        <v>1877</v>
      </c>
      <c r="E3008" t="s">
        <v>518</v>
      </c>
      <c r="F3008" s="10">
        <v>41807</v>
      </c>
      <c r="G3008" s="10">
        <v>41807</v>
      </c>
      <c r="H3008" s="6">
        <v>319.10000000000002</v>
      </c>
      <c r="I3008" t="s">
        <v>110</v>
      </c>
      <c r="J3008" s="3" t="s">
        <v>7663</v>
      </c>
      <c r="K3008" t="s">
        <v>5326</v>
      </c>
    </row>
    <row r="3009" spans="1:11" hidden="1" x14ac:dyDescent="0.25">
      <c r="A3009" t="s">
        <v>4379</v>
      </c>
      <c r="B3009" t="s">
        <v>5327</v>
      </c>
      <c r="C3009" t="s">
        <v>511</v>
      </c>
      <c r="D3009" t="s">
        <v>4545</v>
      </c>
      <c r="E3009" t="s">
        <v>49</v>
      </c>
      <c r="F3009" s="10">
        <v>41865</v>
      </c>
      <c r="G3009" s="10">
        <v>41808</v>
      </c>
      <c r="H3009" s="6">
        <v>1750</v>
      </c>
      <c r="I3009" t="s">
        <v>4546</v>
      </c>
      <c r="J3009" s="3" t="s">
        <v>7663</v>
      </c>
      <c r="K3009" t="s">
        <v>5328</v>
      </c>
    </row>
    <row r="3010" spans="1:11" hidden="1" x14ac:dyDescent="0.25">
      <c r="A3010" t="s">
        <v>4379</v>
      </c>
      <c r="B3010" t="s">
        <v>5329</v>
      </c>
      <c r="C3010" t="s">
        <v>47</v>
      </c>
      <c r="D3010" t="s">
        <v>4263</v>
      </c>
      <c r="E3010" t="s">
        <v>518</v>
      </c>
      <c r="F3010" s="10">
        <v>41807</v>
      </c>
      <c r="G3010" s="10">
        <v>41807</v>
      </c>
      <c r="H3010" s="6">
        <v>211.29</v>
      </c>
      <c r="I3010" t="s">
        <v>110</v>
      </c>
      <c r="J3010" s="3" t="s">
        <v>7663</v>
      </c>
      <c r="K3010" t="s">
        <v>5330</v>
      </c>
    </row>
    <row r="3011" spans="1:11" hidden="1" x14ac:dyDescent="0.25">
      <c r="A3011" t="s">
        <v>4379</v>
      </c>
      <c r="B3011" t="s">
        <v>5331</v>
      </c>
      <c r="C3011" t="s">
        <v>47</v>
      </c>
      <c r="D3011" t="s">
        <v>4867</v>
      </c>
      <c r="E3011" t="s">
        <v>49</v>
      </c>
      <c r="F3011" s="10">
        <v>41758</v>
      </c>
      <c r="G3011" s="10">
        <v>41759</v>
      </c>
      <c r="H3011" s="6">
        <v>1060</v>
      </c>
      <c r="I3011" t="s">
        <v>1866</v>
      </c>
      <c r="J3011" s="3" t="s">
        <v>7663</v>
      </c>
      <c r="K3011" t="s">
        <v>5332</v>
      </c>
    </row>
    <row r="3012" spans="1:11" hidden="1" x14ac:dyDescent="0.25">
      <c r="A3012" t="s">
        <v>4379</v>
      </c>
      <c r="B3012" t="s">
        <v>5333</v>
      </c>
      <c r="C3012" t="s">
        <v>47</v>
      </c>
      <c r="D3012" t="s">
        <v>4402</v>
      </c>
      <c r="E3012" t="s">
        <v>49</v>
      </c>
      <c r="F3012" s="10">
        <v>41807</v>
      </c>
      <c r="G3012" s="10">
        <v>41807</v>
      </c>
      <c r="H3012" s="6">
        <v>360</v>
      </c>
      <c r="I3012" t="s">
        <v>4934</v>
      </c>
      <c r="J3012" s="3" t="s">
        <v>7663</v>
      </c>
      <c r="K3012" t="s">
        <v>5334</v>
      </c>
    </row>
    <row r="3013" spans="1:11" hidden="1" x14ac:dyDescent="0.25">
      <c r="A3013" t="s">
        <v>4379</v>
      </c>
      <c r="B3013" t="s">
        <v>5335</v>
      </c>
      <c r="C3013" t="s">
        <v>511</v>
      </c>
      <c r="D3013" t="s">
        <v>4743</v>
      </c>
      <c r="E3013" t="s">
        <v>49</v>
      </c>
      <c r="F3013" s="10">
        <v>41808</v>
      </c>
      <c r="G3013" s="10">
        <v>41808</v>
      </c>
      <c r="H3013" s="6">
        <v>1340</v>
      </c>
      <c r="I3013" t="s">
        <v>5242</v>
      </c>
      <c r="J3013" s="3" t="s">
        <v>7663</v>
      </c>
      <c r="K3013" t="s">
        <v>5336</v>
      </c>
    </row>
    <row r="3014" spans="1:11" hidden="1" x14ac:dyDescent="0.25">
      <c r="A3014" t="s">
        <v>4379</v>
      </c>
      <c r="B3014" t="s">
        <v>5337</v>
      </c>
      <c r="C3014" t="s">
        <v>32</v>
      </c>
      <c r="D3014" t="s">
        <v>2382</v>
      </c>
      <c r="E3014" t="s">
        <v>518</v>
      </c>
      <c r="F3014" s="10">
        <v>41808</v>
      </c>
      <c r="G3014" s="10">
        <v>41808</v>
      </c>
      <c r="H3014" s="6">
        <v>100</v>
      </c>
      <c r="I3014" t="s">
        <v>143</v>
      </c>
      <c r="J3014" s="3" t="s">
        <v>7663</v>
      </c>
      <c r="K3014" t="s">
        <v>5338</v>
      </c>
    </row>
    <row r="3015" spans="1:11" hidden="1" x14ac:dyDescent="0.25">
      <c r="A3015" t="s">
        <v>4379</v>
      </c>
      <c r="B3015" t="s">
        <v>5339</v>
      </c>
      <c r="C3015" t="s">
        <v>1906</v>
      </c>
      <c r="D3015" t="s">
        <v>1907</v>
      </c>
      <c r="E3015" t="s">
        <v>527</v>
      </c>
      <c r="F3015" s="10">
        <v>41807</v>
      </c>
      <c r="G3015" s="10">
        <v>41807</v>
      </c>
      <c r="H3015" s="6">
        <v>70</v>
      </c>
      <c r="I3015" t="s">
        <v>5340</v>
      </c>
      <c r="J3015" s="3" t="s">
        <v>7663</v>
      </c>
    </row>
    <row r="3016" spans="1:11" hidden="1" x14ac:dyDescent="0.25">
      <c r="A3016" t="s">
        <v>4379</v>
      </c>
      <c r="B3016" t="s">
        <v>5341</v>
      </c>
      <c r="C3016" t="s">
        <v>1906</v>
      </c>
      <c r="D3016" t="s">
        <v>1907</v>
      </c>
      <c r="E3016" t="s">
        <v>4969</v>
      </c>
      <c r="F3016" s="10">
        <v>41807</v>
      </c>
      <c r="G3016" s="10">
        <v>41807</v>
      </c>
      <c r="H3016" s="6">
        <v>2038</v>
      </c>
      <c r="I3016" t="s">
        <v>1260</v>
      </c>
      <c r="J3016" s="3" t="s">
        <v>7663</v>
      </c>
      <c r="K3016" t="s">
        <v>5342</v>
      </c>
    </row>
    <row r="3017" spans="1:11" hidden="1" x14ac:dyDescent="0.25">
      <c r="A3017" t="s">
        <v>4379</v>
      </c>
      <c r="B3017" t="s">
        <v>5343</v>
      </c>
      <c r="C3017" t="s">
        <v>1906</v>
      </c>
      <c r="D3017" t="s">
        <v>1907</v>
      </c>
      <c r="E3017" t="s">
        <v>4969</v>
      </c>
      <c r="F3017" s="10">
        <v>41807</v>
      </c>
      <c r="G3017" s="10">
        <v>41807</v>
      </c>
      <c r="H3017" s="6">
        <v>812</v>
      </c>
      <c r="I3017" t="s">
        <v>1911</v>
      </c>
      <c r="J3017" s="3" t="s">
        <v>7663</v>
      </c>
      <c r="K3017" t="s">
        <v>5342</v>
      </c>
    </row>
    <row r="3018" spans="1:11" hidden="1" x14ac:dyDescent="0.25">
      <c r="A3018" t="s">
        <v>4379</v>
      </c>
      <c r="B3018" t="s">
        <v>5344</v>
      </c>
      <c r="C3018" t="s">
        <v>47</v>
      </c>
      <c r="D3018" t="s">
        <v>1172</v>
      </c>
      <c r="E3018" t="s">
        <v>34</v>
      </c>
      <c r="F3018" s="10">
        <v>41820</v>
      </c>
      <c r="G3018" s="10">
        <v>41808</v>
      </c>
      <c r="H3018" s="6">
        <v>240</v>
      </c>
      <c r="I3018" t="s">
        <v>5237</v>
      </c>
      <c r="J3018" s="3" t="s">
        <v>7663</v>
      </c>
      <c r="K3018" t="s">
        <v>5345</v>
      </c>
    </row>
    <row r="3019" spans="1:11" hidden="1" x14ac:dyDescent="0.25">
      <c r="A3019" t="s">
        <v>4379</v>
      </c>
      <c r="B3019" t="s">
        <v>5346</v>
      </c>
      <c r="C3019" t="s">
        <v>47</v>
      </c>
      <c r="D3019" t="s">
        <v>2830</v>
      </c>
      <c r="E3019" t="s">
        <v>2316</v>
      </c>
      <c r="F3019" s="10">
        <v>41808</v>
      </c>
      <c r="G3019" s="10">
        <v>41808</v>
      </c>
      <c r="H3019" s="6">
        <v>250</v>
      </c>
      <c r="I3019" t="s">
        <v>198</v>
      </c>
      <c r="J3019" s="3" t="s">
        <v>7663</v>
      </c>
      <c r="K3019" t="s">
        <v>5347</v>
      </c>
    </row>
    <row r="3020" spans="1:11" hidden="1" x14ac:dyDescent="0.25">
      <c r="A3020" t="s">
        <v>4379</v>
      </c>
      <c r="B3020" t="s">
        <v>5348</v>
      </c>
      <c r="C3020" t="s">
        <v>47</v>
      </c>
      <c r="D3020" t="s">
        <v>1172</v>
      </c>
      <c r="E3020" t="s">
        <v>18</v>
      </c>
      <c r="F3020" s="10">
        <v>41880</v>
      </c>
      <c r="G3020" s="10">
        <v>41808</v>
      </c>
      <c r="H3020" s="6">
        <v>180</v>
      </c>
      <c r="I3020" t="s">
        <v>198</v>
      </c>
      <c r="J3020" s="3" t="s">
        <v>7663</v>
      </c>
      <c r="K3020" t="s">
        <v>5349</v>
      </c>
    </row>
    <row r="3021" spans="1:11" hidden="1" x14ac:dyDescent="0.25">
      <c r="A3021" t="s">
        <v>4379</v>
      </c>
      <c r="B3021" t="s">
        <v>5350</v>
      </c>
      <c r="C3021" t="s">
        <v>32</v>
      </c>
      <c r="D3021" t="s">
        <v>5312</v>
      </c>
      <c r="E3021" t="s">
        <v>486</v>
      </c>
      <c r="F3021" s="10">
        <v>41810</v>
      </c>
      <c r="G3021" s="10">
        <v>41810</v>
      </c>
      <c r="H3021" s="6">
        <v>111.37</v>
      </c>
      <c r="I3021" t="s">
        <v>303</v>
      </c>
      <c r="J3021" s="3" t="s">
        <v>7663</v>
      </c>
      <c r="K3021" t="s">
        <v>5351</v>
      </c>
    </row>
    <row r="3022" spans="1:11" hidden="1" x14ac:dyDescent="0.25">
      <c r="A3022" t="s">
        <v>4379</v>
      </c>
      <c r="B3022" t="s">
        <v>5352</v>
      </c>
      <c r="C3022" t="s">
        <v>32</v>
      </c>
      <c r="D3022" t="s">
        <v>5037</v>
      </c>
      <c r="E3022" t="s">
        <v>518</v>
      </c>
      <c r="F3022" s="10">
        <v>41814</v>
      </c>
      <c r="G3022" s="10">
        <v>41810</v>
      </c>
      <c r="H3022" s="6">
        <v>13282.22</v>
      </c>
      <c r="I3022" t="s">
        <v>412</v>
      </c>
      <c r="J3022" s="3" t="s">
        <v>7663</v>
      </c>
      <c r="K3022" t="s">
        <v>5353</v>
      </c>
    </row>
    <row r="3023" spans="1:11" hidden="1" x14ac:dyDescent="0.25">
      <c r="A3023" t="s">
        <v>4379</v>
      </c>
      <c r="B3023" t="s">
        <v>5354</v>
      </c>
      <c r="C3023" t="s">
        <v>47</v>
      </c>
      <c r="D3023" t="s">
        <v>2874</v>
      </c>
      <c r="E3023" t="s">
        <v>34</v>
      </c>
      <c r="F3023" s="10">
        <v>41716</v>
      </c>
      <c r="G3023" s="10">
        <v>41711</v>
      </c>
      <c r="H3023" s="6">
        <v>8575</v>
      </c>
      <c r="I3023" t="s">
        <v>35</v>
      </c>
      <c r="J3023" s="3" t="s">
        <v>7663</v>
      </c>
      <c r="K3023" t="s">
        <v>34</v>
      </c>
    </row>
    <row r="3024" spans="1:11" hidden="1" x14ac:dyDescent="0.25">
      <c r="A3024" t="s">
        <v>4379</v>
      </c>
      <c r="B3024" t="s">
        <v>5355</v>
      </c>
      <c r="C3024" t="s">
        <v>32</v>
      </c>
      <c r="D3024" t="s">
        <v>5037</v>
      </c>
      <c r="E3024" t="s">
        <v>150</v>
      </c>
      <c r="F3024" s="10">
        <v>41813</v>
      </c>
      <c r="G3024" s="10">
        <v>41813</v>
      </c>
      <c r="H3024" s="6">
        <v>1600</v>
      </c>
      <c r="I3024" t="s">
        <v>1392</v>
      </c>
      <c r="J3024" s="3" t="s">
        <v>7663</v>
      </c>
      <c r="K3024" t="s">
        <v>5356</v>
      </c>
    </row>
    <row r="3025" spans="1:11" hidden="1" x14ac:dyDescent="0.25">
      <c r="A3025" t="s">
        <v>4379</v>
      </c>
      <c r="B3025" t="s">
        <v>5357</v>
      </c>
      <c r="C3025" t="s">
        <v>1906</v>
      </c>
      <c r="D3025" t="s">
        <v>776</v>
      </c>
      <c r="E3025" t="s">
        <v>560</v>
      </c>
      <c r="F3025" s="10">
        <v>41759</v>
      </c>
      <c r="G3025" s="10">
        <v>41759</v>
      </c>
      <c r="H3025" s="6">
        <v>1400</v>
      </c>
      <c r="I3025" t="s">
        <v>4636</v>
      </c>
      <c r="J3025" s="3" t="s">
        <v>7663</v>
      </c>
      <c r="K3025" t="s">
        <v>5358</v>
      </c>
    </row>
    <row r="3026" spans="1:11" hidden="1" x14ac:dyDescent="0.25">
      <c r="A3026" t="s">
        <v>4379</v>
      </c>
      <c r="B3026" t="s">
        <v>5359</v>
      </c>
      <c r="C3026" t="s">
        <v>511</v>
      </c>
      <c r="D3026" t="s">
        <v>4743</v>
      </c>
      <c r="E3026" t="s">
        <v>49</v>
      </c>
      <c r="F3026" s="10">
        <v>41841</v>
      </c>
      <c r="G3026" s="10">
        <v>41831</v>
      </c>
      <c r="H3026" s="6">
        <v>2378.5</v>
      </c>
      <c r="I3026" t="s">
        <v>3324</v>
      </c>
      <c r="J3026" s="3" t="s">
        <v>7663</v>
      </c>
      <c r="K3026" t="s">
        <v>5360</v>
      </c>
    </row>
    <row r="3027" spans="1:11" hidden="1" x14ac:dyDescent="0.25">
      <c r="A3027" t="s">
        <v>4379</v>
      </c>
      <c r="B3027" t="s">
        <v>5361</v>
      </c>
      <c r="C3027" t="s">
        <v>32</v>
      </c>
      <c r="D3027" t="s">
        <v>5037</v>
      </c>
      <c r="E3027" t="s">
        <v>150</v>
      </c>
      <c r="F3027" s="10">
        <v>41810</v>
      </c>
      <c r="G3027" s="10">
        <v>41810</v>
      </c>
      <c r="H3027" s="6">
        <v>600</v>
      </c>
      <c r="I3027" t="s">
        <v>1392</v>
      </c>
      <c r="J3027" s="3" t="s">
        <v>7663</v>
      </c>
      <c r="K3027" t="s">
        <v>5362</v>
      </c>
    </row>
    <row r="3028" spans="1:11" hidden="1" x14ac:dyDescent="0.25">
      <c r="A3028" t="s">
        <v>4379</v>
      </c>
      <c r="B3028" t="s">
        <v>5363</v>
      </c>
      <c r="C3028" t="s">
        <v>1906</v>
      </c>
      <c r="D3028" t="s">
        <v>776</v>
      </c>
      <c r="E3028" t="s">
        <v>527</v>
      </c>
      <c r="F3028" s="10">
        <v>41810</v>
      </c>
      <c r="G3028" s="10">
        <v>41810</v>
      </c>
      <c r="H3028" s="6">
        <v>51.5</v>
      </c>
      <c r="I3028" t="s">
        <v>5364</v>
      </c>
      <c r="J3028" s="3" t="s">
        <v>7663</v>
      </c>
      <c r="K3028" t="s">
        <v>5365</v>
      </c>
    </row>
    <row r="3029" spans="1:11" hidden="1" x14ac:dyDescent="0.25">
      <c r="A3029" t="s">
        <v>4379</v>
      </c>
      <c r="B3029" t="s">
        <v>5366</v>
      </c>
      <c r="C3029" t="s">
        <v>47</v>
      </c>
      <c r="D3029" t="s">
        <v>4263</v>
      </c>
      <c r="E3029" t="s">
        <v>518</v>
      </c>
      <c r="F3029" s="10">
        <v>41810</v>
      </c>
      <c r="G3029" s="10">
        <v>41810</v>
      </c>
      <c r="H3029" s="6">
        <v>84.1</v>
      </c>
      <c r="I3029" t="s">
        <v>110</v>
      </c>
      <c r="J3029" s="3" t="s">
        <v>7663</v>
      </c>
      <c r="K3029" t="s">
        <v>5367</v>
      </c>
    </row>
    <row r="3030" spans="1:11" hidden="1" x14ac:dyDescent="0.25">
      <c r="A3030" t="s">
        <v>4379</v>
      </c>
      <c r="B3030" t="s">
        <v>5368</v>
      </c>
      <c r="C3030" t="s">
        <v>47</v>
      </c>
      <c r="D3030" t="s">
        <v>2875</v>
      </c>
      <c r="E3030" t="s">
        <v>34</v>
      </c>
      <c r="F3030" s="10">
        <v>41814</v>
      </c>
      <c r="G3030" s="10">
        <v>41814</v>
      </c>
      <c r="H3030" s="6">
        <v>1653.12</v>
      </c>
      <c r="I3030" t="s">
        <v>5369</v>
      </c>
      <c r="J3030" s="3" t="s">
        <v>7663</v>
      </c>
      <c r="K3030" t="s">
        <v>5370</v>
      </c>
    </row>
    <row r="3031" spans="1:11" hidden="1" x14ac:dyDescent="0.25">
      <c r="A3031" t="s">
        <v>4379</v>
      </c>
      <c r="B3031" t="s">
        <v>5371</v>
      </c>
      <c r="C3031" t="s">
        <v>1906</v>
      </c>
      <c r="D3031" t="s">
        <v>1907</v>
      </c>
      <c r="E3031" t="s">
        <v>522</v>
      </c>
      <c r="F3031" s="10">
        <v>41810</v>
      </c>
      <c r="G3031" s="10">
        <v>41810</v>
      </c>
      <c r="H3031" s="6">
        <v>80</v>
      </c>
      <c r="I3031" t="s">
        <v>5372</v>
      </c>
      <c r="J3031" s="3" t="s">
        <v>7663</v>
      </c>
      <c r="K3031" t="s">
        <v>5373</v>
      </c>
    </row>
    <row r="3032" spans="1:11" hidden="1" x14ac:dyDescent="0.25">
      <c r="A3032" t="s">
        <v>4379</v>
      </c>
      <c r="B3032" t="s">
        <v>5374</v>
      </c>
      <c r="C3032" t="s">
        <v>32</v>
      </c>
      <c r="D3032" t="s">
        <v>5312</v>
      </c>
      <c r="E3032" t="s">
        <v>688</v>
      </c>
      <c r="F3032" s="10">
        <v>41813</v>
      </c>
      <c r="G3032" s="10">
        <v>41813</v>
      </c>
      <c r="H3032" s="6">
        <v>360</v>
      </c>
      <c r="I3032" t="s">
        <v>5313</v>
      </c>
      <c r="J3032" s="3" t="s">
        <v>7663</v>
      </c>
      <c r="K3032" t="s">
        <v>5375</v>
      </c>
    </row>
    <row r="3033" spans="1:11" hidden="1" x14ac:dyDescent="0.25">
      <c r="A3033" t="s">
        <v>4379</v>
      </c>
      <c r="B3033" t="s">
        <v>5376</v>
      </c>
      <c r="C3033" t="s">
        <v>32</v>
      </c>
      <c r="D3033" t="s">
        <v>2382</v>
      </c>
      <c r="E3033" t="s">
        <v>1191</v>
      </c>
      <c r="F3033" s="10">
        <v>41810</v>
      </c>
      <c r="G3033" s="10">
        <v>41810</v>
      </c>
      <c r="H3033" s="6">
        <v>250</v>
      </c>
      <c r="I3033" t="s">
        <v>143</v>
      </c>
      <c r="J3033" s="3" t="s">
        <v>7663</v>
      </c>
    </row>
    <row r="3034" spans="1:11" hidden="1" x14ac:dyDescent="0.25">
      <c r="A3034" t="s">
        <v>4379</v>
      </c>
      <c r="B3034" t="s">
        <v>5376</v>
      </c>
      <c r="C3034" t="s">
        <v>32</v>
      </c>
      <c r="D3034" t="s">
        <v>2382</v>
      </c>
      <c r="E3034" t="s">
        <v>150</v>
      </c>
      <c r="F3034" s="10">
        <v>41810</v>
      </c>
      <c r="G3034" s="10">
        <v>41810</v>
      </c>
      <c r="H3034" s="6">
        <v>200</v>
      </c>
      <c r="I3034" t="s">
        <v>143</v>
      </c>
      <c r="J3034" s="3" t="s">
        <v>7663</v>
      </c>
    </row>
    <row r="3035" spans="1:11" hidden="1" x14ac:dyDescent="0.25">
      <c r="A3035" t="s">
        <v>4379</v>
      </c>
      <c r="B3035" t="s">
        <v>5377</v>
      </c>
      <c r="C3035" t="s">
        <v>511</v>
      </c>
      <c r="D3035" t="s">
        <v>4743</v>
      </c>
      <c r="E3035" t="s">
        <v>49</v>
      </c>
      <c r="F3035" s="10">
        <v>41813</v>
      </c>
      <c r="G3035" s="10">
        <v>41813</v>
      </c>
      <c r="H3035" s="6">
        <v>2000</v>
      </c>
      <c r="I3035" t="s">
        <v>5125</v>
      </c>
      <c r="J3035" s="3" t="s">
        <v>7663</v>
      </c>
      <c r="K3035" t="s">
        <v>5378</v>
      </c>
    </row>
    <row r="3036" spans="1:11" hidden="1" x14ac:dyDescent="0.25">
      <c r="A3036" t="s">
        <v>4379</v>
      </c>
      <c r="B3036" t="s">
        <v>5379</v>
      </c>
      <c r="C3036" t="s">
        <v>1906</v>
      </c>
      <c r="D3036" t="s">
        <v>1907</v>
      </c>
      <c r="E3036" t="s">
        <v>527</v>
      </c>
      <c r="F3036" s="10">
        <v>41813</v>
      </c>
      <c r="G3036" s="10">
        <v>41813</v>
      </c>
      <c r="H3036" s="6">
        <v>71.2</v>
      </c>
      <c r="I3036" t="s">
        <v>5380</v>
      </c>
      <c r="J3036" s="3" t="s">
        <v>7663</v>
      </c>
      <c r="K3036" t="s">
        <v>5381</v>
      </c>
    </row>
    <row r="3037" spans="1:11" hidden="1" x14ac:dyDescent="0.25">
      <c r="A3037" t="s">
        <v>4379</v>
      </c>
      <c r="B3037" t="s">
        <v>5382</v>
      </c>
      <c r="C3037" t="s">
        <v>47</v>
      </c>
      <c r="D3037" t="s">
        <v>4563</v>
      </c>
      <c r="E3037" t="s">
        <v>49</v>
      </c>
      <c r="F3037" s="10">
        <v>41827</v>
      </c>
      <c r="G3037" s="10">
        <v>41827</v>
      </c>
      <c r="H3037" s="6">
        <v>541.5</v>
      </c>
      <c r="I3037" t="s">
        <v>4732</v>
      </c>
      <c r="J3037" s="3" t="s">
        <v>7663</v>
      </c>
      <c r="K3037" t="s">
        <v>5383</v>
      </c>
    </row>
    <row r="3038" spans="1:11" hidden="1" x14ac:dyDescent="0.25">
      <c r="A3038" t="s">
        <v>4379</v>
      </c>
      <c r="B3038" t="s">
        <v>5384</v>
      </c>
      <c r="C3038" t="s">
        <v>1906</v>
      </c>
      <c r="D3038" t="s">
        <v>4458</v>
      </c>
      <c r="E3038" t="s">
        <v>639</v>
      </c>
      <c r="F3038" s="10">
        <v>41828</v>
      </c>
      <c r="G3038" s="10">
        <v>41828</v>
      </c>
      <c r="H3038" s="6">
        <v>99.9</v>
      </c>
      <c r="I3038" t="s">
        <v>4459</v>
      </c>
      <c r="J3038" s="3" t="s">
        <v>7663</v>
      </c>
      <c r="K3038" t="s">
        <v>5385</v>
      </c>
    </row>
    <row r="3039" spans="1:11" hidden="1" x14ac:dyDescent="0.25">
      <c r="A3039" t="s">
        <v>4379</v>
      </c>
      <c r="B3039" t="s">
        <v>5386</v>
      </c>
      <c r="C3039" t="s">
        <v>1906</v>
      </c>
      <c r="D3039" t="s">
        <v>776</v>
      </c>
      <c r="E3039" t="s">
        <v>185</v>
      </c>
      <c r="F3039" s="10">
        <v>41813</v>
      </c>
      <c r="G3039" s="10">
        <v>41810</v>
      </c>
      <c r="H3039" s="6">
        <v>3576.02</v>
      </c>
      <c r="I3039" t="s">
        <v>2595</v>
      </c>
      <c r="J3039" s="3" t="s">
        <v>7663</v>
      </c>
      <c r="K3039" t="s">
        <v>5387</v>
      </c>
    </row>
    <row r="3040" spans="1:11" hidden="1" x14ac:dyDescent="0.25">
      <c r="A3040" t="s">
        <v>4379</v>
      </c>
      <c r="B3040" t="s">
        <v>5388</v>
      </c>
      <c r="C3040" t="s">
        <v>32</v>
      </c>
      <c r="D3040" t="s">
        <v>3089</v>
      </c>
      <c r="E3040" t="s">
        <v>34</v>
      </c>
      <c r="F3040" s="10">
        <v>41813</v>
      </c>
      <c r="G3040" s="10">
        <v>41813</v>
      </c>
      <c r="H3040" s="6">
        <v>800</v>
      </c>
      <c r="I3040" t="s">
        <v>881</v>
      </c>
      <c r="J3040" s="3" t="s">
        <v>7663</v>
      </c>
      <c r="K3040" t="s">
        <v>5389</v>
      </c>
    </row>
    <row r="3041" spans="1:11" hidden="1" x14ac:dyDescent="0.25">
      <c r="A3041" t="s">
        <v>4379</v>
      </c>
      <c r="B3041" t="s">
        <v>5390</v>
      </c>
      <c r="C3041" t="s">
        <v>32</v>
      </c>
      <c r="D3041" t="s">
        <v>3089</v>
      </c>
      <c r="E3041" t="s">
        <v>34</v>
      </c>
      <c r="F3041" s="10">
        <v>41813</v>
      </c>
      <c r="G3041" s="10">
        <v>41813</v>
      </c>
      <c r="H3041" s="6">
        <v>450</v>
      </c>
      <c r="I3041" t="s">
        <v>343</v>
      </c>
      <c r="J3041" s="3" t="s">
        <v>7663</v>
      </c>
      <c r="K3041" t="s">
        <v>5391</v>
      </c>
    </row>
    <row r="3042" spans="1:11" hidden="1" x14ac:dyDescent="0.25">
      <c r="A3042" t="s">
        <v>4379</v>
      </c>
      <c r="B3042" t="s">
        <v>5392</v>
      </c>
      <c r="C3042" t="s">
        <v>116</v>
      </c>
      <c r="D3042" t="s">
        <v>117</v>
      </c>
      <c r="E3042" t="s">
        <v>150</v>
      </c>
      <c r="F3042" s="10">
        <v>41814</v>
      </c>
      <c r="G3042" s="10">
        <v>41814</v>
      </c>
      <c r="H3042" s="6">
        <v>130.21</v>
      </c>
      <c r="I3042" t="s">
        <v>750</v>
      </c>
      <c r="J3042" s="3" t="s">
        <v>7663</v>
      </c>
      <c r="K3042" t="s">
        <v>5393</v>
      </c>
    </row>
    <row r="3043" spans="1:11" hidden="1" x14ac:dyDescent="0.25">
      <c r="A3043" t="s">
        <v>4379</v>
      </c>
      <c r="B3043" t="s">
        <v>5392</v>
      </c>
      <c r="C3043" t="s">
        <v>116</v>
      </c>
      <c r="D3043" t="s">
        <v>117</v>
      </c>
      <c r="E3043" t="s">
        <v>150</v>
      </c>
      <c r="F3043" s="10">
        <v>41814</v>
      </c>
      <c r="G3043" s="10">
        <v>41814</v>
      </c>
      <c r="H3043" s="6">
        <v>166.2</v>
      </c>
      <c r="I3043" t="s">
        <v>750</v>
      </c>
      <c r="J3043" s="3" t="s">
        <v>7663</v>
      </c>
      <c r="K3043" t="s">
        <v>5393</v>
      </c>
    </row>
    <row r="3044" spans="1:11" hidden="1" x14ac:dyDescent="0.25">
      <c r="A3044" t="s">
        <v>4379</v>
      </c>
      <c r="B3044" t="s">
        <v>5392</v>
      </c>
      <c r="C3044" t="s">
        <v>32</v>
      </c>
      <c r="D3044" t="s">
        <v>2624</v>
      </c>
      <c r="E3044" t="s">
        <v>150</v>
      </c>
      <c r="F3044" s="10">
        <v>41814</v>
      </c>
      <c r="G3044" s="10">
        <v>41814</v>
      </c>
      <c r="H3044" s="6">
        <v>148.81</v>
      </c>
      <c r="I3044" t="s">
        <v>750</v>
      </c>
      <c r="J3044" s="3" t="s">
        <v>7663</v>
      </c>
      <c r="K3044" t="s">
        <v>5393</v>
      </c>
    </row>
    <row r="3045" spans="1:11" hidden="1" x14ac:dyDescent="0.25">
      <c r="A3045" t="s">
        <v>4379</v>
      </c>
      <c r="B3045" t="s">
        <v>5392</v>
      </c>
      <c r="C3045" t="s">
        <v>47</v>
      </c>
      <c r="D3045" t="s">
        <v>1616</v>
      </c>
      <c r="E3045" t="s">
        <v>452</v>
      </c>
      <c r="F3045" s="10">
        <v>41814</v>
      </c>
      <c r="G3045" s="10">
        <v>41814</v>
      </c>
      <c r="H3045" s="6">
        <v>218.5</v>
      </c>
      <c r="I3045" t="s">
        <v>750</v>
      </c>
      <c r="J3045" s="3" t="s">
        <v>7663</v>
      </c>
      <c r="K3045" t="s">
        <v>5393</v>
      </c>
    </row>
    <row r="3046" spans="1:11" hidden="1" x14ac:dyDescent="0.25">
      <c r="A3046" t="s">
        <v>4379</v>
      </c>
      <c r="B3046" t="s">
        <v>5392</v>
      </c>
      <c r="C3046" t="s">
        <v>47</v>
      </c>
      <c r="D3046" t="s">
        <v>1172</v>
      </c>
      <c r="E3046" t="s">
        <v>150</v>
      </c>
      <c r="F3046" s="10">
        <v>41814</v>
      </c>
      <c r="G3046" s="10">
        <v>41814</v>
      </c>
      <c r="H3046" s="6">
        <v>93</v>
      </c>
      <c r="I3046" t="s">
        <v>750</v>
      </c>
      <c r="J3046" s="3" t="s">
        <v>7663</v>
      </c>
      <c r="K3046" t="s">
        <v>5393</v>
      </c>
    </row>
    <row r="3047" spans="1:11" hidden="1" x14ac:dyDescent="0.25">
      <c r="A3047" t="s">
        <v>4379</v>
      </c>
      <c r="B3047" t="s">
        <v>5392</v>
      </c>
      <c r="C3047" t="s">
        <v>47</v>
      </c>
      <c r="D3047" t="s">
        <v>4263</v>
      </c>
      <c r="E3047" t="s">
        <v>150</v>
      </c>
      <c r="F3047" s="10">
        <v>41814</v>
      </c>
      <c r="G3047" s="10">
        <v>41814</v>
      </c>
      <c r="H3047" s="6">
        <v>93</v>
      </c>
      <c r="I3047" t="s">
        <v>750</v>
      </c>
      <c r="J3047" s="3" t="s">
        <v>7663</v>
      </c>
      <c r="K3047" t="s">
        <v>5393</v>
      </c>
    </row>
    <row r="3048" spans="1:11" hidden="1" x14ac:dyDescent="0.25">
      <c r="A3048" t="s">
        <v>4379</v>
      </c>
      <c r="B3048" t="s">
        <v>5392</v>
      </c>
      <c r="C3048" t="s">
        <v>47</v>
      </c>
      <c r="D3048" t="s">
        <v>4263</v>
      </c>
      <c r="E3048" t="s">
        <v>150</v>
      </c>
      <c r="F3048" s="10">
        <v>41814</v>
      </c>
      <c r="G3048" s="10">
        <v>41814</v>
      </c>
      <c r="H3048" s="6">
        <v>107.89</v>
      </c>
      <c r="I3048" t="s">
        <v>750</v>
      </c>
      <c r="J3048" s="3" t="s">
        <v>7663</v>
      </c>
      <c r="K3048" t="s">
        <v>5393</v>
      </c>
    </row>
    <row r="3049" spans="1:11" hidden="1" x14ac:dyDescent="0.25">
      <c r="A3049" t="s">
        <v>4379</v>
      </c>
      <c r="B3049" t="s">
        <v>5392</v>
      </c>
      <c r="C3049" t="s">
        <v>47</v>
      </c>
      <c r="D3049" t="s">
        <v>2875</v>
      </c>
      <c r="E3049" t="s">
        <v>150</v>
      </c>
      <c r="F3049" s="10">
        <v>41814</v>
      </c>
      <c r="G3049" s="10">
        <v>41814</v>
      </c>
      <c r="H3049" s="6">
        <v>118.14</v>
      </c>
      <c r="I3049" t="s">
        <v>750</v>
      </c>
      <c r="J3049" s="3" t="s">
        <v>7663</v>
      </c>
      <c r="K3049" t="s">
        <v>5393</v>
      </c>
    </row>
    <row r="3050" spans="1:11" hidden="1" x14ac:dyDescent="0.25">
      <c r="A3050" t="s">
        <v>4379</v>
      </c>
      <c r="B3050" t="s">
        <v>5392</v>
      </c>
      <c r="C3050" t="s">
        <v>490</v>
      </c>
      <c r="D3050" t="s">
        <v>1078</v>
      </c>
      <c r="E3050" t="s">
        <v>150</v>
      </c>
      <c r="F3050" s="10">
        <v>41814</v>
      </c>
      <c r="G3050" s="10">
        <v>41814</v>
      </c>
      <c r="H3050" s="6">
        <v>166.47</v>
      </c>
      <c r="I3050" t="s">
        <v>750</v>
      </c>
      <c r="J3050" s="3" t="s">
        <v>7663</v>
      </c>
      <c r="K3050" t="s">
        <v>5393</v>
      </c>
    </row>
    <row r="3051" spans="1:11" hidden="1" x14ac:dyDescent="0.25">
      <c r="A3051" t="s">
        <v>4379</v>
      </c>
      <c r="B3051" t="s">
        <v>5392</v>
      </c>
      <c r="C3051" t="s">
        <v>511</v>
      </c>
      <c r="D3051" t="s">
        <v>5134</v>
      </c>
      <c r="E3051" t="s">
        <v>150</v>
      </c>
      <c r="F3051" s="10">
        <v>41814</v>
      </c>
      <c r="G3051" s="10">
        <v>41814</v>
      </c>
      <c r="H3051" s="6">
        <v>170.2</v>
      </c>
      <c r="I3051" t="s">
        <v>750</v>
      </c>
      <c r="J3051" s="3" t="s">
        <v>7663</v>
      </c>
      <c r="K3051" t="s">
        <v>5393</v>
      </c>
    </row>
    <row r="3052" spans="1:11" hidden="1" x14ac:dyDescent="0.25">
      <c r="A3052" t="s">
        <v>4379</v>
      </c>
      <c r="B3052" t="s">
        <v>5392</v>
      </c>
      <c r="C3052" t="s">
        <v>16</v>
      </c>
      <c r="D3052" t="s">
        <v>17</v>
      </c>
      <c r="E3052" t="s">
        <v>150</v>
      </c>
      <c r="F3052" s="10">
        <v>41814</v>
      </c>
      <c r="G3052" s="10">
        <v>41814</v>
      </c>
      <c r="H3052" s="6">
        <v>53.94</v>
      </c>
      <c r="I3052" t="s">
        <v>750</v>
      </c>
      <c r="J3052" s="3" t="s">
        <v>7663</v>
      </c>
      <c r="K3052" t="s">
        <v>5393</v>
      </c>
    </row>
    <row r="3053" spans="1:11" hidden="1" x14ac:dyDescent="0.25">
      <c r="A3053" t="s">
        <v>4379</v>
      </c>
      <c r="B3053" t="s">
        <v>5392</v>
      </c>
      <c r="C3053" t="s">
        <v>16</v>
      </c>
      <c r="D3053" t="s">
        <v>17</v>
      </c>
      <c r="E3053" t="s">
        <v>150</v>
      </c>
      <c r="F3053" s="10">
        <v>41814</v>
      </c>
      <c r="G3053" s="10">
        <v>41814</v>
      </c>
      <c r="H3053" s="6">
        <v>156.25</v>
      </c>
      <c r="I3053" t="s">
        <v>750</v>
      </c>
      <c r="J3053" s="3" t="s">
        <v>7663</v>
      </c>
      <c r="K3053" t="s">
        <v>5393</v>
      </c>
    </row>
    <row r="3054" spans="1:11" hidden="1" x14ac:dyDescent="0.25">
      <c r="A3054" t="s">
        <v>4379</v>
      </c>
      <c r="B3054" t="s">
        <v>5394</v>
      </c>
      <c r="C3054" t="s">
        <v>32</v>
      </c>
      <c r="D3054" t="s">
        <v>5312</v>
      </c>
      <c r="E3054" t="s">
        <v>1191</v>
      </c>
      <c r="F3054" s="10">
        <v>41814</v>
      </c>
      <c r="G3054" s="10">
        <v>41814</v>
      </c>
      <c r="H3054" s="6">
        <v>145</v>
      </c>
      <c r="I3054" t="s">
        <v>846</v>
      </c>
      <c r="J3054" s="3" t="s">
        <v>7663</v>
      </c>
      <c r="K3054" t="s">
        <v>5395</v>
      </c>
    </row>
    <row r="3055" spans="1:11" hidden="1" x14ac:dyDescent="0.25">
      <c r="A3055" t="s">
        <v>4379</v>
      </c>
      <c r="B3055" t="s">
        <v>5396</v>
      </c>
      <c r="C3055" t="s">
        <v>32</v>
      </c>
      <c r="D3055" t="s">
        <v>5312</v>
      </c>
      <c r="E3055" t="s">
        <v>49</v>
      </c>
      <c r="F3055" s="10">
        <v>41814</v>
      </c>
      <c r="G3055" s="10">
        <v>41814</v>
      </c>
      <c r="H3055" s="6">
        <v>400</v>
      </c>
      <c r="I3055" t="s">
        <v>3708</v>
      </c>
      <c r="J3055" s="3" t="s">
        <v>7663</v>
      </c>
      <c r="K3055" t="s">
        <v>5397</v>
      </c>
    </row>
    <row r="3056" spans="1:11" hidden="1" x14ac:dyDescent="0.25">
      <c r="A3056" t="s">
        <v>4379</v>
      </c>
      <c r="B3056" t="s">
        <v>5398</v>
      </c>
      <c r="C3056" t="s">
        <v>490</v>
      </c>
      <c r="D3056" t="s">
        <v>3237</v>
      </c>
      <c r="E3056" t="s">
        <v>518</v>
      </c>
      <c r="F3056" s="10">
        <v>41813</v>
      </c>
      <c r="G3056" s="10">
        <v>41813</v>
      </c>
      <c r="H3056" s="6">
        <v>115</v>
      </c>
      <c r="I3056" t="s">
        <v>91</v>
      </c>
      <c r="J3056" s="3" t="s">
        <v>7663</v>
      </c>
      <c r="K3056" t="s">
        <v>5399</v>
      </c>
    </row>
    <row r="3057" spans="1:11" hidden="1" x14ac:dyDescent="0.25">
      <c r="A3057" t="s">
        <v>4379</v>
      </c>
      <c r="B3057" t="s">
        <v>5400</v>
      </c>
      <c r="C3057" t="s">
        <v>32</v>
      </c>
      <c r="D3057" t="s">
        <v>5037</v>
      </c>
      <c r="E3057" t="s">
        <v>518</v>
      </c>
      <c r="F3057" s="10">
        <v>41813</v>
      </c>
      <c r="G3057" s="10">
        <v>41813</v>
      </c>
      <c r="H3057" s="6">
        <v>767</v>
      </c>
      <c r="I3057" t="s">
        <v>91</v>
      </c>
      <c r="J3057" s="3" t="s">
        <v>7663</v>
      </c>
    </row>
    <row r="3058" spans="1:11" hidden="1" x14ac:dyDescent="0.25">
      <c r="A3058" t="s">
        <v>4379</v>
      </c>
      <c r="B3058" t="s">
        <v>5401</v>
      </c>
      <c r="C3058" t="s">
        <v>32</v>
      </c>
      <c r="D3058" t="s">
        <v>2382</v>
      </c>
      <c r="E3058" t="s">
        <v>518</v>
      </c>
      <c r="F3058" s="10">
        <v>41813</v>
      </c>
      <c r="G3058" s="10">
        <v>41813</v>
      </c>
      <c r="H3058" s="6">
        <v>155</v>
      </c>
      <c r="I3058" t="s">
        <v>86</v>
      </c>
      <c r="J3058" s="3" t="s">
        <v>7663</v>
      </c>
      <c r="K3058" t="s">
        <v>5402</v>
      </c>
    </row>
    <row r="3059" spans="1:11" hidden="1" x14ac:dyDescent="0.25">
      <c r="A3059" t="s">
        <v>4379</v>
      </c>
      <c r="B3059" t="s">
        <v>5403</v>
      </c>
      <c r="C3059" t="s">
        <v>32</v>
      </c>
      <c r="D3059" t="s">
        <v>5312</v>
      </c>
      <c r="E3059" t="s">
        <v>49</v>
      </c>
      <c r="F3059" s="10">
        <v>41814</v>
      </c>
      <c r="G3059" s="10">
        <v>41814</v>
      </c>
      <c r="H3059" s="6">
        <v>2000</v>
      </c>
      <c r="I3059" t="s">
        <v>5404</v>
      </c>
      <c r="J3059" s="3" t="s">
        <v>7663</v>
      </c>
      <c r="K3059" t="s">
        <v>5405</v>
      </c>
    </row>
    <row r="3060" spans="1:11" hidden="1" x14ac:dyDescent="0.25">
      <c r="A3060" t="s">
        <v>4379</v>
      </c>
      <c r="B3060" t="s">
        <v>5406</v>
      </c>
      <c r="C3060" t="s">
        <v>490</v>
      </c>
      <c r="D3060" t="s">
        <v>651</v>
      </c>
      <c r="E3060" t="s">
        <v>586</v>
      </c>
      <c r="F3060" s="10">
        <v>41816</v>
      </c>
      <c r="G3060" s="10">
        <v>41816</v>
      </c>
      <c r="H3060" s="6">
        <v>1500</v>
      </c>
      <c r="I3060" t="s">
        <v>1286</v>
      </c>
      <c r="J3060" s="3" t="s">
        <v>7663</v>
      </c>
      <c r="K3060" t="s">
        <v>5407</v>
      </c>
    </row>
    <row r="3061" spans="1:11" hidden="1" x14ac:dyDescent="0.25">
      <c r="A3061" t="s">
        <v>4379</v>
      </c>
      <c r="B3061" t="s">
        <v>5408</v>
      </c>
      <c r="C3061" t="s">
        <v>490</v>
      </c>
      <c r="D3061" t="s">
        <v>3237</v>
      </c>
      <c r="E3061" t="s">
        <v>3346</v>
      </c>
      <c r="F3061" s="10">
        <v>41814</v>
      </c>
      <c r="G3061" s="10">
        <v>41814</v>
      </c>
      <c r="H3061" s="6">
        <v>1050</v>
      </c>
      <c r="I3061" t="s">
        <v>86</v>
      </c>
      <c r="J3061" s="3" t="s">
        <v>7663</v>
      </c>
      <c r="K3061" t="s">
        <v>5409</v>
      </c>
    </row>
    <row r="3062" spans="1:11" hidden="1" x14ac:dyDescent="0.25">
      <c r="A3062" t="s">
        <v>4379</v>
      </c>
      <c r="B3062" t="s">
        <v>5410</v>
      </c>
      <c r="C3062" t="s">
        <v>490</v>
      </c>
      <c r="D3062" t="s">
        <v>2624</v>
      </c>
      <c r="E3062" t="s">
        <v>586</v>
      </c>
      <c r="F3062" s="10">
        <v>41814</v>
      </c>
      <c r="G3062" s="10">
        <v>41814</v>
      </c>
      <c r="H3062" s="6">
        <v>1507.35</v>
      </c>
      <c r="I3062" t="s">
        <v>4556</v>
      </c>
      <c r="J3062" s="3" t="s">
        <v>7663</v>
      </c>
      <c r="K3062" t="s">
        <v>5411</v>
      </c>
    </row>
    <row r="3063" spans="1:11" hidden="1" x14ac:dyDescent="0.25">
      <c r="A3063" t="s">
        <v>4379</v>
      </c>
      <c r="B3063" t="s">
        <v>5412</v>
      </c>
      <c r="C3063" t="s">
        <v>47</v>
      </c>
      <c r="D3063" t="s">
        <v>4448</v>
      </c>
      <c r="E3063" t="s">
        <v>288</v>
      </c>
      <c r="F3063" s="10">
        <v>41824</v>
      </c>
      <c r="G3063" s="10">
        <v>41823</v>
      </c>
      <c r="H3063" s="6">
        <v>2702.63</v>
      </c>
      <c r="I3063" t="s">
        <v>700</v>
      </c>
      <c r="J3063" s="3" t="s">
        <v>7663</v>
      </c>
      <c r="K3063" t="s">
        <v>5413</v>
      </c>
    </row>
    <row r="3064" spans="1:11" hidden="1" x14ac:dyDescent="0.25">
      <c r="A3064" t="s">
        <v>4379</v>
      </c>
      <c r="B3064" t="s">
        <v>5414</v>
      </c>
      <c r="C3064" t="s">
        <v>511</v>
      </c>
      <c r="D3064" t="s">
        <v>4743</v>
      </c>
      <c r="E3064" t="s">
        <v>49</v>
      </c>
      <c r="F3064" s="10">
        <v>41814</v>
      </c>
      <c r="G3064" s="10">
        <v>41815</v>
      </c>
      <c r="H3064" s="6">
        <v>4272</v>
      </c>
      <c r="I3064" t="s">
        <v>5125</v>
      </c>
      <c r="J3064" s="3" t="s">
        <v>7663</v>
      </c>
      <c r="K3064" t="s">
        <v>5415</v>
      </c>
    </row>
    <row r="3065" spans="1:11" hidden="1" x14ac:dyDescent="0.25">
      <c r="A3065" t="s">
        <v>4379</v>
      </c>
      <c r="B3065" t="s">
        <v>5416</v>
      </c>
      <c r="C3065" t="s">
        <v>32</v>
      </c>
      <c r="D3065" t="s">
        <v>2382</v>
      </c>
      <c r="E3065" t="s">
        <v>150</v>
      </c>
      <c r="F3065" s="10">
        <v>41814</v>
      </c>
      <c r="G3065" s="10">
        <v>41814</v>
      </c>
      <c r="H3065" s="6">
        <v>60</v>
      </c>
      <c r="I3065" t="s">
        <v>143</v>
      </c>
      <c r="J3065" s="3" t="s">
        <v>7663</v>
      </c>
      <c r="K3065" t="s">
        <v>5417</v>
      </c>
    </row>
    <row r="3066" spans="1:11" hidden="1" x14ac:dyDescent="0.25">
      <c r="A3066" t="s">
        <v>4379</v>
      </c>
      <c r="B3066" t="s">
        <v>5416</v>
      </c>
      <c r="C3066" t="s">
        <v>32</v>
      </c>
      <c r="D3066" t="s">
        <v>2382</v>
      </c>
      <c r="E3066" t="s">
        <v>5418</v>
      </c>
      <c r="F3066" s="10">
        <v>41814</v>
      </c>
      <c r="G3066" s="10">
        <v>41814</v>
      </c>
      <c r="H3066" s="6">
        <v>150</v>
      </c>
      <c r="I3066" t="s">
        <v>143</v>
      </c>
      <c r="J3066" s="3" t="s">
        <v>7663</v>
      </c>
      <c r="K3066" t="s">
        <v>5417</v>
      </c>
    </row>
    <row r="3067" spans="1:11" hidden="1" x14ac:dyDescent="0.25">
      <c r="A3067" t="s">
        <v>4379</v>
      </c>
      <c r="B3067" t="s">
        <v>5419</v>
      </c>
      <c r="C3067" t="s">
        <v>47</v>
      </c>
      <c r="D3067" t="s">
        <v>2830</v>
      </c>
      <c r="E3067" t="s">
        <v>49</v>
      </c>
      <c r="F3067" s="10">
        <v>41815</v>
      </c>
      <c r="G3067" s="10">
        <v>41815</v>
      </c>
      <c r="H3067" s="6">
        <v>6054.75</v>
      </c>
      <c r="I3067" t="s">
        <v>1662</v>
      </c>
      <c r="J3067" s="3" t="s">
        <v>7663</v>
      </c>
      <c r="K3067" t="s">
        <v>5420</v>
      </c>
    </row>
    <row r="3068" spans="1:11" hidden="1" x14ac:dyDescent="0.25">
      <c r="A3068" t="s">
        <v>4379</v>
      </c>
      <c r="B3068" t="s">
        <v>5421</v>
      </c>
      <c r="C3068" t="s">
        <v>1906</v>
      </c>
      <c r="D3068" t="s">
        <v>776</v>
      </c>
      <c r="E3068" t="s">
        <v>49</v>
      </c>
      <c r="F3068" s="10">
        <v>41813</v>
      </c>
      <c r="G3068" s="10">
        <v>41813</v>
      </c>
      <c r="H3068" s="6">
        <v>200</v>
      </c>
      <c r="I3068" t="s">
        <v>198</v>
      </c>
      <c r="J3068" s="3" t="s">
        <v>7663</v>
      </c>
    </row>
    <row r="3069" spans="1:11" hidden="1" x14ac:dyDescent="0.25">
      <c r="A3069" t="s">
        <v>4379</v>
      </c>
      <c r="B3069" t="s">
        <v>5422</v>
      </c>
      <c r="C3069" t="s">
        <v>1906</v>
      </c>
      <c r="D3069" t="s">
        <v>1907</v>
      </c>
      <c r="E3069" t="s">
        <v>1869</v>
      </c>
      <c r="F3069" s="10">
        <v>41813</v>
      </c>
      <c r="G3069" s="10">
        <v>41813</v>
      </c>
      <c r="H3069" s="6">
        <v>241.04</v>
      </c>
      <c r="I3069" t="s">
        <v>1090</v>
      </c>
      <c r="J3069" s="3" t="s">
        <v>7663</v>
      </c>
    </row>
    <row r="3070" spans="1:11" hidden="1" x14ac:dyDescent="0.25">
      <c r="A3070" t="s">
        <v>4379</v>
      </c>
      <c r="B3070" t="s">
        <v>5423</v>
      </c>
      <c r="C3070" t="s">
        <v>1906</v>
      </c>
      <c r="D3070" t="s">
        <v>1907</v>
      </c>
      <c r="E3070" t="s">
        <v>527</v>
      </c>
      <c r="F3070" s="10">
        <v>41815</v>
      </c>
      <c r="G3070" s="10">
        <v>41815</v>
      </c>
      <c r="H3070" s="6">
        <v>100</v>
      </c>
      <c r="I3070" t="s">
        <v>5424</v>
      </c>
      <c r="J3070" s="3" t="s">
        <v>7663</v>
      </c>
      <c r="K3070" t="s">
        <v>5381</v>
      </c>
    </row>
    <row r="3071" spans="1:11" hidden="1" x14ac:dyDescent="0.25">
      <c r="A3071" t="s">
        <v>4379</v>
      </c>
      <c r="B3071" t="s">
        <v>5425</v>
      </c>
      <c r="C3071" t="s">
        <v>47</v>
      </c>
      <c r="D3071" t="s">
        <v>2830</v>
      </c>
      <c r="E3071" t="s">
        <v>30</v>
      </c>
      <c r="F3071" s="10">
        <v>41815</v>
      </c>
      <c r="G3071" s="10">
        <v>41815</v>
      </c>
      <c r="H3071" s="6">
        <v>500</v>
      </c>
      <c r="I3071" t="s">
        <v>5426</v>
      </c>
      <c r="J3071" s="3" t="s">
        <v>7663</v>
      </c>
      <c r="K3071" t="s">
        <v>5427</v>
      </c>
    </row>
    <row r="3072" spans="1:11" hidden="1" x14ac:dyDescent="0.25">
      <c r="A3072" t="s">
        <v>4379</v>
      </c>
      <c r="B3072" t="s">
        <v>5428</v>
      </c>
      <c r="C3072" t="s">
        <v>47</v>
      </c>
      <c r="D3072" t="s">
        <v>2875</v>
      </c>
      <c r="E3072" t="s">
        <v>153</v>
      </c>
      <c r="F3072" s="10">
        <v>41816</v>
      </c>
      <c r="G3072" s="10">
        <v>41816</v>
      </c>
      <c r="H3072" s="6">
        <v>193.7</v>
      </c>
      <c r="I3072" t="s">
        <v>373</v>
      </c>
      <c r="J3072" s="3" t="s">
        <v>7663</v>
      </c>
      <c r="K3072" t="s">
        <v>5429</v>
      </c>
    </row>
    <row r="3073" spans="1:11" hidden="1" x14ac:dyDescent="0.25">
      <c r="A3073" t="s">
        <v>4379</v>
      </c>
      <c r="B3073" t="s">
        <v>5430</v>
      </c>
      <c r="C3073" t="s">
        <v>511</v>
      </c>
      <c r="D3073" t="s">
        <v>5134</v>
      </c>
      <c r="E3073" t="s">
        <v>49</v>
      </c>
      <c r="F3073" s="10">
        <v>41876</v>
      </c>
      <c r="G3073" s="10">
        <v>41876</v>
      </c>
      <c r="H3073" s="6">
        <v>8000</v>
      </c>
      <c r="I3073" t="s">
        <v>4375</v>
      </c>
      <c r="J3073" s="3" t="s">
        <v>7663</v>
      </c>
      <c r="K3073" t="s">
        <v>5431</v>
      </c>
    </row>
    <row r="3074" spans="1:11" hidden="1" x14ac:dyDescent="0.25">
      <c r="A3074" t="s">
        <v>4379</v>
      </c>
      <c r="B3074" t="s">
        <v>5432</v>
      </c>
      <c r="C3074" t="s">
        <v>511</v>
      </c>
      <c r="D3074" t="s">
        <v>5433</v>
      </c>
      <c r="E3074" t="s">
        <v>394</v>
      </c>
      <c r="F3074" s="10">
        <v>41817</v>
      </c>
      <c r="G3074" s="10">
        <v>41817</v>
      </c>
      <c r="H3074" s="6">
        <v>70.83</v>
      </c>
      <c r="I3074" t="s">
        <v>1090</v>
      </c>
      <c r="J3074" s="3" t="s">
        <v>7663</v>
      </c>
      <c r="K3074" t="s">
        <v>5434</v>
      </c>
    </row>
    <row r="3075" spans="1:11" hidden="1" x14ac:dyDescent="0.25">
      <c r="A3075" t="s">
        <v>4379</v>
      </c>
      <c r="B3075" t="s">
        <v>5435</v>
      </c>
      <c r="C3075" t="s">
        <v>47</v>
      </c>
      <c r="D3075" t="s">
        <v>4563</v>
      </c>
      <c r="E3075" t="s">
        <v>49</v>
      </c>
      <c r="F3075" s="10">
        <v>41834</v>
      </c>
      <c r="G3075" s="10">
        <v>41834</v>
      </c>
      <c r="H3075" s="6">
        <v>319.02</v>
      </c>
      <c r="I3075" t="s">
        <v>4732</v>
      </c>
      <c r="J3075" s="3" t="s">
        <v>7663</v>
      </c>
      <c r="K3075" t="s">
        <v>5436</v>
      </c>
    </row>
    <row r="3076" spans="1:11" hidden="1" x14ac:dyDescent="0.25">
      <c r="A3076" t="s">
        <v>4379</v>
      </c>
      <c r="B3076" t="s">
        <v>5437</v>
      </c>
      <c r="C3076" t="s">
        <v>32</v>
      </c>
      <c r="D3076" t="s">
        <v>5037</v>
      </c>
      <c r="E3076" t="s">
        <v>18</v>
      </c>
      <c r="F3076" s="10">
        <v>41820</v>
      </c>
      <c r="G3076" s="10">
        <v>41820</v>
      </c>
      <c r="H3076" s="6">
        <v>1600</v>
      </c>
      <c r="I3076" t="s">
        <v>1036</v>
      </c>
      <c r="J3076" s="3" t="s">
        <v>7663</v>
      </c>
      <c r="K3076" t="s">
        <v>5438</v>
      </c>
    </row>
    <row r="3077" spans="1:11" hidden="1" x14ac:dyDescent="0.25">
      <c r="A3077" t="s">
        <v>4379</v>
      </c>
      <c r="B3077" t="s">
        <v>5439</v>
      </c>
      <c r="C3077" t="s">
        <v>1906</v>
      </c>
      <c r="D3077" t="s">
        <v>4952</v>
      </c>
      <c r="E3077" t="s">
        <v>133</v>
      </c>
      <c r="F3077" s="10">
        <v>41711</v>
      </c>
      <c r="G3077" s="10">
        <v>41711</v>
      </c>
      <c r="H3077" s="6">
        <v>100</v>
      </c>
      <c r="I3077" t="s">
        <v>523</v>
      </c>
      <c r="J3077" s="3" t="s">
        <v>7663</v>
      </c>
      <c r="K3077" t="s">
        <v>5440</v>
      </c>
    </row>
    <row r="3078" spans="1:11" hidden="1" x14ac:dyDescent="0.25">
      <c r="A3078" t="s">
        <v>4379</v>
      </c>
      <c r="B3078" t="s">
        <v>5441</v>
      </c>
      <c r="C3078" t="s">
        <v>47</v>
      </c>
      <c r="D3078" t="s">
        <v>4573</v>
      </c>
      <c r="E3078" t="s">
        <v>49</v>
      </c>
      <c r="F3078" s="10">
        <v>41845</v>
      </c>
      <c r="G3078" s="10">
        <v>41845</v>
      </c>
      <c r="H3078" s="6">
        <v>2070</v>
      </c>
      <c r="I3078" t="s">
        <v>35</v>
      </c>
      <c r="J3078" s="3" t="s">
        <v>7663</v>
      </c>
      <c r="K3078" t="s">
        <v>5442</v>
      </c>
    </row>
    <row r="3079" spans="1:11" hidden="1" x14ac:dyDescent="0.25">
      <c r="A3079" t="s">
        <v>4379</v>
      </c>
      <c r="B3079" t="s">
        <v>5443</v>
      </c>
      <c r="C3079" t="s">
        <v>511</v>
      </c>
      <c r="D3079" t="s">
        <v>4586</v>
      </c>
      <c r="E3079" t="s">
        <v>49</v>
      </c>
      <c r="F3079" s="10">
        <v>41841</v>
      </c>
      <c r="G3079" s="10">
        <v>41836</v>
      </c>
      <c r="H3079" s="6">
        <v>16192.6</v>
      </c>
      <c r="I3079" t="s">
        <v>5444</v>
      </c>
      <c r="J3079" s="3" t="s">
        <v>7663</v>
      </c>
      <c r="K3079" t="s">
        <v>5445</v>
      </c>
    </row>
    <row r="3080" spans="1:11" hidden="1" x14ac:dyDescent="0.25">
      <c r="A3080" t="s">
        <v>4379</v>
      </c>
      <c r="B3080" t="s">
        <v>5446</v>
      </c>
      <c r="C3080" t="s">
        <v>490</v>
      </c>
      <c r="D3080" t="s">
        <v>2427</v>
      </c>
      <c r="E3080" t="s">
        <v>49</v>
      </c>
      <c r="F3080" s="10">
        <v>41830</v>
      </c>
      <c r="G3080" s="10">
        <v>41818</v>
      </c>
      <c r="H3080" s="6">
        <v>3476.5</v>
      </c>
      <c r="I3080" t="s">
        <v>1797</v>
      </c>
      <c r="J3080" s="3" t="s">
        <v>7663</v>
      </c>
      <c r="K3080" t="s">
        <v>5447</v>
      </c>
    </row>
    <row r="3081" spans="1:11" hidden="1" x14ac:dyDescent="0.25">
      <c r="A3081" t="s">
        <v>4379</v>
      </c>
      <c r="B3081" t="s">
        <v>5448</v>
      </c>
      <c r="C3081" t="s">
        <v>32</v>
      </c>
      <c r="D3081" t="s">
        <v>2382</v>
      </c>
      <c r="E3081" t="s">
        <v>49</v>
      </c>
      <c r="F3081" s="10">
        <v>41816</v>
      </c>
      <c r="G3081" s="10">
        <v>41816</v>
      </c>
      <c r="H3081" s="6">
        <v>250</v>
      </c>
      <c r="I3081" t="s">
        <v>143</v>
      </c>
      <c r="J3081" s="3" t="s">
        <v>7663</v>
      </c>
      <c r="K3081" t="s">
        <v>5449</v>
      </c>
    </row>
    <row r="3082" spans="1:11" hidden="1" x14ac:dyDescent="0.25">
      <c r="A3082" t="s">
        <v>4379</v>
      </c>
      <c r="B3082" t="s">
        <v>5450</v>
      </c>
      <c r="C3082" t="s">
        <v>32</v>
      </c>
      <c r="D3082" t="s">
        <v>2382</v>
      </c>
      <c r="E3082" t="s">
        <v>1294</v>
      </c>
      <c r="F3082" s="10">
        <v>41816</v>
      </c>
      <c r="G3082" s="10">
        <v>41816</v>
      </c>
      <c r="H3082" s="6">
        <v>270</v>
      </c>
      <c r="I3082" t="s">
        <v>1068</v>
      </c>
      <c r="J3082" s="3" t="s">
        <v>7663</v>
      </c>
      <c r="K3082" t="s">
        <v>5451</v>
      </c>
    </row>
    <row r="3083" spans="1:11" hidden="1" x14ac:dyDescent="0.25">
      <c r="A3083" t="s">
        <v>4379</v>
      </c>
      <c r="B3083" t="s">
        <v>5452</v>
      </c>
      <c r="C3083" t="s">
        <v>1906</v>
      </c>
      <c r="D3083" t="s">
        <v>4398</v>
      </c>
      <c r="E3083" t="s">
        <v>70</v>
      </c>
      <c r="F3083" s="10">
        <v>41820</v>
      </c>
      <c r="G3083" s="10">
        <v>41820</v>
      </c>
      <c r="H3083" s="6">
        <v>340.2</v>
      </c>
      <c r="I3083" t="s">
        <v>2565</v>
      </c>
      <c r="J3083" s="3" t="s">
        <v>7663</v>
      </c>
      <c r="K3083" t="s">
        <v>5453</v>
      </c>
    </row>
    <row r="3084" spans="1:11" hidden="1" x14ac:dyDescent="0.25">
      <c r="A3084" t="s">
        <v>4379</v>
      </c>
      <c r="B3084" t="s">
        <v>5454</v>
      </c>
      <c r="C3084" t="s">
        <v>47</v>
      </c>
      <c r="D3084" t="s">
        <v>4731</v>
      </c>
      <c r="E3084" t="s">
        <v>49</v>
      </c>
      <c r="F3084" s="10">
        <v>41834</v>
      </c>
      <c r="G3084" s="10">
        <v>41834</v>
      </c>
      <c r="H3084" s="6">
        <v>12918.92</v>
      </c>
      <c r="I3084" t="s">
        <v>4732</v>
      </c>
      <c r="J3084" s="3" t="s">
        <v>7663</v>
      </c>
      <c r="K3084" t="s">
        <v>5455</v>
      </c>
    </row>
    <row r="3085" spans="1:11" hidden="1" x14ac:dyDescent="0.25">
      <c r="A3085" t="s">
        <v>4379</v>
      </c>
      <c r="B3085" t="s">
        <v>5456</v>
      </c>
      <c r="C3085" t="s">
        <v>490</v>
      </c>
      <c r="D3085" t="s">
        <v>5207</v>
      </c>
      <c r="E3085" t="s">
        <v>49</v>
      </c>
      <c r="F3085" s="10">
        <v>41830</v>
      </c>
      <c r="G3085" s="10">
        <v>41830</v>
      </c>
      <c r="H3085" s="6">
        <v>4800</v>
      </c>
      <c r="I3085" t="s">
        <v>5227</v>
      </c>
      <c r="J3085" s="3" t="s">
        <v>7663</v>
      </c>
      <c r="K3085" t="s">
        <v>5457</v>
      </c>
    </row>
    <row r="3086" spans="1:11" hidden="1" x14ac:dyDescent="0.25">
      <c r="A3086" t="s">
        <v>4379</v>
      </c>
      <c r="B3086" t="s">
        <v>5458</v>
      </c>
      <c r="C3086" t="s">
        <v>511</v>
      </c>
      <c r="D3086" t="s">
        <v>5459</v>
      </c>
      <c r="E3086" t="s">
        <v>1191</v>
      </c>
      <c r="F3086" s="10">
        <v>41817</v>
      </c>
      <c r="G3086" s="10">
        <v>41817</v>
      </c>
      <c r="H3086" s="6">
        <v>75</v>
      </c>
      <c r="I3086" t="s">
        <v>1192</v>
      </c>
      <c r="J3086" s="3" t="s">
        <v>7663</v>
      </c>
      <c r="K3086" t="s">
        <v>5460</v>
      </c>
    </row>
    <row r="3087" spans="1:11" hidden="1" x14ac:dyDescent="0.25">
      <c r="A3087" t="s">
        <v>4379</v>
      </c>
      <c r="B3087" t="s">
        <v>5458</v>
      </c>
      <c r="C3087" t="s">
        <v>511</v>
      </c>
      <c r="D3087" t="s">
        <v>5459</v>
      </c>
      <c r="E3087" t="s">
        <v>150</v>
      </c>
      <c r="F3087" s="10">
        <v>41817</v>
      </c>
      <c r="G3087" s="10">
        <v>41817</v>
      </c>
      <c r="H3087" s="6">
        <v>150</v>
      </c>
      <c r="I3087" t="s">
        <v>1192</v>
      </c>
      <c r="J3087" s="3" t="s">
        <v>7663</v>
      </c>
      <c r="K3087" t="s">
        <v>5460</v>
      </c>
    </row>
    <row r="3088" spans="1:11" hidden="1" x14ac:dyDescent="0.25">
      <c r="A3088" t="s">
        <v>4379</v>
      </c>
      <c r="B3088" t="s">
        <v>5458</v>
      </c>
      <c r="C3088" t="s">
        <v>511</v>
      </c>
      <c r="D3088" t="s">
        <v>5459</v>
      </c>
      <c r="E3088" t="s">
        <v>357</v>
      </c>
      <c r="F3088" s="10">
        <v>41817</v>
      </c>
      <c r="G3088" s="10">
        <v>41817</v>
      </c>
      <c r="H3088" s="6">
        <v>200</v>
      </c>
      <c r="I3088" t="s">
        <v>1192</v>
      </c>
      <c r="J3088" s="3" t="s">
        <v>7663</v>
      </c>
      <c r="K3088" t="s">
        <v>5460</v>
      </c>
    </row>
    <row r="3089" spans="1:11" hidden="1" x14ac:dyDescent="0.25">
      <c r="A3089" t="s">
        <v>4379</v>
      </c>
      <c r="B3089" t="s">
        <v>5458</v>
      </c>
      <c r="C3089" t="s">
        <v>511</v>
      </c>
      <c r="D3089" t="s">
        <v>5459</v>
      </c>
      <c r="E3089" t="s">
        <v>1263</v>
      </c>
      <c r="F3089" s="10">
        <v>41817</v>
      </c>
      <c r="G3089" s="10">
        <v>41817</v>
      </c>
      <c r="H3089" s="6">
        <v>90</v>
      </c>
      <c r="I3089" t="s">
        <v>1192</v>
      </c>
      <c r="J3089" s="3" t="s">
        <v>7663</v>
      </c>
      <c r="K3089" t="s">
        <v>5460</v>
      </c>
    </row>
    <row r="3090" spans="1:11" hidden="1" x14ac:dyDescent="0.25">
      <c r="A3090" t="s">
        <v>4379</v>
      </c>
      <c r="B3090" t="s">
        <v>5461</v>
      </c>
      <c r="C3090" t="s">
        <v>490</v>
      </c>
      <c r="D3090" t="s">
        <v>5207</v>
      </c>
      <c r="E3090" t="s">
        <v>49</v>
      </c>
      <c r="F3090" s="10">
        <v>41817</v>
      </c>
      <c r="G3090" s="10">
        <v>41846</v>
      </c>
      <c r="H3090" s="6">
        <v>70.83</v>
      </c>
      <c r="I3090" t="s">
        <v>1090</v>
      </c>
      <c r="J3090" s="3" t="s">
        <v>7663</v>
      </c>
      <c r="K3090" t="s">
        <v>3331</v>
      </c>
    </row>
    <row r="3091" spans="1:11" hidden="1" x14ac:dyDescent="0.25">
      <c r="A3091" t="s">
        <v>4379</v>
      </c>
      <c r="B3091" t="s">
        <v>5462</v>
      </c>
      <c r="C3091" t="s">
        <v>490</v>
      </c>
      <c r="D3091" t="s">
        <v>5207</v>
      </c>
      <c r="E3091" t="s">
        <v>394</v>
      </c>
      <c r="F3091" s="10">
        <v>41817</v>
      </c>
      <c r="G3091" s="10">
        <v>41845</v>
      </c>
      <c r="H3091" s="6">
        <v>141.66</v>
      </c>
      <c r="I3091" t="s">
        <v>1090</v>
      </c>
      <c r="J3091" s="3" t="s">
        <v>7663</v>
      </c>
      <c r="K3091" t="s">
        <v>3331</v>
      </c>
    </row>
    <row r="3092" spans="1:11" hidden="1" x14ac:dyDescent="0.25">
      <c r="A3092" t="s">
        <v>4379</v>
      </c>
      <c r="B3092" t="s">
        <v>5463</v>
      </c>
      <c r="C3092" t="s">
        <v>32</v>
      </c>
      <c r="D3092" t="s">
        <v>2382</v>
      </c>
      <c r="E3092" t="s">
        <v>1191</v>
      </c>
      <c r="F3092" s="10">
        <v>41817</v>
      </c>
      <c r="G3092" s="10">
        <v>41817</v>
      </c>
      <c r="H3092" s="6">
        <v>310</v>
      </c>
      <c r="I3092" t="s">
        <v>143</v>
      </c>
      <c r="J3092" s="3" t="s">
        <v>7663</v>
      </c>
    </row>
    <row r="3093" spans="1:11" hidden="1" x14ac:dyDescent="0.25">
      <c r="A3093" t="s">
        <v>4379</v>
      </c>
      <c r="B3093" t="s">
        <v>5464</v>
      </c>
      <c r="C3093" t="s">
        <v>32</v>
      </c>
      <c r="D3093" t="s">
        <v>2382</v>
      </c>
      <c r="E3093" t="s">
        <v>357</v>
      </c>
      <c r="F3093" s="10">
        <v>41817</v>
      </c>
      <c r="G3093" s="10">
        <v>41817</v>
      </c>
      <c r="H3093" s="6">
        <v>600</v>
      </c>
      <c r="I3093" t="s">
        <v>143</v>
      </c>
      <c r="J3093" s="3" t="s">
        <v>7663</v>
      </c>
      <c r="K3093" t="s">
        <v>5465</v>
      </c>
    </row>
    <row r="3094" spans="1:11" hidden="1" x14ac:dyDescent="0.25">
      <c r="A3094" t="s">
        <v>4379</v>
      </c>
      <c r="B3094" t="s">
        <v>5466</v>
      </c>
      <c r="C3094" t="s">
        <v>490</v>
      </c>
      <c r="D3094" t="s">
        <v>1905</v>
      </c>
      <c r="E3094" t="s">
        <v>1191</v>
      </c>
      <c r="F3094" s="10">
        <v>41817</v>
      </c>
      <c r="G3094" s="10">
        <v>41817</v>
      </c>
      <c r="H3094" s="6">
        <v>210</v>
      </c>
      <c r="I3094" t="s">
        <v>966</v>
      </c>
      <c r="J3094" s="3" t="s">
        <v>7663</v>
      </c>
    </row>
    <row r="3095" spans="1:11" hidden="1" x14ac:dyDescent="0.25">
      <c r="A3095" t="s">
        <v>4379</v>
      </c>
      <c r="B3095" t="s">
        <v>5466</v>
      </c>
      <c r="C3095" t="s">
        <v>490</v>
      </c>
      <c r="D3095" t="s">
        <v>1905</v>
      </c>
      <c r="E3095" t="s">
        <v>150</v>
      </c>
      <c r="F3095" s="10">
        <v>41817</v>
      </c>
      <c r="G3095" s="10">
        <v>41817</v>
      </c>
      <c r="H3095" s="6">
        <v>150</v>
      </c>
      <c r="I3095" t="s">
        <v>966</v>
      </c>
      <c r="J3095" s="3" t="s">
        <v>7663</v>
      </c>
    </row>
    <row r="3096" spans="1:11" hidden="1" x14ac:dyDescent="0.25">
      <c r="A3096" t="s">
        <v>4379</v>
      </c>
      <c r="B3096" t="s">
        <v>5467</v>
      </c>
      <c r="C3096" t="s">
        <v>47</v>
      </c>
      <c r="D3096" t="s">
        <v>4263</v>
      </c>
      <c r="E3096" t="s">
        <v>34</v>
      </c>
      <c r="F3096" s="10">
        <v>41808</v>
      </c>
      <c r="G3096" s="10">
        <v>41808</v>
      </c>
      <c r="H3096" s="6">
        <v>1700</v>
      </c>
      <c r="I3096" t="s">
        <v>343</v>
      </c>
      <c r="J3096" s="3" t="s">
        <v>7663</v>
      </c>
      <c r="K3096" t="s">
        <v>5468</v>
      </c>
    </row>
    <row r="3097" spans="1:11" hidden="1" x14ac:dyDescent="0.25">
      <c r="A3097" t="s">
        <v>4379</v>
      </c>
      <c r="B3097" t="s">
        <v>5469</v>
      </c>
      <c r="C3097" t="s">
        <v>32</v>
      </c>
      <c r="D3097" t="s">
        <v>5037</v>
      </c>
      <c r="E3097" t="s">
        <v>34</v>
      </c>
      <c r="F3097" s="10">
        <v>41808</v>
      </c>
      <c r="G3097" s="10">
        <v>41808</v>
      </c>
      <c r="H3097" s="6">
        <v>7500</v>
      </c>
      <c r="I3097" t="s">
        <v>343</v>
      </c>
      <c r="J3097" s="3" t="s">
        <v>7663</v>
      </c>
      <c r="K3097" t="s">
        <v>5470</v>
      </c>
    </row>
    <row r="3098" spans="1:11" hidden="1" x14ac:dyDescent="0.25">
      <c r="A3098" t="s">
        <v>4379</v>
      </c>
      <c r="B3098" t="s">
        <v>5471</v>
      </c>
      <c r="C3098" t="s">
        <v>47</v>
      </c>
      <c r="D3098" t="s">
        <v>1172</v>
      </c>
      <c r="E3098" t="s">
        <v>34</v>
      </c>
      <c r="F3098" s="10">
        <v>41815</v>
      </c>
      <c r="G3098" s="10">
        <v>41815</v>
      </c>
      <c r="H3098" s="6">
        <v>10500</v>
      </c>
      <c r="I3098" t="s">
        <v>343</v>
      </c>
      <c r="J3098" s="3" t="s">
        <v>7663</v>
      </c>
      <c r="K3098" t="s">
        <v>5472</v>
      </c>
    </row>
    <row r="3099" spans="1:11" hidden="1" x14ac:dyDescent="0.25">
      <c r="A3099" t="s">
        <v>4379</v>
      </c>
      <c r="B3099" t="s">
        <v>5473</v>
      </c>
      <c r="C3099" t="s">
        <v>2</v>
      </c>
      <c r="D3099" t="s">
        <v>22</v>
      </c>
      <c r="E3099" t="s">
        <v>452</v>
      </c>
      <c r="F3099" s="10">
        <v>41851</v>
      </c>
      <c r="G3099" s="10">
        <v>41821</v>
      </c>
      <c r="H3099" s="6">
        <v>2202.98</v>
      </c>
      <c r="I3099" t="s">
        <v>4381</v>
      </c>
      <c r="J3099" s="3" t="s">
        <v>7663</v>
      </c>
      <c r="K3099" t="s">
        <v>5474</v>
      </c>
    </row>
    <row r="3100" spans="1:11" hidden="1" x14ac:dyDescent="0.25">
      <c r="A3100" t="s">
        <v>4379</v>
      </c>
      <c r="B3100" t="s">
        <v>5475</v>
      </c>
      <c r="C3100" t="s">
        <v>511</v>
      </c>
      <c r="D3100" t="s">
        <v>4743</v>
      </c>
      <c r="E3100" t="s">
        <v>34</v>
      </c>
      <c r="F3100" s="10">
        <v>41820</v>
      </c>
      <c r="G3100" s="10">
        <v>41820</v>
      </c>
      <c r="H3100" s="6">
        <v>380</v>
      </c>
      <c r="I3100" t="s">
        <v>171</v>
      </c>
      <c r="J3100" s="3" t="s">
        <v>7663</v>
      </c>
      <c r="K3100" t="s">
        <v>5476</v>
      </c>
    </row>
    <row r="3101" spans="1:11" hidden="1" x14ac:dyDescent="0.25">
      <c r="A3101" t="s">
        <v>4379</v>
      </c>
      <c r="B3101" t="s">
        <v>5477</v>
      </c>
      <c r="C3101" t="s">
        <v>490</v>
      </c>
      <c r="D3101" t="s">
        <v>2427</v>
      </c>
      <c r="E3101" t="s">
        <v>34</v>
      </c>
      <c r="F3101" s="10">
        <v>41827</v>
      </c>
      <c r="G3101" s="10">
        <v>41820</v>
      </c>
      <c r="H3101" s="6">
        <v>800</v>
      </c>
      <c r="I3101" t="s">
        <v>909</v>
      </c>
      <c r="J3101" s="3" t="s">
        <v>7663</v>
      </c>
      <c r="K3101" t="s">
        <v>5478</v>
      </c>
    </row>
    <row r="3102" spans="1:11" hidden="1" x14ac:dyDescent="0.25">
      <c r="A3102" t="s">
        <v>4379</v>
      </c>
      <c r="B3102" t="s">
        <v>5479</v>
      </c>
      <c r="C3102" t="s">
        <v>511</v>
      </c>
      <c r="D3102" t="s">
        <v>2382</v>
      </c>
      <c r="E3102" t="s">
        <v>518</v>
      </c>
      <c r="F3102" s="10">
        <v>41820</v>
      </c>
      <c r="G3102" s="10">
        <v>41820</v>
      </c>
      <c r="H3102" s="6">
        <v>528.05999999999995</v>
      </c>
      <c r="I3102" t="s">
        <v>1068</v>
      </c>
      <c r="J3102" s="3" t="s">
        <v>7663</v>
      </c>
      <c r="K3102" t="s">
        <v>5480</v>
      </c>
    </row>
    <row r="3103" spans="1:11" hidden="1" x14ac:dyDescent="0.25">
      <c r="A3103" t="s">
        <v>4379</v>
      </c>
      <c r="B3103" t="s">
        <v>5481</v>
      </c>
      <c r="C3103" t="s">
        <v>490</v>
      </c>
      <c r="D3103" t="s">
        <v>2427</v>
      </c>
      <c r="E3103" t="s">
        <v>34</v>
      </c>
      <c r="F3103" s="10">
        <v>41822</v>
      </c>
      <c r="G3103" s="10">
        <v>41820</v>
      </c>
      <c r="H3103" s="6">
        <v>800</v>
      </c>
      <c r="I3103" t="s">
        <v>909</v>
      </c>
      <c r="J3103" s="3" t="s">
        <v>7663</v>
      </c>
      <c r="K3103" t="s">
        <v>5482</v>
      </c>
    </row>
    <row r="3104" spans="1:11" hidden="1" x14ac:dyDescent="0.25">
      <c r="A3104" t="s">
        <v>4379</v>
      </c>
      <c r="B3104" t="s">
        <v>5483</v>
      </c>
      <c r="C3104" t="s">
        <v>32</v>
      </c>
      <c r="D3104" t="s">
        <v>1905</v>
      </c>
      <c r="E3104" t="s">
        <v>18</v>
      </c>
      <c r="F3104" s="10">
        <v>41822</v>
      </c>
      <c r="G3104" s="10">
        <v>41821</v>
      </c>
      <c r="H3104" s="6">
        <v>2000</v>
      </c>
      <c r="I3104" t="s">
        <v>1036</v>
      </c>
      <c r="J3104" s="3" t="s">
        <v>7663</v>
      </c>
      <c r="K3104" t="s">
        <v>5484</v>
      </c>
    </row>
    <row r="3105" spans="1:11" hidden="1" x14ac:dyDescent="0.25">
      <c r="A3105" t="s">
        <v>4379</v>
      </c>
      <c r="B3105" t="s">
        <v>5485</v>
      </c>
      <c r="C3105" t="s">
        <v>511</v>
      </c>
      <c r="D3105" t="s">
        <v>2382</v>
      </c>
      <c r="E3105" t="s">
        <v>34</v>
      </c>
      <c r="F3105" s="10">
        <v>41820</v>
      </c>
      <c r="G3105" s="10">
        <v>41820</v>
      </c>
      <c r="H3105" s="6">
        <v>190</v>
      </c>
      <c r="I3105" t="s">
        <v>1192</v>
      </c>
      <c r="J3105" s="3" t="s">
        <v>7663</v>
      </c>
      <c r="K3105" t="s">
        <v>5486</v>
      </c>
    </row>
    <row r="3106" spans="1:11" hidden="1" x14ac:dyDescent="0.25">
      <c r="A3106" t="s">
        <v>4379</v>
      </c>
      <c r="B3106" t="s">
        <v>5487</v>
      </c>
      <c r="C3106" t="s">
        <v>47</v>
      </c>
      <c r="D3106" t="s">
        <v>1172</v>
      </c>
      <c r="E3106" t="s">
        <v>34</v>
      </c>
      <c r="F3106" s="10">
        <v>41822</v>
      </c>
      <c r="G3106" s="10">
        <v>41820</v>
      </c>
      <c r="H3106" s="6">
        <v>450</v>
      </c>
      <c r="I3106" t="s">
        <v>909</v>
      </c>
      <c r="J3106" s="3" t="s">
        <v>7663</v>
      </c>
      <c r="K3106" t="s">
        <v>5488</v>
      </c>
    </row>
    <row r="3107" spans="1:11" hidden="1" x14ac:dyDescent="0.25">
      <c r="A3107" t="s">
        <v>4379</v>
      </c>
      <c r="B3107" t="s">
        <v>5489</v>
      </c>
      <c r="C3107" t="s">
        <v>47</v>
      </c>
      <c r="D3107" t="s">
        <v>5298</v>
      </c>
      <c r="E3107" t="s">
        <v>49</v>
      </c>
      <c r="F3107" s="10">
        <v>41850</v>
      </c>
      <c r="G3107" s="10">
        <v>41850</v>
      </c>
      <c r="H3107" s="6">
        <v>2750</v>
      </c>
      <c r="I3107" t="s">
        <v>1866</v>
      </c>
      <c r="J3107" s="3" t="s">
        <v>7663</v>
      </c>
      <c r="K3107" t="s">
        <v>5299</v>
      </c>
    </row>
    <row r="3108" spans="1:11" hidden="1" x14ac:dyDescent="0.25">
      <c r="A3108" t="s">
        <v>4379</v>
      </c>
      <c r="B3108" t="s">
        <v>5490</v>
      </c>
      <c r="C3108" t="s">
        <v>1906</v>
      </c>
      <c r="D3108" t="s">
        <v>4398</v>
      </c>
      <c r="E3108" t="s">
        <v>1825</v>
      </c>
      <c r="F3108" s="10">
        <v>41821</v>
      </c>
      <c r="G3108" s="10">
        <v>41821</v>
      </c>
      <c r="H3108" s="6">
        <v>687.98</v>
      </c>
      <c r="I3108" t="s">
        <v>4636</v>
      </c>
      <c r="J3108" s="3" t="s">
        <v>7663</v>
      </c>
      <c r="K3108" t="s">
        <v>5491</v>
      </c>
    </row>
    <row r="3109" spans="1:11" hidden="1" x14ac:dyDescent="0.25">
      <c r="A3109" t="s">
        <v>4379</v>
      </c>
      <c r="B3109" t="s">
        <v>5492</v>
      </c>
      <c r="C3109" t="s">
        <v>16</v>
      </c>
      <c r="D3109" t="s">
        <v>122</v>
      </c>
      <c r="E3109" t="s">
        <v>972</v>
      </c>
      <c r="F3109" s="10">
        <v>41820</v>
      </c>
      <c r="G3109" s="10">
        <v>41820</v>
      </c>
      <c r="H3109" s="6">
        <v>90</v>
      </c>
      <c r="I3109" t="s">
        <v>193</v>
      </c>
      <c r="J3109" s="3" t="s">
        <v>7663</v>
      </c>
      <c r="K3109" t="s">
        <v>5493</v>
      </c>
    </row>
    <row r="3110" spans="1:11" hidden="1" x14ac:dyDescent="0.25">
      <c r="A3110" t="s">
        <v>4379</v>
      </c>
      <c r="B3110" t="s">
        <v>5494</v>
      </c>
      <c r="C3110" t="s">
        <v>32</v>
      </c>
      <c r="D3110" t="s">
        <v>1905</v>
      </c>
      <c r="E3110" t="s">
        <v>49</v>
      </c>
      <c r="F3110" s="10">
        <v>41848</v>
      </c>
      <c r="G3110" s="10">
        <v>41847</v>
      </c>
      <c r="H3110" s="6">
        <v>1246</v>
      </c>
      <c r="I3110" t="s">
        <v>1036</v>
      </c>
      <c r="J3110" s="3" t="s">
        <v>7663</v>
      </c>
      <c r="K3110" t="s">
        <v>5495</v>
      </c>
    </row>
    <row r="3111" spans="1:11" hidden="1" x14ac:dyDescent="0.25">
      <c r="A3111" t="s">
        <v>4379</v>
      </c>
      <c r="B3111" t="s">
        <v>5496</v>
      </c>
      <c r="C3111" t="s">
        <v>32</v>
      </c>
      <c r="D3111" t="s">
        <v>1905</v>
      </c>
      <c r="E3111" t="s">
        <v>49</v>
      </c>
      <c r="F3111" s="10">
        <v>41897</v>
      </c>
      <c r="G3111" s="10">
        <v>41878</v>
      </c>
      <c r="H3111" s="6">
        <v>1246</v>
      </c>
      <c r="I3111" t="s">
        <v>1036</v>
      </c>
      <c r="J3111" s="3" t="s">
        <v>7663</v>
      </c>
      <c r="K3111" t="s">
        <v>5497</v>
      </c>
    </row>
    <row r="3112" spans="1:11" hidden="1" x14ac:dyDescent="0.25">
      <c r="A3112" t="s">
        <v>4379</v>
      </c>
      <c r="B3112" t="s">
        <v>5498</v>
      </c>
      <c r="C3112" t="s">
        <v>32</v>
      </c>
      <c r="D3112" t="s">
        <v>1905</v>
      </c>
      <c r="E3112" t="s">
        <v>49</v>
      </c>
      <c r="F3112" s="10">
        <v>41919</v>
      </c>
      <c r="G3112" s="10">
        <v>41909</v>
      </c>
      <c r="H3112" s="6">
        <v>1246</v>
      </c>
      <c r="I3112" t="s">
        <v>1036</v>
      </c>
      <c r="J3112" s="3" t="s">
        <v>7663</v>
      </c>
      <c r="K3112" t="s">
        <v>5499</v>
      </c>
    </row>
    <row r="3113" spans="1:11" hidden="1" x14ac:dyDescent="0.25">
      <c r="A3113" t="s">
        <v>4379</v>
      </c>
      <c r="B3113" t="s">
        <v>5500</v>
      </c>
      <c r="C3113" t="s">
        <v>32</v>
      </c>
      <c r="D3113" t="s">
        <v>2382</v>
      </c>
      <c r="E3113" t="s">
        <v>18</v>
      </c>
      <c r="F3113" s="10">
        <v>41821</v>
      </c>
      <c r="G3113" s="10">
        <v>41821</v>
      </c>
      <c r="H3113" s="6">
        <v>170</v>
      </c>
      <c r="I3113" t="s">
        <v>143</v>
      </c>
      <c r="J3113" s="3" t="s">
        <v>7663</v>
      </c>
      <c r="K3113" t="s">
        <v>5501</v>
      </c>
    </row>
    <row r="3114" spans="1:11" hidden="1" x14ac:dyDescent="0.25">
      <c r="A3114" t="s">
        <v>4379</v>
      </c>
      <c r="B3114" t="s">
        <v>5502</v>
      </c>
      <c r="C3114" t="s">
        <v>490</v>
      </c>
      <c r="D3114" t="s">
        <v>1905</v>
      </c>
      <c r="E3114" t="s">
        <v>357</v>
      </c>
      <c r="F3114" s="10">
        <v>41821</v>
      </c>
      <c r="G3114" s="10">
        <v>41821</v>
      </c>
      <c r="H3114" s="6">
        <v>150</v>
      </c>
      <c r="I3114" t="s">
        <v>143</v>
      </c>
      <c r="J3114" s="3" t="s">
        <v>7663</v>
      </c>
      <c r="K3114" t="s">
        <v>5503</v>
      </c>
    </row>
    <row r="3115" spans="1:11" hidden="1" x14ac:dyDescent="0.25">
      <c r="A3115" t="s">
        <v>4379</v>
      </c>
      <c r="B3115" t="s">
        <v>5504</v>
      </c>
      <c r="C3115" t="s">
        <v>32</v>
      </c>
      <c r="D3115" t="s">
        <v>2623</v>
      </c>
      <c r="E3115" t="s">
        <v>518</v>
      </c>
      <c r="F3115" s="10">
        <v>41821</v>
      </c>
      <c r="G3115" s="10">
        <v>41821</v>
      </c>
      <c r="H3115" s="6">
        <v>1542.6</v>
      </c>
      <c r="I3115" t="s">
        <v>91</v>
      </c>
      <c r="J3115" s="3" t="s">
        <v>7663</v>
      </c>
      <c r="K3115" t="s">
        <v>5505</v>
      </c>
    </row>
    <row r="3116" spans="1:11" hidden="1" x14ac:dyDescent="0.25">
      <c r="A3116" t="s">
        <v>4379</v>
      </c>
      <c r="B3116" t="s">
        <v>5506</v>
      </c>
      <c r="C3116" t="s">
        <v>32</v>
      </c>
      <c r="D3116" t="s">
        <v>2623</v>
      </c>
      <c r="E3116" t="s">
        <v>586</v>
      </c>
      <c r="F3116" s="10">
        <v>41821</v>
      </c>
      <c r="G3116" s="10">
        <v>41821</v>
      </c>
      <c r="H3116" s="6">
        <v>1100</v>
      </c>
      <c r="I3116" t="s">
        <v>86</v>
      </c>
      <c r="J3116" s="3" t="s">
        <v>7663</v>
      </c>
      <c r="K3116" t="s">
        <v>5507</v>
      </c>
    </row>
    <row r="3117" spans="1:11" hidden="1" x14ac:dyDescent="0.25">
      <c r="A3117" t="s">
        <v>4379</v>
      </c>
      <c r="B3117" t="s">
        <v>5508</v>
      </c>
      <c r="C3117" t="s">
        <v>47</v>
      </c>
      <c r="D3117" t="s">
        <v>4731</v>
      </c>
      <c r="E3117" t="s">
        <v>30</v>
      </c>
      <c r="F3117" s="10">
        <v>41705</v>
      </c>
      <c r="G3117" s="10">
        <v>41705</v>
      </c>
      <c r="H3117" s="6">
        <v>1503.5</v>
      </c>
      <c r="I3117" t="s">
        <v>5509</v>
      </c>
      <c r="J3117" s="3" t="s">
        <v>7663</v>
      </c>
      <c r="K3117" t="s">
        <v>5510</v>
      </c>
    </row>
    <row r="3118" spans="1:11" hidden="1" x14ac:dyDescent="0.25">
      <c r="A3118" t="s">
        <v>4379</v>
      </c>
      <c r="B3118" t="s">
        <v>5511</v>
      </c>
      <c r="C3118" t="s">
        <v>1906</v>
      </c>
      <c r="D3118" t="s">
        <v>776</v>
      </c>
      <c r="E3118" t="s">
        <v>288</v>
      </c>
      <c r="F3118" s="10">
        <v>41828</v>
      </c>
      <c r="G3118" s="10">
        <v>41824</v>
      </c>
      <c r="H3118" s="6">
        <v>4637</v>
      </c>
      <c r="I3118" t="s">
        <v>5512</v>
      </c>
      <c r="J3118" s="3" t="s">
        <v>7669</v>
      </c>
      <c r="K3118" t="s">
        <v>5513</v>
      </c>
    </row>
    <row r="3119" spans="1:11" hidden="1" x14ac:dyDescent="0.25">
      <c r="A3119" t="s">
        <v>4379</v>
      </c>
      <c r="B3119" t="s">
        <v>5514</v>
      </c>
      <c r="C3119" t="s">
        <v>1906</v>
      </c>
      <c r="D3119" t="s">
        <v>4398</v>
      </c>
      <c r="E3119" t="s">
        <v>53</v>
      </c>
      <c r="F3119" s="10">
        <v>41712</v>
      </c>
      <c r="G3119" s="10">
        <v>41712</v>
      </c>
      <c r="H3119" s="6">
        <v>475.05</v>
      </c>
      <c r="I3119" t="s">
        <v>5515</v>
      </c>
      <c r="J3119" s="3" t="s">
        <v>7663</v>
      </c>
      <c r="K3119" t="s">
        <v>5516</v>
      </c>
    </row>
    <row r="3120" spans="1:11" hidden="1" x14ac:dyDescent="0.25">
      <c r="A3120" t="s">
        <v>4379</v>
      </c>
      <c r="B3120" t="s">
        <v>5517</v>
      </c>
      <c r="C3120" t="s">
        <v>490</v>
      </c>
      <c r="D3120" t="s">
        <v>2625</v>
      </c>
      <c r="E3120" t="s">
        <v>518</v>
      </c>
      <c r="F3120" s="10">
        <v>41821</v>
      </c>
      <c r="G3120" s="10">
        <v>41821</v>
      </c>
      <c r="H3120" s="6">
        <v>400</v>
      </c>
      <c r="I3120" t="s">
        <v>1068</v>
      </c>
      <c r="J3120" s="3" t="s">
        <v>7663</v>
      </c>
      <c r="K3120" t="s">
        <v>5518</v>
      </c>
    </row>
    <row r="3121" spans="1:11" hidden="1" x14ac:dyDescent="0.25">
      <c r="A3121" t="s">
        <v>4379</v>
      </c>
      <c r="B3121" t="s">
        <v>5519</v>
      </c>
      <c r="C3121" t="s">
        <v>1906</v>
      </c>
      <c r="D3121" t="s">
        <v>1907</v>
      </c>
      <c r="E3121" t="s">
        <v>527</v>
      </c>
      <c r="F3121" s="10">
        <v>41822</v>
      </c>
      <c r="G3121" s="10">
        <v>41821</v>
      </c>
      <c r="H3121" s="6">
        <v>60</v>
      </c>
      <c r="I3121" t="s">
        <v>5520</v>
      </c>
      <c r="J3121" s="3" t="s">
        <v>7663</v>
      </c>
      <c r="K3121" t="s">
        <v>5521</v>
      </c>
    </row>
    <row r="3122" spans="1:11" hidden="1" x14ac:dyDescent="0.25">
      <c r="A3122" t="s">
        <v>4379</v>
      </c>
      <c r="B3122" t="s">
        <v>5522</v>
      </c>
      <c r="C3122" t="s">
        <v>511</v>
      </c>
      <c r="D3122" t="s">
        <v>1904</v>
      </c>
      <c r="E3122" t="s">
        <v>49</v>
      </c>
      <c r="F3122" s="10">
        <v>41822</v>
      </c>
      <c r="G3122" s="10">
        <v>41822</v>
      </c>
      <c r="H3122" s="6">
        <v>2500</v>
      </c>
      <c r="I3122" t="s">
        <v>3708</v>
      </c>
      <c r="J3122" s="3" t="s">
        <v>7663</v>
      </c>
      <c r="K3122" t="s">
        <v>5523</v>
      </c>
    </row>
    <row r="3123" spans="1:11" hidden="1" x14ac:dyDescent="0.25">
      <c r="A3123" t="s">
        <v>4379</v>
      </c>
      <c r="B3123" t="s">
        <v>5524</v>
      </c>
      <c r="C3123" t="s">
        <v>47</v>
      </c>
      <c r="D3123" t="s">
        <v>1172</v>
      </c>
      <c r="E3123" t="s">
        <v>49</v>
      </c>
      <c r="F3123" s="10">
        <v>41822</v>
      </c>
      <c r="G3123" s="10">
        <v>41822</v>
      </c>
      <c r="H3123" s="6">
        <v>100</v>
      </c>
      <c r="I3123" t="s">
        <v>3301</v>
      </c>
      <c r="J3123" s="3" t="s">
        <v>7663</v>
      </c>
      <c r="K3123" t="s">
        <v>5525</v>
      </c>
    </row>
    <row r="3124" spans="1:11" hidden="1" x14ac:dyDescent="0.25">
      <c r="A3124" t="s">
        <v>4379</v>
      </c>
      <c r="B3124" t="s">
        <v>5526</v>
      </c>
      <c r="C3124" t="s">
        <v>32</v>
      </c>
      <c r="D3124" t="s">
        <v>1905</v>
      </c>
      <c r="E3124" t="s">
        <v>49</v>
      </c>
      <c r="F3124" s="10">
        <v>41822</v>
      </c>
      <c r="G3124" s="10">
        <v>41822</v>
      </c>
      <c r="H3124" s="6">
        <v>5850</v>
      </c>
      <c r="I3124" t="s">
        <v>5527</v>
      </c>
      <c r="J3124" s="3" t="s">
        <v>7663</v>
      </c>
      <c r="K3124" t="s">
        <v>5528</v>
      </c>
    </row>
    <row r="3125" spans="1:11" hidden="1" x14ac:dyDescent="0.25">
      <c r="A3125" t="s">
        <v>4379</v>
      </c>
      <c r="B3125" t="s">
        <v>5529</v>
      </c>
      <c r="C3125" t="s">
        <v>16</v>
      </c>
      <c r="D3125" t="s">
        <v>122</v>
      </c>
      <c r="E3125" t="s">
        <v>133</v>
      </c>
      <c r="F3125" s="10">
        <v>41822</v>
      </c>
      <c r="G3125" s="10">
        <v>41822</v>
      </c>
      <c r="H3125" s="6">
        <v>50</v>
      </c>
      <c r="I3125" t="s">
        <v>1192</v>
      </c>
      <c r="J3125" s="3" t="s">
        <v>7663</v>
      </c>
      <c r="K3125" t="s">
        <v>5530</v>
      </c>
    </row>
    <row r="3126" spans="1:11" hidden="1" x14ac:dyDescent="0.25">
      <c r="A3126" t="s">
        <v>4379</v>
      </c>
      <c r="B3126" t="s">
        <v>5531</v>
      </c>
      <c r="C3126" t="s">
        <v>511</v>
      </c>
      <c r="D3126" t="s">
        <v>2382</v>
      </c>
      <c r="E3126" t="s">
        <v>518</v>
      </c>
      <c r="F3126" s="10">
        <v>41822</v>
      </c>
      <c r="G3126" s="10">
        <v>41822</v>
      </c>
      <c r="H3126" s="6">
        <v>100</v>
      </c>
      <c r="I3126" t="s">
        <v>143</v>
      </c>
      <c r="J3126" s="3" t="s">
        <v>7663</v>
      </c>
      <c r="K3126" t="s">
        <v>5532</v>
      </c>
    </row>
    <row r="3127" spans="1:11" hidden="1" x14ac:dyDescent="0.25">
      <c r="A3127" t="s">
        <v>4379</v>
      </c>
      <c r="B3127" t="s">
        <v>5533</v>
      </c>
      <c r="C3127" t="s">
        <v>1906</v>
      </c>
      <c r="D3127" t="s">
        <v>1907</v>
      </c>
      <c r="E3127" t="s">
        <v>527</v>
      </c>
      <c r="F3127" s="10">
        <v>41822</v>
      </c>
      <c r="G3127" s="10">
        <v>41822</v>
      </c>
      <c r="H3127" s="6">
        <v>200</v>
      </c>
      <c r="I3127" t="s">
        <v>5534</v>
      </c>
      <c r="J3127" s="3" t="s">
        <v>7663</v>
      </c>
      <c r="K3127" t="s">
        <v>5535</v>
      </c>
    </row>
    <row r="3128" spans="1:11" hidden="1" x14ac:dyDescent="0.25">
      <c r="A3128" t="s">
        <v>4379</v>
      </c>
      <c r="B3128" t="s">
        <v>5536</v>
      </c>
      <c r="C3128" t="s">
        <v>1906</v>
      </c>
      <c r="D3128" t="s">
        <v>4398</v>
      </c>
      <c r="E3128" t="s">
        <v>1825</v>
      </c>
      <c r="F3128" s="10">
        <v>41824</v>
      </c>
      <c r="G3128" s="10">
        <v>41824</v>
      </c>
      <c r="H3128" s="6">
        <v>700</v>
      </c>
      <c r="I3128" t="s">
        <v>4636</v>
      </c>
      <c r="J3128" s="3" t="s">
        <v>7663</v>
      </c>
      <c r="K3128" t="s">
        <v>5537</v>
      </c>
    </row>
    <row r="3129" spans="1:11" hidden="1" x14ac:dyDescent="0.25">
      <c r="A3129" t="s">
        <v>4379</v>
      </c>
      <c r="B3129" t="s">
        <v>5538</v>
      </c>
      <c r="C3129" t="s">
        <v>47</v>
      </c>
      <c r="D3129" t="s">
        <v>2875</v>
      </c>
      <c r="E3129" t="s">
        <v>153</v>
      </c>
      <c r="F3129" s="10">
        <v>41823</v>
      </c>
      <c r="G3129" s="10">
        <v>41823</v>
      </c>
      <c r="H3129" s="6">
        <v>1624.33</v>
      </c>
      <c r="I3129" t="s">
        <v>373</v>
      </c>
      <c r="J3129" s="3" t="s">
        <v>7663</v>
      </c>
      <c r="K3129" t="s">
        <v>5539</v>
      </c>
    </row>
    <row r="3130" spans="1:11" hidden="1" x14ac:dyDescent="0.25">
      <c r="A3130" t="s">
        <v>4379</v>
      </c>
      <c r="B3130" t="s">
        <v>5540</v>
      </c>
      <c r="C3130" t="s">
        <v>47</v>
      </c>
      <c r="D3130" t="s">
        <v>4563</v>
      </c>
      <c r="E3130" t="s">
        <v>49</v>
      </c>
      <c r="F3130" s="10">
        <v>41830</v>
      </c>
      <c r="G3130" s="10">
        <v>41829</v>
      </c>
      <c r="H3130" s="6">
        <v>1499.67</v>
      </c>
      <c r="I3130" t="s">
        <v>4564</v>
      </c>
      <c r="J3130" s="3" t="s">
        <v>7663</v>
      </c>
      <c r="K3130" t="s">
        <v>5541</v>
      </c>
    </row>
    <row r="3131" spans="1:11" hidden="1" x14ac:dyDescent="0.25">
      <c r="A3131" t="s">
        <v>4379</v>
      </c>
      <c r="B3131" t="s">
        <v>5542</v>
      </c>
      <c r="C3131" t="s">
        <v>490</v>
      </c>
      <c r="D3131" t="s">
        <v>1905</v>
      </c>
      <c r="E3131" t="s">
        <v>612</v>
      </c>
      <c r="F3131" s="10">
        <v>41844</v>
      </c>
      <c r="G3131" s="10">
        <v>41844</v>
      </c>
      <c r="H3131" s="6">
        <v>1529.33</v>
      </c>
      <c r="I3131" t="s">
        <v>1397</v>
      </c>
      <c r="J3131" s="3" t="s">
        <v>7663</v>
      </c>
      <c r="K3131" t="s">
        <v>5543</v>
      </c>
    </row>
    <row r="3132" spans="1:11" hidden="1" x14ac:dyDescent="0.25">
      <c r="A3132" t="s">
        <v>4379</v>
      </c>
      <c r="B3132" t="s">
        <v>5544</v>
      </c>
      <c r="C3132" t="s">
        <v>1906</v>
      </c>
      <c r="D3132" t="s">
        <v>776</v>
      </c>
      <c r="E3132" t="s">
        <v>455</v>
      </c>
      <c r="F3132" s="10">
        <v>41880</v>
      </c>
      <c r="G3132" s="10">
        <v>41851</v>
      </c>
      <c r="H3132" s="6">
        <v>634.4</v>
      </c>
      <c r="I3132" t="s">
        <v>553</v>
      </c>
      <c r="J3132" s="3" t="s">
        <v>7672</v>
      </c>
      <c r="K3132" t="s">
        <v>5545</v>
      </c>
    </row>
    <row r="3133" spans="1:11" hidden="1" x14ac:dyDescent="0.25">
      <c r="A3133" t="s">
        <v>4379</v>
      </c>
      <c r="B3133" t="s">
        <v>5544</v>
      </c>
      <c r="C3133" t="s">
        <v>1906</v>
      </c>
      <c r="D3133" t="s">
        <v>776</v>
      </c>
      <c r="E3133" t="s">
        <v>455</v>
      </c>
      <c r="F3133" s="10">
        <v>41883</v>
      </c>
      <c r="G3133" s="10">
        <v>41882</v>
      </c>
      <c r="H3133" s="6">
        <v>634.4</v>
      </c>
      <c r="I3133" t="s">
        <v>553</v>
      </c>
      <c r="J3133" s="3" t="s">
        <v>7673</v>
      </c>
      <c r="K3133" t="s">
        <v>5545</v>
      </c>
    </row>
    <row r="3134" spans="1:11" hidden="1" x14ac:dyDescent="0.25">
      <c r="A3134" t="s">
        <v>4379</v>
      </c>
      <c r="B3134" t="s">
        <v>5544</v>
      </c>
      <c r="C3134" t="s">
        <v>1906</v>
      </c>
      <c r="D3134" t="s">
        <v>776</v>
      </c>
      <c r="E3134" t="s">
        <v>455</v>
      </c>
      <c r="F3134" s="10">
        <v>41919</v>
      </c>
      <c r="G3134" s="10">
        <v>41912</v>
      </c>
      <c r="H3134" s="6">
        <v>634.4</v>
      </c>
      <c r="I3134" t="s">
        <v>553</v>
      </c>
      <c r="J3134" s="3" t="s">
        <v>7671</v>
      </c>
      <c r="K3134" t="s">
        <v>5545</v>
      </c>
    </row>
    <row r="3135" spans="1:11" hidden="1" x14ac:dyDescent="0.25">
      <c r="A3135" t="s">
        <v>4379</v>
      </c>
      <c r="B3135" t="s">
        <v>5546</v>
      </c>
      <c r="C3135" t="s">
        <v>116</v>
      </c>
      <c r="D3135" t="s">
        <v>491</v>
      </c>
      <c r="E3135" t="s">
        <v>150</v>
      </c>
      <c r="F3135" s="10">
        <v>41830</v>
      </c>
      <c r="G3135" s="10">
        <v>41827</v>
      </c>
      <c r="H3135" s="6">
        <v>127.36</v>
      </c>
      <c r="I3135" t="s">
        <v>750</v>
      </c>
      <c r="J3135" s="3" t="s">
        <v>7663</v>
      </c>
      <c r="K3135" t="s">
        <v>5547</v>
      </c>
    </row>
    <row r="3136" spans="1:11" hidden="1" x14ac:dyDescent="0.25">
      <c r="A3136" t="s">
        <v>4379</v>
      </c>
      <c r="B3136" t="s">
        <v>5546</v>
      </c>
      <c r="C3136" t="s">
        <v>116</v>
      </c>
      <c r="D3136" t="s">
        <v>117</v>
      </c>
      <c r="E3136" t="s">
        <v>150</v>
      </c>
      <c r="F3136" s="10">
        <v>41830</v>
      </c>
      <c r="G3136" s="10">
        <v>41827</v>
      </c>
      <c r="H3136" s="6">
        <v>93</v>
      </c>
      <c r="I3136" t="s">
        <v>750</v>
      </c>
      <c r="J3136" s="3" t="s">
        <v>7663</v>
      </c>
      <c r="K3136" t="s">
        <v>5547</v>
      </c>
    </row>
    <row r="3137" spans="1:11" hidden="1" x14ac:dyDescent="0.25">
      <c r="A3137" t="s">
        <v>4379</v>
      </c>
      <c r="B3137" t="s">
        <v>5546</v>
      </c>
      <c r="C3137" t="s">
        <v>32</v>
      </c>
      <c r="D3137" t="s">
        <v>1905</v>
      </c>
      <c r="E3137" t="s">
        <v>150</v>
      </c>
      <c r="F3137" s="10">
        <v>41830</v>
      </c>
      <c r="G3137" s="10">
        <v>41827</v>
      </c>
      <c r="H3137" s="6">
        <v>133.01</v>
      </c>
      <c r="I3137" t="s">
        <v>750</v>
      </c>
      <c r="J3137" s="3" t="s">
        <v>7663</v>
      </c>
      <c r="K3137" t="s">
        <v>5547</v>
      </c>
    </row>
    <row r="3138" spans="1:11" hidden="1" x14ac:dyDescent="0.25">
      <c r="A3138" t="s">
        <v>4379</v>
      </c>
      <c r="B3138" t="s">
        <v>5546</v>
      </c>
      <c r="C3138" t="s">
        <v>32</v>
      </c>
      <c r="D3138" t="s">
        <v>1905</v>
      </c>
      <c r="E3138" t="s">
        <v>150</v>
      </c>
      <c r="F3138" s="10">
        <v>41830</v>
      </c>
      <c r="G3138" s="10">
        <v>41827</v>
      </c>
      <c r="H3138" s="6">
        <v>167.43</v>
      </c>
      <c r="I3138" t="s">
        <v>750</v>
      </c>
      <c r="J3138" s="3" t="s">
        <v>7663</v>
      </c>
      <c r="K3138" t="s">
        <v>5547</v>
      </c>
    </row>
    <row r="3139" spans="1:11" hidden="1" x14ac:dyDescent="0.25">
      <c r="A3139" t="s">
        <v>4379</v>
      </c>
      <c r="B3139" t="s">
        <v>5546</v>
      </c>
      <c r="C3139" t="s">
        <v>32</v>
      </c>
      <c r="D3139" t="s">
        <v>5312</v>
      </c>
      <c r="E3139" t="s">
        <v>150</v>
      </c>
      <c r="F3139" s="10">
        <v>41830</v>
      </c>
      <c r="G3139" s="10">
        <v>41827</v>
      </c>
      <c r="H3139" s="6">
        <v>35.369999999999997</v>
      </c>
      <c r="I3139" t="s">
        <v>750</v>
      </c>
      <c r="J3139" s="3" t="s">
        <v>7663</v>
      </c>
      <c r="K3139" t="s">
        <v>5547</v>
      </c>
    </row>
    <row r="3140" spans="1:11" hidden="1" x14ac:dyDescent="0.25">
      <c r="A3140" t="s">
        <v>4379</v>
      </c>
      <c r="B3140" t="s">
        <v>5546</v>
      </c>
      <c r="C3140" t="s">
        <v>47</v>
      </c>
      <c r="D3140" t="s">
        <v>4263</v>
      </c>
      <c r="E3140" t="s">
        <v>150</v>
      </c>
      <c r="F3140" s="10">
        <v>41830</v>
      </c>
      <c r="G3140" s="10">
        <v>41827</v>
      </c>
      <c r="H3140" s="6">
        <v>158.5</v>
      </c>
      <c r="I3140" t="s">
        <v>750</v>
      </c>
      <c r="J3140" s="3" t="s">
        <v>7663</v>
      </c>
      <c r="K3140" t="s">
        <v>5547</v>
      </c>
    </row>
    <row r="3141" spans="1:11" hidden="1" x14ac:dyDescent="0.25">
      <c r="A3141" t="s">
        <v>4379</v>
      </c>
      <c r="B3141" t="s">
        <v>5546</v>
      </c>
      <c r="C3141" t="s">
        <v>47</v>
      </c>
      <c r="D3141" t="s">
        <v>294</v>
      </c>
      <c r="E3141" t="s">
        <v>150</v>
      </c>
      <c r="F3141" s="10">
        <v>41830</v>
      </c>
      <c r="G3141" s="10">
        <v>41827</v>
      </c>
      <c r="H3141" s="6">
        <v>58.48</v>
      </c>
      <c r="I3141" t="s">
        <v>750</v>
      </c>
      <c r="J3141" s="3" t="s">
        <v>7663</v>
      </c>
      <c r="K3141" t="s">
        <v>5547</v>
      </c>
    </row>
    <row r="3142" spans="1:11" hidden="1" x14ac:dyDescent="0.25">
      <c r="A3142" t="s">
        <v>4379</v>
      </c>
      <c r="B3142" t="s">
        <v>5546</v>
      </c>
      <c r="C3142" t="s">
        <v>47</v>
      </c>
      <c r="D3142" t="s">
        <v>2875</v>
      </c>
      <c r="E3142" t="s">
        <v>150</v>
      </c>
      <c r="F3142" s="10">
        <v>41830</v>
      </c>
      <c r="G3142" s="10">
        <v>41827</v>
      </c>
      <c r="H3142" s="6">
        <v>128.34</v>
      </c>
      <c r="I3142" t="s">
        <v>750</v>
      </c>
      <c r="J3142" s="3" t="s">
        <v>7663</v>
      </c>
      <c r="K3142" t="s">
        <v>5547</v>
      </c>
    </row>
    <row r="3143" spans="1:11" hidden="1" x14ac:dyDescent="0.25">
      <c r="A3143" t="s">
        <v>4379</v>
      </c>
      <c r="B3143" t="s">
        <v>5546</v>
      </c>
      <c r="C3143" t="s">
        <v>511</v>
      </c>
      <c r="D3143" t="s">
        <v>4586</v>
      </c>
      <c r="E3143" t="s">
        <v>150</v>
      </c>
      <c r="F3143" s="10">
        <v>41830</v>
      </c>
      <c r="G3143" s="10">
        <v>41827</v>
      </c>
      <c r="H3143" s="6">
        <v>106.96</v>
      </c>
      <c r="I3143" t="s">
        <v>750</v>
      </c>
      <c r="J3143" s="3" t="s">
        <v>7663</v>
      </c>
      <c r="K3143" t="s">
        <v>5547</v>
      </c>
    </row>
    <row r="3144" spans="1:11" hidden="1" x14ac:dyDescent="0.25">
      <c r="A3144" t="s">
        <v>4379</v>
      </c>
      <c r="B3144" t="s">
        <v>5546</v>
      </c>
      <c r="C3144" t="s">
        <v>511</v>
      </c>
      <c r="D3144" t="s">
        <v>4586</v>
      </c>
      <c r="E3144" t="s">
        <v>150</v>
      </c>
      <c r="F3144" s="10">
        <v>41830</v>
      </c>
      <c r="G3144" s="10">
        <v>41827</v>
      </c>
      <c r="H3144" s="6">
        <v>148.91</v>
      </c>
      <c r="I3144" t="s">
        <v>750</v>
      </c>
      <c r="J3144" s="3" t="s">
        <v>7663</v>
      </c>
      <c r="K3144" t="s">
        <v>5547</v>
      </c>
    </row>
    <row r="3145" spans="1:11" hidden="1" x14ac:dyDescent="0.25">
      <c r="A3145" t="s">
        <v>4379</v>
      </c>
      <c r="B3145" t="s">
        <v>5548</v>
      </c>
      <c r="C3145" t="s">
        <v>47</v>
      </c>
      <c r="D3145" t="s">
        <v>4941</v>
      </c>
      <c r="E3145" t="s">
        <v>49</v>
      </c>
      <c r="F3145" s="10">
        <v>41830</v>
      </c>
      <c r="G3145" s="10">
        <v>41830</v>
      </c>
      <c r="H3145" s="6">
        <v>500</v>
      </c>
      <c r="I3145" t="s">
        <v>35</v>
      </c>
      <c r="J3145" s="3" t="s">
        <v>7663</v>
      </c>
      <c r="K3145" t="s">
        <v>5549</v>
      </c>
    </row>
    <row r="3146" spans="1:11" hidden="1" x14ac:dyDescent="0.25">
      <c r="A3146" t="s">
        <v>4379</v>
      </c>
      <c r="B3146" t="s">
        <v>5550</v>
      </c>
      <c r="C3146" t="s">
        <v>47</v>
      </c>
      <c r="D3146" t="s">
        <v>4263</v>
      </c>
      <c r="E3146" t="s">
        <v>518</v>
      </c>
      <c r="F3146" s="10">
        <v>41824</v>
      </c>
      <c r="G3146" s="10">
        <v>41824</v>
      </c>
      <c r="H3146" s="6">
        <v>300</v>
      </c>
      <c r="I3146" t="s">
        <v>110</v>
      </c>
      <c r="J3146" s="3" t="s">
        <v>7663</v>
      </c>
      <c r="K3146" t="s">
        <v>5551</v>
      </c>
    </row>
    <row r="3147" spans="1:11" hidden="1" x14ac:dyDescent="0.25">
      <c r="A3147" t="s">
        <v>4379</v>
      </c>
      <c r="B3147" t="s">
        <v>5552</v>
      </c>
      <c r="C3147" t="s">
        <v>511</v>
      </c>
      <c r="D3147" t="s">
        <v>4743</v>
      </c>
      <c r="E3147" t="s">
        <v>49</v>
      </c>
      <c r="F3147" s="10">
        <v>41824</v>
      </c>
      <c r="G3147" s="10">
        <v>41824</v>
      </c>
      <c r="H3147" s="6">
        <v>1258</v>
      </c>
      <c r="I3147" t="s">
        <v>1036</v>
      </c>
      <c r="J3147" s="3" t="s">
        <v>7663</v>
      </c>
      <c r="K3147" t="s">
        <v>5553</v>
      </c>
    </row>
    <row r="3148" spans="1:11" hidden="1" x14ac:dyDescent="0.25">
      <c r="A3148" t="s">
        <v>4379</v>
      </c>
      <c r="B3148" t="s">
        <v>5554</v>
      </c>
      <c r="C3148" t="s">
        <v>511</v>
      </c>
      <c r="D3148" t="s">
        <v>4743</v>
      </c>
      <c r="E3148" t="s">
        <v>49</v>
      </c>
      <c r="F3148" s="10">
        <v>41855</v>
      </c>
      <c r="G3148" s="10">
        <v>41855</v>
      </c>
      <c r="H3148" s="6">
        <v>1258</v>
      </c>
      <c r="I3148" t="s">
        <v>1036</v>
      </c>
      <c r="J3148" s="3" t="s">
        <v>7663</v>
      </c>
      <c r="K3148" t="s">
        <v>5555</v>
      </c>
    </row>
    <row r="3149" spans="1:11" hidden="1" x14ac:dyDescent="0.25">
      <c r="A3149" t="s">
        <v>4379</v>
      </c>
      <c r="B3149" t="s">
        <v>5556</v>
      </c>
      <c r="C3149" t="s">
        <v>1906</v>
      </c>
      <c r="D3149" t="s">
        <v>776</v>
      </c>
      <c r="E3149" t="s">
        <v>390</v>
      </c>
      <c r="F3149" s="10">
        <v>41835</v>
      </c>
      <c r="G3149" s="10">
        <v>41830</v>
      </c>
      <c r="H3149" s="6">
        <v>400</v>
      </c>
      <c r="I3149" t="s">
        <v>1155</v>
      </c>
      <c r="J3149" s="3" t="s">
        <v>7663</v>
      </c>
      <c r="K3149" t="s">
        <v>3375</v>
      </c>
    </row>
    <row r="3150" spans="1:11" hidden="1" x14ac:dyDescent="0.25">
      <c r="A3150" t="s">
        <v>4379</v>
      </c>
      <c r="B3150" t="s">
        <v>5557</v>
      </c>
      <c r="C3150" t="s">
        <v>32</v>
      </c>
      <c r="D3150" t="s">
        <v>1905</v>
      </c>
      <c r="E3150" t="s">
        <v>49</v>
      </c>
      <c r="F3150" s="10">
        <v>41831</v>
      </c>
      <c r="G3150" s="10">
        <v>41831</v>
      </c>
      <c r="H3150" s="6">
        <v>2117.5</v>
      </c>
      <c r="I3150" t="s">
        <v>1036</v>
      </c>
      <c r="J3150" s="3" t="s">
        <v>7663</v>
      </c>
      <c r="K3150" t="s">
        <v>5558</v>
      </c>
    </row>
    <row r="3151" spans="1:11" hidden="1" x14ac:dyDescent="0.25">
      <c r="A3151" t="s">
        <v>4379</v>
      </c>
      <c r="B3151" t="s">
        <v>5559</v>
      </c>
      <c r="C3151" t="s">
        <v>1906</v>
      </c>
      <c r="D3151" t="s">
        <v>776</v>
      </c>
      <c r="E3151" t="s">
        <v>168</v>
      </c>
      <c r="F3151" s="10">
        <v>41830</v>
      </c>
      <c r="G3151" s="10">
        <v>41830</v>
      </c>
      <c r="H3151" s="6">
        <v>2964.29</v>
      </c>
      <c r="I3151" t="s">
        <v>5116</v>
      </c>
      <c r="J3151" s="3" t="s">
        <v>7663</v>
      </c>
      <c r="K3151" t="s">
        <v>5560</v>
      </c>
    </row>
    <row r="3152" spans="1:11" hidden="1" x14ac:dyDescent="0.25">
      <c r="A3152" t="s">
        <v>4379</v>
      </c>
      <c r="B3152" t="s">
        <v>5561</v>
      </c>
      <c r="C3152" t="s">
        <v>32</v>
      </c>
      <c r="D3152" t="s">
        <v>2623</v>
      </c>
      <c r="E3152" t="s">
        <v>49</v>
      </c>
      <c r="F3152" s="10">
        <v>41824</v>
      </c>
      <c r="G3152" s="10">
        <v>41824</v>
      </c>
      <c r="H3152" s="6">
        <v>1150</v>
      </c>
      <c r="I3152" t="s">
        <v>5196</v>
      </c>
      <c r="J3152" s="3" t="s">
        <v>7663</v>
      </c>
      <c r="K3152" t="s">
        <v>5562</v>
      </c>
    </row>
    <row r="3153" spans="1:11" hidden="1" x14ac:dyDescent="0.25">
      <c r="A3153" t="s">
        <v>4379</v>
      </c>
      <c r="B3153" t="s">
        <v>5563</v>
      </c>
      <c r="C3153" t="s">
        <v>490</v>
      </c>
      <c r="D3153" t="s">
        <v>2625</v>
      </c>
      <c r="E3153" t="s">
        <v>49</v>
      </c>
      <c r="F3153" s="10">
        <v>41824</v>
      </c>
      <c r="G3153" s="10">
        <v>41824</v>
      </c>
      <c r="H3153" s="6">
        <v>2460</v>
      </c>
      <c r="I3153" t="s">
        <v>5564</v>
      </c>
      <c r="J3153" s="3" t="s">
        <v>7663</v>
      </c>
      <c r="K3153" t="s">
        <v>5565</v>
      </c>
    </row>
    <row r="3154" spans="1:11" hidden="1" x14ac:dyDescent="0.25">
      <c r="A3154" t="s">
        <v>4379</v>
      </c>
      <c r="B3154" t="s">
        <v>5566</v>
      </c>
      <c r="C3154" t="s">
        <v>490</v>
      </c>
      <c r="D3154" t="s">
        <v>2625</v>
      </c>
      <c r="E3154" t="s">
        <v>49</v>
      </c>
      <c r="F3154" s="10">
        <v>41824</v>
      </c>
      <c r="G3154" s="10">
        <v>41824</v>
      </c>
      <c r="H3154" s="6">
        <v>648</v>
      </c>
      <c r="I3154" t="s">
        <v>1068</v>
      </c>
      <c r="J3154" s="3" t="s">
        <v>7663</v>
      </c>
      <c r="K3154" t="s">
        <v>5567</v>
      </c>
    </row>
    <row r="3155" spans="1:11" hidden="1" x14ac:dyDescent="0.25">
      <c r="A3155" t="s">
        <v>4379</v>
      </c>
      <c r="B3155" t="s">
        <v>5568</v>
      </c>
      <c r="C3155" t="s">
        <v>1906</v>
      </c>
      <c r="D3155" t="s">
        <v>4952</v>
      </c>
      <c r="E3155" t="s">
        <v>612</v>
      </c>
      <c r="F3155" s="10">
        <v>41830</v>
      </c>
      <c r="G3155" s="10">
        <v>41830</v>
      </c>
      <c r="H3155" s="6">
        <v>2139.27</v>
      </c>
      <c r="I3155" t="s">
        <v>613</v>
      </c>
      <c r="J3155" s="3" t="s">
        <v>7663</v>
      </c>
      <c r="K3155" t="s">
        <v>2378</v>
      </c>
    </row>
    <row r="3156" spans="1:11" hidden="1" x14ac:dyDescent="0.25">
      <c r="A3156" t="s">
        <v>4379</v>
      </c>
      <c r="B3156" t="s">
        <v>5569</v>
      </c>
      <c r="C3156" t="s">
        <v>32</v>
      </c>
      <c r="D3156" t="s">
        <v>1905</v>
      </c>
      <c r="E3156" t="s">
        <v>518</v>
      </c>
      <c r="F3156" s="10">
        <v>41824</v>
      </c>
      <c r="G3156" s="10">
        <v>41824</v>
      </c>
      <c r="H3156" s="6">
        <v>635</v>
      </c>
      <c r="I3156" t="s">
        <v>143</v>
      </c>
      <c r="J3156" s="3" t="s">
        <v>7663</v>
      </c>
      <c r="K3156" t="s">
        <v>5570</v>
      </c>
    </row>
    <row r="3157" spans="1:11" hidden="1" x14ac:dyDescent="0.25">
      <c r="A3157" t="s">
        <v>4379</v>
      </c>
      <c r="B3157" t="s">
        <v>5571</v>
      </c>
      <c r="C3157" t="s">
        <v>32</v>
      </c>
      <c r="D3157" t="s">
        <v>1905</v>
      </c>
      <c r="E3157" t="s">
        <v>518</v>
      </c>
      <c r="F3157" s="10">
        <v>41824</v>
      </c>
      <c r="G3157" s="10">
        <v>41824</v>
      </c>
      <c r="H3157" s="6">
        <v>210</v>
      </c>
      <c r="I3157" t="s">
        <v>1071</v>
      </c>
      <c r="J3157" s="3" t="s">
        <v>7663</v>
      </c>
      <c r="K3157" t="s">
        <v>5572</v>
      </c>
    </row>
    <row r="3158" spans="1:11" hidden="1" x14ac:dyDescent="0.25">
      <c r="A3158" t="s">
        <v>4379</v>
      </c>
      <c r="B3158" t="s">
        <v>5573</v>
      </c>
      <c r="C3158" t="s">
        <v>1906</v>
      </c>
      <c r="D3158" t="s">
        <v>776</v>
      </c>
      <c r="E3158" t="s">
        <v>118</v>
      </c>
      <c r="F3158" s="10">
        <v>41712</v>
      </c>
      <c r="G3158" s="10">
        <v>41712</v>
      </c>
      <c r="H3158" s="6">
        <v>85.13</v>
      </c>
      <c r="I3158" t="s">
        <v>553</v>
      </c>
      <c r="J3158" s="3" t="s">
        <v>7663</v>
      </c>
      <c r="K3158" t="s">
        <v>5574</v>
      </c>
    </row>
    <row r="3159" spans="1:11" hidden="1" x14ac:dyDescent="0.25">
      <c r="A3159" t="s">
        <v>4379</v>
      </c>
      <c r="B3159" t="s">
        <v>5575</v>
      </c>
      <c r="C3159" t="s">
        <v>490</v>
      </c>
      <c r="D3159" t="s">
        <v>2625</v>
      </c>
      <c r="E3159" t="s">
        <v>49</v>
      </c>
      <c r="F3159" s="10">
        <v>41824</v>
      </c>
      <c r="G3159" s="10">
        <v>41824</v>
      </c>
      <c r="H3159" s="6">
        <v>1700</v>
      </c>
      <c r="I3159" t="s">
        <v>5576</v>
      </c>
      <c r="J3159" s="3" t="s">
        <v>7663</v>
      </c>
      <c r="K3159" t="s">
        <v>5577</v>
      </c>
    </row>
    <row r="3160" spans="1:11" hidden="1" x14ac:dyDescent="0.25">
      <c r="A3160" t="s">
        <v>4379</v>
      </c>
      <c r="B3160" t="s">
        <v>5578</v>
      </c>
      <c r="C3160" t="s">
        <v>490</v>
      </c>
      <c r="D3160" t="s">
        <v>2624</v>
      </c>
      <c r="E3160" t="s">
        <v>18</v>
      </c>
      <c r="F3160" s="10">
        <v>41824</v>
      </c>
      <c r="G3160" s="10">
        <v>41824</v>
      </c>
      <c r="H3160" s="6">
        <v>80</v>
      </c>
      <c r="I3160" t="s">
        <v>1065</v>
      </c>
      <c r="J3160" s="3" t="s">
        <v>7663</v>
      </c>
      <c r="K3160" t="s">
        <v>5579</v>
      </c>
    </row>
    <row r="3161" spans="1:11" hidden="1" x14ac:dyDescent="0.25">
      <c r="A3161" t="s">
        <v>4379</v>
      </c>
      <c r="B3161" t="s">
        <v>5580</v>
      </c>
      <c r="C3161" t="s">
        <v>32</v>
      </c>
      <c r="D3161" t="s">
        <v>2623</v>
      </c>
      <c r="E3161" t="s">
        <v>518</v>
      </c>
      <c r="F3161" s="10">
        <v>41824</v>
      </c>
      <c r="G3161" s="10">
        <v>41824</v>
      </c>
      <c r="H3161" s="6">
        <v>903</v>
      </c>
      <c r="I3161" t="s">
        <v>91</v>
      </c>
      <c r="J3161" s="3" t="s">
        <v>7663</v>
      </c>
      <c r="K3161" t="s">
        <v>5581</v>
      </c>
    </row>
    <row r="3162" spans="1:11" hidden="1" x14ac:dyDescent="0.25">
      <c r="A3162" t="s">
        <v>4379</v>
      </c>
      <c r="B3162" t="s">
        <v>5582</v>
      </c>
      <c r="C3162" t="s">
        <v>32</v>
      </c>
      <c r="D3162" t="s">
        <v>2623</v>
      </c>
      <c r="E3162" t="s">
        <v>518</v>
      </c>
      <c r="F3162" s="10">
        <v>41824</v>
      </c>
      <c r="G3162" s="10">
        <v>41824</v>
      </c>
      <c r="H3162" s="6">
        <v>743</v>
      </c>
      <c r="I3162" t="s">
        <v>91</v>
      </c>
      <c r="J3162" s="3" t="s">
        <v>7663</v>
      </c>
      <c r="K3162" t="s">
        <v>5583</v>
      </c>
    </row>
    <row r="3163" spans="1:11" hidden="1" x14ac:dyDescent="0.25">
      <c r="A3163" t="s">
        <v>4379</v>
      </c>
      <c r="B3163" t="s">
        <v>5584</v>
      </c>
      <c r="C3163" t="s">
        <v>47</v>
      </c>
      <c r="D3163" t="s">
        <v>1172</v>
      </c>
      <c r="E3163" t="s">
        <v>34</v>
      </c>
      <c r="F3163" s="10">
        <v>41830</v>
      </c>
      <c r="G3163" s="10">
        <v>41829</v>
      </c>
      <c r="H3163" s="6">
        <v>10500</v>
      </c>
      <c r="I3163" t="s">
        <v>343</v>
      </c>
      <c r="J3163" s="3" t="s">
        <v>7663</v>
      </c>
      <c r="K3163" t="s">
        <v>5585</v>
      </c>
    </row>
    <row r="3164" spans="1:11" hidden="1" x14ac:dyDescent="0.25">
      <c r="A3164" t="s">
        <v>4379</v>
      </c>
      <c r="B3164" t="s">
        <v>5586</v>
      </c>
      <c r="C3164" t="s">
        <v>32</v>
      </c>
      <c r="D3164" t="s">
        <v>2382</v>
      </c>
      <c r="E3164" t="s">
        <v>34</v>
      </c>
      <c r="F3164" s="10">
        <v>41830</v>
      </c>
      <c r="G3164" s="10">
        <v>41829</v>
      </c>
      <c r="H3164" s="6">
        <v>1800</v>
      </c>
      <c r="I3164" t="s">
        <v>343</v>
      </c>
      <c r="J3164" s="3" t="s">
        <v>7663</v>
      </c>
      <c r="K3164" t="s">
        <v>5587</v>
      </c>
    </row>
    <row r="3165" spans="1:11" hidden="1" x14ac:dyDescent="0.25">
      <c r="A3165" t="s">
        <v>4379</v>
      </c>
      <c r="B3165" t="s">
        <v>5588</v>
      </c>
      <c r="C3165" t="s">
        <v>511</v>
      </c>
      <c r="D3165" t="s">
        <v>4743</v>
      </c>
      <c r="E3165" t="s">
        <v>49</v>
      </c>
      <c r="F3165" s="10">
        <v>41827</v>
      </c>
      <c r="G3165" s="10">
        <v>41827</v>
      </c>
      <c r="H3165" s="6">
        <v>4820</v>
      </c>
      <c r="I3165" t="s">
        <v>5125</v>
      </c>
      <c r="J3165" s="3" t="s">
        <v>7663</v>
      </c>
      <c r="K3165" t="s">
        <v>5589</v>
      </c>
    </row>
    <row r="3166" spans="1:11" hidden="1" x14ac:dyDescent="0.25">
      <c r="A3166" t="s">
        <v>4379</v>
      </c>
      <c r="B3166" t="s">
        <v>5590</v>
      </c>
      <c r="C3166" t="s">
        <v>32</v>
      </c>
      <c r="D3166" t="s">
        <v>2382</v>
      </c>
      <c r="E3166" t="s">
        <v>150</v>
      </c>
      <c r="F3166" s="10">
        <v>41827</v>
      </c>
      <c r="G3166" s="10">
        <v>41827</v>
      </c>
      <c r="H3166" s="6">
        <v>105</v>
      </c>
      <c r="I3166" t="s">
        <v>1192</v>
      </c>
      <c r="J3166" s="3" t="s">
        <v>7663</v>
      </c>
      <c r="K3166" t="s">
        <v>5591</v>
      </c>
    </row>
    <row r="3167" spans="1:11" hidden="1" x14ac:dyDescent="0.25">
      <c r="A3167" t="s">
        <v>4379</v>
      </c>
      <c r="B3167" t="s">
        <v>5592</v>
      </c>
      <c r="C3167" t="s">
        <v>47</v>
      </c>
      <c r="D3167" t="s">
        <v>2830</v>
      </c>
      <c r="E3167" t="s">
        <v>2316</v>
      </c>
      <c r="F3167" s="10">
        <v>41876</v>
      </c>
      <c r="G3167" s="10">
        <v>41827</v>
      </c>
      <c r="H3167" s="6">
        <v>1200</v>
      </c>
      <c r="I3167" t="s">
        <v>4893</v>
      </c>
      <c r="J3167" s="3" t="s">
        <v>7663</v>
      </c>
      <c r="K3167" t="s">
        <v>5593</v>
      </c>
    </row>
    <row r="3168" spans="1:11" hidden="1" x14ac:dyDescent="0.25">
      <c r="A3168" t="s">
        <v>4379</v>
      </c>
      <c r="B3168" t="s">
        <v>5594</v>
      </c>
      <c r="C3168" t="s">
        <v>1906</v>
      </c>
      <c r="D3168" t="s">
        <v>4398</v>
      </c>
      <c r="E3168" t="s">
        <v>12</v>
      </c>
      <c r="F3168" s="10">
        <v>41827</v>
      </c>
      <c r="G3168" s="10">
        <v>41827</v>
      </c>
      <c r="H3168" s="6">
        <v>628.32000000000005</v>
      </c>
      <c r="I3168" t="s">
        <v>13</v>
      </c>
      <c r="J3168" s="3" t="s">
        <v>7663</v>
      </c>
      <c r="K3168" t="s">
        <v>5595</v>
      </c>
    </row>
    <row r="3169" spans="1:11" hidden="1" x14ac:dyDescent="0.25">
      <c r="A3169" t="s">
        <v>4379</v>
      </c>
      <c r="B3169" t="s">
        <v>5596</v>
      </c>
      <c r="C3169" t="s">
        <v>1906</v>
      </c>
      <c r="D3169" t="s">
        <v>4398</v>
      </c>
      <c r="E3169" t="s">
        <v>127</v>
      </c>
      <c r="F3169" s="10">
        <v>41841</v>
      </c>
      <c r="G3169" s="10">
        <v>41838</v>
      </c>
      <c r="H3169" s="6">
        <v>2235.12</v>
      </c>
      <c r="I3169" t="s">
        <v>44</v>
      </c>
      <c r="J3169" s="3" t="s">
        <v>7663</v>
      </c>
      <c r="K3169" t="s">
        <v>5597</v>
      </c>
    </row>
    <row r="3170" spans="1:11" hidden="1" x14ac:dyDescent="0.25">
      <c r="A3170" t="s">
        <v>4379</v>
      </c>
      <c r="B3170" t="s">
        <v>5598</v>
      </c>
      <c r="C3170" t="s">
        <v>490</v>
      </c>
      <c r="D3170" t="s">
        <v>2625</v>
      </c>
      <c r="E3170" t="s">
        <v>1191</v>
      </c>
      <c r="F3170" s="10">
        <v>41827</v>
      </c>
      <c r="G3170" s="10">
        <v>41827</v>
      </c>
      <c r="H3170" s="6">
        <v>120</v>
      </c>
      <c r="I3170" t="s">
        <v>1068</v>
      </c>
      <c r="J3170" s="3" t="s">
        <v>7663</v>
      </c>
    </row>
    <row r="3171" spans="1:11" hidden="1" x14ac:dyDescent="0.25">
      <c r="A3171" t="s">
        <v>4379</v>
      </c>
      <c r="B3171" t="s">
        <v>5598</v>
      </c>
      <c r="C3171" t="s">
        <v>490</v>
      </c>
      <c r="D3171" t="s">
        <v>2625</v>
      </c>
      <c r="E3171" t="s">
        <v>1263</v>
      </c>
      <c r="F3171" s="10">
        <v>41827</v>
      </c>
      <c r="G3171" s="10">
        <v>41827</v>
      </c>
      <c r="H3171" s="6">
        <v>220</v>
      </c>
      <c r="I3171" t="s">
        <v>1068</v>
      </c>
      <c r="J3171" s="3" t="s">
        <v>7663</v>
      </c>
    </row>
    <row r="3172" spans="1:11" hidden="1" x14ac:dyDescent="0.25">
      <c r="A3172" t="s">
        <v>4379</v>
      </c>
      <c r="B3172" t="s">
        <v>5599</v>
      </c>
      <c r="C3172" t="s">
        <v>490</v>
      </c>
      <c r="D3172" t="s">
        <v>2625</v>
      </c>
      <c r="E3172" t="s">
        <v>1441</v>
      </c>
      <c r="F3172" s="10">
        <v>41827</v>
      </c>
      <c r="G3172" s="10">
        <v>41827</v>
      </c>
      <c r="H3172" s="6">
        <v>200</v>
      </c>
      <c r="I3172" t="s">
        <v>86</v>
      </c>
      <c r="J3172" s="3" t="s">
        <v>7663</v>
      </c>
      <c r="K3172" t="s">
        <v>5600</v>
      </c>
    </row>
    <row r="3173" spans="1:11" hidden="1" x14ac:dyDescent="0.25">
      <c r="A3173" t="s">
        <v>4379</v>
      </c>
      <c r="B3173" t="s">
        <v>5599</v>
      </c>
      <c r="C3173" t="s">
        <v>490</v>
      </c>
      <c r="D3173" t="s">
        <v>2625</v>
      </c>
      <c r="E3173" t="s">
        <v>49</v>
      </c>
      <c r="F3173" s="10">
        <v>41827</v>
      </c>
      <c r="G3173" s="10">
        <v>41827</v>
      </c>
      <c r="H3173" s="6">
        <v>48</v>
      </c>
      <c r="I3173" t="s">
        <v>86</v>
      </c>
      <c r="J3173" s="3" t="s">
        <v>7663</v>
      </c>
      <c r="K3173" t="s">
        <v>5600</v>
      </c>
    </row>
    <row r="3174" spans="1:11" hidden="1" x14ac:dyDescent="0.25">
      <c r="A3174" t="s">
        <v>4379</v>
      </c>
      <c r="B3174" t="s">
        <v>5599</v>
      </c>
      <c r="C3174" t="s">
        <v>490</v>
      </c>
      <c r="D3174" t="s">
        <v>2625</v>
      </c>
      <c r="E3174" t="s">
        <v>1518</v>
      </c>
      <c r="F3174" s="10">
        <v>41827</v>
      </c>
      <c r="G3174" s="10">
        <v>41827</v>
      </c>
      <c r="H3174" s="6">
        <v>62</v>
      </c>
      <c r="I3174" t="s">
        <v>86</v>
      </c>
      <c r="J3174" s="3" t="s">
        <v>7663</v>
      </c>
      <c r="K3174" t="s">
        <v>5600</v>
      </c>
    </row>
    <row r="3175" spans="1:11" hidden="1" x14ac:dyDescent="0.25">
      <c r="A3175" t="s">
        <v>4379</v>
      </c>
      <c r="B3175" t="s">
        <v>5601</v>
      </c>
      <c r="C3175" t="s">
        <v>32</v>
      </c>
      <c r="D3175" t="s">
        <v>2382</v>
      </c>
      <c r="E3175" t="s">
        <v>150</v>
      </c>
      <c r="F3175" s="10">
        <v>41828</v>
      </c>
      <c r="G3175" s="10">
        <v>41827</v>
      </c>
      <c r="H3175" s="6">
        <v>60</v>
      </c>
      <c r="I3175" t="s">
        <v>143</v>
      </c>
      <c r="J3175" s="3" t="s">
        <v>7663</v>
      </c>
      <c r="K3175" t="s">
        <v>5602</v>
      </c>
    </row>
    <row r="3176" spans="1:11" hidden="1" x14ac:dyDescent="0.25">
      <c r="A3176" t="s">
        <v>4379</v>
      </c>
      <c r="B3176" t="s">
        <v>5601</v>
      </c>
      <c r="C3176" t="s">
        <v>32</v>
      </c>
      <c r="D3176" t="s">
        <v>2382</v>
      </c>
      <c r="E3176" t="s">
        <v>49</v>
      </c>
      <c r="F3176" s="10">
        <v>41828</v>
      </c>
      <c r="G3176" s="10">
        <v>41827</v>
      </c>
      <c r="H3176" s="6">
        <v>100</v>
      </c>
      <c r="I3176" t="s">
        <v>143</v>
      </c>
      <c r="J3176" s="3" t="s">
        <v>7663</v>
      </c>
      <c r="K3176" t="s">
        <v>5602</v>
      </c>
    </row>
    <row r="3177" spans="1:11" hidden="1" x14ac:dyDescent="0.25">
      <c r="A3177" t="s">
        <v>4379</v>
      </c>
      <c r="B3177" t="s">
        <v>5603</v>
      </c>
      <c r="C3177" t="s">
        <v>47</v>
      </c>
      <c r="D3177" t="s">
        <v>2875</v>
      </c>
      <c r="E3177" t="s">
        <v>153</v>
      </c>
      <c r="F3177" s="10">
        <v>41828</v>
      </c>
      <c r="G3177" s="10">
        <v>41828</v>
      </c>
      <c r="H3177" s="6">
        <v>152.94</v>
      </c>
      <c r="I3177" t="s">
        <v>373</v>
      </c>
      <c r="J3177" s="3" t="s">
        <v>7663</v>
      </c>
      <c r="K3177" t="s">
        <v>5604</v>
      </c>
    </row>
    <row r="3178" spans="1:11" hidden="1" x14ac:dyDescent="0.25">
      <c r="A3178" t="s">
        <v>4379</v>
      </c>
      <c r="B3178" t="s">
        <v>5605</v>
      </c>
      <c r="C3178" t="s">
        <v>1906</v>
      </c>
      <c r="D3178" t="s">
        <v>4398</v>
      </c>
      <c r="E3178" t="s">
        <v>5087</v>
      </c>
      <c r="F3178" s="10">
        <v>41835</v>
      </c>
      <c r="G3178" s="10">
        <v>41835</v>
      </c>
      <c r="H3178" s="6">
        <v>78.540000000000006</v>
      </c>
      <c r="I3178" t="s">
        <v>4399</v>
      </c>
      <c r="J3178" s="3" t="s">
        <v>7663</v>
      </c>
      <c r="K3178" t="s">
        <v>5606</v>
      </c>
    </row>
    <row r="3179" spans="1:11" hidden="1" x14ac:dyDescent="0.25">
      <c r="A3179" t="s">
        <v>4379</v>
      </c>
      <c r="B3179" t="s">
        <v>5607</v>
      </c>
      <c r="C3179" t="s">
        <v>1906</v>
      </c>
      <c r="D3179" t="s">
        <v>1907</v>
      </c>
      <c r="E3179" t="s">
        <v>527</v>
      </c>
      <c r="F3179" s="10">
        <v>41828</v>
      </c>
      <c r="G3179" s="10">
        <v>41828</v>
      </c>
      <c r="H3179" s="6">
        <v>90</v>
      </c>
      <c r="I3179" t="s">
        <v>5608</v>
      </c>
      <c r="J3179" s="3" t="s">
        <v>7663</v>
      </c>
      <c r="K3179" t="s">
        <v>5609</v>
      </c>
    </row>
    <row r="3180" spans="1:11" hidden="1" x14ac:dyDescent="0.25">
      <c r="A3180" t="s">
        <v>4379</v>
      </c>
      <c r="B3180" t="s">
        <v>5610</v>
      </c>
      <c r="C3180" t="s">
        <v>490</v>
      </c>
      <c r="D3180" t="s">
        <v>651</v>
      </c>
      <c r="E3180" t="s">
        <v>34</v>
      </c>
      <c r="F3180" s="10">
        <v>41828</v>
      </c>
      <c r="G3180" s="10">
        <v>41828</v>
      </c>
      <c r="H3180" s="6">
        <v>250</v>
      </c>
      <c r="I3180" t="s">
        <v>896</v>
      </c>
      <c r="J3180" s="3" t="s">
        <v>7663</v>
      </c>
      <c r="K3180" t="s">
        <v>5611</v>
      </c>
    </row>
    <row r="3181" spans="1:11" hidden="1" x14ac:dyDescent="0.25">
      <c r="A3181" t="s">
        <v>4379</v>
      </c>
      <c r="B3181" t="s">
        <v>5612</v>
      </c>
      <c r="C3181" t="s">
        <v>490</v>
      </c>
      <c r="D3181" t="s">
        <v>2625</v>
      </c>
      <c r="E3181" t="s">
        <v>49</v>
      </c>
      <c r="F3181" s="10">
        <v>41828</v>
      </c>
      <c r="G3181" s="10">
        <v>41828</v>
      </c>
      <c r="H3181" s="6">
        <v>524.5</v>
      </c>
      <c r="I3181" t="s">
        <v>5613</v>
      </c>
      <c r="J3181" s="3" t="s">
        <v>7663</v>
      </c>
      <c r="K3181" t="s">
        <v>5614</v>
      </c>
    </row>
    <row r="3182" spans="1:11" hidden="1" x14ac:dyDescent="0.25">
      <c r="A3182" t="s">
        <v>4379</v>
      </c>
      <c r="B3182" t="s">
        <v>5615</v>
      </c>
      <c r="C3182" t="s">
        <v>490</v>
      </c>
      <c r="D3182" t="s">
        <v>1905</v>
      </c>
      <c r="E3182" t="s">
        <v>1191</v>
      </c>
      <c r="F3182" s="10">
        <v>41712</v>
      </c>
      <c r="G3182" s="10">
        <v>41712</v>
      </c>
      <c r="H3182" s="6">
        <v>80</v>
      </c>
      <c r="I3182" t="s">
        <v>1065</v>
      </c>
      <c r="J3182" s="3" t="s">
        <v>7663</v>
      </c>
    </row>
    <row r="3183" spans="1:11" hidden="1" x14ac:dyDescent="0.25">
      <c r="A3183" t="s">
        <v>4379</v>
      </c>
      <c r="B3183" t="s">
        <v>5615</v>
      </c>
      <c r="C3183" t="s">
        <v>490</v>
      </c>
      <c r="D3183" t="s">
        <v>1905</v>
      </c>
      <c r="E3183" t="s">
        <v>150</v>
      </c>
      <c r="F3183" s="10">
        <v>41712</v>
      </c>
      <c r="G3183" s="10">
        <v>41712</v>
      </c>
      <c r="H3183" s="6">
        <v>180</v>
      </c>
      <c r="I3183" t="s">
        <v>1065</v>
      </c>
      <c r="J3183" s="3" t="s">
        <v>7663</v>
      </c>
    </row>
    <row r="3184" spans="1:11" hidden="1" x14ac:dyDescent="0.25">
      <c r="A3184" t="s">
        <v>4379</v>
      </c>
      <c r="B3184" t="s">
        <v>5616</v>
      </c>
      <c r="C3184" t="s">
        <v>32</v>
      </c>
      <c r="D3184" t="s">
        <v>5037</v>
      </c>
      <c r="E3184" t="s">
        <v>357</v>
      </c>
      <c r="F3184" s="10">
        <v>41828</v>
      </c>
      <c r="G3184" s="10">
        <v>41828</v>
      </c>
      <c r="H3184" s="6">
        <v>162</v>
      </c>
      <c r="I3184" t="s">
        <v>5617</v>
      </c>
      <c r="J3184" s="3" t="s">
        <v>7663</v>
      </c>
      <c r="K3184" t="s">
        <v>5618</v>
      </c>
    </row>
    <row r="3185" spans="1:11" hidden="1" x14ac:dyDescent="0.25">
      <c r="A3185" t="s">
        <v>4379</v>
      </c>
      <c r="B3185" t="s">
        <v>5619</v>
      </c>
      <c r="C3185" t="s">
        <v>32</v>
      </c>
      <c r="D3185" t="s">
        <v>5037</v>
      </c>
      <c r="E3185" t="s">
        <v>357</v>
      </c>
      <c r="F3185" s="10">
        <v>41828</v>
      </c>
      <c r="G3185" s="10">
        <v>41828</v>
      </c>
      <c r="H3185" s="6">
        <v>270</v>
      </c>
      <c r="I3185" t="s">
        <v>3301</v>
      </c>
      <c r="J3185" s="3" t="s">
        <v>7663</v>
      </c>
      <c r="K3185" t="s">
        <v>5620</v>
      </c>
    </row>
    <row r="3186" spans="1:11" hidden="1" x14ac:dyDescent="0.25">
      <c r="A3186" t="s">
        <v>4379</v>
      </c>
      <c r="B3186" t="s">
        <v>5621</v>
      </c>
      <c r="C3186" t="s">
        <v>32</v>
      </c>
      <c r="D3186" t="s">
        <v>5037</v>
      </c>
      <c r="E3186" t="s">
        <v>357</v>
      </c>
      <c r="F3186" s="10">
        <v>41828</v>
      </c>
      <c r="G3186" s="10">
        <v>41828</v>
      </c>
      <c r="H3186" s="6">
        <v>162</v>
      </c>
      <c r="I3186" t="s">
        <v>5622</v>
      </c>
      <c r="J3186" s="3" t="s">
        <v>7663</v>
      </c>
      <c r="K3186" t="s">
        <v>5623</v>
      </c>
    </row>
    <row r="3187" spans="1:11" hidden="1" x14ac:dyDescent="0.25">
      <c r="A3187" t="s">
        <v>4379</v>
      </c>
      <c r="B3187" t="s">
        <v>5624</v>
      </c>
      <c r="C3187" t="s">
        <v>32</v>
      </c>
      <c r="D3187" t="s">
        <v>5037</v>
      </c>
      <c r="E3187" t="s">
        <v>357</v>
      </c>
      <c r="F3187" s="10">
        <v>41828</v>
      </c>
      <c r="G3187" s="10">
        <v>41828</v>
      </c>
      <c r="H3187" s="6">
        <v>405</v>
      </c>
      <c r="I3187" t="s">
        <v>5625</v>
      </c>
      <c r="J3187" s="3" t="s">
        <v>7663</v>
      </c>
      <c r="K3187" t="s">
        <v>5626</v>
      </c>
    </row>
    <row r="3188" spans="1:11" hidden="1" x14ac:dyDescent="0.25">
      <c r="A3188" t="s">
        <v>4379</v>
      </c>
      <c r="B3188" t="s">
        <v>5627</v>
      </c>
      <c r="C3188" t="s">
        <v>32</v>
      </c>
      <c r="D3188" t="s">
        <v>5037</v>
      </c>
      <c r="E3188" t="s">
        <v>49</v>
      </c>
      <c r="F3188" s="10">
        <v>41828</v>
      </c>
      <c r="G3188" s="10">
        <v>41828</v>
      </c>
      <c r="H3188" s="6">
        <v>800</v>
      </c>
      <c r="I3188" t="s">
        <v>5628</v>
      </c>
      <c r="J3188" s="3" t="s">
        <v>7663</v>
      </c>
      <c r="K3188" t="s">
        <v>5629</v>
      </c>
    </row>
    <row r="3189" spans="1:11" hidden="1" x14ac:dyDescent="0.25">
      <c r="A3189" t="s">
        <v>4379</v>
      </c>
      <c r="B3189" t="s">
        <v>5630</v>
      </c>
      <c r="C3189" t="s">
        <v>32</v>
      </c>
      <c r="D3189" t="s">
        <v>5037</v>
      </c>
      <c r="E3189" t="s">
        <v>357</v>
      </c>
      <c r="F3189" s="10">
        <v>41828</v>
      </c>
      <c r="G3189" s="10">
        <v>41828</v>
      </c>
      <c r="H3189" s="6">
        <v>405</v>
      </c>
      <c r="I3189" t="s">
        <v>5631</v>
      </c>
      <c r="J3189" s="3" t="s">
        <v>7663</v>
      </c>
      <c r="K3189" t="s">
        <v>5632</v>
      </c>
    </row>
    <row r="3190" spans="1:11" hidden="1" x14ac:dyDescent="0.25">
      <c r="A3190" t="s">
        <v>4379</v>
      </c>
      <c r="B3190" t="s">
        <v>5633</v>
      </c>
      <c r="C3190" t="s">
        <v>32</v>
      </c>
      <c r="D3190" t="s">
        <v>5037</v>
      </c>
      <c r="E3190" t="s">
        <v>357</v>
      </c>
      <c r="F3190" s="10">
        <v>41828</v>
      </c>
      <c r="G3190" s="10">
        <v>41828</v>
      </c>
      <c r="H3190" s="6">
        <v>405</v>
      </c>
      <c r="I3190" t="s">
        <v>5634</v>
      </c>
      <c r="J3190" s="3" t="s">
        <v>7663</v>
      </c>
      <c r="K3190" t="s">
        <v>5635</v>
      </c>
    </row>
    <row r="3191" spans="1:11" hidden="1" x14ac:dyDescent="0.25">
      <c r="A3191" t="s">
        <v>4379</v>
      </c>
      <c r="B3191" t="s">
        <v>5636</v>
      </c>
      <c r="C3191" t="s">
        <v>490</v>
      </c>
      <c r="D3191" t="s">
        <v>2625</v>
      </c>
      <c r="E3191" t="s">
        <v>518</v>
      </c>
      <c r="F3191" s="10">
        <v>41828</v>
      </c>
      <c r="G3191" s="10">
        <v>41828</v>
      </c>
      <c r="H3191" s="6">
        <v>800</v>
      </c>
      <c r="I3191" t="s">
        <v>1068</v>
      </c>
      <c r="J3191" s="3" t="s">
        <v>7663</v>
      </c>
      <c r="K3191" t="s">
        <v>5637</v>
      </c>
    </row>
    <row r="3192" spans="1:11" hidden="1" x14ac:dyDescent="0.25">
      <c r="A3192" t="s">
        <v>4379</v>
      </c>
      <c r="B3192" t="s">
        <v>5638</v>
      </c>
      <c r="C3192" t="s">
        <v>490</v>
      </c>
      <c r="D3192" t="s">
        <v>2625</v>
      </c>
      <c r="E3192" t="s">
        <v>18</v>
      </c>
      <c r="F3192" s="10">
        <v>41828</v>
      </c>
      <c r="G3192" s="10">
        <v>41828</v>
      </c>
      <c r="H3192" s="6">
        <v>438</v>
      </c>
      <c r="I3192" t="s">
        <v>1068</v>
      </c>
      <c r="J3192" s="3" t="s">
        <v>7663</v>
      </c>
      <c r="K3192" t="s">
        <v>5639</v>
      </c>
    </row>
    <row r="3193" spans="1:11" hidden="1" x14ac:dyDescent="0.25">
      <c r="A3193" t="s">
        <v>4379</v>
      </c>
      <c r="B3193" t="s">
        <v>5640</v>
      </c>
      <c r="C3193" t="s">
        <v>32</v>
      </c>
      <c r="D3193" t="s">
        <v>1905</v>
      </c>
      <c r="E3193" t="s">
        <v>518</v>
      </c>
      <c r="F3193" s="10">
        <v>41828</v>
      </c>
      <c r="G3193" s="10">
        <v>41828</v>
      </c>
      <c r="H3193" s="6">
        <v>210</v>
      </c>
      <c r="I3193" t="s">
        <v>1068</v>
      </c>
      <c r="J3193" s="3" t="s">
        <v>7663</v>
      </c>
      <c r="K3193" t="s">
        <v>5641</v>
      </c>
    </row>
    <row r="3194" spans="1:11" hidden="1" x14ac:dyDescent="0.25">
      <c r="A3194" t="s">
        <v>4379</v>
      </c>
      <c r="B3194" t="s">
        <v>5642</v>
      </c>
      <c r="C3194" t="s">
        <v>32</v>
      </c>
      <c r="D3194" t="s">
        <v>1905</v>
      </c>
      <c r="E3194" t="s">
        <v>142</v>
      </c>
      <c r="F3194" s="10">
        <v>41828</v>
      </c>
      <c r="G3194" s="10">
        <v>41828</v>
      </c>
      <c r="H3194" s="6">
        <v>240</v>
      </c>
      <c r="I3194" t="s">
        <v>966</v>
      </c>
      <c r="J3194" s="3" t="s">
        <v>7663</v>
      </c>
      <c r="K3194" t="s">
        <v>5643</v>
      </c>
    </row>
    <row r="3195" spans="1:11" hidden="1" x14ac:dyDescent="0.25">
      <c r="A3195" t="s">
        <v>4379</v>
      </c>
      <c r="B3195" t="s">
        <v>5644</v>
      </c>
      <c r="C3195" t="s">
        <v>1906</v>
      </c>
      <c r="D3195" t="s">
        <v>776</v>
      </c>
      <c r="E3195" t="s">
        <v>972</v>
      </c>
      <c r="F3195" s="10">
        <v>41828</v>
      </c>
      <c r="G3195" s="10">
        <v>41828</v>
      </c>
      <c r="H3195" s="6">
        <v>500</v>
      </c>
      <c r="I3195" t="s">
        <v>86</v>
      </c>
      <c r="J3195" s="3" t="s">
        <v>7663</v>
      </c>
      <c r="K3195" t="s">
        <v>5645</v>
      </c>
    </row>
    <row r="3196" spans="1:11" hidden="1" x14ac:dyDescent="0.25">
      <c r="A3196" t="s">
        <v>4379</v>
      </c>
      <c r="B3196" t="s">
        <v>5646</v>
      </c>
      <c r="C3196" t="s">
        <v>47</v>
      </c>
      <c r="D3196" t="s">
        <v>4752</v>
      </c>
      <c r="E3196" t="s">
        <v>34</v>
      </c>
      <c r="F3196" s="10">
        <v>41834</v>
      </c>
      <c r="G3196" s="10">
        <v>41830</v>
      </c>
      <c r="H3196" s="6">
        <v>2600</v>
      </c>
      <c r="I3196" t="s">
        <v>5647</v>
      </c>
      <c r="J3196" s="3" t="s">
        <v>7663</v>
      </c>
      <c r="K3196" t="s">
        <v>34</v>
      </c>
    </row>
    <row r="3197" spans="1:11" hidden="1" x14ac:dyDescent="0.25">
      <c r="A3197" t="s">
        <v>4379</v>
      </c>
      <c r="B3197" t="s">
        <v>5648</v>
      </c>
      <c r="C3197" t="s">
        <v>32</v>
      </c>
      <c r="D3197" t="s">
        <v>1905</v>
      </c>
      <c r="E3197" t="s">
        <v>142</v>
      </c>
      <c r="F3197" s="10">
        <v>41834</v>
      </c>
      <c r="G3197" s="10">
        <v>41830</v>
      </c>
      <c r="H3197" s="6">
        <v>490</v>
      </c>
      <c r="I3197" t="s">
        <v>143</v>
      </c>
      <c r="J3197" s="3" t="s">
        <v>7663</v>
      </c>
      <c r="K3197" t="s">
        <v>5649</v>
      </c>
    </row>
    <row r="3198" spans="1:11" hidden="1" x14ac:dyDescent="0.25">
      <c r="A3198" t="s">
        <v>4379</v>
      </c>
      <c r="B3198" t="s">
        <v>5650</v>
      </c>
      <c r="C3198" t="s">
        <v>490</v>
      </c>
      <c r="D3198" t="s">
        <v>2625</v>
      </c>
      <c r="E3198" t="s">
        <v>49</v>
      </c>
      <c r="F3198" s="10">
        <v>41831</v>
      </c>
      <c r="G3198" s="10">
        <v>41831</v>
      </c>
      <c r="H3198" s="6">
        <v>138</v>
      </c>
      <c r="I3198" t="s">
        <v>5613</v>
      </c>
      <c r="J3198" s="3" t="s">
        <v>7663</v>
      </c>
      <c r="K3198" t="s">
        <v>5651</v>
      </c>
    </row>
    <row r="3199" spans="1:11" hidden="1" x14ac:dyDescent="0.25">
      <c r="A3199" t="s">
        <v>4379</v>
      </c>
      <c r="B3199" t="s">
        <v>5652</v>
      </c>
      <c r="C3199" t="s">
        <v>47</v>
      </c>
      <c r="D3199" t="s">
        <v>2874</v>
      </c>
      <c r="E3199" t="s">
        <v>2316</v>
      </c>
      <c r="F3199" s="10">
        <v>41712</v>
      </c>
      <c r="G3199" s="10">
        <v>41712</v>
      </c>
      <c r="H3199" s="6">
        <v>7500</v>
      </c>
      <c r="I3199" t="s">
        <v>2133</v>
      </c>
      <c r="J3199" s="3" t="s">
        <v>7663</v>
      </c>
      <c r="K3199" t="s">
        <v>5653</v>
      </c>
    </row>
    <row r="3200" spans="1:11" hidden="1" x14ac:dyDescent="0.25">
      <c r="A3200" t="s">
        <v>4379</v>
      </c>
      <c r="B3200" t="s">
        <v>5654</v>
      </c>
      <c r="C3200" t="s">
        <v>32</v>
      </c>
      <c r="D3200" t="s">
        <v>2382</v>
      </c>
      <c r="E3200" t="s">
        <v>34</v>
      </c>
      <c r="F3200" s="10">
        <v>41830</v>
      </c>
      <c r="G3200" s="10">
        <v>41830</v>
      </c>
      <c r="H3200" s="6">
        <v>110</v>
      </c>
      <c r="I3200" t="s">
        <v>1192</v>
      </c>
      <c r="J3200" s="3" t="s">
        <v>7663</v>
      </c>
      <c r="K3200" t="s">
        <v>5655</v>
      </c>
    </row>
    <row r="3201" spans="1:11" hidden="1" x14ac:dyDescent="0.25">
      <c r="A3201" t="s">
        <v>4379</v>
      </c>
      <c r="B3201" t="s">
        <v>5656</v>
      </c>
      <c r="C3201" t="s">
        <v>32</v>
      </c>
      <c r="D3201" t="s">
        <v>2382</v>
      </c>
      <c r="E3201" t="s">
        <v>142</v>
      </c>
      <c r="F3201" s="10">
        <v>41830</v>
      </c>
      <c r="G3201" s="10">
        <v>41830</v>
      </c>
      <c r="H3201" s="6">
        <v>400</v>
      </c>
      <c r="I3201" t="s">
        <v>143</v>
      </c>
      <c r="J3201" s="3" t="s">
        <v>7663</v>
      </c>
      <c r="K3201" t="s">
        <v>5657</v>
      </c>
    </row>
    <row r="3202" spans="1:11" hidden="1" x14ac:dyDescent="0.25">
      <c r="A3202" t="s">
        <v>4379</v>
      </c>
      <c r="B3202" t="s">
        <v>5658</v>
      </c>
      <c r="C3202" t="s">
        <v>47</v>
      </c>
      <c r="D3202" t="s">
        <v>4721</v>
      </c>
      <c r="E3202" t="s">
        <v>49</v>
      </c>
      <c r="F3202" s="10">
        <v>41841</v>
      </c>
      <c r="G3202" s="10">
        <v>41841</v>
      </c>
      <c r="H3202" s="6">
        <v>4214</v>
      </c>
      <c r="I3202" t="s">
        <v>4639</v>
      </c>
      <c r="J3202" s="3" t="s">
        <v>7663</v>
      </c>
      <c r="K3202" t="s">
        <v>5659</v>
      </c>
    </row>
    <row r="3203" spans="1:11" hidden="1" x14ac:dyDescent="0.25">
      <c r="A3203" t="s">
        <v>4379</v>
      </c>
      <c r="B3203" t="s">
        <v>5660</v>
      </c>
      <c r="C3203" t="s">
        <v>47</v>
      </c>
      <c r="D3203" t="s">
        <v>4721</v>
      </c>
      <c r="E3203" t="s">
        <v>49</v>
      </c>
      <c r="F3203" s="10">
        <v>41841</v>
      </c>
      <c r="G3203" s="10">
        <v>41841</v>
      </c>
      <c r="H3203" s="6">
        <v>602</v>
      </c>
      <c r="I3203" t="s">
        <v>4639</v>
      </c>
      <c r="J3203" s="3" t="s">
        <v>7663</v>
      </c>
      <c r="K3203" t="s">
        <v>5661</v>
      </c>
    </row>
    <row r="3204" spans="1:11" hidden="1" x14ac:dyDescent="0.25">
      <c r="A3204" t="s">
        <v>4379</v>
      </c>
      <c r="B3204" t="s">
        <v>5662</v>
      </c>
      <c r="C3204" t="s">
        <v>32</v>
      </c>
      <c r="D3204" t="s">
        <v>2382</v>
      </c>
      <c r="E3204" t="s">
        <v>1191</v>
      </c>
      <c r="F3204" s="10">
        <v>41834</v>
      </c>
      <c r="G3204" s="10">
        <v>41831</v>
      </c>
      <c r="H3204" s="6">
        <v>270</v>
      </c>
      <c r="I3204" t="s">
        <v>143</v>
      </c>
      <c r="J3204" s="3" t="s">
        <v>7663</v>
      </c>
    </row>
    <row r="3205" spans="1:11" hidden="1" x14ac:dyDescent="0.25">
      <c r="A3205" t="s">
        <v>4379</v>
      </c>
      <c r="B3205" t="s">
        <v>5663</v>
      </c>
      <c r="C3205" t="s">
        <v>490</v>
      </c>
      <c r="D3205" t="s">
        <v>1905</v>
      </c>
      <c r="E3205" t="s">
        <v>1191</v>
      </c>
      <c r="F3205" s="10">
        <v>41831</v>
      </c>
      <c r="G3205" s="10">
        <v>41831</v>
      </c>
      <c r="H3205" s="6">
        <v>180</v>
      </c>
      <c r="I3205" t="s">
        <v>143</v>
      </c>
      <c r="J3205" s="3" t="s">
        <v>7663</v>
      </c>
    </row>
    <row r="3206" spans="1:11" hidden="1" x14ac:dyDescent="0.25">
      <c r="A3206" t="s">
        <v>4379</v>
      </c>
      <c r="B3206" t="s">
        <v>5664</v>
      </c>
      <c r="C3206" t="s">
        <v>47</v>
      </c>
      <c r="D3206" t="s">
        <v>4752</v>
      </c>
      <c r="E3206" t="s">
        <v>30</v>
      </c>
      <c r="F3206" s="10">
        <v>41712</v>
      </c>
      <c r="G3206" s="10">
        <v>41712</v>
      </c>
      <c r="H3206" s="6">
        <v>5000</v>
      </c>
      <c r="I3206" t="s">
        <v>1482</v>
      </c>
      <c r="J3206" s="3" t="s">
        <v>7663</v>
      </c>
      <c r="K3206" t="s">
        <v>5665</v>
      </c>
    </row>
    <row r="3207" spans="1:11" hidden="1" x14ac:dyDescent="0.25">
      <c r="A3207" t="s">
        <v>4379</v>
      </c>
      <c r="B3207" t="s">
        <v>5666</v>
      </c>
      <c r="C3207" t="s">
        <v>1906</v>
      </c>
      <c r="D3207" t="s">
        <v>776</v>
      </c>
      <c r="E3207" t="s">
        <v>49</v>
      </c>
      <c r="F3207" s="10">
        <v>41824</v>
      </c>
      <c r="G3207" s="10">
        <v>41824</v>
      </c>
      <c r="H3207" s="6">
        <v>600</v>
      </c>
      <c r="I3207" t="s">
        <v>5667</v>
      </c>
      <c r="J3207" s="3" t="s">
        <v>7663</v>
      </c>
    </row>
    <row r="3208" spans="1:11" hidden="1" x14ac:dyDescent="0.25">
      <c r="A3208" t="s">
        <v>4379</v>
      </c>
      <c r="B3208" t="s">
        <v>5668</v>
      </c>
      <c r="C3208" t="s">
        <v>47</v>
      </c>
      <c r="D3208" t="s">
        <v>4941</v>
      </c>
      <c r="E3208" t="s">
        <v>49</v>
      </c>
      <c r="F3208" s="10">
        <v>41893</v>
      </c>
      <c r="G3208" s="10">
        <v>41856</v>
      </c>
      <c r="H3208" s="6">
        <v>500</v>
      </c>
      <c r="I3208" t="s">
        <v>35</v>
      </c>
      <c r="J3208" s="3" t="s">
        <v>7663</v>
      </c>
      <c r="K3208" t="s">
        <v>5669</v>
      </c>
    </row>
    <row r="3209" spans="1:11" hidden="1" x14ac:dyDescent="0.25">
      <c r="A3209" t="s">
        <v>4379</v>
      </c>
      <c r="B3209" t="s">
        <v>5670</v>
      </c>
      <c r="C3209" t="s">
        <v>1906</v>
      </c>
      <c r="D3209" t="s">
        <v>776</v>
      </c>
      <c r="E3209" t="s">
        <v>133</v>
      </c>
      <c r="F3209" s="10">
        <v>41841</v>
      </c>
      <c r="G3209" s="10">
        <v>41840</v>
      </c>
      <c r="H3209" s="6">
        <v>244.86</v>
      </c>
      <c r="I3209" t="s">
        <v>134</v>
      </c>
      <c r="J3209" s="3" t="s">
        <v>7663</v>
      </c>
      <c r="K3209" t="s">
        <v>5671</v>
      </c>
    </row>
    <row r="3210" spans="1:11" hidden="1" x14ac:dyDescent="0.25">
      <c r="A3210" t="s">
        <v>4379</v>
      </c>
      <c r="B3210" t="s">
        <v>5672</v>
      </c>
      <c r="C3210" t="s">
        <v>1906</v>
      </c>
      <c r="D3210" t="s">
        <v>776</v>
      </c>
      <c r="E3210" t="s">
        <v>189</v>
      </c>
      <c r="F3210" s="10">
        <v>41834</v>
      </c>
      <c r="G3210" s="10">
        <v>41834</v>
      </c>
      <c r="H3210" s="6">
        <v>338.76</v>
      </c>
      <c r="I3210" t="s">
        <v>1260</v>
      </c>
      <c r="J3210" s="3" t="s">
        <v>7663</v>
      </c>
      <c r="K3210" t="s">
        <v>5673</v>
      </c>
    </row>
    <row r="3211" spans="1:11" hidden="1" x14ac:dyDescent="0.25">
      <c r="A3211" t="s">
        <v>4379</v>
      </c>
      <c r="B3211" t="s">
        <v>5672</v>
      </c>
      <c r="C3211" t="s">
        <v>1906</v>
      </c>
      <c r="D3211" t="s">
        <v>776</v>
      </c>
      <c r="E3211" t="s">
        <v>18</v>
      </c>
      <c r="F3211" s="10">
        <v>41834</v>
      </c>
      <c r="G3211" s="10">
        <v>41834</v>
      </c>
      <c r="H3211" s="6">
        <v>48.33</v>
      </c>
      <c r="I3211" t="s">
        <v>1260</v>
      </c>
      <c r="J3211" s="3" t="s">
        <v>7663</v>
      </c>
      <c r="K3211" t="s">
        <v>5673</v>
      </c>
    </row>
    <row r="3212" spans="1:11" hidden="1" x14ac:dyDescent="0.25">
      <c r="A3212" t="s">
        <v>4379</v>
      </c>
      <c r="B3212" t="s">
        <v>5674</v>
      </c>
      <c r="C3212" t="s">
        <v>32</v>
      </c>
      <c r="D3212" t="s">
        <v>2382</v>
      </c>
      <c r="E3212" t="s">
        <v>34</v>
      </c>
      <c r="F3212" s="10">
        <v>41831</v>
      </c>
      <c r="G3212" s="10">
        <v>41831</v>
      </c>
      <c r="H3212" s="6">
        <v>230</v>
      </c>
      <c r="I3212" t="s">
        <v>171</v>
      </c>
      <c r="J3212" s="3" t="s">
        <v>7663</v>
      </c>
      <c r="K3212" t="s">
        <v>5675</v>
      </c>
    </row>
    <row r="3213" spans="1:11" hidden="1" x14ac:dyDescent="0.25">
      <c r="A3213" t="s">
        <v>4379</v>
      </c>
      <c r="B3213" t="s">
        <v>5676</v>
      </c>
      <c r="C3213" t="s">
        <v>16</v>
      </c>
      <c r="D3213" t="s">
        <v>122</v>
      </c>
      <c r="E3213" t="s">
        <v>452</v>
      </c>
      <c r="F3213" s="10">
        <v>41837</v>
      </c>
      <c r="G3213" s="10">
        <v>41837</v>
      </c>
      <c r="H3213" s="6">
        <v>3756.07</v>
      </c>
      <c r="I3213" t="s">
        <v>4381</v>
      </c>
      <c r="J3213" s="3" t="s">
        <v>7663</v>
      </c>
      <c r="K3213" t="s">
        <v>5677</v>
      </c>
    </row>
    <row r="3214" spans="1:11" hidden="1" x14ac:dyDescent="0.25">
      <c r="A3214" t="s">
        <v>4379</v>
      </c>
      <c r="B3214" t="s">
        <v>5678</v>
      </c>
      <c r="C3214" t="s">
        <v>32</v>
      </c>
      <c r="D3214" t="s">
        <v>2382</v>
      </c>
      <c r="E3214" t="s">
        <v>49</v>
      </c>
      <c r="F3214" s="10">
        <v>41834</v>
      </c>
      <c r="G3214" s="10">
        <v>41834</v>
      </c>
      <c r="H3214" s="6">
        <v>120</v>
      </c>
      <c r="I3214" t="s">
        <v>143</v>
      </c>
      <c r="J3214" s="3" t="s">
        <v>7663</v>
      </c>
    </row>
    <row r="3215" spans="1:11" hidden="1" x14ac:dyDescent="0.25">
      <c r="A3215" t="s">
        <v>4379</v>
      </c>
      <c r="B3215" t="s">
        <v>5679</v>
      </c>
      <c r="C3215" t="s">
        <v>47</v>
      </c>
      <c r="D3215" t="s">
        <v>4422</v>
      </c>
      <c r="E3215" t="s">
        <v>2316</v>
      </c>
      <c r="F3215" s="10">
        <v>41712</v>
      </c>
      <c r="G3215" s="10">
        <v>41712</v>
      </c>
      <c r="H3215" s="6">
        <v>700</v>
      </c>
      <c r="I3215" t="s">
        <v>4423</v>
      </c>
      <c r="J3215" s="3" t="s">
        <v>7663</v>
      </c>
      <c r="K3215" t="s">
        <v>5680</v>
      </c>
    </row>
    <row r="3216" spans="1:11" hidden="1" x14ac:dyDescent="0.25">
      <c r="A3216" t="s">
        <v>4379</v>
      </c>
      <c r="B3216" t="s">
        <v>5681</v>
      </c>
      <c r="C3216" t="s">
        <v>32</v>
      </c>
      <c r="D3216" t="s">
        <v>1905</v>
      </c>
      <c r="E3216" t="s">
        <v>49</v>
      </c>
      <c r="F3216" s="10">
        <v>41864</v>
      </c>
      <c r="G3216" s="10">
        <v>41852</v>
      </c>
      <c r="H3216" s="6">
        <v>561</v>
      </c>
      <c r="I3216" t="s">
        <v>273</v>
      </c>
      <c r="J3216" s="3" t="s">
        <v>7663</v>
      </c>
      <c r="K3216" t="s">
        <v>5682</v>
      </c>
    </row>
    <row r="3217" spans="1:11" hidden="1" x14ac:dyDescent="0.25">
      <c r="A3217" t="s">
        <v>4379</v>
      </c>
      <c r="B3217" t="s">
        <v>5683</v>
      </c>
      <c r="C3217" t="s">
        <v>32</v>
      </c>
      <c r="D3217" t="s">
        <v>1905</v>
      </c>
      <c r="E3217" t="s">
        <v>49</v>
      </c>
      <c r="F3217" s="10">
        <v>41886</v>
      </c>
      <c r="G3217" s="10">
        <v>41859</v>
      </c>
      <c r="H3217" s="6">
        <v>561</v>
      </c>
      <c r="I3217" t="s">
        <v>273</v>
      </c>
      <c r="J3217" s="3" t="s">
        <v>7663</v>
      </c>
      <c r="K3217" t="s">
        <v>5684</v>
      </c>
    </row>
    <row r="3218" spans="1:11" hidden="1" x14ac:dyDescent="0.25">
      <c r="A3218" t="s">
        <v>4379</v>
      </c>
      <c r="B3218" t="s">
        <v>5685</v>
      </c>
      <c r="C3218" t="s">
        <v>490</v>
      </c>
      <c r="D3218" t="s">
        <v>1905</v>
      </c>
      <c r="E3218" t="s">
        <v>1191</v>
      </c>
      <c r="F3218" s="10">
        <v>41834</v>
      </c>
      <c r="G3218" s="10">
        <v>41834</v>
      </c>
      <c r="H3218" s="6">
        <v>60</v>
      </c>
      <c r="I3218" t="s">
        <v>143</v>
      </c>
      <c r="J3218" s="3" t="s">
        <v>7663</v>
      </c>
      <c r="K3218" t="s">
        <v>5686</v>
      </c>
    </row>
    <row r="3219" spans="1:11" hidden="1" x14ac:dyDescent="0.25">
      <c r="A3219" t="s">
        <v>4379</v>
      </c>
      <c r="B3219" t="s">
        <v>5685</v>
      </c>
      <c r="C3219" t="s">
        <v>490</v>
      </c>
      <c r="D3219" t="s">
        <v>1905</v>
      </c>
      <c r="E3219" t="s">
        <v>150</v>
      </c>
      <c r="F3219" s="10">
        <v>41834</v>
      </c>
      <c r="G3219" s="10">
        <v>41834</v>
      </c>
      <c r="H3219" s="6">
        <v>160</v>
      </c>
      <c r="I3219" t="s">
        <v>143</v>
      </c>
      <c r="J3219" s="3" t="s">
        <v>7663</v>
      </c>
      <c r="K3219" t="s">
        <v>5686</v>
      </c>
    </row>
    <row r="3220" spans="1:11" hidden="1" x14ac:dyDescent="0.25">
      <c r="A3220" t="s">
        <v>4379</v>
      </c>
      <c r="B3220" t="s">
        <v>5687</v>
      </c>
      <c r="C3220" t="s">
        <v>32</v>
      </c>
      <c r="D3220" t="s">
        <v>2623</v>
      </c>
      <c r="E3220" t="s">
        <v>518</v>
      </c>
      <c r="F3220" s="10">
        <v>41834</v>
      </c>
      <c r="G3220" s="10">
        <v>41834</v>
      </c>
      <c r="H3220" s="6">
        <v>628</v>
      </c>
      <c r="I3220" t="s">
        <v>91</v>
      </c>
      <c r="J3220" s="3" t="s">
        <v>7663</v>
      </c>
      <c r="K3220" t="s">
        <v>5688</v>
      </c>
    </row>
    <row r="3221" spans="1:11" hidden="1" x14ac:dyDescent="0.25">
      <c r="A3221" t="s">
        <v>4379</v>
      </c>
      <c r="B3221" t="s">
        <v>5689</v>
      </c>
      <c r="C3221" t="s">
        <v>32</v>
      </c>
      <c r="D3221" t="s">
        <v>3089</v>
      </c>
      <c r="E3221" t="s">
        <v>2192</v>
      </c>
      <c r="F3221" s="10">
        <v>41834</v>
      </c>
      <c r="G3221" s="10">
        <v>41834</v>
      </c>
      <c r="H3221" s="6">
        <v>2700</v>
      </c>
      <c r="I3221" t="s">
        <v>86</v>
      </c>
      <c r="J3221" s="3" t="s">
        <v>7663</v>
      </c>
    </row>
    <row r="3222" spans="1:11" hidden="1" x14ac:dyDescent="0.25">
      <c r="A3222" t="s">
        <v>4379</v>
      </c>
      <c r="B3222" t="s">
        <v>5690</v>
      </c>
      <c r="C3222" t="s">
        <v>32</v>
      </c>
      <c r="D3222" t="s">
        <v>2382</v>
      </c>
      <c r="E3222" t="s">
        <v>150</v>
      </c>
      <c r="F3222" s="10">
        <v>41834</v>
      </c>
      <c r="G3222" s="10">
        <v>41834</v>
      </c>
      <c r="H3222" s="6">
        <v>100</v>
      </c>
      <c r="I3222" t="s">
        <v>1192</v>
      </c>
      <c r="J3222" s="3" t="s">
        <v>7663</v>
      </c>
      <c r="K3222" t="s">
        <v>5691</v>
      </c>
    </row>
    <row r="3223" spans="1:11" hidden="1" x14ac:dyDescent="0.25">
      <c r="A3223" t="s">
        <v>4379</v>
      </c>
      <c r="B3223" t="s">
        <v>5692</v>
      </c>
      <c r="C3223" t="s">
        <v>32</v>
      </c>
      <c r="D3223" t="s">
        <v>2382</v>
      </c>
      <c r="E3223" t="s">
        <v>34</v>
      </c>
      <c r="F3223" s="10">
        <v>41836</v>
      </c>
      <c r="G3223" s="10">
        <v>41836</v>
      </c>
      <c r="H3223" s="6">
        <v>1800</v>
      </c>
      <c r="I3223" t="s">
        <v>343</v>
      </c>
      <c r="J3223" s="3" t="s">
        <v>7663</v>
      </c>
      <c r="K3223" t="s">
        <v>5693</v>
      </c>
    </row>
    <row r="3224" spans="1:11" hidden="1" x14ac:dyDescent="0.25">
      <c r="A3224" t="s">
        <v>4379</v>
      </c>
      <c r="B3224" t="s">
        <v>5694</v>
      </c>
      <c r="C3224" t="s">
        <v>1906</v>
      </c>
      <c r="D3224" t="s">
        <v>1907</v>
      </c>
      <c r="E3224" t="s">
        <v>34</v>
      </c>
      <c r="F3224" s="10">
        <v>41836</v>
      </c>
      <c r="G3224" s="10">
        <v>41836</v>
      </c>
      <c r="H3224" s="6">
        <v>1300</v>
      </c>
      <c r="I3224" t="s">
        <v>343</v>
      </c>
      <c r="J3224" s="3" t="s">
        <v>7663</v>
      </c>
      <c r="K3224" t="s">
        <v>5695</v>
      </c>
    </row>
    <row r="3225" spans="1:11" hidden="1" x14ac:dyDescent="0.25">
      <c r="A3225" t="s">
        <v>4379</v>
      </c>
      <c r="B3225" t="s">
        <v>5696</v>
      </c>
      <c r="C3225" t="s">
        <v>32</v>
      </c>
      <c r="D3225" t="s">
        <v>3089</v>
      </c>
      <c r="E3225" t="s">
        <v>357</v>
      </c>
      <c r="F3225" s="10">
        <v>41834</v>
      </c>
      <c r="G3225" s="10">
        <v>41834</v>
      </c>
      <c r="H3225" s="6">
        <v>260</v>
      </c>
      <c r="I3225" t="s">
        <v>1065</v>
      </c>
      <c r="J3225" s="3" t="s">
        <v>7663</v>
      </c>
      <c r="K3225" t="s">
        <v>5697</v>
      </c>
    </row>
    <row r="3226" spans="1:11" hidden="1" x14ac:dyDescent="0.25">
      <c r="A3226" t="s">
        <v>4379</v>
      </c>
      <c r="B3226" t="s">
        <v>5698</v>
      </c>
      <c r="C3226" t="s">
        <v>490</v>
      </c>
      <c r="D3226" t="s">
        <v>2625</v>
      </c>
      <c r="E3226" t="s">
        <v>357</v>
      </c>
      <c r="F3226" s="10">
        <v>41834</v>
      </c>
      <c r="G3226" s="10">
        <v>41834</v>
      </c>
      <c r="H3226" s="6">
        <v>400</v>
      </c>
      <c r="I3226" t="s">
        <v>1068</v>
      </c>
      <c r="J3226" s="3" t="s">
        <v>7663</v>
      </c>
      <c r="K3226" t="s">
        <v>5699</v>
      </c>
    </row>
    <row r="3227" spans="1:11" hidden="1" x14ac:dyDescent="0.25">
      <c r="A3227" t="s">
        <v>4379</v>
      </c>
      <c r="B3227" t="s">
        <v>5698</v>
      </c>
      <c r="C3227" t="s">
        <v>490</v>
      </c>
      <c r="D3227" t="s">
        <v>2625</v>
      </c>
      <c r="E3227" t="s">
        <v>518</v>
      </c>
      <c r="F3227" s="10">
        <v>41834</v>
      </c>
      <c r="G3227" s="10">
        <v>41834</v>
      </c>
      <c r="H3227" s="6">
        <v>280</v>
      </c>
      <c r="I3227" t="s">
        <v>1068</v>
      </c>
      <c r="J3227" s="3" t="s">
        <v>7663</v>
      </c>
      <c r="K3227" t="s">
        <v>5699</v>
      </c>
    </row>
    <row r="3228" spans="1:11" hidden="1" x14ac:dyDescent="0.25">
      <c r="A3228" t="s">
        <v>4379</v>
      </c>
      <c r="B3228" t="s">
        <v>5700</v>
      </c>
      <c r="C3228" t="s">
        <v>511</v>
      </c>
      <c r="D3228" t="s">
        <v>4743</v>
      </c>
      <c r="E3228" t="s">
        <v>49</v>
      </c>
      <c r="F3228" s="10">
        <v>41834</v>
      </c>
      <c r="G3228" s="10">
        <v>41834</v>
      </c>
      <c r="H3228" s="6">
        <v>159.5</v>
      </c>
      <c r="I3228" t="s">
        <v>5701</v>
      </c>
      <c r="J3228" s="3" t="s">
        <v>7663</v>
      </c>
      <c r="K3228" t="s">
        <v>5702</v>
      </c>
    </row>
    <row r="3229" spans="1:11" hidden="1" x14ac:dyDescent="0.25">
      <c r="A3229" t="s">
        <v>4379</v>
      </c>
      <c r="B3229" t="s">
        <v>5703</v>
      </c>
      <c r="C3229" t="s">
        <v>511</v>
      </c>
      <c r="D3229" t="s">
        <v>4743</v>
      </c>
      <c r="E3229" t="s">
        <v>49</v>
      </c>
      <c r="F3229" s="10">
        <v>41834</v>
      </c>
      <c r="G3229" s="10">
        <v>41834</v>
      </c>
      <c r="H3229" s="6">
        <v>178</v>
      </c>
      <c r="I3229" t="s">
        <v>5704</v>
      </c>
      <c r="J3229" s="3" t="s">
        <v>7663</v>
      </c>
      <c r="K3229" t="s">
        <v>5705</v>
      </c>
    </row>
    <row r="3230" spans="1:11" hidden="1" x14ac:dyDescent="0.25">
      <c r="A3230" t="s">
        <v>4379</v>
      </c>
      <c r="B3230" t="s">
        <v>5706</v>
      </c>
      <c r="C3230" t="s">
        <v>47</v>
      </c>
      <c r="D3230" t="s">
        <v>1172</v>
      </c>
      <c r="E3230" t="s">
        <v>49</v>
      </c>
      <c r="F3230" s="10">
        <v>41834</v>
      </c>
      <c r="G3230" s="10">
        <v>41834</v>
      </c>
      <c r="H3230" s="6">
        <v>1680</v>
      </c>
      <c r="I3230" t="s">
        <v>4264</v>
      </c>
      <c r="J3230" s="3" t="s">
        <v>7663</v>
      </c>
      <c r="K3230" t="s">
        <v>5707</v>
      </c>
    </row>
    <row r="3231" spans="1:11" hidden="1" x14ac:dyDescent="0.25">
      <c r="A3231" t="s">
        <v>4379</v>
      </c>
      <c r="B3231" t="s">
        <v>5708</v>
      </c>
      <c r="C3231" t="s">
        <v>490</v>
      </c>
      <c r="D3231" t="s">
        <v>2427</v>
      </c>
      <c r="E3231" t="s">
        <v>688</v>
      </c>
      <c r="F3231" s="10">
        <v>41841</v>
      </c>
      <c r="G3231" s="10">
        <v>41834</v>
      </c>
      <c r="H3231" s="6">
        <v>2380</v>
      </c>
      <c r="I3231" t="s">
        <v>86</v>
      </c>
      <c r="J3231" s="3" t="s">
        <v>7663</v>
      </c>
      <c r="K3231" t="s">
        <v>5709</v>
      </c>
    </row>
    <row r="3232" spans="1:11" hidden="1" x14ac:dyDescent="0.25">
      <c r="A3232" t="s">
        <v>4379</v>
      </c>
      <c r="B3232" t="s">
        <v>5710</v>
      </c>
      <c r="C3232" t="s">
        <v>32</v>
      </c>
      <c r="D3232" t="s">
        <v>1905</v>
      </c>
      <c r="E3232" t="s">
        <v>1191</v>
      </c>
      <c r="F3232" s="10">
        <v>41712</v>
      </c>
      <c r="G3232" s="10">
        <v>41712</v>
      </c>
      <c r="H3232" s="6">
        <v>120</v>
      </c>
      <c r="I3232" t="s">
        <v>143</v>
      </c>
      <c r="J3232" s="3" t="s">
        <v>7663</v>
      </c>
    </row>
    <row r="3233" spans="1:11" hidden="1" x14ac:dyDescent="0.25">
      <c r="A3233" t="s">
        <v>4379</v>
      </c>
      <c r="B3233" t="s">
        <v>5711</v>
      </c>
      <c r="C3233" t="s">
        <v>16</v>
      </c>
      <c r="D3233" t="s">
        <v>122</v>
      </c>
      <c r="E3233" t="s">
        <v>118</v>
      </c>
      <c r="F3233" s="10">
        <v>41838</v>
      </c>
      <c r="G3233" s="10">
        <v>41838</v>
      </c>
      <c r="H3233" s="6">
        <v>68.11</v>
      </c>
      <c r="I3233" t="s">
        <v>180</v>
      </c>
      <c r="J3233" s="3" t="s">
        <v>7663</v>
      </c>
      <c r="K3233" t="s">
        <v>5712</v>
      </c>
    </row>
    <row r="3234" spans="1:11" hidden="1" x14ac:dyDescent="0.25">
      <c r="A3234" t="s">
        <v>4379</v>
      </c>
      <c r="B3234" t="s">
        <v>5713</v>
      </c>
      <c r="C3234" t="s">
        <v>490</v>
      </c>
      <c r="D3234" t="s">
        <v>2625</v>
      </c>
      <c r="E3234" t="s">
        <v>518</v>
      </c>
      <c r="F3234" s="10">
        <v>41835</v>
      </c>
      <c r="G3234" s="10">
        <v>41835</v>
      </c>
      <c r="H3234" s="6">
        <v>397</v>
      </c>
      <c r="I3234" t="s">
        <v>1068</v>
      </c>
      <c r="J3234" s="3" t="s">
        <v>7663</v>
      </c>
      <c r="K3234" t="s">
        <v>5714</v>
      </c>
    </row>
    <row r="3235" spans="1:11" hidden="1" x14ac:dyDescent="0.25">
      <c r="A3235" t="s">
        <v>4379</v>
      </c>
      <c r="B3235" t="s">
        <v>5715</v>
      </c>
      <c r="C3235" t="s">
        <v>16</v>
      </c>
      <c r="D3235" t="s">
        <v>122</v>
      </c>
      <c r="E3235" t="s">
        <v>1191</v>
      </c>
      <c r="F3235" s="10">
        <v>41836</v>
      </c>
      <c r="G3235" s="10">
        <v>41836</v>
      </c>
      <c r="H3235" s="6">
        <v>52.35</v>
      </c>
      <c r="I3235" t="s">
        <v>1392</v>
      </c>
      <c r="J3235" s="3" t="s">
        <v>7663</v>
      </c>
      <c r="K3235" t="s">
        <v>5716</v>
      </c>
    </row>
    <row r="3236" spans="1:11" hidden="1" x14ac:dyDescent="0.25">
      <c r="A3236" t="s">
        <v>4379</v>
      </c>
      <c r="B3236" t="s">
        <v>5717</v>
      </c>
      <c r="C3236" t="s">
        <v>1906</v>
      </c>
      <c r="D3236" t="s">
        <v>1907</v>
      </c>
      <c r="E3236" t="s">
        <v>527</v>
      </c>
      <c r="F3236" s="10">
        <v>41835</v>
      </c>
      <c r="G3236" s="10">
        <v>41835</v>
      </c>
      <c r="H3236" s="6">
        <v>200</v>
      </c>
      <c r="I3236" t="s">
        <v>412</v>
      </c>
      <c r="J3236" s="3" t="s">
        <v>7663</v>
      </c>
      <c r="K3236" t="s">
        <v>5718</v>
      </c>
    </row>
    <row r="3237" spans="1:11" hidden="1" x14ac:dyDescent="0.25">
      <c r="A3237" t="s">
        <v>4379</v>
      </c>
      <c r="B3237" t="s">
        <v>5719</v>
      </c>
      <c r="C3237" t="s">
        <v>32</v>
      </c>
      <c r="D3237" t="s">
        <v>1905</v>
      </c>
      <c r="E3237" t="s">
        <v>142</v>
      </c>
      <c r="F3237" s="10">
        <v>41835</v>
      </c>
      <c r="G3237" s="10">
        <v>41835</v>
      </c>
      <c r="H3237" s="6">
        <v>270</v>
      </c>
      <c r="I3237" t="s">
        <v>143</v>
      </c>
      <c r="J3237" s="3" t="s">
        <v>7663</v>
      </c>
      <c r="K3237" t="s">
        <v>5720</v>
      </c>
    </row>
    <row r="3238" spans="1:11" hidden="1" x14ac:dyDescent="0.25">
      <c r="A3238" t="s">
        <v>4379</v>
      </c>
      <c r="B3238" t="s">
        <v>5721</v>
      </c>
      <c r="C3238" t="s">
        <v>511</v>
      </c>
      <c r="D3238" t="s">
        <v>4743</v>
      </c>
      <c r="E3238" t="s">
        <v>49</v>
      </c>
      <c r="F3238" s="10">
        <v>41836</v>
      </c>
      <c r="G3238" s="10">
        <v>41836</v>
      </c>
      <c r="H3238" s="6">
        <v>150</v>
      </c>
      <c r="I3238" t="s">
        <v>5722</v>
      </c>
      <c r="J3238" s="3" t="s">
        <v>7663</v>
      </c>
      <c r="K3238" t="s">
        <v>5723</v>
      </c>
    </row>
    <row r="3239" spans="1:11" hidden="1" x14ac:dyDescent="0.25">
      <c r="A3239" t="s">
        <v>4379</v>
      </c>
      <c r="B3239" t="s">
        <v>5724</v>
      </c>
      <c r="C3239" t="s">
        <v>32</v>
      </c>
      <c r="D3239" t="s">
        <v>1905</v>
      </c>
      <c r="E3239" t="s">
        <v>142</v>
      </c>
      <c r="F3239" s="10">
        <v>41836</v>
      </c>
      <c r="G3239" s="10">
        <v>41836</v>
      </c>
      <c r="H3239" s="6">
        <v>170</v>
      </c>
      <c r="I3239" t="s">
        <v>143</v>
      </c>
      <c r="J3239" s="3" t="s">
        <v>7663</v>
      </c>
      <c r="K3239" t="s">
        <v>5725</v>
      </c>
    </row>
    <row r="3240" spans="1:11" hidden="1" x14ac:dyDescent="0.25">
      <c r="A3240" t="s">
        <v>4379</v>
      </c>
      <c r="B3240" t="s">
        <v>5726</v>
      </c>
      <c r="C3240" t="s">
        <v>32</v>
      </c>
      <c r="D3240" t="s">
        <v>1905</v>
      </c>
      <c r="E3240" t="s">
        <v>142</v>
      </c>
      <c r="F3240" s="10">
        <v>41837</v>
      </c>
      <c r="G3240" s="10">
        <v>41837</v>
      </c>
      <c r="H3240" s="6">
        <v>1200</v>
      </c>
      <c r="I3240" t="s">
        <v>143</v>
      </c>
      <c r="J3240" s="3" t="s">
        <v>7663</v>
      </c>
      <c r="K3240" t="s">
        <v>5727</v>
      </c>
    </row>
    <row r="3241" spans="1:11" hidden="1" x14ac:dyDescent="0.25">
      <c r="A3241" t="s">
        <v>4379</v>
      </c>
      <c r="B3241" t="s">
        <v>5728</v>
      </c>
      <c r="C3241" t="s">
        <v>47</v>
      </c>
      <c r="D3241" t="s">
        <v>2875</v>
      </c>
      <c r="E3241" t="s">
        <v>49</v>
      </c>
      <c r="F3241" s="10">
        <v>41838</v>
      </c>
      <c r="G3241" s="10">
        <v>41838</v>
      </c>
      <c r="H3241" s="6">
        <v>837</v>
      </c>
      <c r="I3241" t="s">
        <v>4264</v>
      </c>
      <c r="J3241" s="3" t="s">
        <v>7663</v>
      </c>
      <c r="K3241" t="s">
        <v>5729</v>
      </c>
    </row>
    <row r="3242" spans="1:11" hidden="1" x14ac:dyDescent="0.25">
      <c r="A3242" t="s">
        <v>4379</v>
      </c>
      <c r="B3242" t="s">
        <v>5730</v>
      </c>
      <c r="C3242" t="s">
        <v>511</v>
      </c>
      <c r="D3242" t="s">
        <v>4743</v>
      </c>
      <c r="E3242" t="s">
        <v>49</v>
      </c>
      <c r="F3242" s="10">
        <v>41837</v>
      </c>
      <c r="G3242" s="10">
        <v>41837</v>
      </c>
      <c r="H3242" s="6">
        <v>240</v>
      </c>
      <c r="I3242" t="s">
        <v>5722</v>
      </c>
      <c r="J3242" s="3" t="s">
        <v>7663</v>
      </c>
      <c r="K3242" t="s">
        <v>5731</v>
      </c>
    </row>
    <row r="3243" spans="1:11" hidden="1" x14ac:dyDescent="0.25">
      <c r="A3243" t="s">
        <v>4379</v>
      </c>
      <c r="B3243" t="s">
        <v>5732</v>
      </c>
      <c r="C3243" t="s">
        <v>47</v>
      </c>
      <c r="D3243" t="s">
        <v>2875</v>
      </c>
      <c r="E3243" t="s">
        <v>49</v>
      </c>
      <c r="F3243" s="10">
        <v>41836</v>
      </c>
      <c r="G3243" s="10">
        <v>41836</v>
      </c>
      <c r="H3243" s="6">
        <v>164</v>
      </c>
      <c r="I3243" t="s">
        <v>373</v>
      </c>
      <c r="J3243" s="3" t="s">
        <v>7663</v>
      </c>
      <c r="K3243" t="s">
        <v>5733</v>
      </c>
    </row>
    <row r="3244" spans="1:11" hidden="1" x14ac:dyDescent="0.25">
      <c r="A3244" t="s">
        <v>4379</v>
      </c>
      <c r="B3244" t="s">
        <v>5734</v>
      </c>
      <c r="C3244" t="s">
        <v>47</v>
      </c>
      <c r="D3244" t="s">
        <v>2875</v>
      </c>
      <c r="E3244" t="s">
        <v>49</v>
      </c>
      <c r="F3244" s="10">
        <v>41837</v>
      </c>
      <c r="G3244" s="10">
        <v>41837</v>
      </c>
      <c r="H3244" s="6">
        <v>403.27</v>
      </c>
      <c r="I3244" t="s">
        <v>5735</v>
      </c>
      <c r="J3244" s="3" t="s">
        <v>7663</v>
      </c>
      <c r="K3244" t="s">
        <v>5736</v>
      </c>
    </row>
    <row r="3245" spans="1:11" hidden="1" x14ac:dyDescent="0.25">
      <c r="A3245" t="s">
        <v>4379</v>
      </c>
      <c r="B3245" t="s">
        <v>5737</v>
      </c>
      <c r="C3245" t="s">
        <v>32</v>
      </c>
      <c r="D3245" t="s">
        <v>5312</v>
      </c>
      <c r="E3245" t="s">
        <v>394</v>
      </c>
      <c r="F3245" s="10">
        <v>41838</v>
      </c>
      <c r="G3245" s="10">
        <v>41838</v>
      </c>
      <c r="H3245" s="6">
        <v>70.83</v>
      </c>
      <c r="I3245" t="s">
        <v>1090</v>
      </c>
      <c r="J3245" s="3" t="s">
        <v>7663</v>
      </c>
      <c r="K3245" t="s">
        <v>5738</v>
      </c>
    </row>
    <row r="3246" spans="1:11" hidden="1" x14ac:dyDescent="0.25">
      <c r="A3246" t="s">
        <v>4379</v>
      </c>
      <c r="B3246" t="s">
        <v>5739</v>
      </c>
      <c r="C3246" t="s">
        <v>32</v>
      </c>
      <c r="D3246" t="s">
        <v>5312</v>
      </c>
      <c r="E3246" t="s">
        <v>394</v>
      </c>
      <c r="F3246" s="10">
        <v>41838</v>
      </c>
      <c r="G3246" s="10">
        <v>41838</v>
      </c>
      <c r="H3246" s="6">
        <v>70.83</v>
      </c>
      <c r="I3246" t="s">
        <v>1090</v>
      </c>
      <c r="J3246" s="3" t="s">
        <v>7663</v>
      </c>
      <c r="K3246" t="s">
        <v>5740</v>
      </c>
    </row>
    <row r="3247" spans="1:11" hidden="1" x14ac:dyDescent="0.25">
      <c r="A3247" t="s">
        <v>4379</v>
      </c>
      <c r="B3247" t="s">
        <v>5741</v>
      </c>
      <c r="C3247" t="s">
        <v>32</v>
      </c>
      <c r="D3247" t="s">
        <v>5312</v>
      </c>
      <c r="E3247" t="s">
        <v>394</v>
      </c>
      <c r="F3247" s="10">
        <v>41838</v>
      </c>
      <c r="G3247" s="10">
        <v>41838</v>
      </c>
      <c r="H3247" s="6">
        <v>70.83</v>
      </c>
      <c r="I3247" t="s">
        <v>1090</v>
      </c>
      <c r="J3247" s="3" t="s">
        <v>7663</v>
      </c>
      <c r="K3247" t="s">
        <v>5742</v>
      </c>
    </row>
    <row r="3248" spans="1:11" hidden="1" x14ac:dyDescent="0.25">
      <c r="A3248" t="s">
        <v>4379</v>
      </c>
      <c r="B3248" t="s">
        <v>5743</v>
      </c>
      <c r="C3248" t="s">
        <v>32</v>
      </c>
      <c r="D3248" t="s">
        <v>2623</v>
      </c>
      <c r="E3248" t="s">
        <v>394</v>
      </c>
      <c r="F3248" s="10">
        <v>41838</v>
      </c>
      <c r="G3248" s="10">
        <v>41838</v>
      </c>
      <c r="H3248" s="6">
        <v>70.83</v>
      </c>
      <c r="I3248" t="s">
        <v>1090</v>
      </c>
      <c r="J3248" s="3" t="s">
        <v>7663</v>
      </c>
      <c r="K3248" t="s">
        <v>5744</v>
      </c>
    </row>
    <row r="3249" spans="1:11" hidden="1" x14ac:dyDescent="0.25">
      <c r="A3249" t="s">
        <v>4379</v>
      </c>
      <c r="B3249" t="s">
        <v>5745</v>
      </c>
      <c r="C3249" t="s">
        <v>511</v>
      </c>
      <c r="D3249" t="s">
        <v>1904</v>
      </c>
      <c r="E3249" t="s">
        <v>49</v>
      </c>
      <c r="F3249" s="10">
        <v>41837</v>
      </c>
      <c r="G3249" s="10">
        <v>41837</v>
      </c>
      <c r="H3249" s="6">
        <v>2500</v>
      </c>
      <c r="I3249" t="s">
        <v>3708</v>
      </c>
      <c r="J3249" s="3" t="s">
        <v>7663</v>
      </c>
      <c r="K3249" t="s">
        <v>5746</v>
      </c>
    </row>
    <row r="3250" spans="1:11" hidden="1" x14ac:dyDescent="0.25">
      <c r="A3250" t="s">
        <v>4379</v>
      </c>
      <c r="B3250" t="s">
        <v>5747</v>
      </c>
      <c r="C3250" t="s">
        <v>32</v>
      </c>
      <c r="D3250" t="s">
        <v>5312</v>
      </c>
      <c r="E3250" t="s">
        <v>49</v>
      </c>
      <c r="F3250" s="10">
        <v>41837</v>
      </c>
      <c r="G3250" s="10">
        <v>41837</v>
      </c>
      <c r="H3250" s="6">
        <v>2400</v>
      </c>
      <c r="I3250" t="s">
        <v>3708</v>
      </c>
      <c r="J3250" s="3" t="s">
        <v>7663</v>
      </c>
      <c r="K3250" t="s">
        <v>5748</v>
      </c>
    </row>
    <row r="3251" spans="1:11" hidden="1" x14ac:dyDescent="0.25">
      <c r="A3251" t="s">
        <v>4379</v>
      </c>
      <c r="B3251" t="s">
        <v>5749</v>
      </c>
      <c r="C3251" t="s">
        <v>511</v>
      </c>
      <c r="D3251" t="s">
        <v>4743</v>
      </c>
      <c r="E3251" t="s">
        <v>49</v>
      </c>
      <c r="F3251" s="10">
        <v>41837</v>
      </c>
      <c r="G3251" s="10">
        <v>41837</v>
      </c>
      <c r="H3251" s="6">
        <v>80</v>
      </c>
      <c r="I3251" t="s">
        <v>5750</v>
      </c>
      <c r="J3251" s="3" t="s">
        <v>7663</v>
      </c>
      <c r="K3251" t="s">
        <v>5751</v>
      </c>
    </row>
    <row r="3252" spans="1:11" hidden="1" x14ac:dyDescent="0.25">
      <c r="A3252" t="s">
        <v>4379</v>
      </c>
      <c r="B3252" t="s">
        <v>5752</v>
      </c>
      <c r="C3252" t="s">
        <v>32</v>
      </c>
      <c r="D3252" t="s">
        <v>2382</v>
      </c>
      <c r="E3252" t="s">
        <v>518</v>
      </c>
      <c r="F3252" s="10">
        <v>41837</v>
      </c>
      <c r="G3252" s="10">
        <v>41837</v>
      </c>
      <c r="H3252" s="6">
        <v>250</v>
      </c>
      <c r="I3252" t="s">
        <v>143</v>
      </c>
      <c r="J3252" s="3" t="s">
        <v>7663</v>
      </c>
    </row>
    <row r="3253" spans="1:11" hidden="1" x14ac:dyDescent="0.25">
      <c r="A3253" t="s">
        <v>4379</v>
      </c>
      <c r="B3253" t="s">
        <v>5753</v>
      </c>
      <c r="C3253" t="s">
        <v>32</v>
      </c>
      <c r="D3253" t="s">
        <v>2623</v>
      </c>
      <c r="E3253" t="s">
        <v>518</v>
      </c>
      <c r="F3253" s="10">
        <v>41837</v>
      </c>
      <c r="G3253" s="10">
        <v>41837</v>
      </c>
      <c r="H3253" s="6">
        <v>406</v>
      </c>
      <c r="I3253" t="s">
        <v>91</v>
      </c>
      <c r="J3253" s="3" t="s">
        <v>7663</v>
      </c>
      <c r="K3253" t="s">
        <v>5754</v>
      </c>
    </row>
    <row r="3254" spans="1:11" hidden="1" x14ac:dyDescent="0.25">
      <c r="A3254" t="s">
        <v>4379</v>
      </c>
      <c r="B3254" t="s">
        <v>5755</v>
      </c>
      <c r="C3254" t="s">
        <v>32</v>
      </c>
      <c r="D3254" t="s">
        <v>3089</v>
      </c>
      <c r="E3254" t="s">
        <v>357</v>
      </c>
      <c r="F3254" s="10">
        <v>41837</v>
      </c>
      <c r="G3254" s="10">
        <v>41837</v>
      </c>
      <c r="H3254" s="6">
        <v>400</v>
      </c>
      <c r="I3254" t="s">
        <v>91</v>
      </c>
      <c r="J3254" s="3" t="s">
        <v>7663</v>
      </c>
      <c r="K3254" t="s">
        <v>5756</v>
      </c>
    </row>
    <row r="3255" spans="1:11" hidden="1" x14ac:dyDescent="0.25">
      <c r="A3255" t="s">
        <v>4379</v>
      </c>
      <c r="B3255" t="s">
        <v>5757</v>
      </c>
      <c r="C3255" t="s">
        <v>1906</v>
      </c>
      <c r="D3255" t="s">
        <v>4398</v>
      </c>
      <c r="E3255" t="s">
        <v>261</v>
      </c>
      <c r="F3255" s="10">
        <v>41705</v>
      </c>
      <c r="G3255" s="10">
        <v>41705</v>
      </c>
      <c r="H3255" s="6">
        <v>669.9</v>
      </c>
      <c r="I3255" t="s">
        <v>13</v>
      </c>
      <c r="J3255" s="3" t="s">
        <v>7663</v>
      </c>
      <c r="K3255" t="s">
        <v>5758</v>
      </c>
    </row>
    <row r="3256" spans="1:11" hidden="1" x14ac:dyDescent="0.25">
      <c r="A3256" t="s">
        <v>4379</v>
      </c>
      <c r="B3256" t="s">
        <v>5759</v>
      </c>
      <c r="C3256" t="s">
        <v>490</v>
      </c>
      <c r="D3256" t="s">
        <v>2624</v>
      </c>
      <c r="E3256" t="s">
        <v>1191</v>
      </c>
      <c r="F3256" s="10">
        <v>41837</v>
      </c>
      <c r="G3256" s="10">
        <v>41837</v>
      </c>
      <c r="H3256" s="6">
        <v>300</v>
      </c>
      <c r="I3256" t="s">
        <v>1068</v>
      </c>
      <c r="J3256" s="3" t="s">
        <v>7663</v>
      </c>
      <c r="K3256" t="s">
        <v>2192</v>
      </c>
    </row>
    <row r="3257" spans="1:11" hidden="1" x14ac:dyDescent="0.25">
      <c r="A3257" t="s">
        <v>4379</v>
      </c>
      <c r="B3257" t="s">
        <v>5759</v>
      </c>
      <c r="C3257" t="s">
        <v>490</v>
      </c>
      <c r="D3257" t="s">
        <v>2624</v>
      </c>
      <c r="E3257" t="s">
        <v>30</v>
      </c>
      <c r="F3257" s="10">
        <v>41837</v>
      </c>
      <c r="G3257" s="10">
        <v>41837</v>
      </c>
      <c r="H3257" s="6">
        <v>200</v>
      </c>
      <c r="I3257" t="s">
        <v>1068</v>
      </c>
      <c r="J3257" s="3" t="s">
        <v>7663</v>
      </c>
      <c r="K3257" t="s">
        <v>2192</v>
      </c>
    </row>
    <row r="3258" spans="1:11" hidden="1" x14ac:dyDescent="0.25">
      <c r="A3258" t="s">
        <v>4379</v>
      </c>
      <c r="B3258" t="s">
        <v>5760</v>
      </c>
      <c r="C3258" t="s">
        <v>16</v>
      </c>
      <c r="D3258" t="s">
        <v>17</v>
      </c>
      <c r="E3258" t="s">
        <v>34</v>
      </c>
      <c r="F3258" s="10">
        <v>41837</v>
      </c>
      <c r="G3258" s="10">
        <v>41837</v>
      </c>
      <c r="H3258" s="6">
        <v>100</v>
      </c>
      <c r="I3258" t="s">
        <v>1192</v>
      </c>
      <c r="J3258" s="3" t="s">
        <v>7663</v>
      </c>
      <c r="K3258" t="s">
        <v>5761</v>
      </c>
    </row>
    <row r="3259" spans="1:11" hidden="1" x14ac:dyDescent="0.25">
      <c r="A3259" t="s">
        <v>4379</v>
      </c>
      <c r="B3259" t="s">
        <v>5762</v>
      </c>
      <c r="C3259" t="s">
        <v>32</v>
      </c>
      <c r="D3259" t="s">
        <v>5763</v>
      </c>
      <c r="E3259" t="s">
        <v>394</v>
      </c>
      <c r="F3259" s="10">
        <v>41838</v>
      </c>
      <c r="G3259" s="10">
        <v>41838</v>
      </c>
      <c r="H3259" s="6">
        <v>70.83</v>
      </c>
      <c r="I3259" t="s">
        <v>1090</v>
      </c>
      <c r="J3259" s="3" t="s">
        <v>7663</v>
      </c>
      <c r="K3259" t="s">
        <v>3331</v>
      </c>
    </row>
    <row r="3260" spans="1:11" hidden="1" x14ac:dyDescent="0.25">
      <c r="A3260" t="s">
        <v>4379</v>
      </c>
      <c r="B3260" t="s">
        <v>5764</v>
      </c>
      <c r="C3260" t="s">
        <v>32</v>
      </c>
      <c r="D3260" t="s">
        <v>1917</v>
      </c>
      <c r="E3260" t="s">
        <v>34</v>
      </c>
      <c r="F3260" s="10">
        <v>41841</v>
      </c>
      <c r="G3260" s="10">
        <v>41838</v>
      </c>
      <c r="H3260" s="6">
        <v>700</v>
      </c>
      <c r="I3260" t="s">
        <v>1241</v>
      </c>
      <c r="J3260" s="3" t="s">
        <v>7663</v>
      </c>
      <c r="K3260" t="s">
        <v>5765</v>
      </c>
    </row>
    <row r="3261" spans="1:11" hidden="1" x14ac:dyDescent="0.25">
      <c r="A3261" t="s">
        <v>4379</v>
      </c>
      <c r="B3261" t="s">
        <v>5766</v>
      </c>
      <c r="C3261" t="s">
        <v>47</v>
      </c>
      <c r="D3261" t="s">
        <v>4731</v>
      </c>
      <c r="E3261" t="s">
        <v>34</v>
      </c>
      <c r="F3261" s="10">
        <v>41716</v>
      </c>
      <c r="G3261" s="10">
        <v>41715</v>
      </c>
      <c r="H3261" s="6">
        <v>517.5</v>
      </c>
      <c r="I3261" t="s">
        <v>5509</v>
      </c>
      <c r="J3261" s="3" t="s">
        <v>7663</v>
      </c>
      <c r="K3261" t="s">
        <v>5767</v>
      </c>
    </row>
    <row r="3262" spans="1:11" hidden="1" x14ac:dyDescent="0.25">
      <c r="A3262" t="s">
        <v>4379</v>
      </c>
      <c r="B3262" t="s">
        <v>5768</v>
      </c>
      <c r="C3262" t="s">
        <v>32</v>
      </c>
      <c r="D3262" t="s">
        <v>1905</v>
      </c>
      <c r="E3262" t="s">
        <v>49</v>
      </c>
      <c r="F3262" s="10">
        <v>41842</v>
      </c>
      <c r="G3262" s="10">
        <v>41842</v>
      </c>
      <c r="H3262" s="6">
        <v>2106.9699999999998</v>
      </c>
      <c r="I3262" t="s">
        <v>1036</v>
      </c>
      <c r="J3262" s="3" t="s">
        <v>7663</v>
      </c>
      <c r="K3262" t="s">
        <v>5769</v>
      </c>
    </row>
    <row r="3263" spans="1:11" hidden="1" x14ac:dyDescent="0.25">
      <c r="A3263" t="s">
        <v>4379</v>
      </c>
      <c r="B3263" t="s">
        <v>5770</v>
      </c>
      <c r="C3263" t="s">
        <v>32</v>
      </c>
      <c r="D3263" t="s">
        <v>1905</v>
      </c>
      <c r="E3263" t="s">
        <v>49</v>
      </c>
      <c r="F3263" s="10">
        <v>41915</v>
      </c>
      <c r="G3263" s="10">
        <v>41897</v>
      </c>
      <c r="H3263" s="6">
        <v>2293.13</v>
      </c>
      <c r="I3263" t="s">
        <v>1036</v>
      </c>
      <c r="J3263" s="3" t="s">
        <v>7663</v>
      </c>
      <c r="K3263" t="s">
        <v>5771</v>
      </c>
    </row>
    <row r="3264" spans="1:11" hidden="1" x14ac:dyDescent="0.25">
      <c r="A3264" t="s">
        <v>4379</v>
      </c>
      <c r="B3264" t="s">
        <v>5772</v>
      </c>
      <c r="C3264" t="s">
        <v>32</v>
      </c>
      <c r="D3264" t="s">
        <v>5312</v>
      </c>
      <c r="E3264" t="s">
        <v>49</v>
      </c>
      <c r="F3264" s="10">
        <v>41838</v>
      </c>
      <c r="G3264" s="10">
        <v>41841</v>
      </c>
      <c r="H3264" s="6">
        <v>70.83</v>
      </c>
      <c r="I3264" t="s">
        <v>1090</v>
      </c>
      <c r="J3264" s="3" t="s">
        <v>7663</v>
      </c>
      <c r="K3264" t="s">
        <v>5773</v>
      </c>
    </row>
    <row r="3265" spans="1:11" hidden="1" x14ac:dyDescent="0.25">
      <c r="A3265" t="s">
        <v>4379</v>
      </c>
      <c r="B3265" t="s">
        <v>5774</v>
      </c>
      <c r="C3265" t="s">
        <v>47</v>
      </c>
      <c r="D3265" t="s">
        <v>4752</v>
      </c>
      <c r="E3265" t="s">
        <v>34</v>
      </c>
      <c r="F3265" s="10">
        <v>41841</v>
      </c>
      <c r="G3265" s="10">
        <v>41841</v>
      </c>
      <c r="H3265" s="6">
        <v>1800</v>
      </c>
      <c r="I3265" t="s">
        <v>5647</v>
      </c>
      <c r="J3265" s="3" t="s">
        <v>7663</v>
      </c>
    </row>
    <row r="3266" spans="1:11" hidden="1" x14ac:dyDescent="0.25">
      <c r="A3266" t="s">
        <v>4379</v>
      </c>
      <c r="B3266" t="s">
        <v>5774</v>
      </c>
      <c r="C3266" t="s">
        <v>47</v>
      </c>
      <c r="D3266" t="s">
        <v>4752</v>
      </c>
      <c r="E3266" t="s">
        <v>34</v>
      </c>
      <c r="F3266" s="10">
        <v>41863</v>
      </c>
      <c r="G3266" s="10">
        <v>41838</v>
      </c>
      <c r="H3266" s="6">
        <v>1000</v>
      </c>
      <c r="I3266" t="s">
        <v>5647</v>
      </c>
      <c r="J3266" s="3" t="s">
        <v>7663</v>
      </c>
    </row>
    <row r="3267" spans="1:11" hidden="1" x14ac:dyDescent="0.25">
      <c r="A3267" t="s">
        <v>4379</v>
      </c>
      <c r="B3267" t="s">
        <v>5774</v>
      </c>
      <c r="C3267" t="s">
        <v>47</v>
      </c>
      <c r="D3267" t="s">
        <v>4752</v>
      </c>
      <c r="E3267" t="s">
        <v>34</v>
      </c>
      <c r="F3267" s="10">
        <v>41863</v>
      </c>
      <c r="G3267" s="10">
        <v>41842</v>
      </c>
      <c r="H3267" s="6">
        <v>1000</v>
      </c>
      <c r="I3267" t="s">
        <v>5647</v>
      </c>
      <c r="J3267" s="3" t="s">
        <v>7663</v>
      </c>
    </row>
    <row r="3268" spans="1:11" hidden="1" x14ac:dyDescent="0.25">
      <c r="A3268" t="s">
        <v>4379</v>
      </c>
      <c r="B3268" t="s">
        <v>5774</v>
      </c>
      <c r="C3268" t="s">
        <v>47</v>
      </c>
      <c r="D3268" t="s">
        <v>4752</v>
      </c>
      <c r="E3268" t="s">
        <v>34</v>
      </c>
      <c r="F3268" s="10">
        <v>41863</v>
      </c>
      <c r="G3268" s="10">
        <v>41843</v>
      </c>
      <c r="H3268" s="6">
        <v>1000</v>
      </c>
      <c r="I3268" t="s">
        <v>5647</v>
      </c>
      <c r="J3268" s="3" t="s">
        <v>7663</v>
      </c>
    </row>
    <row r="3269" spans="1:11" hidden="1" x14ac:dyDescent="0.25">
      <c r="A3269" t="s">
        <v>4379</v>
      </c>
      <c r="B3269" t="s">
        <v>5775</v>
      </c>
      <c r="C3269" t="s">
        <v>490</v>
      </c>
      <c r="D3269" t="s">
        <v>2625</v>
      </c>
      <c r="E3269" t="s">
        <v>486</v>
      </c>
      <c r="F3269" s="10">
        <v>41838</v>
      </c>
      <c r="G3269" s="10">
        <v>41838</v>
      </c>
      <c r="H3269" s="6">
        <v>167.68</v>
      </c>
      <c r="I3269" t="s">
        <v>303</v>
      </c>
      <c r="J3269" s="3" t="s">
        <v>7663</v>
      </c>
      <c r="K3269" t="s">
        <v>486</v>
      </c>
    </row>
    <row r="3270" spans="1:11" hidden="1" x14ac:dyDescent="0.25">
      <c r="A3270" t="s">
        <v>4379</v>
      </c>
      <c r="B3270" t="s">
        <v>5776</v>
      </c>
      <c r="C3270" t="s">
        <v>1906</v>
      </c>
      <c r="D3270" t="s">
        <v>1907</v>
      </c>
      <c r="E3270" t="s">
        <v>527</v>
      </c>
      <c r="F3270" s="10">
        <v>41838</v>
      </c>
      <c r="G3270" s="10">
        <v>41838</v>
      </c>
      <c r="H3270" s="6">
        <v>50</v>
      </c>
      <c r="I3270" t="s">
        <v>5777</v>
      </c>
      <c r="J3270" s="3" t="s">
        <v>7663</v>
      </c>
      <c r="K3270" t="s">
        <v>5778</v>
      </c>
    </row>
    <row r="3271" spans="1:11" hidden="1" x14ac:dyDescent="0.25">
      <c r="A3271" t="s">
        <v>4379</v>
      </c>
      <c r="B3271" t="s">
        <v>5779</v>
      </c>
      <c r="C3271" t="s">
        <v>47</v>
      </c>
      <c r="D3271" t="s">
        <v>2557</v>
      </c>
      <c r="E3271" t="s">
        <v>30</v>
      </c>
      <c r="F3271" s="10">
        <v>41837</v>
      </c>
      <c r="G3271" s="10">
        <v>41837</v>
      </c>
      <c r="H3271" s="6">
        <v>150</v>
      </c>
      <c r="I3271" t="s">
        <v>198</v>
      </c>
      <c r="J3271" s="3" t="s">
        <v>7663</v>
      </c>
      <c r="K3271" t="s">
        <v>5780</v>
      </c>
    </row>
    <row r="3272" spans="1:11" hidden="1" x14ac:dyDescent="0.25">
      <c r="A3272" t="s">
        <v>4379</v>
      </c>
      <c r="B3272" t="s">
        <v>5781</v>
      </c>
      <c r="C3272" t="s">
        <v>1906</v>
      </c>
      <c r="D3272" t="s">
        <v>1907</v>
      </c>
      <c r="E3272" t="s">
        <v>527</v>
      </c>
      <c r="F3272" s="10">
        <v>41841</v>
      </c>
      <c r="G3272" s="10">
        <v>41838</v>
      </c>
      <c r="H3272" s="6">
        <v>120</v>
      </c>
      <c r="I3272" t="s">
        <v>5782</v>
      </c>
      <c r="J3272" s="3" t="s">
        <v>7663</v>
      </c>
      <c r="K3272" t="s">
        <v>5783</v>
      </c>
    </row>
    <row r="3273" spans="1:11" hidden="1" x14ac:dyDescent="0.25">
      <c r="A3273" t="s">
        <v>4379</v>
      </c>
      <c r="B3273" t="s">
        <v>5784</v>
      </c>
      <c r="C3273" t="s">
        <v>47</v>
      </c>
      <c r="D3273" t="s">
        <v>2874</v>
      </c>
      <c r="E3273" t="s">
        <v>1263</v>
      </c>
      <c r="F3273" s="10">
        <v>41841</v>
      </c>
      <c r="G3273" s="10">
        <v>41841</v>
      </c>
      <c r="H3273" s="6">
        <v>90</v>
      </c>
      <c r="I3273" t="s">
        <v>373</v>
      </c>
      <c r="J3273" s="3" t="s">
        <v>7663</v>
      </c>
      <c r="K3273" t="s">
        <v>5785</v>
      </c>
    </row>
    <row r="3274" spans="1:11" hidden="1" x14ac:dyDescent="0.25">
      <c r="A3274" t="s">
        <v>4379</v>
      </c>
      <c r="B3274" t="s">
        <v>5786</v>
      </c>
      <c r="C3274" t="s">
        <v>32</v>
      </c>
      <c r="D3274" t="s">
        <v>5312</v>
      </c>
      <c r="E3274" t="s">
        <v>486</v>
      </c>
      <c r="F3274" s="10">
        <v>41838</v>
      </c>
      <c r="G3274" s="10">
        <v>41838</v>
      </c>
      <c r="H3274" s="6">
        <v>167.68</v>
      </c>
      <c r="I3274" t="s">
        <v>303</v>
      </c>
      <c r="J3274" s="3" t="s">
        <v>7663</v>
      </c>
      <c r="K3274" t="s">
        <v>5787</v>
      </c>
    </row>
    <row r="3275" spans="1:11" hidden="1" x14ac:dyDescent="0.25">
      <c r="A3275" t="s">
        <v>4379</v>
      </c>
      <c r="B3275" t="s">
        <v>5788</v>
      </c>
      <c r="C3275" t="s">
        <v>32</v>
      </c>
      <c r="D3275" t="s">
        <v>2382</v>
      </c>
      <c r="E3275" t="s">
        <v>357</v>
      </c>
      <c r="F3275" s="10">
        <v>41841</v>
      </c>
      <c r="G3275" s="10">
        <v>41838</v>
      </c>
      <c r="H3275" s="6">
        <v>3420</v>
      </c>
      <c r="I3275" t="s">
        <v>143</v>
      </c>
      <c r="J3275" s="3" t="s">
        <v>7663</v>
      </c>
      <c r="K3275" t="s">
        <v>5789</v>
      </c>
    </row>
    <row r="3276" spans="1:11" hidden="1" x14ac:dyDescent="0.25">
      <c r="A3276" t="s">
        <v>4379</v>
      </c>
      <c r="B3276" t="s">
        <v>5790</v>
      </c>
      <c r="C3276" t="s">
        <v>47</v>
      </c>
      <c r="D3276" t="s">
        <v>2874</v>
      </c>
      <c r="E3276" t="s">
        <v>972</v>
      </c>
      <c r="F3276" s="10">
        <v>41838</v>
      </c>
      <c r="G3276" s="10">
        <v>41841</v>
      </c>
      <c r="H3276" s="6">
        <v>260</v>
      </c>
      <c r="I3276" t="s">
        <v>373</v>
      </c>
      <c r="J3276" s="3" t="s">
        <v>7663</v>
      </c>
      <c r="K3276" t="s">
        <v>5791</v>
      </c>
    </row>
    <row r="3277" spans="1:11" hidden="1" x14ac:dyDescent="0.25">
      <c r="A3277" t="s">
        <v>4379</v>
      </c>
      <c r="B3277" t="s">
        <v>5792</v>
      </c>
      <c r="C3277" t="s">
        <v>490</v>
      </c>
      <c r="D3277" t="s">
        <v>1905</v>
      </c>
      <c r="E3277" t="s">
        <v>357</v>
      </c>
      <c r="F3277" s="10">
        <v>41841</v>
      </c>
      <c r="G3277" s="10">
        <v>41841</v>
      </c>
      <c r="H3277" s="6">
        <v>3360</v>
      </c>
      <c r="I3277" t="s">
        <v>966</v>
      </c>
      <c r="J3277" s="3" t="s">
        <v>7663</v>
      </c>
      <c r="K3277" t="s">
        <v>5793</v>
      </c>
    </row>
    <row r="3278" spans="1:11" hidden="1" x14ac:dyDescent="0.25">
      <c r="A3278" t="s">
        <v>4379</v>
      </c>
      <c r="B3278" t="s">
        <v>5794</v>
      </c>
      <c r="C3278" t="s">
        <v>32</v>
      </c>
      <c r="D3278" t="s">
        <v>2382</v>
      </c>
      <c r="E3278" t="s">
        <v>18</v>
      </c>
      <c r="F3278" s="10">
        <v>41841</v>
      </c>
      <c r="G3278" s="10">
        <v>41841</v>
      </c>
      <c r="H3278" s="6">
        <v>240</v>
      </c>
      <c r="I3278" t="s">
        <v>143</v>
      </c>
      <c r="J3278" s="3" t="s">
        <v>7663</v>
      </c>
      <c r="K3278" t="s">
        <v>5795</v>
      </c>
    </row>
    <row r="3279" spans="1:11" hidden="1" x14ac:dyDescent="0.25">
      <c r="A3279" t="s">
        <v>4379</v>
      </c>
      <c r="B3279" t="s">
        <v>5796</v>
      </c>
      <c r="C3279" t="s">
        <v>490</v>
      </c>
      <c r="D3279" t="s">
        <v>2624</v>
      </c>
      <c r="E3279" t="s">
        <v>2192</v>
      </c>
      <c r="F3279" s="10">
        <v>41841</v>
      </c>
      <c r="G3279" s="10">
        <v>41841</v>
      </c>
      <c r="H3279" s="6">
        <v>1775.35</v>
      </c>
      <c r="I3279" t="s">
        <v>1068</v>
      </c>
      <c r="J3279" s="3" t="s">
        <v>7663</v>
      </c>
      <c r="K3279" t="s">
        <v>5797</v>
      </c>
    </row>
    <row r="3280" spans="1:11" hidden="1" x14ac:dyDescent="0.25">
      <c r="A3280" t="s">
        <v>4379</v>
      </c>
      <c r="B3280" t="s">
        <v>5798</v>
      </c>
      <c r="C3280" t="s">
        <v>32</v>
      </c>
      <c r="D3280" t="s">
        <v>5799</v>
      </c>
      <c r="E3280" t="s">
        <v>34</v>
      </c>
      <c r="F3280" s="10">
        <v>41841</v>
      </c>
      <c r="G3280" s="10">
        <v>41841</v>
      </c>
      <c r="H3280" s="6">
        <v>1000</v>
      </c>
      <c r="I3280" t="s">
        <v>881</v>
      </c>
      <c r="J3280" s="3" t="s">
        <v>7663</v>
      </c>
      <c r="K3280" t="s">
        <v>5800</v>
      </c>
    </row>
    <row r="3281" spans="1:11" hidden="1" x14ac:dyDescent="0.25">
      <c r="A3281" t="s">
        <v>4379</v>
      </c>
      <c r="B3281" t="s">
        <v>5801</v>
      </c>
      <c r="C3281" t="s">
        <v>32</v>
      </c>
      <c r="D3281" t="s">
        <v>5799</v>
      </c>
      <c r="E3281" t="s">
        <v>34</v>
      </c>
      <c r="F3281" s="10">
        <v>41842</v>
      </c>
      <c r="G3281" s="10">
        <v>41842</v>
      </c>
      <c r="H3281" s="6">
        <v>1000</v>
      </c>
      <c r="I3281" t="s">
        <v>881</v>
      </c>
      <c r="J3281" s="3" t="s">
        <v>7663</v>
      </c>
      <c r="K3281" t="s">
        <v>5802</v>
      </c>
    </row>
    <row r="3282" spans="1:11" hidden="1" x14ac:dyDescent="0.25">
      <c r="A3282" t="s">
        <v>4379</v>
      </c>
      <c r="B3282" t="s">
        <v>5803</v>
      </c>
      <c r="C3282" t="s">
        <v>32</v>
      </c>
      <c r="D3282" t="s">
        <v>5799</v>
      </c>
      <c r="E3282" t="s">
        <v>34</v>
      </c>
      <c r="F3282" s="10">
        <v>41848</v>
      </c>
      <c r="G3282" s="10">
        <v>41848</v>
      </c>
      <c r="H3282" s="6">
        <v>1000</v>
      </c>
      <c r="I3282" t="s">
        <v>881</v>
      </c>
      <c r="J3282" s="3" t="s">
        <v>7663</v>
      </c>
      <c r="K3282" t="s">
        <v>5804</v>
      </c>
    </row>
    <row r="3283" spans="1:11" hidden="1" x14ac:dyDescent="0.25">
      <c r="A3283" t="s">
        <v>4379</v>
      </c>
      <c r="B3283" t="s">
        <v>5805</v>
      </c>
      <c r="C3283" t="s">
        <v>1906</v>
      </c>
      <c r="D3283" t="s">
        <v>1907</v>
      </c>
      <c r="E3283" t="s">
        <v>522</v>
      </c>
      <c r="F3283" s="10">
        <v>41842</v>
      </c>
      <c r="G3283" s="10">
        <v>41842</v>
      </c>
      <c r="H3283" s="6">
        <v>90</v>
      </c>
      <c r="I3283" t="s">
        <v>5806</v>
      </c>
      <c r="J3283" s="3" t="s">
        <v>7663</v>
      </c>
    </row>
    <row r="3284" spans="1:11" hidden="1" x14ac:dyDescent="0.25">
      <c r="A3284" t="s">
        <v>4379</v>
      </c>
      <c r="B3284" t="s">
        <v>5807</v>
      </c>
      <c r="C3284" t="s">
        <v>490</v>
      </c>
      <c r="D3284" t="s">
        <v>5207</v>
      </c>
      <c r="E3284" t="s">
        <v>586</v>
      </c>
      <c r="F3284" s="10">
        <v>41841</v>
      </c>
      <c r="G3284" s="10">
        <v>41841</v>
      </c>
      <c r="H3284" s="6">
        <v>2000</v>
      </c>
      <c r="I3284" t="s">
        <v>1286</v>
      </c>
      <c r="J3284" s="3" t="s">
        <v>7663</v>
      </c>
      <c r="K3284" t="s">
        <v>586</v>
      </c>
    </row>
    <row r="3285" spans="1:11" hidden="1" x14ac:dyDescent="0.25">
      <c r="A3285" t="s">
        <v>4379</v>
      </c>
      <c r="B3285" t="s">
        <v>5808</v>
      </c>
      <c r="C3285" t="s">
        <v>16</v>
      </c>
      <c r="D3285" t="s">
        <v>122</v>
      </c>
      <c r="E3285" t="s">
        <v>452</v>
      </c>
      <c r="F3285" s="10">
        <v>41873</v>
      </c>
      <c r="G3285" s="10">
        <v>41851</v>
      </c>
      <c r="H3285" s="6">
        <v>5655.54</v>
      </c>
      <c r="I3285" t="s">
        <v>4381</v>
      </c>
      <c r="J3285" s="3" t="s">
        <v>7663</v>
      </c>
      <c r="K3285" t="s">
        <v>5809</v>
      </c>
    </row>
    <row r="3286" spans="1:11" hidden="1" x14ac:dyDescent="0.25">
      <c r="A3286" t="s">
        <v>4379</v>
      </c>
      <c r="B3286" t="s">
        <v>5810</v>
      </c>
      <c r="C3286" t="s">
        <v>1906</v>
      </c>
      <c r="D3286" t="s">
        <v>1907</v>
      </c>
      <c r="E3286" t="s">
        <v>527</v>
      </c>
      <c r="F3286" s="10">
        <v>41842</v>
      </c>
      <c r="G3286" s="10">
        <v>41842</v>
      </c>
      <c r="H3286" s="6">
        <v>200</v>
      </c>
      <c r="I3286" t="s">
        <v>5811</v>
      </c>
      <c r="J3286" s="3" t="s">
        <v>7663</v>
      </c>
      <c r="K3286" t="s">
        <v>5812</v>
      </c>
    </row>
    <row r="3287" spans="1:11" hidden="1" x14ac:dyDescent="0.25">
      <c r="A3287" t="s">
        <v>4379</v>
      </c>
      <c r="B3287" t="s">
        <v>5813</v>
      </c>
      <c r="C3287" t="s">
        <v>16</v>
      </c>
      <c r="D3287" t="s">
        <v>122</v>
      </c>
      <c r="E3287" t="s">
        <v>1191</v>
      </c>
      <c r="F3287" s="10">
        <v>41842</v>
      </c>
      <c r="G3287" s="10">
        <v>41842</v>
      </c>
      <c r="H3287" s="6">
        <v>30</v>
      </c>
      <c r="I3287" t="s">
        <v>4384</v>
      </c>
      <c r="J3287" s="3" t="s">
        <v>7663</v>
      </c>
      <c r="K3287" t="s">
        <v>5814</v>
      </c>
    </row>
    <row r="3288" spans="1:11" hidden="1" x14ac:dyDescent="0.25">
      <c r="A3288" t="s">
        <v>4379</v>
      </c>
      <c r="B3288" t="s">
        <v>5815</v>
      </c>
      <c r="C3288" t="s">
        <v>32</v>
      </c>
      <c r="D3288" t="s">
        <v>1905</v>
      </c>
      <c r="E3288" t="s">
        <v>1263</v>
      </c>
      <c r="F3288" s="10">
        <v>41704</v>
      </c>
      <c r="G3288" s="10">
        <v>41704</v>
      </c>
      <c r="H3288" s="6">
        <v>200</v>
      </c>
      <c r="I3288" t="s">
        <v>325</v>
      </c>
      <c r="J3288" s="3" t="s">
        <v>7663</v>
      </c>
      <c r="K3288" t="s">
        <v>5816</v>
      </c>
    </row>
    <row r="3289" spans="1:11" hidden="1" x14ac:dyDescent="0.25">
      <c r="A3289" t="s">
        <v>4379</v>
      </c>
      <c r="B3289" t="s">
        <v>5817</v>
      </c>
      <c r="C3289" t="s">
        <v>16</v>
      </c>
      <c r="D3289" t="s">
        <v>122</v>
      </c>
      <c r="E3289" t="s">
        <v>452</v>
      </c>
      <c r="F3289" s="10">
        <v>41843</v>
      </c>
      <c r="G3289" s="10">
        <v>41843</v>
      </c>
      <c r="H3289" s="6">
        <v>30</v>
      </c>
      <c r="I3289" t="s">
        <v>1192</v>
      </c>
      <c r="J3289" s="3" t="s">
        <v>7663</v>
      </c>
      <c r="K3289" t="s">
        <v>5818</v>
      </c>
    </row>
    <row r="3290" spans="1:11" hidden="1" x14ac:dyDescent="0.25">
      <c r="A3290" t="s">
        <v>4379</v>
      </c>
      <c r="B3290" t="s">
        <v>5819</v>
      </c>
      <c r="C3290" t="s">
        <v>32</v>
      </c>
      <c r="D3290" t="s">
        <v>5037</v>
      </c>
      <c r="E3290" t="s">
        <v>49</v>
      </c>
      <c r="F3290" s="10">
        <v>41871</v>
      </c>
      <c r="G3290" s="10">
        <v>41871</v>
      </c>
      <c r="H3290" s="6">
        <v>3000</v>
      </c>
      <c r="I3290" t="s">
        <v>5820</v>
      </c>
      <c r="J3290" s="3" t="s">
        <v>7663</v>
      </c>
      <c r="K3290" t="s">
        <v>5821</v>
      </c>
    </row>
    <row r="3291" spans="1:11" hidden="1" x14ac:dyDescent="0.25">
      <c r="A3291" t="s">
        <v>4379</v>
      </c>
      <c r="B3291" t="s">
        <v>5822</v>
      </c>
      <c r="C3291" t="s">
        <v>32</v>
      </c>
      <c r="D3291" t="s">
        <v>5037</v>
      </c>
      <c r="E3291" t="s">
        <v>49</v>
      </c>
      <c r="F3291" s="10">
        <v>41919</v>
      </c>
      <c r="G3291" s="10">
        <v>41902</v>
      </c>
      <c r="H3291" s="6">
        <v>3000</v>
      </c>
      <c r="I3291" t="s">
        <v>5820</v>
      </c>
      <c r="J3291" s="3" t="s">
        <v>7663</v>
      </c>
      <c r="K3291" t="s">
        <v>5823</v>
      </c>
    </row>
    <row r="3292" spans="1:11" hidden="1" x14ac:dyDescent="0.25">
      <c r="A3292" t="s">
        <v>4379</v>
      </c>
      <c r="B3292" t="s">
        <v>5824</v>
      </c>
      <c r="C3292" t="s">
        <v>511</v>
      </c>
      <c r="D3292" t="s">
        <v>4586</v>
      </c>
      <c r="E3292" t="s">
        <v>612</v>
      </c>
      <c r="F3292" s="10">
        <v>41844</v>
      </c>
      <c r="G3292" s="10">
        <v>41844</v>
      </c>
      <c r="H3292" s="6">
        <v>142.44</v>
      </c>
      <c r="I3292" t="s">
        <v>613</v>
      </c>
      <c r="J3292" s="3" t="s">
        <v>7663</v>
      </c>
      <c r="K3292" t="s">
        <v>5825</v>
      </c>
    </row>
    <row r="3293" spans="1:11" hidden="1" x14ac:dyDescent="0.25">
      <c r="A3293" t="s">
        <v>4379</v>
      </c>
      <c r="B3293" t="s">
        <v>5826</v>
      </c>
      <c r="C3293" t="s">
        <v>1906</v>
      </c>
      <c r="D3293" t="s">
        <v>1907</v>
      </c>
      <c r="E3293" t="s">
        <v>527</v>
      </c>
      <c r="F3293" s="10">
        <v>41838</v>
      </c>
      <c r="G3293" s="10">
        <v>41843</v>
      </c>
      <c r="H3293" s="6">
        <v>199</v>
      </c>
      <c r="I3293" t="s">
        <v>5827</v>
      </c>
      <c r="J3293" s="3" t="s">
        <v>7663</v>
      </c>
      <c r="K3293" t="s">
        <v>5828</v>
      </c>
    </row>
    <row r="3294" spans="1:11" hidden="1" x14ac:dyDescent="0.25">
      <c r="A3294" t="s">
        <v>4379</v>
      </c>
      <c r="B3294" t="s">
        <v>5829</v>
      </c>
      <c r="C3294" t="s">
        <v>32</v>
      </c>
      <c r="D3294" t="s">
        <v>2623</v>
      </c>
      <c r="E3294" t="s">
        <v>49</v>
      </c>
      <c r="F3294" s="10">
        <v>41849</v>
      </c>
      <c r="G3294" s="10">
        <v>41849</v>
      </c>
      <c r="H3294" s="6">
        <v>400</v>
      </c>
      <c r="I3294" t="s">
        <v>86</v>
      </c>
      <c r="J3294" s="3" t="s">
        <v>7663</v>
      </c>
      <c r="K3294" t="s">
        <v>5830</v>
      </c>
    </row>
    <row r="3295" spans="1:11" hidden="1" x14ac:dyDescent="0.25">
      <c r="A3295" t="s">
        <v>4379</v>
      </c>
      <c r="B3295" t="s">
        <v>5831</v>
      </c>
      <c r="C3295" t="s">
        <v>47</v>
      </c>
      <c r="D3295" t="s">
        <v>4952</v>
      </c>
      <c r="E3295" t="s">
        <v>288</v>
      </c>
      <c r="F3295" s="10">
        <v>41844</v>
      </c>
      <c r="G3295" s="10">
        <v>41844</v>
      </c>
      <c r="H3295" s="6">
        <v>1908.71</v>
      </c>
      <c r="I3295" t="s">
        <v>1797</v>
      </c>
      <c r="J3295" s="3" t="s">
        <v>7669</v>
      </c>
      <c r="K3295" t="s">
        <v>5832</v>
      </c>
    </row>
    <row r="3296" spans="1:11" hidden="1" x14ac:dyDescent="0.25">
      <c r="A3296" t="s">
        <v>4379</v>
      </c>
      <c r="B3296" t="s">
        <v>5831</v>
      </c>
      <c r="C3296" t="s">
        <v>47</v>
      </c>
      <c r="D3296" t="s">
        <v>4952</v>
      </c>
      <c r="E3296" t="s">
        <v>288</v>
      </c>
      <c r="F3296" s="10">
        <v>41848</v>
      </c>
      <c r="G3296" s="10">
        <v>41845</v>
      </c>
      <c r="H3296" s="6">
        <v>1908.71</v>
      </c>
      <c r="I3296" t="s">
        <v>1797</v>
      </c>
      <c r="J3296" s="3" t="s">
        <v>7670</v>
      </c>
      <c r="K3296" t="s">
        <v>5832</v>
      </c>
    </row>
    <row r="3297" spans="1:11" hidden="1" x14ac:dyDescent="0.25">
      <c r="A3297" t="s">
        <v>4379</v>
      </c>
      <c r="B3297" t="s">
        <v>5833</v>
      </c>
      <c r="C3297" t="s">
        <v>16</v>
      </c>
      <c r="D3297" t="s">
        <v>17</v>
      </c>
      <c r="E3297" t="s">
        <v>150</v>
      </c>
      <c r="F3297" s="10">
        <v>41843</v>
      </c>
      <c r="G3297" s="10">
        <v>41843</v>
      </c>
      <c r="H3297" s="6">
        <v>50</v>
      </c>
      <c r="I3297" t="s">
        <v>1192</v>
      </c>
      <c r="J3297" s="3" t="s">
        <v>7663</v>
      </c>
      <c r="K3297" t="s">
        <v>5834</v>
      </c>
    </row>
    <row r="3298" spans="1:11" hidden="1" x14ac:dyDescent="0.25">
      <c r="A3298" t="s">
        <v>4379</v>
      </c>
      <c r="B3298" t="s">
        <v>5835</v>
      </c>
      <c r="C3298" t="s">
        <v>32</v>
      </c>
      <c r="D3298" t="s">
        <v>5037</v>
      </c>
      <c r="E3298" t="s">
        <v>518</v>
      </c>
      <c r="F3298" s="10">
        <v>41843</v>
      </c>
      <c r="G3298" s="10">
        <v>41843</v>
      </c>
      <c r="H3298" s="6">
        <v>365</v>
      </c>
      <c r="I3298" t="s">
        <v>3301</v>
      </c>
      <c r="J3298" s="3" t="s">
        <v>7663</v>
      </c>
      <c r="K3298" t="s">
        <v>5836</v>
      </c>
    </row>
    <row r="3299" spans="1:11" hidden="1" x14ac:dyDescent="0.25">
      <c r="A3299" t="s">
        <v>4379</v>
      </c>
      <c r="B3299" t="s">
        <v>5837</v>
      </c>
      <c r="C3299" t="s">
        <v>47</v>
      </c>
      <c r="D3299" t="s">
        <v>2830</v>
      </c>
      <c r="E3299" t="s">
        <v>49</v>
      </c>
      <c r="F3299" s="10">
        <v>41845</v>
      </c>
      <c r="G3299" s="10">
        <v>41845</v>
      </c>
      <c r="H3299" s="6">
        <v>1257.3499999999999</v>
      </c>
      <c r="I3299" t="s">
        <v>700</v>
      </c>
      <c r="J3299" s="3" t="s">
        <v>7663</v>
      </c>
      <c r="K3299" t="s">
        <v>5838</v>
      </c>
    </row>
    <row r="3300" spans="1:11" hidden="1" x14ac:dyDescent="0.25">
      <c r="A3300" t="s">
        <v>4379</v>
      </c>
      <c r="B3300" t="s">
        <v>5839</v>
      </c>
      <c r="C3300" t="s">
        <v>32</v>
      </c>
      <c r="D3300" t="s">
        <v>2382</v>
      </c>
      <c r="E3300" t="s">
        <v>518</v>
      </c>
      <c r="F3300" s="10">
        <v>41843</v>
      </c>
      <c r="G3300" s="10">
        <v>41843</v>
      </c>
      <c r="H3300" s="6">
        <v>3900</v>
      </c>
      <c r="I3300" t="s">
        <v>1352</v>
      </c>
      <c r="J3300" s="3" t="s">
        <v>7663</v>
      </c>
      <c r="K3300" t="s">
        <v>5840</v>
      </c>
    </row>
    <row r="3301" spans="1:11" hidden="1" x14ac:dyDescent="0.25">
      <c r="A3301" t="s">
        <v>4379</v>
      </c>
      <c r="B3301" t="s">
        <v>5841</v>
      </c>
      <c r="C3301" t="s">
        <v>32</v>
      </c>
      <c r="D3301" t="s">
        <v>2623</v>
      </c>
      <c r="E3301" t="s">
        <v>49</v>
      </c>
      <c r="F3301" s="10">
        <v>41883</v>
      </c>
      <c r="G3301" s="10">
        <v>41870</v>
      </c>
      <c r="H3301" s="6">
        <v>744</v>
      </c>
      <c r="I3301" t="s">
        <v>273</v>
      </c>
      <c r="J3301" s="3" t="s">
        <v>7663</v>
      </c>
      <c r="K3301" t="s">
        <v>5842</v>
      </c>
    </row>
    <row r="3302" spans="1:11" hidden="1" x14ac:dyDescent="0.25">
      <c r="A3302" t="s">
        <v>4379</v>
      </c>
      <c r="B3302" t="s">
        <v>5843</v>
      </c>
      <c r="C3302" t="s">
        <v>32</v>
      </c>
      <c r="D3302" t="s">
        <v>1917</v>
      </c>
      <c r="E3302" t="s">
        <v>518</v>
      </c>
      <c r="F3302" s="10">
        <v>41844</v>
      </c>
      <c r="G3302" s="10">
        <v>41844</v>
      </c>
      <c r="H3302" s="6">
        <v>270</v>
      </c>
      <c r="I3302" t="s">
        <v>143</v>
      </c>
      <c r="J3302" s="3" t="s">
        <v>7663</v>
      </c>
      <c r="K3302" t="s">
        <v>5844</v>
      </c>
    </row>
    <row r="3303" spans="1:11" hidden="1" x14ac:dyDescent="0.25">
      <c r="A3303" t="s">
        <v>4379</v>
      </c>
      <c r="B3303" t="s">
        <v>5845</v>
      </c>
      <c r="C3303" t="s">
        <v>32</v>
      </c>
      <c r="D3303" t="s">
        <v>2623</v>
      </c>
      <c r="E3303" t="s">
        <v>49</v>
      </c>
      <c r="F3303" s="10">
        <v>41848</v>
      </c>
      <c r="G3303" s="10">
        <v>41845</v>
      </c>
      <c r="H3303" s="6">
        <v>1040.8499999999999</v>
      </c>
      <c r="I3303" t="s">
        <v>5846</v>
      </c>
      <c r="J3303" s="3" t="s">
        <v>7663</v>
      </c>
      <c r="K3303" t="s">
        <v>5847</v>
      </c>
    </row>
    <row r="3304" spans="1:11" hidden="1" x14ac:dyDescent="0.25">
      <c r="A3304" t="s">
        <v>4379</v>
      </c>
      <c r="B3304" t="s">
        <v>5848</v>
      </c>
      <c r="C3304" t="s">
        <v>1906</v>
      </c>
      <c r="D3304" t="s">
        <v>1907</v>
      </c>
      <c r="E3304" t="s">
        <v>527</v>
      </c>
      <c r="F3304" s="10">
        <v>41880</v>
      </c>
      <c r="G3304" s="10">
        <v>41880</v>
      </c>
      <c r="H3304" s="6">
        <v>51</v>
      </c>
      <c r="I3304" t="s">
        <v>5849</v>
      </c>
      <c r="J3304" s="3" t="s">
        <v>7663</v>
      </c>
      <c r="K3304" t="s">
        <v>5850</v>
      </c>
    </row>
    <row r="3305" spans="1:11" hidden="1" x14ac:dyDescent="0.25">
      <c r="A3305" t="s">
        <v>4379</v>
      </c>
      <c r="B3305" t="s">
        <v>5851</v>
      </c>
      <c r="C3305" t="s">
        <v>1906</v>
      </c>
      <c r="D3305" t="s">
        <v>1907</v>
      </c>
      <c r="E3305" t="s">
        <v>527</v>
      </c>
      <c r="F3305" s="10">
        <v>41845</v>
      </c>
      <c r="G3305" s="10">
        <v>41845</v>
      </c>
      <c r="H3305" s="6">
        <v>70</v>
      </c>
      <c r="I3305" t="s">
        <v>5852</v>
      </c>
      <c r="J3305" s="3" t="s">
        <v>7663</v>
      </c>
      <c r="K3305" t="s">
        <v>5853</v>
      </c>
    </row>
    <row r="3306" spans="1:11" hidden="1" x14ac:dyDescent="0.25">
      <c r="A3306" t="s">
        <v>4379</v>
      </c>
      <c r="B3306" t="s">
        <v>5854</v>
      </c>
      <c r="C3306" t="s">
        <v>32</v>
      </c>
      <c r="D3306" t="s">
        <v>1905</v>
      </c>
      <c r="E3306" t="s">
        <v>49</v>
      </c>
      <c r="F3306" s="10">
        <v>41848</v>
      </c>
      <c r="G3306" s="10">
        <v>41848</v>
      </c>
      <c r="H3306" s="6">
        <v>1000</v>
      </c>
      <c r="I3306" t="s">
        <v>4714</v>
      </c>
      <c r="J3306" s="3" t="s">
        <v>7663</v>
      </c>
      <c r="K3306" t="s">
        <v>5855</v>
      </c>
    </row>
    <row r="3307" spans="1:11" hidden="1" x14ac:dyDescent="0.25">
      <c r="A3307" t="s">
        <v>4379</v>
      </c>
      <c r="B3307" t="s">
        <v>5856</v>
      </c>
      <c r="C3307" t="s">
        <v>47</v>
      </c>
      <c r="D3307" t="s">
        <v>294</v>
      </c>
      <c r="E3307" t="s">
        <v>34</v>
      </c>
      <c r="F3307" s="10">
        <v>41849</v>
      </c>
      <c r="G3307" s="10">
        <v>41849</v>
      </c>
      <c r="H3307" s="6">
        <v>1200</v>
      </c>
      <c r="I3307" t="s">
        <v>343</v>
      </c>
      <c r="J3307" s="3" t="s">
        <v>7663</v>
      </c>
      <c r="K3307" t="s">
        <v>5857</v>
      </c>
    </row>
    <row r="3308" spans="1:11" hidden="1" x14ac:dyDescent="0.25">
      <c r="A3308" t="s">
        <v>4379</v>
      </c>
      <c r="B3308" t="s">
        <v>5858</v>
      </c>
      <c r="C3308" t="s">
        <v>47</v>
      </c>
      <c r="D3308" t="s">
        <v>1172</v>
      </c>
      <c r="E3308" t="s">
        <v>34</v>
      </c>
      <c r="F3308" s="10">
        <v>41849</v>
      </c>
      <c r="G3308" s="10">
        <v>41849</v>
      </c>
      <c r="H3308" s="6">
        <v>10500</v>
      </c>
      <c r="I3308" t="s">
        <v>343</v>
      </c>
      <c r="J3308" s="3" t="s">
        <v>7663</v>
      </c>
      <c r="K3308" t="s">
        <v>5859</v>
      </c>
    </row>
    <row r="3309" spans="1:11" hidden="1" x14ac:dyDescent="0.25">
      <c r="A3309" t="s">
        <v>4379</v>
      </c>
      <c r="B3309" t="s">
        <v>5860</v>
      </c>
      <c r="C3309" t="s">
        <v>32</v>
      </c>
      <c r="D3309" t="s">
        <v>1917</v>
      </c>
      <c r="E3309" t="s">
        <v>1191</v>
      </c>
      <c r="F3309" s="10">
        <v>41845</v>
      </c>
      <c r="G3309" s="10">
        <v>41845</v>
      </c>
      <c r="H3309" s="6">
        <v>15</v>
      </c>
      <c r="I3309" t="s">
        <v>143</v>
      </c>
      <c r="J3309" s="3" t="s">
        <v>7663</v>
      </c>
      <c r="K3309" t="s">
        <v>5861</v>
      </c>
    </row>
    <row r="3310" spans="1:11" hidden="1" x14ac:dyDescent="0.25">
      <c r="A3310" t="s">
        <v>4379</v>
      </c>
      <c r="B3310" t="s">
        <v>5862</v>
      </c>
      <c r="C3310" t="s">
        <v>16</v>
      </c>
      <c r="D3310" t="s">
        <v>122</v>
      </c>
      <c r="E3310" t="s">
        <v>1191</v>
      </c>
      <c r="F3310" s="10">
        <v>41845</v>
      </c>
      <c r="G3310" s="10">
        <v>41845</v>
      </c>
      <c r="H3310" s="6">
        <v>30</v>
      </c>
      <c r="I3310" t="s">
        <v>1192</v>
      </c>
      <c r="J3310" s="3" t="s">
        <v>7663</v>
      </c>
      <c r="K3310" t="s">
        <v>5863</v>
      </c>
    </row>
    <row r="3311" spans="1:11" hidden="1" x14ac:dyDescent="0.25">
      <c r="A3311" t="s">
        <v>4379</v>
      </c>
      <c r="B3311" t="s">
        <v>5864</v>
      </c>
      <c r="C3311" t="s">
        <v>32</v>
      </c>
      <c r="D3311" t="s">
        <v>5037</v>
      </c>
      <c r="E3311" t="s">
        <v>518</v>
      </c>
      <c r="F3311" s="10">
        <v>41848</v>
      </c>
      <c r="G3311" s="10">
        <v>41848</v>
      </c>
      <c r="H3311" s="6">
        <v>70.83</v>
      </c>
      <c r="I3311" t="s">
        <v>86</v>
      </c>
      <c r="J3311" s="3" t="s">
        <v>7663</v>
      </c>
      <c r="K3311" t="s">
        <v>5865</v>
      </c>
    </row>
    <row r="3312" spans="1:11" hidden="1" x14ac:dyDescent="0.25">
      <c r="A3312" t="s">
        <v>4379</v>
      </c>
      <c r="B3312" t="s">
        <v>5866</v>
      </c>
      <c r="C3312" t="s">
        <v>32</v>
      </c>
      <c r="D3312" t="s">
        <v>1917</v>
      </c>
      <c r="E3312" t="s">
        <v>394</v>
      </c>
      <c r="F3312" s="10">
        <v>41848</v>
      </c>
      <c r="G3312" s="10">
        <v>41848</v>
      </c>
      <c r="H3312" s="6">
        <v>70.83</v>
      </c>
      <c r="I3312" t="s">
        <v>1090</v>
      </c>
      <c r="J3312" s="3" t="s">
        <v>7663</v>
      </c>
      <c r="K3312" t="s">
        <v>5867</v>
      </c>
    </row>
    <row r="3313" spans="1:11" hidden="1" x14ac:dyDescent="0.25">
      <c r="A3313" t="s">
        <v>4379</v>
      </c>
      <c r="B3313" t="s">
        <v>5868</v>
      </c>
      <c r="C3313" t="s">
        <v>32</v>
      </c>
      <c r="D3313" t="s">
        <v>5037</v>
      </c>
      <c r="E3313" t="s">
        <v>518</v>
      </c>
      <c r="F3313" s="10">
        <v>41885</v>
      </c>
      <c r="G3313" s="10">
        <v>41849</v>
      </c>
      <c r="H3313" s="6">
        <v>900.41</v>
      </c>
      <c r="I3313" t="s">
        <v>3301</v>
      </c>
      <c r="J3313" s="3" t="s">
        <v>7663</v>
      </c>
      <c r="K3313" t="s">
        <v>5869</v>
      </c>
    </row>
    <row r="3314" spans="1:11" hidden="1" x14ac:dyDescent="0.25">
      <c r="A3314" t="s">
        <v>4379</v>
      </c>
      <c r="B3314" t="s">
        <v>5870</v>
      </c>
      <c r="C3314" t="s">
        <v>32</v>
      </c>
      <c r="D3314" t="s">
        <v>5037</v>
      </c>
      <c r="E3314" t="s">
        <v>49</v>
      </c>
      <c r="F3314" s="10">
        <v>41845</v>
      </c>
      <c r="G3314" s="10">
        <v>41845</v>
      </c>
      <c r="H3314" s="6">
        <v>1800</v>
      </c>
      <c r="I3314" t="s">
        <v>5871</v>
      </c>
      <c r="J3314" s="3" t="s">
        <v>7663</v>
      </c>
      <c r="K3314" t="s">
        <v>5872</v>
      </c>
    </row>
    <row r="3315" spans="1:11" hidden="1" x14ac:dyDescent="0.25">
      <c r="A3315" t="s">
        <v>4379</v>
      </c>
      <c r="B3315" t="s">
        <v>5873</v>
      </c>
      <c r="C3315" t="s">
        <v>32</v>
      </c>
      <c r="D3315" t="s">
        <v>5312</v>
      </c>
      <c r="E3315" t="s">
        <v>394</v>
      </c>
      <c r="F3315" s="10">
        <v>41848</v>
      </c>
      <c r="G3315" s="10">
        <v>41848</v>
      </c>
      <c r="H3315" s="6">
        <v>70.83</v>
      </c>
      <c r="I3315" t="s">
        <v>1090</v>
      </c>
      <c r="J3315" s="3" t="s">
        <v>7663</v>
      </c>
      <c r="K3315" t="s">
        <v>5874</v>
      </c>
    </row>
    <row r="3316" spans="1:11" hidden="1" x14ac:dyDescent="0.25">
      <c r="A3316" t="s">
        <v>4379</v>
      </c>
      <c r="B3316" t="s">
        <v>5875</v>
      </c>
      <c r="C3316" t="s">
        <v>16</v>
      </c>
      <c r="D3316" t="s">
        <v>122</v>
      </c>
      <c r="E3316" t="s">
        <v>118</v>
      </c>
      <c r="F3316" s="10">
        <v>41850</v>
      </c>
      <c r="G3316" s="10">
        <v>41850</v>
      </c>
      <c r="H3316" s="6">
        <v>78.319999999999993</v>
      </c>
      <c r="I3316" t="s">
        <v>613</v>
      </c>
      <c r="J3316" s="3" t="s">
        <v>7663</v>
      </c>
      <c r="K3316" t="s">
        <v>5876</v>
      </c>
    </row>
    <row r="3317" spans="1:11" hidden="1" x14ac:dyDescent="0.25">
      <c r="A3317" t="s">
        <v>4379</v>
      </c>
      <c r="B3317" t="s">
        <v>5877</v>
      </c>
      <c r="C3317" t="s">
        <v>47</v>
      </c>
      <c r="D3317" t="s">
        <v>4402</v>
      </c>
      <c r="E3317" t="s">
        <v>34</v>
      </c>
      <c r="F3317" s="10">
        <v>41848</v>
      </c>
      <c r="G3317" s="10">
        <v>41848</v>
      </c>
      <c r="H3317" s="6">
        <v>1900</v>
      </c>
      <c r="I3317" t="s">
        <v>5878</v>
      </c>
      <c r="J3317" s="3" t="s">
        <v>7663</v>
      </c>
      <c r="K3317" t="s">
        <v>5879</v>
      </c>
    </row>
    <row r="3318" spans="1:11" hidden="1" x14ac:dyDescent="0.25">
      <c r="A3318" t="s">
        <v>4379</v>
      </c>
      <c r="B3318" t="s">
        <v>5880</v>
      </c>
      <c r="C3318" t="s">
        <v>47</v>
      </c>
      <c r="D3318" t="s">
        <v>4402</v>
      </c>
      <c r="E3318" t="s">
        <v>34</v>
      </c>
      <c r="F3318" s="10">
        <v>41848</v>
      </c>
      <c r="G3318" s="10">
        <v>41848</v>
      </c>
      <c r="H3318" s="6">
        <v>1900</v>
      </c>
      <c r="I3318" t="s">
        <v>5881</v>
      </c>
      <c r="J3318" s="3" t="s">
        <v>7663</v>
      </c>
      <c r="K3318" t="s">
        <v>5882</v>
      </c>
    </row>
    <row r="3319" spans="1:11" hidden="1" x14ac:dyDescent="0.25">
      <c r="A3319" t="s">
        <v>4379</v>
      </c>
      <c r="B3319" t="s">
        <v>5883</v>
      </c>
      <c r="C3319" t="s">
        <v>47</v>
      </c>
      <c r="D3319" t="s">
        <v>4402</v>
      </c>
      <c r="E3319" t="s">
        <v>34</v>
      </c>
      <c r="F3319" s="10">
        <v>41848</v>
      </c>
      <c r="G3319" s="10">
        <v>41848</v>
      </c>
      <c r="H3319" s="6">
        <v>1900</v>
      </c>
      <c r="I3319" t="s">
        <v>5884</v>
      </c>
      <c r="J3319" s="3" t="s">
        <v>7663</v>
      </c>
      <c r="K3319" t="s">
        <v>5885</v>
      </c>
    </row>
    <row r="3320" spans="1:11" hidden="1" x14ac:dyDescent="0.25">
      <c r="A3320" t="s">
        <v>4379</v>
      </c>
      <c r="B3320" t="s">
        <v>5886</v>
      </c>
      <c r="C3320" t="s">
        <v>47</v>
      </c>
      <c r="D3320" t="s">
        <v>4402</v>
      </c>
      <c r="E3320" t="s">
        <v>34</v>
      </c>
      <c r="F3320" s="10">
        <v>41848</v>
      </c>
      <c r="G3320" s="10">
        <v>41848</v>
      </c>
      <c r="H3320" s="6">
        <v>1900</v>
      </c>
      <c r="I3320" t="s">
        <v>5887</v>
      </c>
      <c r="J3320" s="3" t="s">
        <v>7663</v>
      </c>
      <c r="K3320" t="s">
        <v>5888</v>
      </c>
    </row>
    <row r="3321" spans="1:11" hidden="1" x14ac:dyDescent="0.25">
      <c r="A3321" t="s">
        <v>4379</v>
      </c>
      <c r="B3321" t="s">
        <v>5889</v>
      </c>
      <c r="C3321" t="s">
        <v>47</v>
      </c>
      <c r="D3321" t="s">
        <v>4731</v>
      </c>
      <c r="E3321" t="s">
        <v>49</v>
      </c>
      <c r="F3321" s="10">
        <v>41863</v>
      </c>
      <c r="G3321" s="10">
        <v>41863</v>
      </c>
      <c r="H3321" s="6">
        <v>12918.92</v>
      </c>
      <c r="I3321" t="s">
        <v>4732</v>
      </c>
      <c r="J3321" s="3" t="s">
        <v>7663</v>
      </c>
      <c r="K3321" t="s">
        <v>5890</v>
      </c>
    </row>
    <row r="3322" spans="1:11" hidden="1" x14ac:dyDescent="0.25">
      <c r="A3322" t="s">
        <v>4379</v>
      </c>
      <c r="B3322" t="s">
        <v>5891</v>
      </c>
      <c r="C3322" t="s">
        <v>32</v>
      </c>
      <c r="D3322" t="s">
        <v>5037</v>
      </c>
      <c r="E3322" t="s">
        <v>518</v>
      </c>
      <c r="F3322" s="10">
        <v>41849</v>
      </c>
      <c r="G3322" s="10">
        <v>41849</v>
      </c>
      <c r="H3322" s="6">
        <v>907.35</v>
      </c>
      <c r="I3322" t="s">
        <v>3301</v>
      </c>
      <c r="J3322" s="3" t="s">
        <v>7663</v>
      </c>
      <c r="K3322" t="s">
        <v>5892</v>
      </c>
    </row>
    <row r="3323" spans="1:11" hidden="1" x14ac:dyDescent="0.25">
      <c r="A3323" t="s">
        <v>4379</v>
      </c>
      <c r="B3323" t="s">
        <v>5893</v>
      </c>
      <c r="C3323" t="s">
        <v>47</v>
      </c>
      <c r="D3323" t="s">
        <v>2830</v>
      </c>
      <c r="E3323" t="s">
        <v>18</v>
      </c>
      <c r="F3323" s="10">
        <v>41849</v>
      </c>
      <c r="G3323" s="10">
        <v>41849</v>
      </c>
      <c r="H3323" s="6">
        <v>150</v>
      </c>
      <c r="I3323" t="s">
        <v>4449</v>
      </c>
      <c r="J3323" s="3" t="s">
        <v>7663</v>
      </c>
      <c r="K3323" t="s">
        <v>5894</v>
      </c>
    </row>
    <row r="3324" spans="1:11" hidden="1" x14ac:dyDescent="0.25">
      <c r="A3324" t="s">
        <v>4379</v>
      </c>
      <c r="B3324" t="s">
        <v>5895</v>
      </c>
      <c r="C3324" t="s">
        <v>47</v>
      </c>
      <c r="D3324" t="s">
        <v>1172</v>
      </c>
      <c r="E3324" t="s">
        <v>34</v>
      </c>
      <c r="F3324" s="10">
        <v>41849</v>
      </c>
      <c r="G3324" s="10">
        <v>41849</v>
      </c>
      <c r="H3324" s="6">
        <v>400</v>
      </c>
      <c r="I3324" t="s">
        <v>5237</v>
      </c>
      <c r="J3324" s="3" t="s">
        <v>7663</v>
      </c>
      <c r="K3324" t="s">
        <v>5896</v>
      </c>
    </row>
    <row r="3325" spans="1:11" hidden="1" x14ac:dyDescent="0.25">
      <c r="A3325" t="s">
        <v>4379</v>
      </c>
      <c r="B3325" t="s">
        <v>5897</v>
      </c>
      <c r="C3325" t="s">
        <v>32</v>
      </c>
      <c r="D3325" t="s">
        <v>1917</v>
      </c>
      <c r="E3325" t="s">
        <v>518</v>
      </c>
      <c r="F3325" s="10">
        <v>41848</v>
      </c>
      <c r="G3325" s="10">
        <v>41848</v>
      </c>
      <c r="H3325" s="6">
        <v>600</v>
      </c>
      <c r="I3325" t="s">
        <v>86</v>
      </c>
      <c r="J3325" s="3" t="s">
        <v>7663</v>
      </c>
      <c r="K3325" t="s">
        <v>5898</v>
      </c>
    </row>
    <row r="3326" spans="1:11" hidden="1" x14ac:dyDescent="0.25">
      <c r="A3326" t="s">
        <v>4379</v>
      </c>
      <c r="B3326" t="s">
        <v>5899</v>
      </c>
      <c r="C3326" t="s">
        <v>511</v>
      </c>
      <c r="D3326" t="s">
        <v>5134</v>
      </c>
      <c r="E3326" t="s">
        <v>518</v>
      </c>
      <c r="F3326" s="10">
        <v>41880</v>
      </c>
      <c r="G3326" s="10">
        <v>41849</v>
      </c>
      <c r="H3326" s="6">
        <v>470</v>
      </c>
      <c r="I3326" t="s">
        <v>86</v>
      </c>
      <c r="J3326" s="3" t="s">
        <v>7663</v>
      </c>
      <c r="K3326" t="s">
        <v>5900</v>
      </c>
    </row>
    <row r="3327" spans="1:11" hidden="1" x14ac:dyDescent="0.25">
      <c r="A3327" t="s">
        <v>4379</v>
      </c>
      <c r="B3327" t="s">
        <v>5901</v>
      </c>
      <c r="C3327" t="s">
        <v>511</v>
      </c>
      <c r="D3327" t="s">
        <v>1631</v>
      </c>
      <c r="E3327" t="s">
        <v>518</v>
      </c>
      <c r="F3327" s="10">
        <v>41849</v>
      </c>
      <c r="G3327" s="10">
        <v>41849</v>
      </c>
      <c r="H3327" s="6">
        <v>450</v>
      </c>
      <c r="I3327" t="s">
        <v>86</v>
      </c>
      <c r="J3327" s="3" t="s">
        <v>7663</v>
      </c>
      <c r="K3327" t="s">
        <v>5900</v>
      </c>
    </row>
    <row r="3328" spans="1:11" hidden="1" x14ac:dyDescent="0.25">
      <c r="A3328" t="s">
        <v>4379</v>
      </c>
      <c r="B3328" t="s">
        <v>5902</v>
      </c>
      <c r="C3328" t="s">
        <v>47</v>
      </c>
      <c r="D3328" t="s">
        <v>4402</v>
      </c>
      <c r="E3328" t="s">
        <v>2192</v>
      </c>
      <c r="F3328" s="10">
        <v>41849</v>
      </c>
      <c r="G3328" s="10">
        <v>41849</v>
      </c>
      <c r="H3328" s="6">
        <v>200</v>
      </c>
      <c r="I3328" t="s">
        <v>5903</v>
      </c>
      <c r="J3328" s="3" t="s">
        <v>7663</v>
      </c>
      <c r="K3328" t="s">
        <v>2192</v>
      </c>
    </row>
    <row r="3329" spans="1:11" hidden="1" x14ac:dyDescent="0.25">
      <c r="A3329" t="s">
        <v>4379</v>
      </c>
      <c r="B3329" t="s">
        <v>5904</v>
      </c>
      <c r="C3329" t="s">
        <v>32</v>
      </c>
      <c r="D3329" t="s">
        <v>2623</v>
      </c>
      <c r="E3329" t="s">
        <v>49</v>
      </c>
      <c r="F3329" s="10">
        <v>41849</v>
      </c>
      <c r="G3329" s="10">
        <v>41849</v>
      </c>
      <c r="H3329" s="6">
        <v>2023.35</v>
      </c>
      <c r="I3329" t="s">
        <v>2250</v>
      </c>
      <c r="J3329" s="3" t="s">
        <v>7663</v>
      </c>
      <c r="K3329" t="s">
        <v>5905</v>
      </c>
    </row>
    <row r="3330" spans="1:11" hidden="1" x14ac:dyDescent="0.25">
      <c r="A3330" t="s">
        <v>4379</v>
      </c>
      <c r="B3330" t="s">
        <v>5906</v>
      </c>
      <c r="C3330" t="s">
        <v>47</v>
      </c>
      <c r="D3330" t="s">
        <v>2875</v>
      </c>
      <c r="E3330" t="s">
        <v>153</v>
      </c>
      <c r="F3330" s="10">
        <v>41849</v>
      </c>
      <c r="G3330" s="10">
        <v>41849</v>
      </c>
      <c r="H3330" s="6">
        <v>362</v>
      </c>
      <c r="I3330" t="s">
        <v>373</v>
      </c>
      <c r="J3330" s="3" t="s">
        <v>7663</v>
      </c>
      <c r="K3330" t="s">
        <v>5907</v>
      </c>
    </row>
    <row r="3331" spans="1:11" hidden="1" x14ac:dyDescent="0.25">
      <c r="A3331" t="s">
        <v>4379</v>
      </c>
      <c r="B3331" t="s">
        <v>5908</v>
      </c>
      <c r="C3331" t="s">
        <v>511</v>
      </c>
      <c r="D3331" t="s">
        <v>4743</v>
      </c>
      <c r="E3331" t="s">
        <v>49</v>
      </c>
      <c r="F3331" s="10">
        <v>41849</v>
      </c>
      <c r="G3331" s="10">
        <v>41849</v>
      </c>
      <c r="H3331" s="6">
        <v>300</v>
      </c>
      <c r="I3331" t="s">
        <v>5909</v>
      </c>
      <c r="J3331" s="3" t="s">
        <v>7663</v>
      </c>
      <c r="K3331" t="s">
        <v>5910</v>
      </c>
    </row>
    <row r="3332" spans="1:11" hidden="1" x14ac:dyDescent="0.25">
      <c r="A3332" t="s">
        <v>4379</v>
      </c>
      <c r="B3332" t="s">
        <v>5911</v>
      </c>
      <c r="C3332" t="s">
        <v>1906</v>
      </c>
      <c r="D3332" t="s">
        <v>1907</v>
      </c>
      <c r="E3332" t="s">
        <v>522</v>
      </c>
      <c r="F3332" s="10">
        <v>41849</v>
      </c>
      <c r="G3332" s="10">
        <v>41849</v>
      </c>
      <c r="H3332" s="6">
        <v>200</v>
      </c>
      <c r="I3332" t="s">
        <v>412</v>
      </c>
      <c r="J3332" s="3" t="s">
        <v>7663</v>
      </c>
      <c r="K3332" t="s">
        <v>5912</v>
      </c>
    </row>
    <row r="3333" spans="1:11" hidden="1" x14ac:dyDescent="0.25">
      <c r="A3333" t="s">
        <v>4379</v>
      </c>
      <c r="B3333" t="s">
        <v>5913</v>
      </c>
      <c r="C3333" t="s">
        <v>47</v>
      </c>
      <c r="D3333" t="s">
        <v>4422</v>
      </c>
      <c r="E3333" t="s">
        <v>49</v>
      </c>
      <c r="F3333" s="10">
        <v>41731</v>
      </c>
      <c r="G3333" s="10">
        <v>41715</v>
      </c>
      <c r="H3333" s="6">
        <v>6500</v>
      </c>
      <c r="I3333" t="s">
        <v>5914</v>
      </c>
      <c r="J3333" s="3" t="s">
        <v>7663</v>
      </c>
      <c r="K3333" t="s">
        <v>5915</v>
      </c>
    </row>
    <row r="3334" spans="1:11" hidden="1" x14ac:dyDescent="0.25">
      <c r="A3334" t="s">
        <v>4379</v>
      </c>
      <c r="B3334" t="s">
        <v>5916</v>
      </c>
      <c r="C3334" t="s">
        <v>47</v>
      </c>
      <c r="D3334" t="s">
        <v>4402</v>
      </c>
      <c r="E3334" t="s">
        <v>34</v>
      </c>
      <c r="F3334" s="10">
        <v>41850</v>
      </c>
      <c r="G3334" s="10">
        <v>41850</v>
      </c>
      <c r="H3334" s="6">
        <v>1900</v>
      </c>
      <c r="I3334" t="s">
        <v>5917</v>
      </c>
      <c r="J3334" s="3" t="s">
        <v>7663</v>
      </c>
      <c r="K3334" t="s">
        <v>4795</v>
      </c>
    </row>
    <row r="3335" spans="1:11" hidden="1" x14ac:dyDescent="0.25">
      <c r="A3335" t="s">
        <v>4379</v>
      </c>
      <c r="B3335" t="s">
        <v>5918</v>
      </c>
      <c r="C3335" t="s">
        <v>47</v>
      </c>
      <c r="D3335" t="s">
        <v>4402</v>
      </c>
      <c r="E3335" t="s">
        <v>34</v>
      </c>
      <c r="F3335" s="10">
        <v>41850</v>
      </c>
      <c r="G3335" s="10">
        <v>41850</v>
      </c>
      <c r="H3335" s="6">
        <v>1900</v>
      </c>
      <c r="I3335" t="s">
        <v>5919</v>
      </c>
      <c r="J3335" s="3" t="s">
        <v>7663</v>
      </c>
      <c r="K3335" t="s">
        <v>3004</v>
      </c>
    </row>
    <row r="3336" spans="1:11" hidden="1" x14ac:dyDescent="0.25">
      <c r="A3336" t="s">
        <v>4379</v>
      </c>
      <c r="B3336" t="s">
        <v>5920</v>
      </c>
      <c r="C3336" t="s">
        <v>16</v>
      </c>
      <c r="D3336" t="s">
        <v>122</v>
      </c>
      <c r="E3336" t="s">
        <v>118</v>
      </c>
      <c r="F3336" s="10">
        <v>41873</v>
      </c>
      <c r="G3336" s="10">
        <v>41849</v>
      </c>
      <c r="H3336" s="6">
        <v>191.54</v>
      </c>
      <c r="I3336" t="s">
        <v>180</v>
      </c>
      <c r="J3336" s="3" t="s">
        <v>7663</v>
      </c>
      <c r="K3336" t="s">
        <v>5921</v>
      </c>
    </row>
    <row r="3337" spans="1:11" hidden="1" x14ac:dyDescent="0.25">
      <c r="A3337" t="s">
        <v>4379</v>
      </c>
      <c r="B3337" t="s">
        <v>5922</v>
      </c>
      <c r="C3337" t="s">
        <v>32</v>
      </c>
      <c r="D3337" t="s">
        <v>1905</v>
      </c>
      <c r="E3337" t="s">
        <v>150</v>
      </c>
      <c r="F3337" s="10">
        <v>41715</v>
      </c>
      <c r="G3337" s="10">
        <v>41715</v>
      </c>
      <c r="H3337" s="6">
        <v>100</v>
      </c>
      <c r="I3337" t="s">
        <v>143</v>
      </c>
      <c r="J3337" s="3" t="s">
        <v>7663</v>
      </c>
    </row>
    <row r="3338" spans="1:11" hidden="1" x14ac:dyDescent="0.25">
      <c r="A3338" t="s">
        <v>4379</v>
      </c>
      <c r="B3338" t="s">
        <v>5922</v>
      </c>
      <c r="C3338" t="s">
        <v>32</v>
      </c>
      <c r="D3338" t="s">
        <v>1905</v>
      </c>
      <c r="E3338" t="s">
        <v>49</v>
      </c>
      <c r="F3338" s="10">
        <v>41715</v>
      </c>
      <c r="G3338" s="10">
        <v>41715</v>
      </c>
      <c r="H3338" s="6">
        <v>20</v>
      </c>
      <c r="I3338" t="s">
        <v>143</v>
      </c>
      <c r="J3338" s="3" t="s">
        <v>7663</v>
      </c>
    </row>
    <row r="3339" spans="1:11" hidden="1" x14ac:dyDescent="0.25">
      <c r="A3339" t="s">
        <v>4379</v>
      </c>
      <c r="B3339" t="s">
        <v>5923</v>
      </c>
      <c r="C3339" t="s">
        <v>47</v>
      </c>
      <c r="D3339" t="s">
        <v>4402</v>
      </c>
      <c r="E3339" t="s">
        <v>34</v>
      </c>
      <c r="F3339" s="10">
        <v>41850</v>
      </c>
      <c r="G3339" s="10">
        <v>41850</v>
      </c>
      <c r="H3339" s="6">
        <v>500</v>
      </c>
      <c r="I3339" t="s">
        <v>5884</v>
      </c>
      <c r="J3339" s="3" t="s">
        <v>7663</v>
      </c>
      <c r="K3339" t="s">
        <v>3004</v>
      </c>
    </row>
    <row r="3340" spans="1:11" hidden="1" x14ac:dyDescent="0.25">
      <c r="A3340" t="s">
        <v>4379</v>
      </c>
      <c r="B3340" t="s">
        <v>5924</v>
      </c>
      <c r="C3340" t="s">
        <v>47</v>
      </c>
      <c r="D3340" t="s">
        <v>4402</v>
      </c>
      <c r="E3340" t="s">
        <v>34</v>
      </c>
      <c r="F3340" s="10">
        <v>41850</v>
      </c>
      <c r="G3340" s="10">
        <v>41850</v>
      </c>
      <c r="H3340" s="6">
        <v>500</v>
      </c>
      <c r="I3340" t="s">
        <v>5919</v>
      </c>
      <c r="J3340" s="3" t="s">
        <v>7663</v>
      </c>
      <c r="K3340" t="s">
        <v>3004</v>
      </c>
    </row>
    <row r="3341" spans="1:11" hidden="1" x14ac:dyDescent="0.25">
      <c r="A3341" t="s">
        <v>4379</v>
      </c>
      <c r="B3341" t="s">
        <v>5925</v>
      </c>
      <c r="C3341" t="s">
        <v>47</v>
      </c>
      <c r="D3341" t="s">
        <v>4402</v>
      </c>
      <c r="E3341" t="s">
        <v>34</v>
      </c>
      <c r="F3341" s="10">
        <v>41850</v>
      </c>
      <c r="G3341" s="10">
        <v>41850</v>
      </c>
      <c r="H3341" s="6">
        <v>500</v>
      </c>
      <c r="I3341" t="s">
        <v>5917</v>
      </c>
      <c r="J3341" s="3" t="s">
        <v>7663</v>
      </c>
      <c r="K3341" t="s">
        <v>3004</v>
      </c>
    </row>
    <row r="3342" spans="1:11" hidden="1" x14ac:dyDescent="0.25">
      <c r="A3342" t="s">
        <v>4379</v>
      </c>
      <c r="B3342" t="s">
        <v>5926</v>
      </c>
      <c r="C3342" t="s">
        <v>47</v>
      </c>
      <c r="D3342" t="s">
        <v>4402</v>
      </c>
      <c r="E3342" t="s">
        <v>34</v>
      </c>
      <c r="F3342" s="10">
        <v>41850</v>
      </c>
      <c r="G3342" s="10">
        <v>41850</v>
      </c>
      <c r="H3342" s="6">
        <v>500</v>
      </c>
      <c r="I3342" t="s">
        <v>5881</v>
      </c>
      <c r="J3342" s="3" t="s">
        <v>7663</v>
      </c>
      <c r="K3342" t="s">
        <v>3004</v>
      </c>
    </row>
    <row r="3343" spans="1:11" hidden="1" x14ac:dyDescent="0.25">
      <c r="A3343" t="s">
        <v>4379</v>
      </c>
      <c r="B3343" t="s">
        <v>5927</v>
      </c>
      <c r="C3343" t="s">
        <v>47</v>
      </c>
      <c r="D3343" t="s">
        <v>4402</v>
      </c>
      <c r="E3343" t="s">
        <v>34</v>
      </c>
      <c r="F3343" s="10">
        <v>41850</v>
      </c>
      <c r="G3343" s="10">
        <v>41850</v>
      </c>
      <c r="H3343" s="6">
        <v>500</v>
      </c>
      <c r="I3343" t="s">
        <v>5878</v>
      </c>
      <c r="J3343" s="3" t="s">
        <v>7663</v>
      </c>
      <c r="K3343" t="s">
        <v>3004</v>
      </c>
    </row>
    <row r="3344" spans="1:11" hidden="1" x14ac:dyDescent="0.25">
      <c r="A3344" t="s">
        <v>4379</v>
      </c>
      <c r="B3344" t="s">
        <v>5928</v>
      </c>
      <c r="C3344" t="s">
        <v>47</v>
      </c>
      <c r="D3344" t="s">
        <v>4402</v>
      </c>
      <c r="E3344" t="s">
        <v>34</v>
      </c>
      <c r="F3344" s="10">
        <v>41850</v>
      </c>
      <c r="G3344" s="10">
        <v>41850</v>
      </c>
      <c r="H3344" s="6">
        <v>500</v>
      </c>
      <c r="I3344" t="s">
        <v>5887</v>
      </c>
      <c r="J3344" s="3" t="s">
        <v>7663</v>
      </c>
      <c r="K3344" t="s">
        <v>3004</v>
      </c>
    </row>
    <row r="3345" spans="1:11" hidden="1" x14ac:dyDescent="0.25">
      <c r="A3345" t="s">
        <v>4379</v>
      </c>
      <c r="B3345" t="s">
        <v>5929</v>
      </c>
      <c r="C3345" t="s">
        <v>32</v>
      </c>
      <c r="D3345" t="s">
        <v>1905</v>
      </c>
      <c r="E3345" t="s">
        <v>18</v>
      </c>
      <c r="F3345" s="10">
        <v>41711</v>
      </c>
      <c r="G3345" s="10">
        <v>41715</v>
      </c>
      <c r="H3345" s="6">
        <v>3000</v>
      </c>
      <c r="I3345" t="s">
        <v>2133</v>
      </c>
      <c r="J3345" s="3" t="s">
        <v>7663</v>
      </c>
      <c r="K3345" t="s">
        <v>5930</v>
      </c>
    </row>
    <row r="3346" spans="1:11" hidden="1" x14ac:dyDescent="0.25">
      <c r="A3346" t="s">
        <v>4379</v>
      </c>
      <c r="B3346" t="s">
        <v>5931</v>
      </c>
      <c r="C3346" t="s">
        <v>32</v>
      </c>
      <c r="D3346" t="s">
        <v>1917</v>
      </c>
      <c r="E3346" t="s">
        <v>34</v>
      </c>
      <c r="F3346" s="10">
        <v>41850</v>
      </c>
      <c r="G3346" s="10">
        <v>41850</v>
      </c>
      <c r="H3346" s="6">
        <v>200</v>
      </c>
      <c r="I3346" t="s">
        <v>143</v>
      </c>
      <c r="J3346" s="3" t="s">
        <v>7663</v>
      </c>
      <c r="K3346" t="s">
        <v>5932</v>
      </c>
    </row>
    <row r="3347" spans="1:11" hidden="1" x14ac:dyDescent="0.25">
      <c r="A3347" t="s">
        <v>4379</v>
      </c>
      <c r="B3347" t="s">
        <v>5933</v>
      </c>
      <c r="C3347" t="s">
        <v>16</v>
      </c>
      <c r="D3347" t="s">
        <v>122</v>
      </c>
      <c r="E3347" t="s">
        <v>189</v>
      </c>
      <c r="F3347" s="10">
        <v>41850</v>
      </c>
      <c r="G3347" s="10">
        <v>41850</v>
      </c>
      <c r="H3347" s="6">
        <v>460</v>
      </c>
      <c r="I3347" t="s">
        <v>190</v>
      </c>
      <c r="J3347" s="3" t="s">
        <v>7663</v>
      </c>
      <c r="K3347" t="s">
        <v>5934</v>
      </c>
    </row>
    <row r="3348" spans="1:11" hidden="1" x14ac:dyDescent="0.25">
      <c r="A3348" t="s">
        <v>4379</v>
      </c>
      <c r="B3348" t="s">
        <v>5935</v>
      </c>
      <c r="C3348" t="s">
        <v>16</v>
      </c>
      <c r="D3348" t="s">
        <v>122</v>
      </c>
      <c r="E3348" t="s">
        <v>18</v>
      </c>
      <c r="F3348" s="10">
        <v>41850</v>
      </c>
      <c r="G3348" s="10">
        <v>41850</v>
      </c>
      <c r="H3348" s="6">
        <v>90</v>
      </c>
      <c r="I3348" t="s">
        <v>193</v>
      </c>
      <c r="J3348" s="3" t="s">
        <v>7663</v>
      </c>
      <c r="K3348" t="s">
        <v>5936</v>
      </c>
    </row>
    <row r="3349" spans="1:11" hidden="1" x14ac:dyDescent="0.25">
      <c r="A3349" t="s">
        <v>4379</v>
      </c>
      <c r="B3349" t="s">
        <v>5937</v>
      </c>
      <c r="C3349" t="s">
        <v>47</v>
      </c>
      <c r="D3349" t="s">
        <v>2874</v>
      </c>
      <c r="E3349" t="s">
        <v>972</v>
      </c>
      <c r="F3349" s="10">
        <v>41850</v>
      </c>
      <c r="G3349" s="10">
        <v>41850</v>
      </c>
      <c r="H3349" s="6">
        <v>87.24</v>
      </c>
      <c r="I3349" t="s">
        <v>373</v>
      </c>
      <c r="J3349" s="3" t="s">
        <v>7663</v>
      </c>
      <c r="K3349" t="s">
        <v>5938</v>
      </c>
    </row>
    <row r="3350" spans="1:11" hidden="1" x14ac:dyDescent="0.25">
      <c r="A3350" t="s">
        <v>4379</v>
      </c>
      <c r="B3350" t="s">
        <v>5939</v>
      </c>
      <c r="C3350" t="s">
        <v>47</v>
      </c>
      <c r="D3350" t="s">
        <v>2875</v>
      </c>
      <c r="E3350" t="s">
        <v>18</v>
      </c>
      <c r="F3350" s="10">
        <v>41859</v>
      </c>
      <c r="G3350" s="10">
        <v>41850</v>
      </c>
      <c r="H3350" s="6">
        <v>872</v>
      </c>
      <c r="I3350" t="s">
        <v>373</v>
      </c>
      <c r="J3350" s="3" t="s">
        <v>7663</v>
      </c>
      <c r="K3350" t="s">
        <v>5940</v>
      </c>
    </row>
    <row r="3351" spans="1:11" hidden="1" x14ac:dyDescent="0.25">
      <c r="A3351" t="s">
        <v>4379</v>
      </c>
      <c r="B3351" t="s">
        <v>5941</v>
      </c>
      <c r="C3351" t="s">
        <v>32</v>
      </c>
      <c r="D3351" t="s">
        <v>1905</v>
      </c>
      <c r="E3351" t="s">
        <v>34</v>
      </c>
      <c r="F3351" s="10">
        <v>41877</v>
      </c>
      <c r="G3351" s="10">
        <v>41855</v>
      </c>
      <c r="H3351" s="6">
        <v>4600</v>
      </c>
      <c r="I3351" t="s">
        <v>4587</v>
      </c>
      <c r="J3351" s="3" t="s">
        <v>7663</v>
      </c>
      <c r="K3351" t="s">
        <v>5942</v>
      </c>
    </row>
    <row r="3352" spans="1:11" hidden="1" x14ac:dyDescent="0.25">
      <c r="A3352" t="s">
        <v>4379</v>
      </c>
      <c r="B3352" t="s">
        <v>5943</v>
      </c>
      <c r="C3352" t="s">
        <v>32</v>
      </c>
      <c r="D3352" t="s">
        <v>5037</v>
      </c>
      <c r="E3352" t="s">
        <v>1263</v>
      </c>
      <c r="F3352" s="10">
        <v>41880</v>
      </c>
      <c r="G3352" s="10">
        <v>41855</v>
      </c>
      <c r="H3352" s="6">
        <v>980</v>
      </c>
      <c r="I3352" t="s">
        <v>5944</v>
      </c>
      <c r="J3352" s="3" t="s">
        <v>7663</v>
      </c>
      <c r="K3352" t="s">
        <v>5945</v>
      </c>
    </row>
    <row r="3353" spans="1:11" hidden="1" x14ac:dyDescent="0.25">
      <c r="A3353" t="s">
        <v>4379</v>
      </c>
      <c r="B3353" t="s">
        <v>5946</v>
      </c>
      <c r="C3353" t="s">
        <v>32</v>
      </c>
      <c r="D3353" t="s">
        <v>5037</v>
      </c>
      <c r="E3353" t="s">
        <v>518</v>
      </c>
      <c r="F3353" s="10">
        <v>41885</v>
      </c>
      <c r="G3353" s="10">
        <v>41851</v>
      </c>
      <c r="H3353" s="6">
        <v>4262.9399999999996</v>
      </c>
      <c r="I3353" t="s">
        <v>3301</v>
      </c>
      <c r="J3353" s="3" t="s">
        <v>7663</v>
      </c>
      <c r="K3353" t="s">
        <v>5947</v>
      </c>
    </row>
    <row r="3354" spans="1:11" hidden="1" x14ac:dyDescent="0.25">
      <c r="A3354" t="s">
        <v>4379</v>
      </c>
      <c r="B3354" t="s">
        <v>5948</v>
      </c>
      <c r="C3354" t="s">
        <v>16</v>
      </c>
      <c r="D3354" t="s">
        <v>122</v>
      </c>
      <c r="E3354" t="s">
        <v>34</v>
      </c>
      <c r="F3354" s="10">
        <v>41855</v>
      </c>
      <c r="G3354" s="10">
        <v>41851</v>
      </c>
      <c r="H3354" s="6">
        <v>580</v>
      </c>
      <c r="I3354" t="s">
        <v>1192</v>
      </c>
      <c r="J3354" s="3" t="s">
        <v>7663</v>
      </c>
      <c r="K3354" t="s">
        <v>5949</v>
      </c>
    </row>
    <row r="3355" spans="1:11" hidden="1" x14ac:dyDescent="0.25">
      <c r="A3355" t="s">
        <v>4379</v>
      </c>
      <c r="B3355" t="s">
        <v>5950</v>
      </c>
      <c r="C3355" t="s">
        <v>47</v>
      </c>
      <c r="D3355" t="s">
        <v>2830</v>
      </c>
      <c r="E3355" t="s">
        <v>49</v>
      </c>
      <c r="F3355" s="10">
        <v>41857</v>
      </c>
      <c r="G3355" s="10">
        <v>41857</v>
      </c>
      <c r="H3355" s="6">
        <v>1250</v>
      </c>
      <c r="I3355" t="s">
        <v>700</v>
      </c>
      <c r="J3355" s="3" t="s">
        <v>7663</v>
      </c>
      <c r="K3355" t="s">
        <v>5951</v>
      </c>
    </row>
    <row r="3356" spans="1:11" hidden="1" x14ac:dyDescent="0.25">
      <c r="A3356" t="s">
        <v>4379</v>
      </c>
      <c r="B3356" t="s">
        <v>5952</v>
      </c>
      <c r="C3356" t="s">
        <v>32</v>
      </c>
      <c r="D3356" t="s">
        <v>5037</v>
      </c>
      <c r="E3356" t="s">
        <v>34</v>
      </c>
      <c r="F3356" s="10">
        <v>41855</v>
      </c>
      <c r="G3356" s="10">
        <v>41856</v>
      </c>
      <c r="H3356" s="6">
        <v>1600</v>
      </c>
      <c r="I3356" t="s">
        <v>1192</v>
      </c>
      <c r="J3356" s="3" t="s">
        <v>7663</v>
      </c>
      <c r="K3356" t="s">
        <v>5953</v>
      </c>
    </row>
    <row r="3357" spans="1:11" hidden="1" x14ac:dyDescent="0.25">
      <c r="A3357" t="s">
        <v>4379</v>
      </c>
      <c r="B3357" t="s">
        <v>5954</v>
      </c>
      <c r="C3357" t="s">
        <v>32</v>
      </c>
      <c r="D3357" t="s">
        <v>5312</v>
      </c>
      <c r="E3357" t="s">
        <v>49</v>
      </c>
      <c r="F3357" s="10">
        <v>41879</v>
      </c>
      <c r="G3357" s="10">
        <v>41852</v>
      </c>
      <c r="H3357" s="6">
        <v>1000</v>
      </c>
      <c r="I3357" t="s">
        <v>5313</v>
      </c>
      <c r="J3357" s="3" t="s">
        <v>7669</v>
      </c>
      <c r="K3357" t="s">
        <v>5955</v>
      </c>
    </row>
    <row r="3358" spans="1:11" hidden="1" x14ac:dyDescent="0.25">
      <c r="A3358" t="s">
        <v>4379</v>
      </c>
      <c r="B3358" t="s">
        <v>5954</v>
      </c>
      <c r="C3358" t="s">
        <v>32</v>
      </c>
      <c r="D3358" t="s">
        <v>5312</v>
      </c>
      <c r="E3358" t="s">
        <v>49</v>
      </c>
      <c r="F3358" s="10">
        <v>41894</v>
      </c>
      <c r="G3358" s="10">
        <v>41879</v>
      </c>
      <c r="H3358" s="6">
        <v>1000</v>
      </c>
      <c r="I3358" t="s">
        <v>5313</v>
      </c>
      <c r="J3358" s="3" t="s">
        <v>7669</v>
      </c>
      <c r="K3358" t="s">
        <v>5955</v>
      </c>
    </row>
    <row r="3359" spans="1:11" hidden="1" x14ac:dyDescent="0.25">
      <c r="A3359" t="s">
        <v>4379</v>
      </c>
      <c r="B3359" t="s">
        <v>5954</v>
      </c>
      <c r="C3359" t="s">
        <v>32</v>
      </c>
      <c r="D3359" t="s">
        <v>5312</v>
      </c>
      <c r="E3359" t="s">
        <v>49</v>
      </c>
      <c r="F3359" s="10">
        <v>41901</v>
      </c>
      <c r="G3359" s="10">
        <v>41880</v>
      </c>
      <c r="H3359" s="6">
        <v>2790</v>
      </c>
      <c r="I3359" t="s">
        <v>5313</v>
      </c>
      <c r="J3359" s="3" t="s">
        <v>7670</v>
      </c>
      <c r="K3359" t="s">
        <v>5955</v>
      </c>
    </row>
    <row r="3360" spans="1:11" hidden="1" x14ac:dyDescent="0.25">
      <c r="A3360" t="s">
        <v>4379</v>
      </c>
      <c r="B3360" t="s">
        <v>5956</v>
      </c>
      <c r="C3360" t="s">
        <v>47</v>
      </c>
      <c r="D3360" t="s">
        <v>2875</v>
      </c>
      <c r="E3360" t="s">
        <v>49</v>
      </c>
      <c r="F3360" s="10">
        <v>41852</v>
      </c>
      <c r="G3360" s="10">
        <v>41852</v>
      </c>
      <c r="H3360" s="6">
        <v>313.32</v>
      </c>
      <c r="I3360" t="s">
        <v>373</v>
      </c>
      <c r="J3360" s="3" t="s">
        <v>7663</v>
      </c>
      <c r="K3360" t="s">
        <v>5957</v>
      </c>
    </row>
    <row r="3361" spans="1:11" hidden="1" x14ac:dyDescent="0.25">
      <c r="A3361" t="s">
        <v>4379</v>
      </c>
      <c r="B3361" t="s">
        <v>5958</v>
      </c>
      <c r="C3361" t="s">
        <v>1906</v>
      </c>
      <c r="D3361" t="s">
        <v>1907</v>
      </c>
      <c r="E3361" t="s">
        <v>518</v>
      </c>
      <c r="F3361" s="10">
        <v>41851</v>
      </c>
      <c r="G3361" s="10">
        <v>41851</v>
      </c>
      <c r="H3361" s="6">
        <v>75.900000000000006</v>
      </c>
      <c r="I3361" t="s">
        <v>412</v>
      </c>
      <c r="J3361" s="3" t="s">
        <v>7663</v>
      </c>
      <c r="K3361" t="s">
        <v>5959</v>
      </c>
    </row>
    <row r="3362" spans="1:11" hidden="1" x14ac:dyDescent="0.25">
      <c r="A3362" t="s">
        <v>4379</v>
      </c>
      <c r="B3362" t="s">
        <v>5960</v>
      </c>
      <c r="C3362" t="s">
        <v>16</v>
      </c>
      <c r="D3362" t="s">
        <v>122</v>
      </c>
      <c r="E3362" t="s">
        <v>18</v>
      </c>
      <c r="F3362" s="10">
        <v>41921</v>
      </c>
      <c r="G3362" s="10">
        <v>41855</v>
      </c>
      <c r="H3362" s="6">
        <v>514</v>
      </c>
      <c r="I3362" t="s">
        <v>4931</v>
      </c>
      <c r="J3362" s="3" t="s">
        <v>7663</v>
      </c>
      <c r="K3362" t="s">
        <v>5961</v>
      </c>
    </row>
    <row r="3363" spans="1:11" hidden="1" x14ac:dyDescent="0.25">
      <c r="A3363" t="s">
        <v>4379</v>
      </c>
      <c r="B3363" t="s">
        <v>5962</v>
      </c>
      <c r="C3363" t="s">
        <v>16</v>
      </c>
      <c r="D3363" t="s">
        <v>122</v>
      </c>
      <c r="E3363" t="s">
        <v>452</v>
      </c>
      <c r="F3363" s="10">
        <v>41921</v>
      </c>
      <c r="G3363" s="10">
        <v>41855</v>
      </c>
      <c r="H3363" s="6">
        <v>302</v>
      </c>
      <c r="I3363" t="s">
        <v>4931</v>
      </c>
      <c r="J3363" s="3" t="s">
        <v>7669</v>
      </c>
      <c r="K3363" t="s">
        <v>5963</v>
      </c>
    </row>
    <row r="3364" spans="1:11" hidden="1" x14ac:dyDescent="0.25">
      <c r="A3364" t="s">
        <v>4379</v>
      </c>
      <c r="B3364" t="s">
        <v>5964</v>
      </c>
      <c r="C3364" t="s">
        <v>32</v>
      </c>
      <c r="D3364" t="s">
        <v>2382</v>
      </c>
      <c r="E3364" t="s">
        <v>612</v>
      </c>
      <c r="F3364" s="10">
        <v>41907</v>
      </c>
      <c r="G3364" s="10">
        <v>41855</v>
      </c>
      <c r="H3364" s="6">
        <v>1647.62</v>
      </c>
      <c r="I3364" t="s">
        <v>1397</v>
      </c>
      <c r="J3364" s="3" t="s">
        <v>7663</v>
      </c>
      <c r="K3364" t="s">
        <v>5965</v>
      </c>
    </row>
    <row r="3365" spans="1:11" hidden="1" x14ac:dyDescent="0.25">
      <c r="A3365" t="s">
        <v>4379</v>
      </c>
      <c r="B3365" t="s">
        <v>5966</v>
      </c>
      <c r="C3365" t="s">
        <v>1906</v>
      </c>
      <c r="D3365" t="s">
        <v>4458</v>
      </c>
      <c r="E3365" t="s">
        <v>639</v>
      </c>
      <c r="F3365" s="10">
        <v>41859</v>
      </c>
      <c r="G3365" s="10">
        <v>41859</v>
      </c>
      <c r="H3365" s="6">
        <v>99.9</v>
      </c>
      <c r="I3365" t="s">
        <v>4459</v>
      </c>
      <c r="J3365" s="3" t="s">
        <v>7663</v>
      </c>
      <c r="K3365" t="s">
        <v>5967</v>
      </c>
    </row>
    <row r="3366" spans="1:11" hidden="1" x14ac:dyDescent="0.25">
      <c r="A3366" t="s">
        <v>4379</v>
      </c>
      <c r="B3366" t="s">
        <v>5968</v>
      </c>
      <c r="C3366" t="s">
        <v>1906</v>
      </c>
      <c r="D3366" t="s">
        <v>776</v>
      </c>
      <c r="E3366" t="s">
        <v>106</v>
      </c>
      <c r="F3366" s="10">
        <v>41880</v>
      </c>
      <c r="G3366" s="10">
        <v>41855</v>
      </c>
      <c r="H3366" s="6">
        <v>119.71</v>
      </c>
      <c r="I3366" t="s">
        <v>1279</v>
      </c>
      <c r="J3366" s="3" t="s">
        <v>7663</v>
      </c>
      <c r="K3366" t="s">
        <v>5969</v>
      </c>
    </row>
    <row r="3367" spans="1:11" hidden="1" x14ac:dyDescent="0.25">
      <c r="A3367" t="s">
        <v>4379</v>
      </c>
      <c r="B3367" t="s">
        <v>5970</v>
      </c>
      <c r="C3367" t="s">
        <v>1906</v>
      </c>
      <c r="D3367" t="s">
        <v>776</v>
      </c>
      <c r="E3367" t="s">
        <v>106</v>
      </c>
      <c r="F3367" s="10">
        <v>41880</v>
      </c>
      <c r="G3367" s="10">
        <v>41855</v>
      </c>
      <c r="H3367" s="6">
        <v>70.260000000000005</v>
      </c>
      <c r="I3367" t="s">
        <v>1279</v>
      </c>
      <c r="J3367" s="3" t="s">
        <v>7663</v>
      </c>
      <c r="K3367" t="s">
        <v>5971</v>
      </c>
    </row>
    <row r="3368" spans="1:11" hidden="1" x14ac:dyDescent="0.25">
      <c r="A3368" t="s">
        <v>4379</v>
      </c>
      <c r="B3368" t="s">
        <v>5972</v>
      </c>
      <c r="C3368" t="s">
        <v>1906</v>
      </c>
      <c r="D3368" t="s">
        <v>776</v>
      </c>
      <c r="E3368" t="s">
        <v>106</v>
      </c>
      <c r="F3368" s="10">
        <v>41880</v>
      </c>
      <c r="G3368" s="10">
        <v>41855</v>
      </c>
      <c r="H3368" s="6">
        <v>97.45</v>
      </c>
      <c r="I3368" t="s">
        <v>1279</v>
      </c>
      <c r="J3368" s="3" t="s">
        <v>7663</v>
      </c>
      <c r="K3368" t="s">
        <v>5973</v>
      </c>
    </row>
    <row r="3369" spans="1:11" hidden="1" x14ac:dyDescent="0.25">
      <c r="A3369" t="s">
        <v>4379</v>
      </c>
      <c r="B3369" t="s">
        <v>5974</v>
      </c>
      <c r="C3369" t="s">
        <v>1906</v>
      </c>
      <c r="D3369" t="s">
        <v>776</v>
      </c>
      <c r="E3369" t="s">
        <v>106</v>
      </c>
      <c r="F3369" s="10">
        <v>41880</v>
      </c>
      <c r="G3369" s="10">
        <v>41855</v>
      </c>
      <c r="H3369" s="6">
        <v>95.18</v>
      </c>
      <c r="I3369" t="s">
        <v>1279</v>
      </c>
      <c r="J3369" s="3" t="s">
        <v>7663</v>
      </c>
      <c r="K3369" t="s">
        <v>5975</v>
      </c>
    </row>
    <row r="3370" spans="1:11" hidden="1" x14ac:dyDescent="0.25">
      <c r="A3370" t="s">
        <v>4379</v>
      </c>
      <c r="B3370" t="s">
        <v>5976</v>
      </c>
      <c r="C3370" t="s">
        <v>1906</v>
      </c>
      <c r="D3370" t="s">
        <v>776</v>
      </c>
      <c r="E3370" t="s">
        <v>106</v>
      </c>
      <c r="F3370" s="10">
        <v>41880</v>
      </c>
      <c r="G3370" s="10">
        <v>41855</v>
      </c>
      <c r="H3370" s="6">
        <v>182.91</v>
      </c>
      <c r="I3370" t="s">
        <v>1279</v>
      </c>
      <c r="J3370" s="3" t="s">
        <v>7663</v>
      </c>
      <c r="K3370" t="s">
        <v>5977</v>
      </c>
    </row>
    <row r="3371" spans="1:11" hidden="1" x14ac:dyDescent="0.25">
      <c r="A3371" t="s">
        <v>4379</v>
      </c>
      <c r="B3371" t="s">
        <v>5978</v>
      </c>
      <c r="C3371" t="s">
        <v>511</v>
      </c>
      <c r="D3371" t="s">
        <v>4743</v>
      </c>
      <c r="E3371" t="s">
        <v>49</v>
      </c>
      <c r="F3371" s="10">
        <v>41873</v>
      </c>
      <c r="G3371" s="10">
        <v>41855</v>
      </c>
      <c r="H3371" s="6">
        <v>600</v>
      </c>
      <c r="I3371" t="s">
        <v>5909</v>
      </c>
      <c r="J3371" s="3" t="s">
        <v>7663</v>
      </c>
      <c r="K3371" t="s">
        <v>5979</v>
      </c>
    </row>
    <row r="3372" spans="1:11" hidden="1" x14ac:dyDescent="0.25">
      <c r="A3372" t="s">
        <v>4379</v>
      </c>
      <c r="B3372" t="s">
        <v>5980</v>
      </c>
      <c r="C3372" t="s">
        <v>47</v>
      </c>
      <c r="D3372" t="s">
        <v>4448</v>
      </c>
      <c r="E3372" t="s">
        <v>49</v>
      </c>
      <c r="F3372" s="10">
        <v>41716</v>
      </c>
      <c r="G3372" s="10">
        <v>41715</v>
      </c>
      <c r="H3372" s="6">
        <v>21831</v>
      </c>
      <c r="I3372" t="s">
        <v>5981</v>
      </c>
      <c r="J3372" s="3" t="s">
        <v>7663</v>
      </c>
      <c r="K3372" t="s">
        <v>5982</v>
      </c>
    </row>
    <row r="3373" spans="1:11" hidden="1" x14ac:dyDescent="0.25">
      <c r="A3373" t="s">
        <v>4379</v>
      </c>
      <c r="B3373" t="s">
        <v>5983</v>
      </c>
      <c r="C3373" t="s">
        <v>490</v>
      </c>
      <c r="D3373" t="s">
        <v>5207</v>
      </c>
      <c r="E3373" t="s">
        <v>518</v>
      </c>
      <c r="F3373" s="10">
        <v>41859</v>
      </c>
      <c r="G3373" s="10">
        <v>41856</v>
      </c>
      <c r="H3373" s="6">
        <v>155</v>
      </c>
      <c r="I3373" t="s">
        <v>1065</v>
      </c>
      <c r="J3373" s="3" t="s">
        <v>7663</v>
      </c>
      <c r="K3373" t="s">
        <v>5984</v>
      </c>
    </row>
    <row r="3374" spans="1:11" hidden="1" x14ac:dyDescent="0.25">
      <c r="A3374" t="s">
        <v>4379</v>
      </c>
      <c r="B3374" t="s">
        <v>5985</v>
      </c>
      <c r="C3374" t="s">
        <v>32</v>
      </c>
      <c r="D3374" t="s">
        <v>5037</v>
      </c>
      <c r="E3374" t="s">
        <v>49</v>
      </c>
      <c r="F3374" s="10">
        <v>41855</v>
      </c>
      <c r="G3374" s="10">
        <v>41855</v>
      </c>
      <c r="H3374" s="6">
        <v>3510</v>
      </c>
      <c r="I3374" t="s">
        <v>1036</v>
      </c>
      <c r="J3374" s="3" t="s">
        <v>7663</v>
      </c>
      <c r="K3374" t="s">
        <v>5986</v>
      </c>
    </row>
    <row r="3375" spans="1:11" hidden="1" x14ac:dyDescent="0.25">
      <c r="A3375" t="s">
        <v>4379</v>
      </c>
      <c r="B3375" t="s">
        <v>5987</v>
      </c>
      <c r="C3375" t="s">
        <v>511</v>
      </c>
      <c r="D3375" t="s">
        <v>4545</v>
      </c>
      <c r="E3375" t="s">
        <v>394</v>
      </c>
      <c r="F3375" s="10">
        <v>41880</v>
      </c>
      <c r="G3375" s="10">
        <v>41855</v>
      </c>
      <c r="H3375" s="6">
        <v>70.83</v>
      </c>
      <c r="I3375" t="s">
        <v>1090</v>
      </c>
      <c r="J3375" s="3" t="s">
        <v>7663</v>
      </c>
      <c r="K3375" t="s">
        <v>5988</v>
      </c>
    </row>
    <row r="3376" spans="1:11" hidden="1" x14ac:dyDescent="0.25">
      <c r="A3376" t="s">
        <v>4379</v>
      </c>
      <c r="B3376" t="s">
        <v>5989</v>
      </c>
      <c r="C3376" t="s">
        <v>32</v>
      </c>
      <c r="D3376" t="s">
        <v>3506</v>
      </c>
      <c r="E3376" t="s">
        <v>394</v>
      </c>
      <c r="F3376" s="10">
        <v>41880</v>
      </c>
      <c r="G3376" s="10">
        <v>41855</v>
      </c>
      <c r="H3376" s="6">
        <v>70.83</v>
      </c>
      <c r="I3376" t="s">
        <v>1090</v>
      </c>
      <c r="J3376" s="3" t="s">
        <v>7663</v>
      </c>
      <c r="K3376" t="s">
        <v>5990</v>
      </c>
    </row>
    <row r="3377" spans="1:11" hidden="1" x14ac:dyDescent="0.25">
      <c r="A3377" t="s">
        <v>4379</v>
      </c>
      <c r="B3377" t="s">
        <v>5991</v>
      </c>
      <c r="C3377" t="s">
        <v>511</v>
      </c>
      <c r="D3377" t="s">
        <v>4545</v>
      </c>
      <c r="E3377" t="s">
        <v>49</v>
      </c>
      <c r="F3377" s="10">
        <v>41717</v>
      </c>
      <c r="G3377" s="10">
        <v>41717</v>
      </c>
      <c r="H3377" s="6">
        <v>1070</v>
      </c>
      <c r="I3377" t="s">
        <v>4546</v>
      </c>
      <c r="J3377" s="3" t="s">
        <v>7663</v>
      </c>
      <c r="K3377" t="s">
        <v>5992</v>
      </c>
    </row>
    <row r="3378" spans="1:11" hidden="1" x14ac:dyDescent="0.25">
      <c r="A3378" t="s">
        <v>4379</v>
      </c>
      <c r="B3378" t="s">
        <v>5993</v>
      </c>
      <c r="C3378" t="s">
        <v>1906</v>
      </c>
      <c r="D3378" t="s">
        <v>1907</v>
      </c>
      <c r="E3378" t="s">
        <v>518</v>
      </c>
      <c r="F3378" s="10">
        <v>41880</v>
      </c>
      <c r="G3378" s="10">
        <v>41856</v>
      </c>
      <c r="H3378" s="6">
        <v>51.5</v>
      </c>
      <c r="I3378" t="s">
        <v>412</v>
      </c>
      <c r="J3378" s="3" t="s">
        <v>7663</v>
      </c>
      <c r="K3378" t="s">
        <v>5994</v>
      </c>
    </row>
    <row r="3379" spans="1:11" hidden="1" x14ac:dyDescent="0.25">
      <c r="A3379" t="s">
        <v>4379</v>
      </c>
      <c r="B3379" t="s">
        <v>5995</v>
      </c>
      <c r="C3379" t="s">
        <v>47</v>
      </c>
      <c r="D3379" t="s">
        <v>5996</v>
      </c>
      <c r="E3379" t="s">
        <v>49</v>
      </c>
      <c r="F3379" s="10">
        <v>41716</v>
      </c>
      <c r="G3379" s="10">
        <v>41715</v>
      </c>
      <c r="H3379" s="6">
        <v>10000</v>
      </c>
      <c r="I3379" t="s">
        <v>5997</v>
      </c>
      <c r="J3379" s="3" t="s">
        <v>7663</v>
      </c>
      <c r="K3379" t="s">
        <v>5998</v>
      </c>
    </row>
    <row r="3380" spans="1:11" hidden="1" x14ac:dyDescent="0.25">
      <c r="A3380" t="s">
        <v>4379</v>
      </c>
      <c r="B3380" t="s">
        <v>5999</v>
      </c>
      <c r="C3380" t="s">
        <v>1906</v>
      </c>
      <c r="D3380" t="s">
        <v>4398</v>
      </c>
      <c r="E3380" t="s">
        <v>12</v>
      </c>
      <c r="F3380" s="10">
        <v>41871</v>
      </c>
      <c r="G3380" s="10">
        <v>41872</v>
      </c>
      <c r="H3380" s="6">
        <v>663.08</v>
      </c>
      <c r="I3380" t="s">
        <v>13</v>
      </c>
      <c r="J3380" s="3" t="s">
        <v>7663</v>
      </c>
      <c r="K3380" t="s">
        <v>6000</v>
      </c>
    </row>
    <row r="3381" spans="1:11" hidden="1" x14ac:dyDescent="0.25">
      <c r="A3381" t="s">
        <v>4379</v>
      </c>
      <c r="B3381" t="s">
        <v>6001</v>
      </c>
      <c r="C3381" t="s">
        <v>1906</v>
      </c>
      <c r="D3381" t="s">
        <v>776</v>
      </c>
      <c r="E3381" t="s">
        <v>118</v>
      </c>
      <c r="F3381" s="10">
        <v>41767</v>
      </c>
      <c r="G3381" s="10">
        <v>41768</v>
      </c>
      <c r="H3381" s="6">
        <v>68.099999999999994</v>
      </c>
      <c r="I3381" t="s">
        <v>322</v>
      </c>
      <c r="J3381" s="3" t="s">
        <v>7663</v>
      </c>
      <c r="K3381" t="s">
        <v>6002</v>
      </c>
    </row>
    <row r="3382" spans="1:11" hidden="1" x14ac:dyDescent="0.25">
      <c r="A3382" t="s">
        <v>4379</v>
      </c>
      <c r="B3382" t="s">
        <v>6003</v>
      </c>
      <c r="C3382" t="s">
        <v>47</v>
      </c>
      <c r="D3382" t="s">
        <v>2875</v>
      </c>
      <c r="E3382" t="s">
        <v>49</v>
      </c>
      <c r="F3382" s="10">
        <v>41855</v>
      </c>
      <c r="G3382" s="10">
        <v>41857</v>
      </c>
      <c r="H3382" s="6">
        <v>158.32</v>
      </c>
      <c r="I3382" t="s">
        <v>373</v>
      </c>
      <c r="J3382" s="3" t="s">
        <v>7663</v>
      </c>
      <c r="K3382" t="s">
        <v>6004</v>
      </c>
    </row>
    <row r="3383" spans="1:11" hidden="1" x14ac:dyDescent="0.25">
      <c r="A3383" t="s">
        <v>4379</v>
      </c>
      <c r="B3383" t="s">
        <v>6005</v>
      </c>
      <c r="C3383" t="s">
        <v>32</v>
      </c>
      <c r="D3383" t="s">
        <v>5312</v>
      </c>
      <c r="E3383" t="s">
        <v>49</v>
      </c>
      <c r="F3383" s="10">
        <v>41901</v>
      </c>
      <c r="G3383" s="10">
        <v>41866</v>
      </c>
      <c r="H3383" s="6">
        <v>2880</v>
      </c>
      <c r="I3383" t="s">
        <v>5404</v>
      </c>
      <c r="J3383" s="3" t="s">
        <v>7663</v>
      </c>
      <c r="K3383" t="s">
        <v>6006</v>
      </c>
    </row>
    <row r="3384" spans="1:11" hidden="1" x14ac:dyDescent="0.25">
      <c r="A3384" t="s">
        <v>4379</v>
      </c>
      <c r="B3384" t="s">
        <v>6007</v>
      </c>
      <c r="C3384" t="s">
        <v>32</v>
      </c>
      <c r="D3384" t="s">
        <v>5312</v>
      </c>
      <c r="E3384" t="s">
        <v>49</v>
      </c>
      <c r="F3384" s="10">
        <v>41894</v>
      </c>
      <c r="G3384" s="10">
        <v>41866</v>
      </c>
      <c r="H3384" s="6">
        <v>700</v>
      </c>
      <c r="I3384" t="s">
        <v>5404</v>
      </c>
      <c r="J3384" s="3" t="s">
        <v>7663</v>
      </c>
      <c r="K3384" t="s">
        <v>6008</v>
      </c>
    </row>
    <row r="3385" spans="1:11" hidden="1" x14ac:dyDescent="0.25">
      <c r="A3385" t="s">
        <v>4379</v>
      </c>
      <c r="B3385" t="s">
        <v>6009</v>
      </c>
      <c r="C3385" t="s">
        <v>1906</v>
      </c>
      <c r="D3385" t="s">
        <v>776</v>
      </c>
      <c r="E3385" t="s">
        <v>34</v>
      </c>
      <c r="F3385" s="10">
        <v>41873</v>
      </c>
      <c r="G3385" s="10">
        <v>41865</v>
      </c>
      <c r="H3385" s="6">
        <v>2800</v>
      </c>
      <c r="I3385" t="s">
        <v>343</v>
      </c>
      <c r="J3385" s="3" t="s">
        <v>7663</v>
      </c>
      <c r="K3385" t="s">
        <v>6010</v>
      </c>
    </row>
    <row r="3386" spans="1:11" hidden="1" x14ac:dyDescent="0.25">
      <c r="A3386" t="s">
        <v>4379</v>
      </c>
      <c r="B3386" t="s">
        <v>6011</v>
      </c>
      <c r="C3386" t="s">
        <v>490</v>
      </c>
      <c r="D3386" t="s">
        <v>5207</v>
      </c>
      <c r="E3386" t="s">
        <v>49</v>
      </c>
      <c r="F3386" s="10">
        <v>41919</v>
      </c>
      <c r="G3386" s="10">
        <v>41865</v>
      </c>
      <c r="H3386" s="6">
        <v>5194.6899999999996</v>
      </c>
      <c r="I3386" t="s">
        <v>5227</v>
      </c>
      <c r="J3386" s="3" t="s">
        <v>7663</v>
      </c>
      <c r="K3386" t="s">
        <v>6012</v>
      </c>
    </row>
    <row r="3387" spans="1:11" hidden="1" x14ac:dyDescent="0.25">
      <c r="A3387" t="s">
        <v>4379</v>
      </c>
      <c r="B3387" t="s">
        <v>6013</v>
      </c>
      <c r="C3387" t="s">
        <v>490</v>
      </c>
      <c r="D3387" t="s">
        <v>5207</v>
      </c>
      <c r="E3387" t="s">
        <v>49</v>
      </c>
      <c r="F3387" s="10">
        <v>41919</v>
      </c>
      <c r="G3387" s="10">
        <v>41865</v>
      </c>
      <c r="H3387" s="6">
        <v>2989</v>
      </c>
      <c r="I3387" t="s">
        <v>5227</v>
      </c>
      <c r="J3387" s="3" t="s">
        <v>7663</v>
      </c>
      <c r="K3387" t="s">
        <v>6014</v>
      </c>
    </row>
    <row r="3388" spans="1:11" hidden="1" x14ac:dyDescent="0.25">
      <c r="A3388" t="s">
        <v>4379</v>
      </c>
      <c r="B3388" t="s">
        <v>6015</v>
      </c>
      <c r="C3388" t="s">
        <v>32</v>
      </c>
      <c r="D3388" t="s">
        <v>5037</v>
      </c>
      <c r="E3388" t="s">
        <v>394</v>
      </c>
      <c r="F3388" s="10">
        <v>41880</v>
      </c>
      <c r="G3388" s="10">
        <v>41857</v>
      </c>
      <c r="H3388" s="6">
        <v>70.83</v>
      </c>
      <c r="I3388" t="s">
        <v>1090</v>
      </c>
      <c r="J3388" s="3" t="s">
        <v>7663</v>
      </c>
      <c r="K3388" t="s">
        <v>6016</v>
      </c>
    </row>
    <row r="3389" spans="1:11" hidden="1" x14ac:dyDescent="0.25">
      <c r="A3389" t="s">
        <v>4379</v>
      </c>
      <c r="B3389" t="s">
        <v>6017</v>
      </c>
      <c r="C3389" t="s">
        <v>47</v>
      </c>
      <c r="D3389" t="s">
        <v>4573</v>
      </c>
      <c r="E3389" t="s">
        <v>49</v>
      </c>
      <c r="F3389" s="10">
        <v>41884</v>
      </c>
      <c r="G3389" s="10">
        <v>41876</v>
      </c>
      <c r="H3389" s="6">
        <v>2070</v>
      </c>
      <c r="I3389" t="s">
        <v>35</v>
      </c>
      <c r="J3389" s="3" t="s">
        <v>7663</v>
      </c>
      <c r="K3389" t="s">
        <v>6018</v>
      </c>
    </row>
    <row r="3390" spans="1:11" hidden="1" x14ac:dyDescent="0.25">
      <c r="A3390" t="s">
        <v>4379</v>
      </c>
      <c r="B3390" t="s">
        <v>6019</v>
      </c>
      <c r="C3390" t="s">
        <v>16</v>
      </c>
      <c r="D3390" t="s">
        <v>122</v>
      </c>
      <c r="E3390" t="s">
        <v>18</v>
      </c>
      <c r="F3390" s="10">
        <v>41873</v>
      </c>
      <c r="G3390" s="10">
        <v>41858</v>
      </c>
      <c r="H3390" s="6">
        <v>5447.29</v>
      </c>
      <c r="I3390" t="s">
        <v>198</v>
      </c>
      <c r="J3390" s="3" t="s">
        <v>7663</v>
      </c>
      <c r="K3390" t="s">
        <v>6020</v>
      </c>
    </row>
    <row r="3391" spans="1:11" hidden="1" x14ac:dyDescent="0.25">
      <c r="A3391" t="s">
        <v>4379</v>
      </c>
      <c r="B3391" t="s">
        <v>6021</v>
      </c>
      <c r="C3391" t="s">
        <v>511</v>
      </c>
      <c r="D3391" t="s">
        <v>4743</v>
      </c>
      <c r="E3391" t="s">
        <v>49</v>
      </c>
      <c r="F3391" s="10">
        <v>41865</v>
      </c>
      <c r="G3391" s="10">
        <v>41858</v>
      </c>
      <c r="H3391" s="6">
        <v>1200</v>
      </c>
      <c r="I3391" t="s">
        <v>5909</v>
      </c>
      <c r="J3391" s="3" t="s">
        <v>7663</v>
      </c>
      <c r="K3391" t="s">
        <v>6022</v>
      </c>
    </row>
    <row r="3392" spans="1:11" hidden="1" x14ac:dyDescent="0.25">
      <c r="A3392" t="s">
        <v>4379</v>
      </c>
      <c r="B3392" t="s">
        <v>6023</v>
      </c>
      <c r="C3392" t="s">
        <v>511</v>
      </c>
      <c r="D3392" t="s">
        <v>5433</v>
      </c>
      <c r="E3392" t="s">
        <v>394</v>
      </c>
      <c r="F3392" s="10">
        <v>41880</v>
      </c>
      <c r="G3392" s="10">
        <v>41858</v>
      </c>
      <c r="H3392" s="6">
        <v>70.83</v>
      </c>
      <c r="I3392" t="s">
        <v>1090</v>
      </c>
      <c r="J3392" s="3" t="s">
        <v>7663</v>
      </c>
      <c r="K3392" t="s">
        <v>6024</v>
      </c>
    </row>
    <row r="3393" spans="1:11" hidden="1" x14ac:dyDescent="0.25">
      <c r="A3393" t="s">
        <v>4379</v>
      </c>
      <c r="B3393" t="s">
        <v>6025</v>
      </c>
      <c r="C3393" t="s">
        <v>511</v>
      </c>
      <c r="D3393" t="s">
        <v>5433</v>
      </c>
      <c r="E3393" t="s">
        <v>394</v>
      </c>
      <c r="F3393" s="10">
        <v>41880</v>
      </c>
      <c r="G3393" s="10">
        <v>41858</v>
      </c>
      <c r="H3393" s="6">
        <v>70.83</v>
      </c>
      <c r="I3393" t="s">
        <v>1090</v>
      </c>
      <c r="J3393" s="3" t="s">
        <v>7663</v>
      </c>
      <c r="K3393" t="s">
        <v>6026</v>
      </c>
    </row>
    <row r="3394" spans="1:11" hidden="1" x14ac:dyDescent="0.25">
      <c r="A3394" t="s">
        <v>4379</v>
      </c>
      <c r="B3394" t="s">
        <v>6027</v>
      </c>
      <c r="C3394" t="s">
        <v>1906</v>
      </c>
      <c r="D3394" t="s">
        <v>4398</v>
      </c>
      <c r="E3394" t="s">
        <v>5087</v>
      </c>
      <c r="F3394" s="10">
        <v>41908</v>
      </c>
      <c r="G3394" s="10">
        <v>41908</v>
      </c>
      <c r="H3394" s="6">
        <v>78.540000000000006</v>
      </c>
      <c r="I3394" t="s">
        <v>4399</v>
      </c>
      <c r="J3394" s="3" t="s">
        <v>7663</v>
      </c>
      <c r="K3394" t="s">
        <v>4707</v>
      </c>
    </row>
    <row r="3395" spans="1:11" hidden="1" x14ac:dyDescent="0.25">
      <c r="A3395" t="s">
        <v>4379</v>
      </c>
      <c r="B3395" t="s">
        <v>6028</v>
      </c>
      <c r="C3395" t="s">
        <v>32</v>
      </c>
      <c r="D3395" t="s">
        <v>5037</v>
      </c>
      <c r="E3395" t="s">
        <v>1191</v>
      </c>
      <c r="F3395" s="10">
        <v>41865</v>
      </c>
      <c r="G3395" s="10">
        <v>41858</v>
      </c>
      <c r="H3395" s="6">
        <v>200</v>
      </c>
      <c r="I3395" t="s">
        <v>6029</v>
      </c>
      <c r="J3395" s="3" t="s">
        <v>7663</v>
      </c>
      <c r="K3395" t="s">
        <v>6030</v>
      </c>
    </row>
    <row r="3396" spans="1:11" hidden="1" x14ac:dyDescent="0.25">
      <c r="A3396" t="s">
        <v>4379</v>
      </c>
      <c r="B3396" t="s">
        <v>6031</v>
      </c>
      <c r="C3396" t="s">
        <v>1906</v>
      </c>
      <c r="D3396" t="s">
        <v>776</v>
      </c>
      <c r="E3396" t="s">
        <v>527</v>
      </c>
      <c r="F3396" s="10">
        <v>41880</v>
      </c>
      <c r="G3396" s="10">
        <v>41858</v>
      </c>
      <c r="H3396" s="6">
        <v>401.62</v>
      </c>
      <c r="I3396" t="s">
        <v>6032</v>
      </c>
      <c r="J3396" s="3" t="s">
        <v>7663</v>
      </c>
      <c r="K3396" t="s">
        <v>6033</v>
      </c>
    </row>
    <row r="3397" spans="1:11" hidden="1" x14ac:dyDescent="0.25">
      <c r="A3397" t="s">
        <v>4379</v>
      </c>
      <c r="B3397" t="s">
        <v>6034</v>
      </c>
      <c r="C3397" t="s">
        <v>47</v>
      </c>
      <c r="D3397" t="s">
        <v>4721</v>
      </c>
      <c r="E3397" t="s">
        <v>49</v>
      </c>
      <c r="F3397" s="10">
        <v>41894</v>
      </c>
      <c r="G3397" s="10">
        <v>41872</v>
      </c>
      <c r="H3397" s="6">
        <v>4214</v>
      </c>
      <c r="I3397" t="s">
        <v>4639</v>
      </c>
      <c r="J3397" s="3" t="s">
        <v>7663</v>
      </c>
      <c r="K3397" t="s">
        <v>6035</v>
      </c>
    </row>
    <row r="3398" spans="1:11" hidden="1" x14ac:dyDescent="0.25">
      <c r="A3398" t="s">
        <v>4379</v>
      </c>
      <c r="B3398" t="s">
        <v>6036</v>
      </c>
      <c r="C3398" t="s">
        <v>47</v>
      </c>
      <c r="D3398" t="s">
        <v>4721</v>
      </c>
      <c r="E3398" t="s">
        <v>49</v>
      </c>
      <c r="F3398" s="10">
        <v>41894</v>
      </c>
      <c r="G3398" s="10">
        <v>41872</v>
      </c>
      <c r="H3398" s="6">
        <v>602</v>
      </c>
      <c r="I3398" t="s">
        <v>4639</v>
      </c>
      <c r="J3398" s="3" t="s">
        <v>7663</v>
      </c>
      <c r="K3398" t="s">
        <v>6037</v>
      </c>
    </row>
    <row r="3399" spans="1:11" hidden="1" x14ac:dyDescent="0.25">
      <c r="A3399" t="s">
        <v>4379</v>
      </c>
      <c r="B3399" t="s">
        <v>6038</v>
      </c>
      <c r="C3399" t="s">
        <v>47</v>
      </c>
      <c r="D3399" t="s">
        <v>4752</v>
      </c>
      <c r="E3399" t="s">
        <v>49</v>
      </c>
      <c r="F3399" s="10">
        <v>41912</v>
      </c>
      <c r="G3399" s="10">
        <v>41872</v>
      </c>
      <c r="H3399" s="6">
        <v>4725</v>
      </c>
      <c r="I3399" t="s">
        <v>4639</v>
      </c>
      <c r="J3399" s="3" t="s">
        <v>7663</v>
      </c>
      <c r="K3399" t="s">
        <v>6039</v>
      </c>
    </row>
    <row r="3400" spans="1:11" hidden="1" x14ac:dyDescent="0.25">
      <c r="A3400" t="s">
        <v>4379</v>
      </c>
      <c r="B3400" t="s">
        <v>6040</v>
      </c>
      <c r="C3400" t="s">
        <v>47</v>
      </c>
      <c r="D3400" t="s">
        <v>2830</v>
      </c>
      <c r="E3400" t="s">
        <v>34</v>
      </c>
      <c r="F3400" s="10">
        <v>41885</v>
      </c>
      <c r="G3400" s="10">
        <v>41870</v>
      </c>
      <c r="H3400" s="6">
        <v>500</v>
      </c>
      <c r="I3400" t="s">
        <v>6041</v>
      </c>
      <c r="J3400" s="3" t="s">
        <v>7663</v>
      </c>
      <c r="K3400" t="s">
        <v>6042</v>
      </c>
    </row>
    <row r="3401" spans="1:11" hidden="1" x14ac:dyDescent="0.25">
      <c r="A3401" t="s">
        <v>4379</v>
      </c>
      <c r="B3401" t="s">
        <v>6043</v>
      </c>
      <c r="C3401" t="s">
        <v>47</v>
      </c>
      <c r="D3401" t="s">
        <v>4731</v>
      </c>
      <c r="E3401" t="s">
        <v>34</v>
      </c>
      <c r="F3401" s="10">
        <v>41919</v>
      </c>
      <c r="G3401" s="10">
        <v>41858</v>
      </c>
      <c r="H3401" s="6">
        <v>2600</v>
      </c>
      <c r="I3401" t="s">
        <v>6044</v>
      </c>
      <c r="J3401" s="3" t="s">
        <v>7663</v>
      </c>
      <c r="K3401" t="s">
        <v>6045</v>
      </c>
    </row>
    <row r="3402" spans="1:11" hidden="1" x14ac:dyDescent="0.25">
      <c r="A3402" t="s">
        <v>4379</v>
      </c>
      <c r="B3402" t="s">
        <v>6046</v>
      </c>
      <c r="C3402" t="s">
        <v>511</v>
      </c>
      <c r="D3402" t="s">
        <v>5433</v>
      </c>
      <c r="E3402" t="s">
        <v>394</v>
      </c>
      <c r="F3402" s="10">
        <v>41880</v>
      </c>
      <c r="G3402" s="10">
        <v>41858</v>
      </c>
      <c r="H3402" s="6">
        <v>70.83</v>
      </c>
      <c r="I3402" t="s">
        <v>1090</v>
      </c>
      <c r="J3402" s="3" t="s">
        <v>7663</v>
      </c>
      <c r="K3402" t="s">
        <v>6047</v>
      </c>
    </row>
    <row r="3403" spans="1:11" hidden="1" x14ac:dyDescent="0.25">
      <c r="A3403" t="s">
        <v>4379</v>
      </c>
      <c r="B3403" t="s">
        <v>6048</v>
      </c>
      <c r="C3403" t="s">
        <v>47</v>
      </c>
      <c r="D3403" t="s">
        <v>1877</v>
      </c>
      <c r="E3403" t="s">
        <v>49</v>
      </c>
      <c r="F3403" s="10">
        <v>41859</v>
      </c>
      <c r="G3403" s="10">
        <v>41858</v>
      </c>
      <c r="H3403" s="6">
        <v>930.7</v>
      </c>
      <c r="I3403" t="s">
        <v>6049</v>
      </c>
      <c r="J3403" s="3" t="s">
        <v>7663</v>
      </c>
      <c r="K3403" t="s">
        <v>6050</v>
      </c>
    </row>
    <row r="3404" spans="1:11" hidden="1" x14ac:dyDescent="0.25">
      <c r="A3404" t="s">
        <v>4379</v>
      </c>
      <c r="B3404" t="s">
        <v>6051</v>
      </c>
      <c r="C3404" t="s">
        <v>490</v>
      </c>
      <c r="D3404" t="s">
        <v>2625</v>
      </c>
      <c r="E3404" t="s">
        <v>49</v>
      </c>
      <c r="F3404" s="10">
        <v>41880</v>
      </c>
      <c r="G3404" s="10">
        <v>41858</v>
      </c>
      <c r="H3404" s="6">
        <v>42</v>
      </c>
      <c r="I3404" t="s">
        <v>6052</v>
      </c>
      <c r="J3404" s="3" t="s">
        <v>7663</v>
      </c>
      <c r="K3404" t="s">
        <v>6053</v>
      </c>
    </row>
    <row r="3405" spans="1:11" hidden="1" x14ac:dyDescent="0.25">
      <c r="A3405" t="s">
        <v>4379</v>
      </c>
      <c r="B3405" t="s">
        <v>6054</v>
      </c>
      <c r="C3405" t="s">
        <v>490</v>
      </c>
      <c r="D3405" t="s">
        <v>6055</v>
      </c>
      <c r="E3405" t="s">
        <v>518</v>
      </c>
      <c r="F3405" s="10">
        <v>41918</v>
      </c>
      <c r="G3405" s="10">
        <v>41859</v>
      </c>
      <c r="H3405" s="6">
        <v>6372</v>
      </c>
      <c r="I3405" t="s">
        <v>2774</v>
      </c>
      <c r="J3405" s="3" t="s">
        <v>7663</v>
      </c>
      <c r="K3405" t="s">
        <v>6056</v>
      </c>
    </row>
    <row r="3406" spans="1:11" hidden="1" x14ac:dyDescent="0.25">
      <c r="A3406" t="s">
        <v>4379</v>
      </c>
      <c r="B3406" t="s">
        <v>6057</v>
      </c>
      <c r="C3406" t="s">
        <v>511</v>
      </c>
      <c r="D3406" t="s">
        <v>4545</v>
      </c>
      <c r="E3406" t="s">
        <v>394</v>
      </c>
      <c r="F3406" s="10">
        <v>41880</v>
      </c>
      <c r="G3406" s="10">
        <v>41859</v>
      </c>
      <c r="H3406" s="6">
        <v>70.83</v>
      </c>
      <c r="I3406" t="s">
        <v>1090</v>
      </c>
      <c r="J3406" s="3" t="s">
        <v>7663</v>
      </c>
      <c r="K3406" t="s">
        <v>6058</v>
      </c>
    </row>
    <row r="3407" spans="1:11" hidden="1" x14ac:dyDescent="0.25">
      <c r="A3407" t="s">
        <v>4379</v>
      </c>
      <c r="B3407" t="s">
        <v>6059</v>
      </c>
      <c r="C3407" t="s">
        <v>490</v>
      </c>
      <c r="D3407" t="s">
        <v>1905</v>
      </c>
      <c r="E3407" t="s">
        <v>357</v>
      </c>
      <c r="F3407" s="10">
        <v>41716</v>
      </c>
      <c r="G3407" s="10">
        <v>41716</v>
      </c>
      <c r="H3407" s="6">
        <v>350</v>
      </c>
      <c r="I3407" t="s">
        <v>966</v>
      </c>
      <c r="J3407" s="3" t="s">
        <v>7663</v>
      </c>
    </row>
    <row r="3408" spans="1:11" hidden="1" x14ac:dyDescent="0.25">
      <c r="A3408" t="s">
        <v>4379</v>
      </c>
      <c r="B3408" t="s">
        <v>6060</v>
      </c>
      <c r="C3408" t="s">
        <v>16</v>
      </c>
      <c r="D3408" t="s">
        <v>122</v>
      </c>
      <c r="E3408" t="s">
        <v>452</v>
      </c>
      <c r="F3408" s="10">
        <v>41885</v>
      </c>
      <c r="G3408" s="10">
        <v>41866</v>
      </c>
      <c r="H3408" s="6">
        <v>4672.2700000000004</v>
      </c>
      <c r="I3408" t="s">
        <v>4381</v>
      </c>
      <c r="J3408" s="3" t="s">
        <v>7663</v>
      </c>
      <c r="K3408" t="s">
        <v>6061</v>
      </c>
    </row>
    <row r="3409" spans="1:11" hidden="1" x14ac:dyDescent="0.25">
      <c r="A3409" t="s">
        <v>4379</v>
      </c>
      <c r="B3409" t="s">
        <v>6062</v>
      </c>
      <c r="C3409" t="s">
        <v>47</v>
      </c>
      <c r="D3409" t="s">
        <v>2830</v>
      </c>
      <c r="E3409" t="s">
        <v>2316</v>
      </c>
      <c r="F3409" s="10">
        <v>41859</v>
      </c>
      <c r="G3409" s="10">
        <v>41859</v>
      </c>
      <c r="H3409" s="6">
        <v>2600</v>
      </c>
      <c r="I3409" t="s">
        <v>4893</v>
      </c>
      <c r="J3409" s="3" t="s">
        <v>7663</v>
      </c>
      <c r="K3409" t="s">
        <v>6063</v>
      </c>
    </row>
    <row r="3410" spans="1:11" hidden="1" x14ac:dyDescent="0.25">
      <c r="A3410" t="s">
        <v>4379</v>
      </c>
      <c r="B3410" t="s">
        <v>6064</v>
      </c>
      <c r="C3410" t="s">
        <v>511</v>
      </c>
      <c r="D3410" t="s">
        <v>4545</v>
      </c>
      <c r="E3410" t="s">
        <v>49</v>
      </c>
      <c r="F3410" s="10">
        <v>41865</v>
      </c>
      <c r="G3410" s="10">
        <v>41862</v>
      </c>
      <c r="H3410" s="6">
        <v>4492.2</v>
      </c>
      <c r="I3410" t="s">
        <v>6065</v>
      </c>
      <c r="J3410" s="3" t="s">
        <v>7663</v>
      </c>
      <c r="K3410" t="s">
        <v>6066</v>
      </c>
    </row>
    <row r="3411" spans="1:11" hidden="1" x14ac:dyDescent="0.25">
      <c r="A3411" t="s">
        <v>4379</v>
      </c>
      <c r="B3411" t="s">
        <v>6067</v>
      </c>
      <c r="C3411" t="s">
        <v>47</v>
      </c>
      <c r="D3411" t="s">
        <v>4731</v>
      </c>
      <c r="E3411" t="s">
        <v>518</v>
      </c>
      <c r="F3411" s="10">
        <v>41883</v>
      </c>
      <c r="G3411" s="10">
        <v>41863</v>
      </c>
      <c r="H3411" s="6">
        <v>927.07</v>
      </c>
      <c r="I3411" t="s">
        <v>110</v>
      </c>
      <c r="J3411" s="3" t="s">
        <v>7663</v>
      </c>
      <c r="K3411" t="s">
        <v>6068</v>
      </c>
    </row>
    <row r="3412" spans="1:11" hidden="1" x14ac:dyDescent="0.25">
      <c r="A3412" t="s">
        <v>4379</v>
      </c>
      <c r="B3412" t="s">
        <v>6069</v>
      </c>
      <c r="C3412" t="s">
        <v>511</v>
      </c>
      <c r="D3412" t="s">
        <v>6055</v>
      </c>
      <c r="E3412" t="s">
        <v>49</v>
      </c>
      <c r="F3412" s="10">
        <v>41862</v>
      </c>
      <c r="G3412" s="10">
        <v>41862</v>
      </c>
      <c r="H3412" s="6">
        <v>2000</v>
      </c>
      <c r="I3412" t="s">
        <v>1718</v>
      </c>
      <c r="J3412" s="3" t="s">
        <v>7663</v>
      </c>
      <c r="K3412" t="s">
        <v>6070</v>
      </c>
    </row>
    <row r="3413" spans="1:11" hidden="1" x14ac:dyDescent="0.25">
      <c r="A3413" t="s">
        <v>4379</v>
      </c>
      <c r="B3413" t="s">
        <v>6071</v>
      </c>
      <c r="C3413" t="s">
        <v>47</v>
      </c>
      <c r="D3413" t="s">
        <v>4731</v>
      </c>
      <c r="E3413" t="s">
        <v>518</v>
      </c>
      <c r="F3413" s="10">
        <v>41876</v>
      </c>
      <c r="G3413" s="10">
        <v>41863</v>
      </c>
      <c r="H3413" s="6">
        <v>33.06</v>
      </c>
      <c r="I3413" t="s">
        <v>110</v>
      </c>
      <c r="J3413" s="3" t="s">
        <v>7663</v>
      </c>
      <c r="K3413" t="s">
        <v>6072</v>
      </c>
    </row>
    <row r="3414" spans="1:11" hidden="1" x14ac:dyDescent="0.25">
      <c r="A3414" t="s">
        <v>4379</v>
      </c>
      <c r="B3414" t="s">
        <v>6073</v>
      </c>
      <c r="C3414" t="s">
        <v>47</v>
      </c>
      <c r="D3414" t="s">
        <v>4428</v>
      </c>
      <c r="E3414" t="s">
        <v>49</v>
      </c>
      <c r="F3414" s="10">
        <v>41873</v>
      </c>
      <c r="G3414" s="10">
        <v>41863</v>
      </c>
      <c r="H3414" s="6">
        <v>1650</v>
      </c>
      <c r="I3414" t="s">
        <v>6074</v>
      </c>
      <c r="J3414" s="3" t="s">
        <v>7663</v>
      </c>
      <c r="K3414" t="s">
        <v>6075</v>
      </c>
    </row>
    <row r="3415" spans="1:11" hidden="1" x14ac:dyDescent="0.25">
      <c r="A3415" t="s">
        <v>4379</v>
      </c>
      <c r="B3415" t="s">
        <v>6076</v>
      </c>
      <c r="C3415" t="s">
        <v>47</v>
      </c>
      <c r="D3415" t="s">
        <v>1172</v>
      </c>
      <c r="E3415" t="s">
        <v>49</v>
      </c>
      <c r="F3415" s="10">
        <v>41893</v>
      </c>
      <c r="G3415" s="10">
        <v>41893</v>
      </c>
      <c r="H3415" s="6">
        <v>720.3</v>
      </c>
      <c r="I3415" t="s">
        <v>4264</v>
      </c>
      <c r="J3415" s="3" t="s">
        <v>7670</v>
      </c>
      <c r="K3415" t="s">
        <v>6077</v>
      </c>
    </row>
    <row r="3416" spans="1:11" hidden="1" x14ac:dyDescent="0.25">
      <c r="A3416" t="s">
        <v>4379</v>
      </c>
      <c r="B3416" t="s">
        <v>6078</v>
      </c>
      <c r="C3416" t="s">
        <v>511</v>
      </c>
      <c r="D3416" t="s">
        <v>3238</v>
      </c>
      <c r="E3416" t="s">
        <v>49</v>
      </c>
      <c r="F3416" s="10">
        <v>41863</v>
      </c>
      <c r="G3416" s="10">
        <v>41863</v>
      </c>
      <c r="H3416" s="6">
        <v>13459.27</v>
      </c>
      <c r="I3416" t="s">
        <v>6079</v>
      </c>
      <c r="J3416" s="3" t="s">
        <v>7663</v>
      </c>
      <c r="K3416" t="s">
        <v>6080</v>
      </c>
    </row>
    <row r="3417" spans="1:11" hidden="1" x14ac:dyDescent="0.25">
      <c r="A3417" t="s">
        <v>4379</v>
      </c>
      <c r="B3417" t="s">
        <v>6081</v>
      </c>
      <c r="C3417" t="s">
        <v>1512</v>
      </c>
      <c r="D3417" t="s">
        <v>3238</v>
      </c>
      <c r="E3417" t="s">
        <v>518</v>
      </c>
      <c r="F3417" s="10">
        <v>41880</v>
      </c>
      <c r="G3417" s="10">
        <v>41864</v>
      </c>
      <c r="H3417" s="6">
        <v>172.2</v>
      </c>
      <c r="I3417" t="s">
        <v>412</v>
      </c>
      <c r="J3417" s="3" t="s">
        <v>7663</v>
      </c>
      <c r="K3417" t="e">
        <f>- ASSUNATURA DE CONTRATO EM SOROCABA  - REUNIÃO NO SENAC PARA DEFINIÇÃO DE CONSTRUÇÃO DE STAND</f>
        <v>#NAME?</v>
      </c>
    </row>
    <row r="3418" spans="1:11" hidden="1" x14ac:dyDescent="0.25">
      <c r="A3418" t="s">
        <v>4379</v>
      </c>
      <c r="B3418" t="s">
        <v>6082</v>
      </c>
      <c r="C3418" t="s">
        <v>47</v>
      </c>
      <c r="D3418" t="s">
        <v>2830</v>
      </c>
      <c r="E3418" t="s">
        <v>2316</v>
      </c>
      <c r="F3418" s="10">
        <v>41863</v>
      </c>
      <c r="G3418" s="10">
        <v>41863</v>
      </c>
      <c r="H3418" s="6">
        <v>2614</v>
      </c>
      <c r="I3418" t="s">
        <v>4893</v>
      </c>
      <c r="J3418" s="3" t="s">
        <v>7663</v>
      </c>
      <c r="K3418" t="s">
        <v>6083</v>
      </c>
    </row>
    <row r="3419" spans="1:11" hidden="1" x14ac:dyDescent="0.25">
      <c r="A3419" t="s">
        <v>4379</v>
      </c>
      <c r="B3419" t="s">
        <v>6084</v>
      </c>
      <c r="C3419" t="s">
        <v>47</v>
      </c>
      <c r="D3419" t="s">
        <v>2830</v>
      </c>
      <c r="E3419" t="s">
        <v>49</v>
      </c>
      <c r="F3419" s="10">
        <v>41863</v>
      </c>
      <c r="G3419" s="10">
        <v>41863</v>
      </c>
      <c r="H3419" s="6">
        <v>9614</v>
      </c>
      <c r="I3419" t="s">
        <v>6085</v>
      </c>
      <c r="J3419" s="3" t="s">
        <v>7663</v>
      </c>
      <c r="K3419" t="s">
        <v>6086</v>
      </c>
    </row>
    <row r="3420" spans="1:11" hidden="1" x14ac:dyDescent="0.25">
      <c r="A3420" t="s">
        <v>4379</v>
      </c>
      <c r="B3420" t="s">
        <v>6087</v>
      </c>
      <c r="C3420" t="s">
        <v>16</v>
      </c>
      <c r="D3420" t="s">
        <v>122</v>
      </c>
      <c r="E3420" t="s">
        <v>1518</v>
      </c>
      <c r="F3420" s="10">
        <v>41865</v>
      </c>
      <c r="G3420" s="10">
        <v>41865</v>
      </c>
      <c r="H3420" s="6">
        <v>4561.43</v>
      </c>
      <c r="I3420" t="s">
        <v>4432</v>
      </c>
      <c r="J3420" s="3" t="s">
        <v>7663</v>
      </c>
      <c r="K3420" t="s">
        <v>6088</v>
      </c>
    </row>
    <row r="3421" spans="1:11" hidden="1" x14ac:dyDescent="0.25">
      <c r="A3421" t="s">
        <v>4379</v>
      </c>
      <c r="B3421" t="s">
        <v>6089</v>
      </c>
      <c r="C3421" t="s">
        <v>1906</v>
      </c>
      <c r="D3421" t="s">
        <v>776</v>
      </c>
      <c r="E3421" t="s">
        <v>133</v>
      </c>
      <c r="F3421" s="10">
        <v>41880</v>
      </c>
      <c r="G3421" s="10">
        <v>41866</v>
      </c>
      <c r="H3421" s="6">
        <v>8.7799999999999994</v>
      </c>
      <c r="I3421" t="s">
        <v>360</v>
      </c>
      <c r="J3421" s="3" t="s">
        <v>7663</v>
      </c>
      <c r="K3421" t="s">
        <v>6090</v>
      </c>
    </row>
    <row r="3422" spans="1:11" hidden="1" x14ac:dyDescent="0.25">
      <c r="A3422" t="s">
        <v>4379</v>
      </c>
      <c r="B3422" t="s">
        <v>6091</v>
      </c>
      <c r="C3422" t="s">
        <v>511</v>
      </c>
      <c r="D3422" t="s">
        <v>2623</v>
      </c>
      <c r="E3422" t="s">
        <v>142</v>
      </c>
      <c r="F3422" s="10">
        <v>41865</v>
      </c>
      <c r="G3422" s="10">
        <v>41864</v>
      </c>
      <c r="H3422" s="6">
        <v>400</v>
      </c>
      <c r="I3422" t="s">
        <v>91</v>
      </c>
      <c r="J3422" s="3" t="s">
        <v>7663</v>
      </c>
      <c r="K3422" t="s">
        <v>6092</v>
      </c>
    </row>
    <row r="3423" spans="1:11" hidden="1" x14ac:dyDescent="0.25">
      <c r="A3423" t="s">
        <v>4379</v>
      </c>
      <c r="B3423" t="s">
        <v>6093</v>
      </c>
      <c r="C3423" t="s">
        <v>511</v>
      </c>
      <c r="D3423" t="s">
        <v>4545</v>
      </c>
      <c r="E3423" t="s">
        <v>394</v>
      </c>
      <c r="F3423" s="10">
        <v>41880</v>
      </c>
      <c r="G3423" s="10">
        <v>41865</v>
      </c>
      <c r="H3423" s="6">
        <v>70.83</v>
      </c>
      <c r="I3423" t="s">
        <v>1090</v>
      </c>
      <c r="J3423" s="3" t="s">
        <v>7663</v>
      </c>
      <c r="K3423" t="s">
        <v>6094</v>
      </c>
    </row>
    <row r="3424" spans="1:11" hidden="1" x14ac:dyDescent="0.25">
      <c r="A3424" t="s">
        <v>4379</v>
      </c>
      <c r="B3424" t="s">
        <v>6095</v>
      </c>
      <c r="C3424" t="s">
        <v>1906</v>
      </c>
      <c r="D3424" t="s">
        <v>776</v>
      </c>
      <c r="E3424" t="s">
        <v>133</v>
      </c>
      <c r="F3424" s="10">
        <v>41885</v>
      </c>
      <c r="G3424" s="10">
        <v>41871</v>
      </c>
      <c r="H3424" s="6">
        <v>239.8</v>
      </c>
      <c r="I3424" t="s">
        <v>134</v>
      </c>
      <c r="J3424" s="3" t="s">
        <v>7663</v>
      </c>
      <c r="K3424" t="s">
        <v>6096</v>
      </c>
    </row>
    <row r="3425" spans="1:11" hidden="1" x14ac:dyDescent="0.25">
      <c r="A3425" t="s">
        <v>4379</v>
      </c>
      <c r="B3425" t="s">
        <v>6097</v>
      </c>
      <c r="C3425" t="s">
        <v>511</v>
      </c>
      <c r="D3425" t="s">
        <v>5459</v>
      </c>
      <c r="E3425" t="s">
        <v>34</v>
      </c>
      <c r="F3425" s="10">
        <v>41866</v>
      </c>
      <c r="G3425" s="10">
        <v>41866</v>
      </c>
      <c r="H3425" s="6">
        <v>515</v>
      </c>
      <c r="I3425" t="s">
        <v>1192</v>
      </c>
      <c r="J3425" s="3" t="s">
        <v>7663</v>
      </c>
      <c r="K3425" t="s">
        <v>5460</v>
      </c>
    </row>
    <row r="3426" spans="1:11" hidden="1" x14ac:dyDescent="0.25">
      <c r="A3426" t="s">
        <v>4379</v>
      </c>
      <c r="B3426" t="s">
        <v>6098</v>
      </c>
      <c r="C3426" t="s">
        <v>511</v>
      </c>
      <c r="D3426" t="s">
        <v>3238</v>
      </c>
      <c r="E3426" t="s">
        <v>486</v>
      </c>
      <c r="F3426" s="10">
        <v>41866</v>
      </c>
      <c r="G3426" s="10">
        <v>41865</v>
      </c>
      <c r="H3426" s="6">
        <v>70.83</v>
      </c>
      <c r="I3426" t="s">
        <v>1090</v>
      </c>
      <c r="J3426" s="3" t="s">
        <v>7663</v>
      </c>
      <c r="K3426" t="s">
        <v>6099</v>
      </c>
    </row>
    <row r="3427" spans="1:11" hidden="1" x14ac:dyDescent="0.25">
      <c r="A3427" t="s">
        <v>4379</v>
      </c>
      <c r="B3427" t="s">
        <v>6100</v>
      </c>
      <c r="C3427" t="s">
        <v>511</v>
      </c>
      <c r="D3427" t="s">
        <v>4545</v>
      </c>
      <c r="E3427" t="s">
        <v>49</v>
      </c>
      <c r="F3427" s="10">
        <v>41865</v>
      </c>
      <c r="G3427" s="10">
        <v>41866</v>
      </c>
      <c r="H3427" s="6">
        <v>1300</v>
      </c>
      <c r="I3427" t="s">
        <v>4546</v>
      </c>
      <c r="J3427" s="3" t="s">
        <v>7663</v>
      </c>
      <c r="K3427" t="s">
        <v>6101</v>
      </c>
    </row>
    <row r="3428" spans="1:11" hidden="1" x14ac:dyDescent="0.25">
      <c r="A3428" t="s">
        <v>4379</v>
      </c>
      <c r="B3428" t="s">
        <v>6102</v>
      </c>
      <c r="C3428" t="s">
        <v>511</v>
      </c>
      <c r="D3428" t="s">
        <v>6103</v>
      </c>
      <c r="E3428" t="s">
        <v>142</v>
      </c>
      <c r="F3428" s="10">
        <v>41865</v>
      </c>
      <c r="G3428" s="10">
        <v>41865</v>
      </c>
      <c r="H3428" s="6">
        <v>160</v>
      </c>
      <c r="I3428" t="s">
        <v>4384</v>
      </c>
      <c r="J3428" s="3" t="s">
        <v>7663</v>
      </c>
      <c r="K3428" t="s">
        <v>6104</v>
      </c>
    </row>
    <row r="3429" spans="1:11" hidden="1" x14ac:dyDescent="0.25">
      <c r="A3429" t="s">
        <v>4379</v>
      </c>
      <c r="B3429" t="s">
        <v>6105</v>
      </c>
      <c r="C3429" t="s">
        <v>1906</v>
      </c>
      <c r="D3429" t="s">
        <v>776</v>
      </c>
      <c r="E3429" t="s">
        <v>527</v>
      </c>
      <c r="F3429" s="10">
        <v>41865</v>
      </c>
      <c r="G3429" s="10">
        <v>41865</v>
      </c>
      <c r="H3429" s="6">
        <v>116.5</v>
      </c>
      <c r="I3429" t="s">
        <v>6106</v>
      </c>
      <c r="J3429" s="3" t="s">
        <v>7663</v>
      </c>
      <c r="K3429" t="s">
        <v>6107</v>
      </c>
    </row>
    <row r="3430" spans="1:11" hidden="1" x14ac:dyDescent="0.25">
      <c r="A3430" t="s">
        <v>4379</v>
      </c>
      <c r="B3430" t="s">
        <v>6108</v>
      </c>
      <c r="C3430" t="s">
        <v>32</v>
      </c>
      <c r="D3430" t="s">
        <v>5312</v>
      </c>
      <c r="E3430" t="s">
        <v>142</v>
      </c>
      <c r="F3430" s="10">
        <v>41866</v>
      </c>
      <c r="G3430" s="10">
        <v>41866</v>
      </c>
      <c r="H3430" s="6">
        <v>400</v>
      </c>
      <c r="I3430" t="s">
        <v>1065</v>
      </c>
      <c r="J3430" s="3" t="s">
        <v>7663</v>
      </c>
      <c r="K3430" t="s">
        <v>6109</v>
      </c>
    </row>
    <row r="3431" spans="1:11" hidden="1" x14ac:dyDescent="0.25">
      <c r="A3431" t="s">
        <v>4379</v>
      </c>
      <c r="B3431" t="s">
        <v>6110</v>
      </c>
      <c r="C3431" t="s">
        <v>47</v>
      </c>
      <c r="D3431" t="s">
        <v>4731</v>
      </c>
      <c r="E3431" t="s">
        <v>34</v>
      </c>
      <c r="F3431" s="10">
        <v>41873</v>
      </c>
      <c r="G3431" s="10">
        <v>41866</v>
      </c>
      <c r="H3431" s="6">
        <v>1950</v>
      </c>
      <c r="I3431" t="s">
        <v>6044</v>
      </c>
      <c r="J3431" s="3" t="s">
        <v>7663</v>
      </c>
      <c r="K3431" t="s">
        <v>4795</v>
      </c>
    </row>
    <row r="3432" spans="1:11" hidden="1" x14ac:dyDescent="0.25">
      <c r="A3432" t="s">
        <v>4379</v>
      </c>
      <c r="B3432" t="s">
        <v>6111</v>
      </c>
      <c r="C3432" t="s">
        <v>47</v>
      </c>
      <c r="D3432" t="s">
        <v>4402</v>
      </c>
      <c r="E3432" t="s">
        <v>2316</v>
      </c>
      <c r="F3432" s="10">
        <v>41866</v>
      </c>
      <c r="G3432" s="10">
        <v>41866</v>
      </c>
      <c r="H3432" s="6">
        <v>210</v>
      </c>
      <c r="I3432" t="s">
        <v>198</v>
      </c>
      <c r="J3432" s="3" t="s">
        <v>7663</v>
      </c>
      <c r="K3432" t="s">
        <v>6112</v>
      </c>
    </row>
    <row r="3433" spans="1:11" hidden="1" x14ac:dyDescent="0.25">
      <c r="A3433" t="s">
        <v>4379</v>
      </c>
      <c r="B3433" t="s">
        <v>6113</v>
      </c>
      <c r="C3433" t="s">
        <v>32</v>
      </c>
      <c r="D3433" t="s">
        <v>5312</v>
      </c>
      <c r="E3433" t="s">
        <v>49</v>
      </c>
      <c r="F3433" s="10">
        <v>41870</v>
      </c>
      <c r="G3433" s="10">
        <v>41866</v>
      </c>
      <c r="H3433" s="6">
        <v>860</v>
      </c>
      <c r="I3433" t="s">
        <v>6114</v>
      </c>
      <c r="J3433" s="3" t="s">
        <v>7663</v>
      </c>
      <c r="K3433" t="s">
        <v>6115</v>
      </c>
    </row>
    <row r="3434" spans="1:11" hidden="1" x14ac:dyDescent="0.25">
      <c r="A3434" t="s">
        <v>4379</v>
      </c>
      <c r="B3434" t="s">
        <v>6116</v>
      </c>
      <c r="C3434" t="s">
        <v>1906</v>
      </c>
      <c r="D3434" t="s">
        <v>776</v>
      </c>
      <c r="E3434" t="s">
        <v>133</v>
      </c>
      <c r="F3434" s="10">
        <v>41718</v>
      </c>
      <c r="G3434" s="10">
        <v>41718</v>
      </c>
      <c r="H3434" s="6">
        <v>265.57</v>
      </c>
      <c r="I3434" t="s">
        <v>134</v>
      </c>
      <c r="J3434" s="3" t="s">
        <v>7663</v>
      </c>
      <c r="K3434" t="s">
        <v>2963</v>
      </c>
    </row>
    <row r="3435" spans="1:11" hidden="1" x14ac:dyDescent="0.25">
      <c r="A3435" t="s">
        <v>4379</v>
      </c>
      <c r="B3435" t="s">
        <v>6117</v>
      </c>
      <c r="C3435" t="s">
        <v>47</v>
      </c>
      <c r="D3435" t="s">
        <v>4867</v>
      </c>
      <c r="E3435" t="s">
        <v>49</v>
      </c>
      <c r="F3435" s="10">
        <v>41921</v>
      </c>
      <c r="G3435" s="10">
        <v>41897</v>
      </c>
      <c r="H3435" s="6">
        <v>1060</v>
      </c>
      <c r="I3435" t="s">
        <v>1866</v>
      </c>
      <c r="J3435" s="3" t="s">
        <v>7663</v>
      </c>
      <c r="K3435" t="s">
        <v>6118</v>
      </c>
    </row>
    <row r="3436" spans="1:11" hidden="1" x14ac:dyDescent="0.25">
      <c r="A3436" t="s">
        <v>4379</v>
      </c>
      <c r="B3436" t="s">
        <v>6119</v>
      </c>
      <c r="C3436" t="s">
        <v>32</v>
      </c>
      <c r="D3436" t="s">
        <v>2623</v>
      </c>
      <c r="E3436" t="s">
        <v>150</v>
      </c>
      <c r="F3436" s="10">
        <v>41876</v>
      </c>
      <c r="G3436" s="10">
        <v>41869</v>
      </c>
      <c r="H3436" s="6">
        <v>194.21</v>
      </c>
      <c r="I3436" t="s">
        <v>91</v>
      </c>
      <c r="J3436" s="3" t="s">
        <v>7663</v>
      </c>
      <c r="K3436" t="s">
        <v>6120</v>
      </c>
    </row>
    <row r="3437" spans="1:11" hidden="1" x14ac:dyDescent="0.25">
      <c r="A3437" t="s">
        <v>4379</v>
      </c>
      <c r="B3437" t="s">
        <v>6121</v>
      </c>
      <c r="C3437" t="s">
        <v>2768</v>
      </c>
      <c r="D3437" t="s">
        <v>776</v>
      </c>
      <c r="E3437" t="s">
        <v>452</v>
      </c>
      <c r="F3437" s="10">
        <v>41876</v>
      </c>
      <c r="G3437" s="10">
        <v>41869</v>
      </c>
      <c r="H3437" s="6">
        <v>221.82</v>
      </c>
      <c r="I3437" t="s">
        <v>91</v>
      </c>
      <c r="J3437" s="3" t="s">
        <v>7663</v>
      </c>
      <c r="K3437" t="s">
        <v>522</v>
      </c>
    </row>
    <row r="3438" spans="1:11" hidden="1" x14ac:dyDescent="0.25">
      <c r="A3438" t="s">
        <v>4379</v>
      </c>
      <c r="B3438" t="s">
        <v>6122</v>
      </c>
      <c r="C3438" t="s">
        <v>490</v>
      </c>
      <c r="D3438" t="s">
        <v>3238</v>
      </c>
      <c r="E3438" t="s">
        <v>5110</v>
      </c>
      <c r="F3438" s="10">
        <v>41869</v>
      </c>
      <c r="G3438" s="10">
        <v>41869</v>
      </c>
      <c r="H3438" s="6">
        <v>3500</v>
      </c>
      <c r="I3438" t="s">
        <v>1068</v>
      </c>
      <c r="J3438" s="3" t="s">
        <v>7663</v>
      </c>
      <c r="K3438" t="s">
        <v>6123</v>
      </c>
    </row>
    <row r="3439" spans="1:11" hidden="1" x14ac:dyDescent="0.25">
      <c r="A3439" t="s">
        <v>4379</v>
      </c>
      <c r="B3439" t="s">
        <v>6124</v>
      </c>
      <c r="C3439" t="s">
        <v>47</v>
      </c>
      <c r="D3439" t="s">
        <v>1172</v>
      </c>
      <c r="E3439" t="s">
        <v>49</v>
      </c>
      <c r="F3439" s="10">
        <v>41892</v>
      </c>
      <c r="G3439" s="10">
        <v>41892</v>
      </c>
      <c r="H3439" s="6">
        <v>720.3</v>
      </c>
      <c r="I3439" t="s">
        <v>4500</v>
      </c>
      <c r="J3439" s="3" t="s">
        <v>7663</v>
      </c>
      <c r="K3439" t="s">
        <v>6125</v>
      </c>
    </row>
    <row r="3440" spans="1:11" hidden="1" x14ac:dyDescent="0.25">
      <c r="A3440" t="s">
        <v>4379</v>
      </c>
      <c r="B3440" t="s">
        <v>6126</v>
      </c>
      <c r="C3440" t="s">
        <v>47</v>
      </c>
      <c r="D3440" t="s">
        <v>1172</v>
      </c>
      <c r="E3440" t="s">
        <v>49</v>
      </c>
      <c r="F3440" s="10">
        <v>41877</v>
      </c>
      <c r="G3440" s="10">
        <v>41877</v>
      </c>
      <c r="H3440" s="6">
        <v>720.3</v>
      </c>
      <c r="I3440" t="s">
        <v>4500</v>
      </c>
      <c r="J3440" s="3" t="s">
        <v>7663</v>
      </c>
      <c r="K3440" t="s">
        <v>6125</v>
      </c>
    </row>
    <row r="3441" spans="1:11" hidden="1" x14ac:dyDescent="0.25">
      <c r="A3441" t="s">
        <v>4379</v>
      </c>
      <c r="B3441" t="s">
        <v>6127</v>
      </c>
      <c r="C3441" t="s">
        <v>490</v>
      </c>
      <c r="D3441" t="s">
        <v>3238</v>
      </c>
      <c r="E3441" t="s">
        <v>5110</v>
      </c>
      <c r="F3441" s="10">
        <v>41893</v>
      </c>
      <c r="G3441" s="10">
        <v>41869</v>
      </c>
      <c r="H3441" s="6">
        <v>2750</v>
      </c>
      <c r="I3441" t="s">
        <v>86</v>
      </c>
      <c r="J3441" s="3" t="s">
        <v>7663</v>
      </c>
      <c r="K3441" t="s">
        <v>6128</v>
      </c>
    </row>
    <row r="3442" spans="1:11" hidden="1" x14ac:dyDescent="0.25">
      <c r="A3442" t="s">
        <v>4379</v>
      </c>
      <c r="B3442" t="s">
        <v>6129</v>
      </c>
      <c r="C3442" t="s">
        <v>511</v>
      </c>
      <c r="D3442" t="s">
        <v>4743</v>
      </c>
      <c r="E3442" t="s">
        <v>49</v>
      </c>
      <c r="F3442" s="10">
        <v>41869</v>
      </c>
      <c r="G3442" s="10">
        <v>41869</v>
      </c>
      <c r="H3442" s="6">
        <v>900</v>
      </c>
      <c r="I3442" t="s">
        <v>5909</v>
      </c>
      <c r="J3442" s="3" t="s">
        <v>7663</v>
      </c>
      <c r="K3442" t="s">
        <v>6130</v>
      </c>
    </row>
    <row r="3443" spans="1:11" hidden="1" x14ac:dyDescent="0.25">
      <c r="A3443" t="s">
        <v>4379</v>
      </c>
      <c r="B3443" t="s">
        <v>6131</v>
      </c>
      <c r="C3443" t="s">
        <v>511</v>
      </c>
      <c r="D3443" t="s">
        <v>6055</v>
      </c>
      <c r="E3443" t="s">
        <v>49</v>
      </c>
      <c r="F3443" s="10">
        <v>41897</v>
      </c>
      <c r="G3443" s="10">
        <v>41883</v>
      </c>
      <c r="H3443" s="6">
        <v>4520</v>
      </c>
      <c r="I3443" t="s">
        <v>1718</v>
      </c>
      <c r="J3443" s="3" t="s">
        <v>7663</v>
      </c>
      <c r="K3443" t="s">
        <v>6132</v>
      </c>
    </row>
    <row r="3444" spans="1:11" hidden="1" x14ac:dyDescent="0.25">
      <c r="A3444" t="s">
        <v>4379</v>
      </c>
      <c r="B3444" t="s">
        <v>6133</v>
      </c>
      <c r="C3444" t="s">
        <v>490</v>
      </c>
      <c r="D3444" t="s">
        <v>3238</v>
      </c>
      <c r="E3444" t="s">
        <v>49</v>
      </c>
      <c r="F3444" s="10">
        <v>41870</v>
      </c>
      <c r="G3444" s="10">
        <v>41870</v>
      </c>
      <c r="H3444" s="6">
        <v>3000</v>
      </c>
      <c r="I3444" t="s">
        <v>706</v>
      </c>
      <c r="J3444" s="3" t="s">
        <v>7663</v>
      </c>
      <c r="K3444" t="s">
        <v>6134</v>
      </c>
    </row>
    <row r="3445" spans="1:11" hidden="1" x14ac:dyDescent="0.25">
      <c r="A3445" t="s">
        <v>4379</v>
      </c>
      <c r="B3445" t="s">
        <v>6135</v>
      </c>
      <c r="C3445" t="s">
        <v>511</v>
      </c>
      <c r="D3445" t="s">
        <v>3175</v>
      </c>
      <c r="E3445" t="s">
        <v>49</v>
      </c>
      <c r="F3445" s="10">
        <v>41870</v>
      </c>
      <c r="G3445" s="10">
        <v>41870</v>
      </c>
      <c r="H3445" s="6">
        <v>500</v>
      </c>
      <c r="I3445" t="s">
        <v>1071</v>
      </c>
      <c r="J3445" s="3" t="s">
        <v>7663</v>
      </c>
      <c r="K3445" t="s">
        <v>6136</v>
      </c>
    </row>
    <row r="3446" spans="1:11" hidden="1" x14ac:dyDescent="0.25">
      <c r="A3446" t="s">
        <v>4379</v>
      </c>
      <c r="B3446" t="s">
        <v>6137</v>
      </c>
      <c r="C3446" t="s">
        <v>32</v>
      </c>
      <c r="D3446" t="s">
        <v>5037</v>
      </c>
      <c r="E3446" t="s">
        <v>142</v>
      </c>
      <c r="F3446" s="10">
        <v>41870</v>
      </c>
      <c r="G3446" s="10">
        <v>41870</v>
      </c>
      <c r="H3446" s="6">
        <v>1000</v>
      </c>
      <c r="I3446" t="s">
        <v>86</v>
      </c>
      <c r="J3446" s="3" t="s">
        <v>7663</v>
      </c>
      <c r="K3446" t="s">
        <v>6138</v>
      </c>
    </row>
    <row r="3447" spans="1:11" hidden="1" x14ac:dyDescent="0.25">
      <c r="A3447" t="s">
        <v>4379</v>
      </c>
      <c r="B3447" t="s">
        <v>6139</v>
      </c>
      <c r="C3447" t="s">
        <v>32</v>
      </c>
      <c r="D3447" t="s">
        <v>1905</v>
      </c>
      <c r="E3447" t="s">
        <v>142</v>
      </c>
      <c r="F3447" s="10">
        <v>41870</v>
      </c>
      <c r="G3447" s="10">
        <v>41870</v>
      </c>
      <c r="H3447" s="6">
        <v>400</v>
      </c>
      <c r="I3447" t="s">
        <v>143</v>
      </c>
      <c r="J3447" s="3" t="s">
        <v>7663</v>
      </c>
      <c r="K3447" t="s">
        <v>6138</v>
      </c>
    </row>
    <row r="3448" spans="1:11" hidden="1" x14ac:dyDescent="0.25">
      <c r="A3448" t="s">
        <v>4379</v>
      </c>
      <c r="B3448" t="s">
        <v>6140</v>
      </c>
      <c r="C3448" t="s">
        <v>16</v>
      </c>
      <c r="D3448" t="s">
        <v>122</v>
      </c>
      <c r="E3448" t="s">
        <v>189</v>
      </c>
      <c r="F3448" s="10">
        <v>41880</v>
      </c>
      <c r="G3448" s="10">
        <v>41871</v>
      </c>
      <c r="H3448" s="6">
        <v>4026</v>
      </c>
      <c r="I3448" t="s">
        <v>190</v>
      </c>
      <c r="J3448" s="3" t="s">
        <v>7663</v>
      </c>
      <c r="K3448" t="s">
        <v>6141</v>
      </c>
    </row>
    <row r="3449" spans="1:11" hidden="1" x14ac:dyDescent="0.25">
      <c r="A3449" t="s">
        <v>4379</v>
      </c>
      <c r="B3449" t="s">
        <v>6142</v>
      </c>
      <c r="C3449" t="s">
        <v>47</v>
      </c>
      <c r="D3449" t="s">
        <v>2557</v>
      </c>
      <c r="E3449" t="s">
        <v>34</v>
      </c>
      <c r="F3449" s="10">
        <v>41872</v>
      </c>
      <c r="G3449" s="10">
        <v>41870</v>
      </c>
      <c r="H3449" s="6">
        <v>500</v>
      </c>
      <c r="I3449" t="s">
        <v>6041</v>
      </c>
      <c r="J3449" s="3" t="s">
        <v>7663</v>
      </c>
      <c r="K3449" t="s">
        <v>6042</v>
      </c>
    </row>
    <row r="3450" spans="1:11" hidden="1" x14ac:dyDescent="0.25">
      <c r="A3450" t="s">
        <v>4379</v>
      </c>
      <c r="B3450" t="s">
        <v>6143</v>
      </c>
      <c r="C3450" t="s">
        <v>47</v>
      </c>
      <c r="D3450" t="s">
        <v>1172</v>
      </c>
      <c r="E3450" t="s">
        <v>49</v>
      </c>
      <c r="F3450" s="10">
        <v>41871</v>
      </c>
      <c r="G3450" s="10">
        <v>41871</v>
      </c>
      <c r="H3450" s="6">
        <v>798</v>
      </c>
      <c r="I3450" t="s">
        <v>2081</v>
      </c>
      <c r="J3450" s="3" t="s">
        <v>7663</v>
      </c>
      <c r="K3450" t="s">
        <v>6144</v>
      </c>
    </row>
    <row r="3451" spans="1:11" hidden="1" x14ac:dyDescent="0.25">
      <c r="A3451" t="s">
        <v>4379</v>
      </c>
      <c r="B3451" t="s">
        <v>6145</v>
      </c>
      <c r="C3451" t="s">
        <v>32</v>
      </c>
      <c r="D3451" t="s">
        <v>2623</v>
      </c>
      <c r="E3451" t="s">
        <v>49</v>
      </c>
      <c r="F3451" s="10">
        <v>41871</v>
      </c>
      <c r="G3451" s="10">
        <v>41871</v>
      </c>
      <c r="H3451" s="6">
        <v>262</v>
      </c>
      <c r="I3451" t="s">
        <v>2081</v>
      </c>
      <c r="J3451" s="3" t="s">
        <v>7663</v>
      </c>
      <c r="K3451" t="s">
        <v>6146</v>
      </c>
    </row>
    <row r="3452" spans="1:11" hidden="1" x14ac:dyDescent="0.25">
      <c r="A3452" t="s">
        <v>4379</v>
      </c>
      <c r="B3452" t="s">
        <v>6147</v>
      </c>
      <c r="C3452" t="s">
        <v>47</v>
      </c>
      <c r="D3452" t="s">
        <v>6148</v>
      </c>
      <c r="E3452" t="s">
        <v>34</v>
      </c>
      <c r="F3452" s="10">
        <v>41872</v>
      </c>
      <c r="G3452" s="10">
        <v>41871</v>
      </c>
      <c r="H3452" s="6">
        <v>1350</v>
      </c>
      <c r="I3452" t="s">
        <v>6149</v>
      </c>
      <c r="J3452" s="3" t="s">
        <v>7663</v>
      </c>
      <c r="K3452" t="s">
        <v>4453</v>
      </c>
    </row>
    <row r="3453" spans="1:11" hidden="1" x14ac:dyDescent="0.25">
      <c r="A3453" t="s">
        <v>4379</v>
      </c>
      <c r="B3453" t="s">
        <v>6150</v>
      </c>
      <c r="C3453" t="s">
        <v>47</v>
      </c>
      <c r="D3453" t="s">
        <v>1172</v>
      </c>
      <c r="E3453" t="s">
        <v>49</v>
      </c>
      <c r="F3453" s="10">
        <v>41871</v>
      </c>
      <c r="G3453" s="10">
        <v>41871</v>
      </c>
      <c r="H3453" s="6">
        <v>125</v>
      </c>
      <c r="I3453" t="s">
        <v>91</v>
      </c>
      <c r="J3453" s="3" t="s">
        <v>7663</v>
      </c>
      <c r="K3453" t="s">
        <v>6151</v>
      </c>
    </row>
    <row r="3454" spans="1:11" hidden="1" x14ac:dyDescent="0.25">
      <c r="A3454" t="s">
        <v>4379</v>
      </c>
      <c r="B3454" t="s">
        <v>6152</v>
      </c>
      <c r="C3454" t="s">
        <v>47</v>
      </c>
      <c r="D3454" t="s">
        <v>2830</v>
      </c>
      <c r="E3454" t="s">
        <v>49</v>
      </c>
      <c r="F3454" s="10">
        <v>41872</v>
      </c>
      <c r="G3454" s="10">
        <v>41871</v>
      </c>
      <c r="H3454" s="6">
        <v>824.87</v>
      </c>
      <c r="I3454" t="s">
        <v>6153</v>
      </c>
      <c r="J3454" s="3" t="s">
        <v>7663</v>
      </c>
      <c r="K3454" t="s">
        <v>6154</v>
      </c>
    </row>
    <row r="3455" spans="1:11" hidden="1" x14ac:dyDescent="0.25">
      <c r="A3455" t="s">
        <v>4379</v>
      </c>
      <c r="B3455" t="s">
        <v>6155</v>
      </c>
      <c r="C3455" t="s">
        <v>490</v>
      </c>
      <c r="D3455" t="s">
        <v>3238</v>
      </c>
      <c r="E3455" t="s">
        <v>3346</v>
      </c>
      <c r="F3455" s="10">
        <v>41872</v>
      </c>
      <c r="G3455" s="10">
        <v>41871</v>
      </c>
      <c r="H3455" s="6">
        <v>4000</v>
      </c>
      <c r="I3455" t="s">
        <v>1068</v>
      </c>
      <c r="J3455" s="3" t="s">
        <v>7663</v>
      </c>
      <c r="K3455" t="s">
        <v>6156</v>
      </c>
    </row>
    <row r="3456" spans="1:11" hidden="1" x14ac:dyDescent="0.25">
      <c r="A3456" t="s">
        <v>4379</v>
      </c>
      <c r="B3456" t="s">
        <v>6157</v>
      </c>
      <c r="C3456" t="s">
        <v>490</v>
      </c>
      <c r="D3456" t="s">
        <v>3238</v>
      </c>
      <c r="E3456" t="s">
        <v>6158</v>
      </c>
      <c r="F3456" s="10">
        <v>41871</v>
      </c>
      <c r="G3456" s="10">
        <v>41871</v>
      </c>
      <c r="H3456" s="6">
        <v>350</v>
      </c>
      <c r="I3456" t="s">
        <v>1068</v>
      </c>
      <c r="J3456" s="3" t="s">
        <v>7663</v>
      </c>
      <c r="K3456" t="s">
        <v>6159</v>
      </c>
    </row>
    <row r="3457" spans="1:11" hidden="1" x14ac:dyDescent="0.25">
      <c r="A3457" t="s">
        <v>4379</v>
      </c>
      <c r="B3457" t="s">
        <v>6160</v>
      </c>
      <c r="C3457" t="s">
        <v>490</v>
      </c>
      <c r="D3457" t="s">
        <v>3238</v>
      </c>
      <c r="E3457" t="s">
        <v>6158</v>
      </c>
      <c r="F3457" s="10">
        <v>41871</v>
      </c>
      <c r="G3457" s="10">
        <v>41871</v>
      </c>
      <c r="H3457" s="6">
        <v>300</v>
      </c>
      <c r="I3457" t="s">
        <v>1068</v>
      </c>
      <c r="J3457" s="3" t="s">
        <v>7663</v>
      </c>
      <c r="K3457" t="s">
        <v>6161</v>
      </c>
    </row>
    <row r="3458" spans="1:11" hidden="1" x14ac:dyDescent="0.25">
      <c r="A3458" t="s">
        <v>4379</v>
      </c>
      <c r="B3458" t="s">
        <v>6162</v>
      </c>
      <c r="C3458" t="s">
        <v>490</v>
      </c>
      <c r="D3458" t="s">
        <v>3238</v>
      </c>
      <c r="E3458" t="s">
        <v>5110</v>
      </c>
      <c r="F3458" s="10">
        <v>41872</v>
      </c>
      <c r="G3458" s="10">
        <v>41871</v>
      </c>
      <c r="H3458" s="6">
        <v>2500</v>
      </c>
      <c r="I3458" t="s">
        <v>1068</v>
      </c>
      <c r="J3458" s="3" t="s">
        <v>7663</v>
      </c>
      <c r="K3458" t="s">
        <v>6163</v>
      </c>
    </row>
    <row r="3459" spans="1:11" hidden="1" x14ac:dyDescent="0.25">
      <c r="A3459" t="s">
        <v>4379</v>
      </c>
      <c r="B3459" t="s">
        <v>6164</v>
      </c>
      <c r="C3459" t="s">
        <v>511</v>
      </c>
      <c r="D3459" t="s">
        <v>3238</v>
      </c>
      <c r="E3459" t="s">
        <v>150</v>
      </c>
      <c r="F3459" s="10">
        <v>41885</v>
      </c>
      <c r="G3459" s="10">
        <v>41872</v>
      </c>
      <c r="H3459" s="6">
        <v>50</v>
      </c>
      <c r="I3459" t="s">
        <v>1068</v>
      </c>
      <c r="J3459" s="3" t="s">
        <v>7663</v>
      </c>
      <c r="K3459" t="s">
        <v>6165</v>
      </c>
    </row>
    <row r="3460" spans="1:11" hidden="1" x14ac:dyDescent="0.25">
      <c r="A3460" t="s">
        <v>4379</v>
      </c>
      <c r="B3460" t="s">
        <v>6166</v>
      </c>
      <c r="C3460" t="s">
        <v>1906</v>
      </c>
      <c r="D3460" t="s">
        <v>776</v>
      </c>
      <c r="E3460" t="s">
        <v>527</v>
      </c>
      <c r="F3460" s="10">
        <v>41883</v>
      </c>
      <c r="G3460" s="10">
        <v>41882</v>
      </c>
      <c r="H3460" s="6">
        <v>362.52</v>
      </c>
      <c r="I3460" t="s">
        <v>6167</v>
      </c>
      <c r="J3460" s="3" t="s">
        <v>7663</v>
      </c>
      <c r="K3460" t="s">
        <v>6168</v>
      </c>
    </row>
    <row r="3461" spans="1:11" hidden="1" x14ac:dyDescent="0.25">
      <c r="A3461" t="s">
        <v>4379</v>
      </c>
      <c r="B3461" t="s">
        <v>6169</v>
      </c>
      <c r="C3461" t="s">
        <v>490</v>
      </c>
      <c r="D3461" t="s">
        <v>3175</v>
      </c>
      <c r="E3461" t="s">
        <v>142</v>
      </c>
      <c r="F3461" s="10">
        <v>41873</v>
      </c>
      <c r="G3461" s="10">
        <v>41871</v>
      </c>
      <c r="H3461" s="6">
        <v>100</v>
      </c>
      <c r="I3461" t="s">
        <v>1071</v>
      </c>
      <c r="J3461" s="3" t="s">
        <v>7663</v>
      </c>
      <c r="K3461" t="s">
        <v>6170</v>
      </c>
    </row>
    <row r="3462" spans="1:11" hidden="1" x14ac:dyDescent="0.25">
      <c r="A3462" t="s">
        <v>4379</v>
      </c>
      <c r="B3462" t="s">
        <v>6171</v>
      </c>
      <c r="C3462" t="s">
        <v>490</v>
      </c>
      <c r="D3462" t="s">
        <v>3238</v>
      </c>
      <c r="E3462" t="s">
        <v>123</v>
      </c>
      <c r="F3462" s="10">
        <v>41872</v>
      </c>
      <c r="G3462" s="10">
        <v>41872</v>
      </c>
      <c r="H3462" s="6">
        <v>1954</v>
      </c>
      <c r="I3462" t="s">
        <v>6079</v>
      </c>
      <c r="J3462" s="3" t="s">
        <v>7663</v>
      </c>
      <c r="K3462" t="s">
        <v>6172</v>
      </c>
    </row>
    <row r="3463" spans="1:11" hidden="1" x14ac:dyDescent="0.25">
      <c r="A3463" t="s">
        <v>4379</v>
      </c>
      <c r="B3463" t="s">
        <v>6173</v>
      </c>
      <c r="C3463" t="s">
        <v>490</v>
      </c>
      <c r="D3463" t="s">
        <v>3238</v>
      </c>
      <c r="E3463" t="s">
        <v>876</v>
      </c>
      <c r="F3463" s="10">
        <v>41872</v>
      </c>
      <c r="G3463" s="10">
        <v>41872</v>
      </c>
      <c r="H3463" s="6">
        <v>4362</v>
      </c>
      <c r="I3463" t="s">
        <v>6174</v>
      </c>
      <c r="J3463" s="3" t="s">
        <v>7663</v>
      </c>
      <c r="K3463" t="s">
        <v>6175</v>
      </c>
    </row>
    <row r="3464" spans="1:11" hidden="1" x14ac:dyDescent="0.25">
      <c r="A3464" t="s">
        <v>4379</v>
      </c>
      <c r="B3464" t="s">
        <v>6176</v>
      </c>
      <c r="C3464" t="s">
        <v>490</v>
      </c>
      <c r="D3464" t="s">
        <v>3238</v>
      </c>
      <c r="E3464" t="s">
        <v>2316</v>
      </c>
      <c r="F3464" s="10">
        <v>41872</v>
      </c>
      <c r="G3464" s="10">
        <v>41872</v>
      </c>
      <c r="H3464" s="6">
        <v>1050</v>
      </c>
      <c r="I3464" t="s">
        <v>6174</v>
      </c>
      <c r="J3464" s="3" t="s">
        <v>7663</v>
      </c>
      <c r="K3464" t="s">
        <v>6177</v>
      </c>
    </row>
    <row r="3465" spans="1:11" hidden="1" x14ac:dyDescent="0.25">
      <c r="A3465" t="s">
        <v>4379</v>
      </c>
      <c r="B3465" t="s">
        <v>6178</v>
      </c>
      <c r="C3465" t="s">
        <v>490</v>
      </c>
      <c r="D3465" t="s">
        <v>3238</v>
      </c>
      <c r="E3465" t="s">
        <v>876</v>
      </c>
      <c r="F3465" s="10">
        <v>41876</v>
      </c>
      <c r="G3465" s="10">
        <v>41876</v>
      </c>
      <c r="H3465" s="6">
        <v>4362</v>
      </c>
      <c r="I3465" t="s">
        <v>6174</v>
      </c>
      <c r="J3465" s="3" t="s">
        <v>7663</v>
      </c>
      <c r="K3465" t="s">
        <v>6175</v>
      </c>
    </row>
    <row r="3466" spans="1:11" hidden="1" x14ac:dyDescent="0.25">
      <c r="A3466" t="s">
        <v>4379</v>
      </c>
      <c r="B3466" t="s">
        <v>6179</v>
      </c>
      <c r="C3466" t="s">
        <v>490</v>
      </c>
      <c r="D3466" t="s">
        <v>3175</v>
      </c>
      <c r="E3466" t="s">
        <v>142</v>
      </c>
      <c r="F3466" s="10">
        <v>41872</v>
      </c>
      <c r="G3466" s="10">
        <v>41872</v>
      </c>
      <c r="H3466" s="6">
        <v>420</v>
      </c>
      <c r="I3466" t="s">
        <v>1071</v>
      </c>
      <c r="J3466" s="3" t="s">
        <v>7663</v>
      </c>
      <c r="K3466" t="s">
        <v>6180</v>
      </c>
    </row>
    <row r="3467" spans="1:11" hidden="1" x14ac:dyDescent="0.25">
      <c r="A3467" t="s">
        <v>4379</v>
      </c>
      <c r="B3467" t="s">
        <v>6181</v>
      </c>
      <c r="C3467" t="s">
        <v>47</v>
      </c>
      <c r="D3467" t="s">
        <v>2557</v>
      </c>
      <c r="E3467" t="s">
        <v>6158</v>
      </c>
      <c r="F3467" s="10">
        <v>41872</v>
      </c>
      <c r="G3467" s="10">
        <v>41872</v>
      </c>
      <c r="H3467" s="6">
        <v>140</v>
      </c>
      <c r="I3467" t="s">
        <v>6182</v>
      </c>
      <c r="J3467" s="3" t="s">
        <v>7663</v>
      </c>
      <c r="K3467" t="s">
        <v>6183</v>
      </c>
    </row>
    <row r="3468" spans="1:11" hidden="1" x14ac:dyDescent="0.25">
      <c r="A3468" t="s">
        <v>4379</v>
      </c>
      <c r="B3468" t="s">
        <v>6184</v>
      </c>
      <c r="C3468" t="s">
        <v>47</v>
      </c>
      <c r="D3468" t="s">
        <v>2557</v>
      </c>
      <c r="E3468" t="s">
        <v>2316</v>
      </c>
      <c r="F3468" s="10">
        <v>41882</v>
      </c>
      <c r="G3468" s="10">
        <v>41872</v>
      </c>
      <c r="H3468" s="6">
        <v>140</v>
      </c>
      <c r="I3468" t="s">
        <v>6182</v>
      </c>
      <c r="J3468" s="3" t="s">
        <v>7663</v>
      </c>
      <c r="K3468" t="s">
        <v>6185</v>
      </c>
    </row>
    <row r="3469" spans="1:11" hidden="1" x14ac:dyDescent="0.25">
      <c r="A3469" t="s">
        <v>4379</v>
      </c>
      <c r="B3469" t="s">
        <v>6186</v>
      </c>
      <c r="C3469" t="s">
        <v>32</v>
      </c>
      <c r="D3469" t="s">
        <v>5037</v>
      </c>
      <c r="E3469" t="s">
        <v>34</v>
      </c>
      <c r="F3469" s="10">
        <v>41872</v>
      </c>
      <c r="G3469" s="10">
        <v>41872</v>
      </c>
      <c r="H3469" s="6">
        <v>2390</v>
      </c>
      <c r="I3469" t="s">
        <v>198</v>
      </c>
      <c r="J3469" s="3" t="s">
        <v>7663</v>
      </c>
      <c r="K3469" t="s">
        <v>6187</v>
      </c>
    </row>
    <row r="3470" spans="1:11" hidden="1" x14ac:dyDescent="0.25">
      <c r="A3470" t="s">
        <v>4379</v>
      </c>
      <c r="B3470" t="s">
        <v>6188</v>
      </c>
      <c r="C3470" t="s">
        <v>511</v>
      </c>
      <c r="D3470" t="s">
        <v>6189</v>
      </c>
      <c r="E3470" t="s">
        <v>486</v>
      </c>
      <c r="F3470" s="10">
        <v>41914</v>
      </c>
      <c r="G3470" s="10">
        <v>41910</v>
      </c>
      <c r="H3470" s="6">
        <v>167.68</v>
      </c>
      <c r="I3470" t="s">
        <v>303</v>
      </c>
      <c r="J3470" s="3" t="s">
        <v>7663</v>
      </c>
      <c r="K3470" t="s">
        <v>6190</v>
      </c>
    </row>
    <row r="3471" spans="1:11" hidden="1" x14ac:dyDescent="0.25">
      <c r="A3471" t="s">
        <v>4379</v>
      </c>
      <c r="B3471" t="s">
        <v>6191</v>
      </c>
      <c r="C3471" t="s">
        <v>490</v>
      </c>
      <c r="D3471" t="s">
        <v>3238</v>
      </c>
      <c r="E3471" t="s">
        <v>81</v>
      </c>
      <c r="F3471" s="10">
        <v>41900</v>
      </c>
      <c r="G3471" s="10">
        <v>41872</v>
      </c>
      <c r="H3471" s="6">
        <v>2180</v>
      </c>
      <c r="I3471" t="s">
        <v>1068</v>
      </c>
      <c r="J3471" s="3" t="s">
        <v>7663</v>
      </c>
      <c r="K3471" t="s">
        <v>6192</v>
      </c>
    </row>
    <row r="3472" spans="1:11" hidden="1" x14ac:dyDescent="0.25">
      <c r="A3472" t="s">
        <v>4379</v>
      </c>
      <c r="B3472" t="s">
        <v>6193</v>
      </c>
      <c r="C3472" t="s">
        <v>32</v>
      </c>
      <c r="D3472" t="s">
        <v>5037</v>
      </c>
      <c r="E3472" t="s">
        <v>142</v>
      </c>
      <c r="F3472" s="10">
        <v>41872</v>
      </c>
      <c r="G3472" s="10">
        <v>41872</v>
      </c>
      <c r="H3472" s="6">
        <v>700</v>
      </c>
      <c r="I3472" t="s">
        <v>86</v>
      </c>
      <c r="J3472" s="3" t="s">
        <v>7663</v>
      </c>
      <c r="K3472" t="s">
        <v>6194</v>
      </c>
    </row>
    <row r="3473" spans="1:11" hidden="1" x14ac:dyDescent="0.25">
      <c r="A3473" t="s">
        <v>4379</v>
      </c>
      <c r="B3473" t="s">
        <v>6195</v>
      </c>
      <c r="C3473" t="s">
        <v>16</v>
      </c>
      <c r="D3473" t="s">
        <v>17</v>
      </c>
      <c r="E3473" t="s">
        <v>1191</v>
      </c>
      <c r="F3473" s="10">
        <v>41716</v>
      </c>
      <c r="G3473" s="10">
        <v>41716</v>
      </c>
      <c r="H3473" s="6">
        <v>15</v>
      </c>
      <c r="I3473" t="s">
        <v>9</v>
      </c>
      <c r="J3473" s="3" t="s">
        <v>7663</v>
      </c>
      <c r="K3473" t="s">
        <v>6196</v>
      </c>
    </row>
    <row r="3474" spans="1:11" hidden="1" x14ac:dyDescent="0.25">
      <c r="A3474" t="s">
        <v>4379</v>
      </c>
      <c r="B3474" t="s">
        <v>6195</v>
      </c>
      <c r="C3474" t="s">
        <v>16</v>
      </c>
      <c r="D3474" t="s">
        <v>17</v>
      </c>
      <c r="E3474" t="s">
        <v>150</v>
      </c>
      <c r="F3474" s="10">
        <v>41716</v>
      </c>
      <c r="G3474" s="10">
        <v>41716</v>
      </c>
      <c r="H3474" s="6">
        <v>150</v>
      </c>
      <c r="I3474" t="s">
        <v>9</v>
      </c>
      <c r="J3474" s="3" t="s">
        <v>7663</v>
      </c>
      <c r="K3474" t="s">
        <v>6196</v>
      </c>
    </row>
    <row r="3475" spans="1:11" hidden="1" x14ac:dyDescent="0.25">
      <c r="A3475" t="s">
        <v>4379</v>
      </c>
      <c r="B3475" t="s">
        <v>6195</v>
      </c>
      <c r="C3475" t="s">
        <v>16</v>
      </c>
      <c r="D3475" t="s">
        <v>17</v>
      </c>
      <c r="E3475" t="s">
        <v>1263</v>
      </c>
      <c r="F3475" s="10">
        <v>41716</v>
      </c>
      <c r="G3475" s="10">
        <v>41716</v>
      </c>
      <c r="H3475" s="6">
        <v>70</v>
      </c>
      <c r="I3475" t="s">
        <v>9</v>
      </c>
      <c r="J3475" s="3" t="s">
        <v>7663</v>
      </c>
      <c r="K3475" t="s">
        <v>6196</v>
      </c>
    </row>
    <row r="3476" spans="1:11" hidden="1" x14ac:dyDescent="0.25">
      <c r="A3476" t="s">
        <v>4379</v>
      </c>
      <c r="B3476" t="s">
        <v>6197</v>
      </c>
      <c r="C3476" t="s">
        <v>47</v>
      </c>
      <c r="D3476" t="s">
        <v>2557</v>
      </c>
      <c r="E3476" t="s">
        <v>34</v>
      </c>
      <c r="F3476" s="10">
        <v>41877</v>
      </c>
      <c r="G3476" s="10">
        <v>41876</v>
      </c>
      <c r="H3476" s="6">
        <v>1000</v>
      </c>
      <c r="I3476" t="s">
        <v>5426</v>
      </c>
      <c r="J3476" s="3" t="s">
        <v>7663</v>
      </c>
      <c r="K3476" t="s">
        <v>6198</v>
      </c>
    </row>
    <row r="3477" spans="1:11" hidden="1" x14ac:dyDescent="0.25">
      <c r="A3477" t="s">
        <v>4379</v>
      </c>
      <c r="B3477" t="s">
        <v>6197</v>
      </c>
      <c r="C3477" t="s">
        <v>47</v>
      </c>
      <c r="D3477" t="s">
        <v>2557</v>
      </c>
      <c r="E3477" t="s">
        <v>34</v>
      </c>
      <c r="F3477" s="10">
        <v>41891</v>
      </c>
      <c r="G3477" s="10">
        <v>41891</v>
      </c>
      <c r="H3477" s="6">
        <v>1000</v>
      </c>
      <c r="I3477" t="s">
        <v>5426</v>
      </c>
      <c r="J3477" s="3" t="s">
        <v>7663</v>
      </c>
      <c r="K3477" t="s">
        <v>6198</v>
      </c>
    </row>
    <row r="3478" spans="1:11" hidden="1" x14ac:dyDescent="0.25">
      <c r="A3478" t="s">
        <v>4379</v>
      </c>
      <c r="B3478" t="s">
        <v>6199</v>
      </c>
      <c r="C3478" t="s">
        <v>32</v>
      </c>
      <c r="D3478" t="s">
        <v>1905</v>
      </c>
      <c r="E3478" t="s">
        <v>49</v>
      </c>
      <c r="F3478" s="10">
        <v>41919</v>
      </c>
      <c r="G3478" s="10">
        <v>41900</v>
      </c>
      <c r="H3478" s="6">
        <v>15834.73</v>
      </c>
      <c r="I3478" t="s">
        <v>5444</v>
      </c>
      <c r="J3478" s="3" t="s">
        <v>7663</v>
      </c>
      <c r="K3478" t="s">
        <v>6200</v>
      </c>
    </row>
    <row r="3479" spans="1:11" hidden="1" x14ac:dyDescent="0.25">
      <c r="A3479" t="s">
        <v>4379</v>
      </c>
      <c r="B3479" t="s">
        <v>6201</v>
      </c>
      <c r="C3479" t="s">
        <v>490</v>
      </c>
      <c r="D3479" t="s">
        <v>3238</v>
      </c>
      <c r="E3479" t="s">
        <v>81</v>
      </c>
      <c r="F3479" s="10">
        <v>41900</v>
      </c>
      <c r="G3479" s="10">
        <v>41872</v>
      </c>
      <c r="H3479" s="6">
        <v>1962</v>
      </c>
      <c r="I3479" t="s">
        <v>1068</v>
      </c>
      <c r="J3479" s="3" t="s">
        <v>7663</v>
      </c>
      <c r="K3479" t="s">
        <v>6202</v>
      </c>
    </row>
    <row r="3480" spans="1:11" hidden="1" x14ac:dyDescent="0.25">
      <c r="A3480" t="s">
        <v>4379</v>
      </c>
      <c r="B3480" t="s">
        <v>6203</v>
      </c>
      <c r="C3480" t="s">
        <v>47</v>
      </c>
      <c r="D3480" t="s">
        <v>2557</v>
      </c>
      <c r="E3480" t="s">
        <v>2316</v>
      </c>
      <c r="F3480" s="10">
        <v>41872</v>
      </c>
      <c r="G3480" s="10">
        <v>41872</v>
      </c>
      <c r="H3480" s="6">
        <v>140</v>
      </c>
      <c r="I3480" t="s">
        <v>2774</v>
      </c>
      <c r="J3480" s="3" t="s">
        <v>7663</v>
      </c>
      <c r="K3480" t="s">
        <v>6204</v>
      </c>
    </row>
    <row r="3481" spans="1:11" hidden="1" x14ac:dyDescent="0.25">
      <c r="A3481" t="s">
        <v>4379</v>
      </c>
      <c r="B3481" t="s">
        <v>6205</v>
      </c>
      <c r="C3481" t="s">
        <v>32</v>
      </c>
      <c r="D3481" t="s">
        <v>5037</v>
      </c>
      <c r="E3481" t="s">
        <v>1191</v>
      </c>
      <c r="F3481" s="10">
        <v>41858</v>
      </c>
      <c r="G3481" s="10">
        <v>41876</v>
      </c>
      <c r="H3481" s="6">
        <v>100</v>
      </c>
      <c r="I3481" t="s">
        <v>198</v>
      </c>
      <c r="J3481" s="3" t="s">
        <v>7663</v>
      </c>
      <c r="K3481" t="s">
        <v>6206</v>
      </c>
    </row>
    <row r="3482" spans="1:11" hidden="1" x14ac:dyDescent="0.25">
      <c r="A3482" t="s">
        <v>4379</v>
      </c>
      <c r="B3482" t="s">
        <v>6207</v>
      </c>
      <c r="C3482" t="s">
        <v>32</v>
      </c>
      <c r="D3482" t="s">
        <v>3506</v>
      </c>
      <c r="E3482" t="s">
        <v>49</v>
      </c>
      <c r="F3482" s="10">
        <v>41873</v>
      </c>
      <c r="G3482" s="10">
        <v>41873</v>
      </c>
      <c r="H3482" s="6">
        <v>3985</v>
      </c>
      <c r="I3482" t="s">
        <v>3324</v>
      </c>
      <c r="J3482" s="3" t="s">
        <v>7663</v>
      </c>
      <c r="K3482" t="s">
        <v>6208</v>
      </c>
    </row>
    <row r="3483" spans="1:11" hidden="1" x14ac:dyDescent="0.25">
      <c r="A3483" t="s">
        <v>4379</v>
      </c>
      <c r="B3483" t="s">
        <v>6209</v>
      </c>
      <c r="C3483" t="s">
        <v>511</v>
      </c>
      <c r="D3483" t="s">
        <v>6189</v>
      </c>
      <c r="E3483" t="s">
        <v>142</v>
      </c>
      <c r="F3483" s="10">
        <v>41873</v>
      </c>
      <c r="G3483" s="10">
        <v>41873</v>
      </c>
      <c r="H3483" s="6">
        <v>1090</v>
      </c>
      <c r="I3483" t="s">
        <v>91</v>
      </c>
      <c r="J3483" s="3" t="s">
        <v>7663</v>
      </c>
      <c r="K3483" t="s">
        <v>6210</v>
      </c>
    </row>
    <row r="3484" spans="1:11" hidden="1" x14ac:dyDescent="0.25">
      <c r="A3484" t="s">
        <v>4379</v>
      </c>
      <c r="B3484" t="s">
        <v>6211</v>
      </c>
      <c r="C3484" t="s">
        <v>490</v>
      </c>
      <c r="D3484" t="s">
        <v>3238</v>
      </c>
      <c r="E3484" t="s">
        <v>63</v>
      </c>
      <c r="F3484" s="10">
        <v>41873</v>
      </c>
      <c r="G3484" s="10">
        <v>41873</v>
      </c>
      <c r="H3484" s="6">
        <v>4750</v>
      </c>
      <c r="I3484" t="s">
        <v>6212</v>
      </c>
      <c r="J3484" s="3" t="s">
        <v>7669</v>
      </c>
      <c r="K3484" t="s">
        <v>6213</v>
      </c>
    </row>
    <row r="3485" spans="1:11" hidden="1" x14ac:dyDescent="0.25">
      <c r="A3485" t="s">
        <v>4379</v>
      </c>
      <c r="B3485" t="s">
        <v>6211</v>
      </c>
      <c r="C3485" t="s">
        <v>490</v>
      </c>
      <c r="D3485" t="s">
        <v>3238</v>
      </c>
      <c r="E3485" t="s">
        <v>63</v>
      </c>
      <c r="F3485" s="10">
        <v>41877</v>
      </c>
      <c r="G3485" s="10">
        <v>41877</v>
      </c>
      <c r="H3485" s="6">
        <v>4750</v>
      </c>
      <c r="I3485" t="s">
        <v>6212</v>
      </c>
      <c r="J3485" s="3" t="s">
        <v>7670</v>
      </c>
      <c r="K3485" t="s">
        <v>6213</v>
      </c>
    </row>
    <row r="3486" spans="1:11" hidden="1" x14ac:dyDescent="0.25">
      <c r="A3486" t="s">
        <v>4379</v>
      </c>
      <c r="B3486" t="s">
        <v>6214</v>
      </c>
      <c r="C3486" t="s">
        <v>490</v>
      </c>
      <c r="D3486" t="s">
        <v>3238</v>
      </c>
      <c r="E3486" t="s">
        <v>63</v>
      </c>
      <c r="F3486" s="10">
        <v>41877</v>
      </c>
      <c r="G3486" s="10">
        <v>41877</v>
      </c>
      <c r="H3486" s="6">
        <v>2785.5</v>
      </c>
      <c r="I3486" t="s">
        <v>6215</v>
      </c>
      <c r="J3486" s="3" t="s">
        <v>7663</v>
      </c>
      <c r="K3486" t="s">
        <v>6216</v>
      </c>
    </row>
    <row r="3487" spans="1:11" hidden="1" x14ac:dyDescent="0.25">
      <c r="A3487" t="s">
        <v>4379</v>
      </c>
      <c r="B3487" t="s">
        <v>6217</v>
      </c>
      <c r="C3487" t="s">
        <v>1906</v>
      </c>
      <c r="D3487" t="s">
        <v>4398</v>
      </c>
      <c r="E3487" t="s">
        <v>127</v>
      </c>
      <c r="F3487" s="10">
        <v>41872</v>
      </c>
      <c r="G3487" s="10">
        <v>41872</v>
      </c>
      <c r="H3487" s="6">
        <v>2235.12</v>
      </c>
      <c r="I3487" t="s">
        <v>76</v>
      </c>
      <c r="J3487" s="3" t="s">
        <v>7663</v>
      </c>
      <c r="K3487" t="s">
        <v>6218</v>
      </c>
    </row>
    <row r="3488" spans="1:11" hidden="1" x14ac:dyDescent="0.25">
      <c r="A3488" t="s">
        <v>4379</v>
      </c>
      <c r="B3488" t="s">
        <v>6219</v>
      </c>
      <c r="C3488" t="s">
        <v>116</v>
      </c>
      <c r="D3488" t="s">
        <v>132</v>
      </c>
      <c r="E3488" t="s">
        <v>452</v>
      </c>
      <c r="F3488" s="10">
        <v>41885</v>
      </c>
      <c r="G3488" s="10">
        <v>41876</v>
      </c>
      <c r="H3488" s="6">
        <v>146.02000000000001</v>
      </c>
      <c r="I3488" t="s">
        <v>750</v>
      </c>
      <c r="J3488" s="3" t="s">
        <v>7663</v>
      </c>
      <c r="K3488" t="s">
        <v>6220</v>
      </c>
    </row>
    <row r="3489" spans="1:11" hidden="1" x14ac:dyDescent="0.25">
      <c r="A3489" t="s">
        <v>4379</v>
      </c>
      <c r="B3489" t="s">
        <v>6219</v>
      </c>
      <c r="C3489" t="s">
        <v>116</v>
      </c>
      <c r="D3489" t="s">
        <v>526</v>
      </c>
      <c r="E3489" t="s">
        <v>150</v>
      </c>
      <c r="F3489" s="10">
        <v>41885</v>
      </c>
      <c r="G3489" s="10">
        <v>41876</v>
      </c>
      <c r="H3489" s="6">
        <v>102.3</v>
      </c>
      <c r="I3489" t="s">
        <v>750</v>
      </c>
      <c r="J3489" s="3" t="s">
        <v>7663</v>
      </c>
      <c r="K3489" t="s">
        <v>6220</v>
      </c>
    </row>
    <row r="3490" spans="1:11" hidden="1" x14ac:dyDescent="0.25">
      <c r="A3490" t="s">
        <v>4379</v>
      </c>
      <c r="B3490" t="s">
        <v>6219</v>
      </c>
      <c r="C3490" t="s">
        <v>116</v>
      </c>
      <c r="D3490" t="s">
        <v>608</v>
      </c>
      <c r="E3490" t="s">
        <v>150</v>
      </c>
      <c r="F3490" s="10">
        <v>41885</v>
      </c>
      <c r="G3490" s="10">
        <v>41876</v>
      </c>
      <c r="H3490" s="6">
        <v>134.85</v>
      </c>
      <c r="I3490" t="s">
        <v>750</v>
      </c>
      <c r="J3490" s="3" t="s">
        <v>7663</v>
      </c>
      <c r="K3490" t="s">
        <v>6220</v>
      </c>
    </row>
    <row r="3491" spans="1:11" hidden="1" x14ac:dyDescent="0.25">
      <c r="A3491" t="s">
        <v>4379</v>
      </c>
      <c r="B3491" t="s">
        <v>6219</v>
      </c>
      <c r="C3491" t="s">
        <v>116</v>
      </c>
      <c r="D3491" t="s">
        <v>608</v>
      </c>
      <c r="E3491" t="s">
        <v>150</v>
      </c>
      <c r="F3491" s="10">
        <v>41885</v>
      </c>
      <c r="G3491" s="10">
        <v>41876</v>
      </c>
      <c r="H3491" s="6">
        <v>138.11000000000001</v>
      </c>
      <c r="I3491" t="s">
        <v>750</v>
      </c>
      <c r="J3491" s="3" t="s">
        <v>7663</v>
      </c>
      <c r="K3491" t="s">
        <v>6220</v>
      </c>
    </row>
    <row r="3492" spans="1:11" hidden="1" x14ac:dyDescent="0.25">
      <c r="A3492" t="s">
        <v>4379</v>
      </c>
      <c r="B3492" t="s">
        <v>6219</v>
      </c>
      <c r="C3492" t="s">
        <v>116</v>
      </c>
      <c r="D3492" t="s">
        <v>117</v>
      </c>
      <c r="E3492" t="s">
        <v>150</v>
      </c>
      <c r="F3492" s="10">
        <v>41885</v>
      </c>
      <c r="G3492" s="10">
        <v>41876</v>
      </c>
      <c r="H3492" s="6">
        <v>134.91</v>
      </c>
      <c r="I3492" t="s">
        <v>750</v>
      </c>
      <c r="J3492" s="3" t="s">
        <v>7663</v>
      </c>
      <c r="K3492" t="s">
        <v>6220</v>
      </c>
    </row>
    <row r="3493" spans="1:11" hidden="1" x14ac:dyDescent="0.25">
      <c r="A3493" t="s">
        <v>4379</v>
      </c>
      <c r="B3493" t="s">
        <v>6219</v>
      </c>
      <c r="C3493" t="s">
        <v>116</v>
      </c>
      <c r="D3493" t="s">
        <v>117</v>
      </c>
      <c r="E3493" t="s">
        <v>150</v>
      </c>
      <c r="F3493" s="10">
        <v>41885</v>
      </c>
      <c r="G3493" s="10">
        <v>41876</v>
      </c>
      <c r="H3493" s="6">
        <v>162.75</v>
      </c>
      <c r="I3493" t="s">
        <v>750</v>
      </c>
      <c r="J3493" s="3" t="s">
        <v>7663</v>
      </c>
      <c r="K3493" t="s">
        <v>6220</v>
      </c>
    </row>
    <row r="3494" spans="1:11" hidden="1" x14ac:dyDescent="0.25">
      <c r="A3494" t="s">
        <v>4379</v>
      </c>
      <c r="B3494" t="s">
        <v>6219</v>
      </c>
      <c r="C3494" t="s">
        <v>116</v>
      </c>
      <c r="D3494" t="s">
        <v>117</v>
      </c>
      <c r="E3494" t="s">
        <v>150</v>
      </c>
      <c r="F3494" s="10">
        <v>41885</v>
      </c>
      <c r="G3494" s="10">
        <v>41876</v>
      </c>
      <c r="H3494" s="6">
        <v>167.41</v>
      </c>
      <c r="I3494" t="s">
        <v>750</v>
      </c>
      <c r="J3494" s="3" t="s">
        <v>7663</v>
      </c>
      <c r="K3494" t="s">
        <v>6220</v>
      </c>
    </row>
    <row r="3495" spans="1:11" hidden="1" x14ac:dyDescent="0.25">
      <c r="A3495" t="s">
        <v>4379</v>
      </c>
      <c r="B3495" t="s">
        <v>6219</v>
      </c>
      <c r="C3495" t="s">
        <v>47</v>
      </c>
      <c r="D3495" t="s">
        <v>294</v>
      </c>
      <c r="E3495" t="s">
        <v>150</v>
      </c>
      <c r="F3495" s="10">
        <v>41885</v>
      </c>
      <c r="G3495" s="10">
        <v>41876</v>
      </c>
      <c r="H3495" s="6">
        <v>104.17</v>
      </c>
      <c r="I3495" t="s">
        <v>750</v>
      </c>
      <c r="J3495" s="3" t="s">
        <v>7663</v>
      </c>
      <c r="K3495" t="s">
        <v>6220</v>
      </c>
    </row>
    <row r="3496" spans="1:11" hidden="1" x14ac:dyDescent="0.25">
      <c r="A3496" t="s">
        <v>4379</v>
      </c>
      <c r="B3496" t="s">
        <v>6219</v>
      </c>
      <c r="C3496" t="s">
        <v>490</v>
      </c>
      <c r="D3496" t="s">
        <v>651</v>
      </c>
      <c r="E3496" t="s">
        <v>150</v>
      </c>
      <c r="F3496" s="10">
        <v>41885</v>
      </c>
      <c r="G3496" s="10">
        <v>41876</v>
      </c>
      <c r="H3496" s="6">
        <v>173.28</v>
      </c>
      <c r="I3496" t="s">
        <v>750</v>
      </c>
      <c r="J3496" s="3" t="s">
        <v>7663</v>
      </c>
      <c r="K3496" t="s">
        <v>6220</v>
      </c>
    </row>
    <row r="3497" spans="1:11" hidden="1" x14ac:dyDescent="0.25">
      <c r="A3497" t="s">
        <v>4379</v>
      </c>
      <c r="B3497" t="s">
        <v>6219</v>
      </c>
      <c r="C3497" t="s">
        <v>490</v>
      </c>
      <c r="D3497" t="s">
        <v>2857</v>
      </c>
      <c r="E3497" t="s">
        <v>150</v>
      </c>
      <c r="F3497" s="10">
        <v>41885</v>
      </c>
      <c r="G3497" s="10">
        <v>41876</v>
      </c>
      <c r="H3497" s="6">
        <v>84.8</v>
      </c>
      <c r="I3497" t="s">
        <v>750</v>
      </c>
      <c r="J3497" s="3" t="s">
        <v>7663</v>
      </c>
      <c r="K3497" t="s">
        <v>6220</v>
      </c>
    </row>
    <row r="3498" spans="1:11" hidden="1" x14ac:dyDescent="0.25">
      <c r="A3498" t="s">
        <v>4379</v>
      </c>
      <c r="B3498" t="s">
        <v>6219</v>
      </c>
      <c r="C3498" t="s">
        <v>490</v>
      </c>
      <c r="D3498" t="s">
        <v>2625</v>
      </c>
      <c r="E3498" t="s">
        <v>150</v>
      </c>
      <c r="F3498" s="10">
        <v>41885</v>
      </c>
      <c r="G3498" s="10">
        <v>41876</v>
      </c>
      <c r="H3498" s="6">
        <v>164.76</v>
      </c>
      <c r="I3498" t="s">
        <v>750</v>
      </c>
      <c r="J3498" s="3" t="s">
        <v>7663</v>
      </c>
      <c r="K3498" t="s">
        <v>6220</v>
      </c>
    </row>
    <row r="3499" spans="1:11" hidden="1" x14ac:dyDescent="0.25">
      <c r="A3499" t="s">
        <v>4379</v>
      </c>
      <c r="B3499" t="s">
        <v>6219</v>
      </c>
      <c r="C3499" t="s">
        <v>490</v>
      </c>
      <c r="D3499" t="s">
        <v>2625</v>
      </c>
      <c r="E3499" t="s">
        <v>150</v>
      </c>
      <c r="F3499" s="10">
        <v>41885</v>
      </c>
      <c r="G3499" s="10">
        <v>41876</v>
      </c>
      <c r="H3499" s="6">
        <v>165.57</v>
      </c>
      <c r="I3499" t="s">
        <v>750</v>
      </c>
      <c r="J3499" s="3" t="s">
        <v>7663</v>
      </c>
      <c r="K3499" t="s">
        <v>6220</v>
      </c>
    </row>
    <row r="3500" spans="1:11" hidden="1" x14ac:dyDescent="0.25">
      <c r="A3500" t="s">
        <v>4379</v>
      </c>
      <c r="B3500" t="s">
        <v>6219</v>
      </c>
      <c r="C3500" t="s">
        <v>490</v>
      </c>
      <c r="D3500" t="s">
        <v>2625</v>
      </c>
      <c r="E3500" t="s">
        <v>150</v>
      </c>
      <c r="F3500" s="10">
        <v>41885</v>
      </c>
      <c r="G3500" s="10">
        <v>41876</v>
      </c>
      <c r="H3500" s="6">
        <v>179.56</v>
      </c>
      <c r="I3500" t="s">
        <v>750</v>
      </c>
      <c r="J3500" s="3" t="s">
        <v>7663</v>
      </c>
      <c r="K3500" t="s">
        <v>6220</v>
      </c>
    </row>
    <row r="3501" spans="1:11" hidden="1" x14ac:dyDescent="0.25">
      <c r="A3501" t="s">
        <v>4379</v>
      </c>
      <c r="B3501" t="s">
        <v>6219</v>
      </c>
      <c r="C3501" t="s">
        <v>511</v>
      </c>
      <c r="D3501" t="s">
        <v>3236</v>
      </c>
      <c r="E3501" t="s">
        <v>150</v>
      </c>
      <c r="F3501" s="10">
        <v>41885</v>
      </c>
      <c r="G3501" s="10">
        <v>41876</v>
      </c>
      <c r="H3501" s="6">
        <v>95.81</v>
      </c>
      <c r="I3501" t="s">
        <v>750</v>
      </c>
      <c r="J3501" s="3" t="s">
        <v>7663</v>
      </c>
      <c r="K3501" t="s">
        <v>6220</v>
      </c>
    </row>
    <row r="3502" spans="1:11" hidden="1" x14ac:dyDescent="0.25">
      <c r="A3502" t="s">
        <v>4379</v>
      </c>
      <c r="B3502" t="s">
        <v>6219</v>
      </c>
      <c r="C3502" t="s">
        <v>511</v>
      </c>
      <c r="D3502" t="s">
        <v>2623</v>
      </c>
      <c r="E3502" t="s">
        <v>150</v>
      </c>
      <c r="F3502" s="10">
        <v>41885</v>
      </c>
      <c r="G3502" s="10">
        <v>41876</v>
      </c>
      <c r="H3502" s="6">
        <v>69.760000000000005</v>
      </c>
      <c r="I3502" t="s">
        <v>750</v>
      </c>
      <c r="J3502" s="3" t="s">
        <v>7663</v>
      </c>
      <c r="K3502" t="s">
        <v>6220</v>
      </c>
    </row>
    <row r="3503" spans="1:11" hidden="1" x14ac:dyDescent="0.25">
      <c r="A3503" t="s">
        <v>4379</v>
      </c>
      <c r="B3503" t="s">
        <v>6219</v>
      </c>
      <c r="C3503" t="s">
        <v>16</v>
      </c>
      <c r="D3503" t="s">
        <v>17</v>
      </c>
      <c r="E3503" t="s">
        <v>150</v>
      </c>
      <c r="F3503" s="10">
        <v>41885</v>
      </c>
      <c r="G3503" s="10">
        <v>41876</v>
      </c>
      <c r="H3503" s="6">
        <v>74.400000000000006</v>
      </c>
      <c r="I3503" t="s">
        <v>750</v>
      </c>
      <c r="J3503" s="3" t="s">
        <v>7663</v>
      </c>
      <c r="K3503" t="s">
        <v>6220</v>
      </c>
    </row>
    <row r="3504" spans="1:11" hidden="1" x14ac:dyDescent="0.25">
      <c r="A3504" t="s">
        <v>4379</v>
      </c>
      <c r="B3504" t="s">
        <v>6219</v>
      </c>
      <c r="C3504" t="s">
        <v>16</v>
      </c>
      <c r="D3504" t="s">
        <v>17</v>
      </c>
      <c r="E3504" t="s">
        <v>150</v>
      </c>
      <c r="F3504" s="10">
        <v>41885</v>
      </c>
      <c r="G3504" s="10">
        <v>41876</v>
      </c>
      <c r="H3504" s="6">
        <v>112.54</v>
      </c>
      <c r="I3504" t="s">
        <v>750</v>
      </c>
      <c r="J3504" s="3" t="s">
        <v>7663</v>
      </c>
      <c r="K3504" t="s">
        <v>6220</v>
      </c>
    </row>
    <row r="3505" spans="1:11" hidden="1" x14ac:dyDescent="0.25">
      <c r="A3505" t="s">
        <v>4379</v>
      </c>
      <c r="B3505" t="s">
        <v>6221</v>
      </c>
      <c r="C3505" t="s">
        <v>32</v>
      </c>
      <c r="D3505" t="s">
        <v>3655</v>
      </c>
      <c r="E3505" t="s">
        <v>49</v>
      </c>
      <c r="F3505" s="10">
        <v>41873</v>
      </c>
      <c r="G3505" s="10">
        <v>41873</v>
      </c>
      <c r="H3505" s="6">
        <v>130</v>
      </c>
      <c r="I3505" t="s">
        <v>198</v>
      </c>
      <c r="J3505" s="3" t="s">
        <v>7663</v>
      </c>
      <c r="K3505" t="s">
        <v>6222</v>
      </c>
    </row>
    <row r="3506" spans="1:11" hidden="1" x14ac:dyDescent="0.25">
      <c r="A3506" t="s">
        <v>4379</v>
      </c>
      <c r="B3506" t="s">
        <v>6223</v>
      </c>
      <c r="C3506" t="s">
        <v>511</v>
      </c>
      <c r="D3506" t="s">
        <v>2623</v>
      </c>
      <c r="E3506" t="s">
        <v>34</v>
      </c>
      <c r="F3506" s="10">
        <v>41873</v>
      </c>
      <c r="G3506" s="10">
        <v>41873</v>
      </c>
      <c r="H3506" s="6">
        <v>1800</v>
      </c>
      <c r="I3506" t="s">
        <v>1392</v>
      </c>
      <c r="J3506" s="3" t="s">
        <v>7663</v>
      </c>
      <c r="K3506" t="s">
        <v>6224</v>
      </c>
    </row>
    <row r="3507" spans="1:11" hidden="1" x14ac:dyDescent="0.25">
      <c r="A3507" t="s">
        <v>4379</v>
      </c>
      <c r="B3507" t="s">
        <v>6225</v>
      </c>
      <c r="C3507" t="s">
        <v>490</v>
      </c>
      <c r="D3507" t="s">
        <v>3175</v>
      </c>
      <c r="E3507" t="s">
        <v>518</v>
      </c>
      <c r="F3507" s="10">
        <v>41873</v>
      </c>
      <c r="G3507" s="10">
        <v>41873</v>
      </c>
      <c r="H3507" s="6">
        <v>120</v>
      </c>
      <c r="I3507" t="s">
        <v>1071</v>
      </c>
      <c r="J3507" s="3" t="s">
        <v>7663</v>
      </c>
      <c r="K3507" t="s">
        <v>6194</v>
      </c>
    </row>
    <row r="3508" spans="1:11" hidden="1" x14ac:dyDescent="0.25">
      <c r="A3508" t="s">
        <v>4379</v>
      </c>
      <c r="B3508" t="s">
        <v>6226</v>
      </c>
      <c r="C3508" t="s">
        <v>47</v>
      </c>
      <c r="D3508" t="s">
        <v>1172</v>
      </c>
      <c r="E3508" t="s">
        <v>142</v>
      </c>
      <c r="F3508" s="10">
        <v>41873</v>
      </c>
      <c r="G3508" s="10">
        <v>41873</v>
      </c>
      <c r="H3508" s="6">
        <v>2500</v>
      </c>
      <c r="I3508" t="s">
        <v>110</v>
      </c>
      <c r="J3508" s="3" t="s">
        <v>7663</v>
      </c>
      <c r="K3508" t="s">
        <v>6227</v>
      </c>
    </row>
    <row r="3509" spans="1:11" hidden="1" x14ac:dyDescent="0.25">
      <c r="A3509" t="s">
        <v>4379</v>
      </c>
      <c r="B3509" t="s">
        <v>6228</v>
      </c>
      <c r="C3509" t="s">
        <v>490</v>
      </c>
      <c r="D3509" t="s">
        <v>3238</v>
      </c>
      <c r="E3509" t="s">
        <v>133</v>
      </c>
      <c r="F3509" s="10">
        <v>41877</v>
      </c>
      <c r="G3509" s="10">
        <v>41877</v>
      </c>
      <c r="H3509" s="6">
        <v>597.6</v>
      </c>
      <c r="I3509" t="s">
        <v>2968</v>
      </c>
      <c r="J3509" s="3" t="s">
        <v>7663</v>
      </c>
      <c r="K3509" t="s">
        <v>6229</v>
      </c>
    </row>
    <row r="3510" spans="1:11" hidden="1" x14ac:dyDescent="0.25">
      <c r="A3510" t="s">
        <v>4379</v>
      </c>
      <c r="B3510" t="s">
        <v>6230</v>
      </c>
      <c r="C3510" t="s">
        <v>32</v>
      </c>
      <c r="D3510" t="s">
        <v>5037</v>
      </c>
      <c r="E3510" t="s">
        <v>518</v>
      </c>
      <c r="F3510" s="10">
        <v>41873</v>
      </c>
      <c r="G3510" s="10">
        <v>41873</v>
      </c>
      <c r="H3510" s="6">
        <v>680</v>
      </c>
      <c r="I3510" t="s">
        <v>86</v>
      </c>
      <c r="J3510" s="3" t="s">
        <v>7663</v>
      </c>
      <c r="K3510" t="s">
        <v>6231</v>
      </c>
    </row>
    <row r="3511" spans="1:11" hidden="1" x14ac:dyDescent="0.25">
      <c r="A3511" t="s">
        <v>4379</v>
      </c>
      <c r="B3511" t="s">
        <v>6232</v>
      </c>
      <c r="C3511" t="s">
        <v>47</v>
      </c>
      <c r="D3511" t="s">
        <v>1172</v>
      </c>
      <c r="E3511" t="s">
        <v>518</v>
      </c>
      <c r="F3511" s="10">
        <v>41877</v>
      </c>
      <c r="G3511" s="10">
        <v>41877</v>
      </c>
      <c r="H3511" s="6">
        <v>27.6</v>
      </c>
      <c r="I3511" t="s">
        <v>110</v>
      </c>
      <c r="J3511" s="3" t="s">
        <v>7663</v>
      </c>
      <c r="K3511" t="s">
        <v>6233</v>
      </c>
    </row>
    <row r="3512" spans="1:11" hidden="1" x14ac:dyDescent="0.25">
      <c r="A3512" t="s">
        <v>4379</v>
      </c>
      <c r="B3512" t="s">
        <v>6234</v>
      </c>
      <c r="C3512" t="s">
        <v>32</v>
      </c>
      <c r="D3512" t="s">
        <v>5037</v>
      </c>
      <c r="E3512" t="s">
        <v>49</v>
      </c>
      <c r="F3512" s="10">
        <v>41876</v>
      </c>
      <c r="G3512" s="10">
        <v>41876</v>
      </c>
      <c r="H3512" s="6">
        <v>1120</v>
      </c>
      <c r="I3512" t="s">
        <v>86</v>
      </c>
      <c r="J3512" s="3" t="s">
        <v>7663</v>
      </c>
      <c r="K3512" t="s">
        <v>6235</v>
      </c>
    </row>
    <row r="3513" spans="1:11" hidden="1" x14ac:dyDescent="0.25">
      <c r="A3513" t="s">
        <v>4379</v>
      </c>
      <c r="B3513" t="s">
        <v>6236</v>
      </c>
      <c r="C3513" t="s">
        <v>47</v>
      </c>
      <c r="D3513" t="s">
        <v>1172</v>
      </c>
      <c r="E3513" t="s">
        <v>133</v>
      </c>
      <c r="F3513" s="10">
        <v>41876</v>
      </c>
      <c r="G3513" s="10">
        <v>41876</v>
      </c>
      <c r="H3513" s="6">
        <v>100</v>
      </c>
      <c r="I3513" t="s">
        <v>110</v>
      </c>
      <c r="J3513" s="3" t="s">
        <v>7663</v>
      </c>
      <c r="K3513" t="s">
        <v>6237</v>
      </c>
    </row>
    <row r="3514" spans="1:11" hidden="1" x14ac:dyDescent="0.25">
      <c r="A3514" t="s">
        <v>4379</v>
      </c>
      <c r="B3514" t="s">
        <v>6238</v>
      </c>
      <c r="C3514" t="s">
        <v>490</v>
      </c>
      <c r="D3514" t="s">
        <v>3175</v>
      </c>
      <c r="E3514" t="s">
        <v>142</v>
      </c>
      <c r="F3514" s="10">
        <v>41876</v>
      </c>
      <c r="G3514" s="10">
        <v>41876</v>
      </c>
      <c r="H3514" s="6">
        <v>640</v>
      </c>
      <c r="I3514" t="s">
        <v>1065</v>
      </c>
      <c r="J3514" s="3" t="s">
        <v>7663</v>
      </c>
      <c r="K3514" t="s">
        <v>6180</v>
      </c>
    </row>
    <row r="3515" spans="1:11" hidden="1" x14ac:dyDescent="0.25">
      <c r="A3515" t="s">
        <v>4379</v>
      </c>
      <c r="B3515" t="s">
        <v>6239</v>
      </c>
      <c r="C3515" t="s">
        <v>47</v>
      </c>
      <c r="D3515" t="s">
        <v>2557</v>
      </c>
      <c r="E3515" t="s">
        <v>49</v>
      </c>
      <c r="F3515" s="10">
        <v>41876</v>
      </c>
      <c r="G3515" s="10">
        <v>41877</v>
      </c>
      <c r="H3515" s="6">
        <v>1335.25</v>
      </c>
      <c r="I3515" t="s">
        <v>6085</v>
      </c>
      <c r="J3515" s="3" t="s">
        <v>7663</v>
      </c>
      <c r="K3515" t="s">
        <v>6240</v>
      </c>
    </row>
    <row r="3516" spans="1:11" hidden="1" x14ac:dyDescent="0.25">
      <c r="A3516" t="s">
        <v>4379</v>
      </c>
      <c r="B3516" t="s">
        <v>6241</v>
      </c>
      <c r="C3516" t="s">
        <v>32</v>
      </c>
      <c r="D3516" t="s">
        <v>3089</v>
      </c>
      <c r="E3516" t="s">
        <v>34</v>
      </c>
      <c r="F3516" s="10">
        <v>41876</v>
      </c>
      <c r="G3516" s="10">
        <v>41876</v>
      </c>
      <c r="H3516" s="6">
        <v>700</v>
      </c>
      <c r="I3516" t="s">
        <v>1241</v>
      </c>
      <c r="J3516" s="3" t="s">
        <v>7663</v>
      </c>
      <c r="K3516" t="s">
        <v>6242</v>
      </c>
    </row>
    <row r="3517" spans="1:11" hidden="1" x14ac:dyDescent="0.25">
      <c r="A3517" t="s">
        <v>4379</v>
      </c>
      <c r="B3517" t="s">
        <v>6243</v>
      </c>
      <c r="C3517" t="s">
        <v>511</v>
      </c>
      <c r="D3517" t="s">
        <v>6189</v>
      </c>
      <c r="E3517" t="s">
        <v>518</v>
      </c>
      <c r="F3517" s="10">
        <v>41876</v>
      </c>
      <c r="G3517" s="10">
        <v>41877</v>
      </c>
      <c r="H3517" s="6">
        <v>1194.07</v>
      </c>
      <c r="I3517" t="s">
        <v>91</v>
      </c>
      <c r="J3517" s="3" t="s">
        <v>7663</v>
      </c>
      <c r="K3517" t="s">
        <v>6244</v>
      </c>
    </row>
    <row r="3518" spans="1:11" hidden="1" x14ac:dyDescent="0.25">
      <c r="A3518" t="s">
        <v>4379</v>
      </c>
      <c r="B3518" t="s">
        <v>6245</v>
      </c>
      <c r="C3518" t="s">
        <v>1906</v>
      </c>
      <c r="D3518" t="s">
        <v>776</v>
      </c>
      <c r="E3518" t="s">
        <v>527</v>
      </c>
      <c r="F3518" s="10">
        <v>41876</v>
      </c>
      <c r="G3518" s="10">
        <v>41876</v>
      </c>
      <c r="H3518" s="6">
        <v>70</v>
      </c>
      <c r="I3518" t="s">
        <v>6246</v>
      </c>
      <c r="J3518" s="3" t="s">
        <v>7663</v>
      </c>
      <c r="K3518" t="s">
        <v>6247</v>
      </c>
    </row>
    <row r="3519" spans="1:11" hidden="1" x14ac:dyDescent="0.25">
      <c r="A3519" t="s">
        <v>4379</v>
      </c>
      <c r="B3519" t="s">
        <v>6248</v>
      </c>
      <c r="C3519" t="s">
        <v>490</v>
      </c>
      <c r="D3519" t="s">
        <v>3238</v>
      </c>
      <c r="E3519" t="s">
        <v>5110</v>
      </c>
      <c r="F3519" s="10">
        <v>41876</v>
      </c>
      <c r="G3519" s="10">
        <v>41876</v>
      </c>
      <c r="H3519" s="6">
        <v>12375</v>
      </c>
      <c r="I3519" t="s">
        <v>706</v>
      </c>
      <c r="J3519" s="3" t="s">
        <v>7681</v>
      </c>
      <c r="K3519" t="s">
        <v>6249</v>
      </c>
    </row>
    <row r="3520" spans="1:11" hidden="1" x14ac:dyDescent="0.25">
      <c r="A3520" t="s">
        <v>4379</v>
      </c>
      <c r="B3520" t="s">
        <v>6250</v>
      </c>
      <c r="C3520" t="s">
        <v>490</v>
      </c>
      <c r="D3520" t="s">
        <v>3238</v>
      </c>
      <c r="E3520" t="s">
        <v>81</v>
      </c>
      <c r="F3520" s="10">
        <v>41876</v>
      </c>
      <c r="G3520" s="10">
        <v>41876</v>
      </c>
      <c r="H3520" s="6">
        <v>6650.53</v>
      </c>
      <c r="I3520" t="s">
        <v>6251</v>
      </c>
      <c r="J3520" s="3" t="s">
        <v>7663</v>
      </c>
    </row>
    <row r="3521" spans="1:11" hidden="1" x14ac:dyDescent="0.25">
      <c r="A3521" t="s">
        <v>4379</v>
      </c>
      <c r="B3521" t="s">
        <v>6252</v>
      </c>
      <c r="C3521" t="s">
        <v>47</v>
      </c>
      <c r="D3521" t="s">
        <v>2557</v>
      </c>
      <c r="E3521" t="s">
        <v>49</v>
      </c>
      <c r="F3521" s="10">
        <v>41876</v>
      </c>
      <c r="G3521" s="10">
        <v>41876</v>
      </c>
      <c r="H3521" s="6">
        <v>2000</v>
      </c>
      <c r="I3521" t="s">
        <v>6253</v>
      </c>
      <c r="J3521" s="3" t="s">
        <v>7663</v>
      </c>
      <c r="K3521" t="s">
        <v>6254</v>
      </c>
    </row>
    <row r="3522" spans="1:11" hidden="1" x14ac:dyDescent="0.25">
      <c r="A3522" t="s">
        <v>4379</v>
      </c>
      <c r="B3522" t="s">
        <v>6255</v>
      </c>
      <c r="C3522" t="s">
        <v>490</v>
      </c>
      <c r="D3522" t="s">
        <v>3238</v>
      </c>
      <c r="E3522" t="s">
        <v>972</v>
      </c>
      <c r="F3522" s="10">
        <v>41876</v>
      </c>
      <c r="G3522" s="10">
        <v>41876</v>
      </c>
      <c r="H3522" s="6">
        <v>35</v>
      </c>
      <c r="I3522" t="s">
        <v>412</v>
      </c>
      <c r="J3522" s="3" t="s">
        <v>7663</v>
      </c>
      <c r="K3522" t="s">
        <v>6256</v>
      </c>
    </row>
    <row r="3523" spans="1:11" hidden="1" x14ac:dyDescent="0.25">
      <c r="A3523" t="s">
        <v>4379</v>
      </c>
      <c r="B3523" t="s">
        <v>6257</v>
      </c>
      <c r="C3523" t="s">
        <v>47</v>
      </c>
      <c r="D3523" t="s">
        <v>2557</v>
      </c>
      <c r="E3523" t="s">
        <v>49</v>
      </c>
      <c r="F3523" s="10">
        <v>41876</v>
      </c>
      <c r="G3523" s="10">
        <v>41876</v>
      </c>
      <c r="H3523" s="6">
        <v>3945</v>
      </c>
      <c r="I3523" t="s">
        <v>700</v>
      </c>
      <c r="J3523" s="3" t="s">
        <v>7663</v>
      </c>
      <c r="K3523" t="s">
        <v>6258</v>
      </c>
    </row>
    <row r="3524" spans="1:11" hidden="1" x14ac:dyDescent="0.25">
      <c r="A3524" t="s">
        <v>4379</v>
      </c>
      <c r="B3524" t="s">
        <v>6259</v>
      </c>
      <c r="C3524" t="s">
        <v>511</v>
      </c>
      <c r="D3524" t="s">
        <v>2875</v>
      </c>
      <c r="E3524" t="s">
        <v>34</v>
      </c>
      <c r="F3524" s="10">
        <v>41876</v>
      </c>
      <c r="G3524" s="10">
        <v>41876</v>
      </c>
      <c r="H3524" s="6">
        <v>550</v>
      </c>
      <c r="I3524" t="s">
        <v>909</v>
      </c>
      <c r="J3524" s="3" t="s">
        <v>7663</v>
      </c>
      <c r="K3524" t="s">
        <v>6260</v>
      </c>
    </row>
    <row r="3525" spans="1:11" hidden="1" x14ac:dyDescent="0.25">
      <c r="A3525" t="s">
        <v>4379</v>
      </c>
      <c r="B3525" t="s">
        <v>6261</v>
      </c>
      <c r="C3525" t="s">
        <v>490</v>
      </c>
      <c r="D3525" t="s">
        <v>3238</v>
      </c>
      <c r="E3525" t="s">
        <v>586</v>
      </c>
      <c r="F3525" s="10">
        <v>41878</v>
      </c>
      <c r="G3525" s="10">
        <v>41876</v>
      </c>
      <c r="H3525" s="6">
        <v>5909.5</v>
      </c>
      <c r="I3525" t="s">
        <v>5125</v>
      </c>
      <c r="J3525" s="3" t="s">
        <v>7669</v>
      </c>
      <c r="K3525" t="s">
        <v>6262</v>
      </c>
    </row>
    <row r="3526" spans="1:11" hidden="1" x14ac:dyDescent="0.25">
      <c r="A3526" t="s">
        <v>4379</v>
      </c>
      <c r="B3526" t="s">
        <v>6261</v>
      </c>
      <c r="C3526" t="s">
        <v>490</v>
      </c>
      <c r="D3526" t="s">
        <v>3238</v>
      </c>
      <c r="E3526" t="s">
        <v>586</v>
      </c>
      <c r="F3526" s="10">
        <v>41880</v>
      </c>
      <c r="G3526" s="10">
        <v>41881</v>
      </c>
      <c r="H3526" s="6">
        <v>2109.5</v>
      </c>
      <c r="I3526" t="s">
        <v>5125</v>
      </c>
      <c r="J3526" s="3" t="s">
        <v>7669</v>
      </c>
      <c r="K3526" t="s">
        <v>6262</v>
      </c>
    </row>
    <row r="3527" spans="1:11" hidden="1" x14ac:dyDescent="0.25">
      <c r="A3527" t="s">
        <v>4379</v>
      </c>
      <c r="B3527" t="s">
        <v>6263</v>
      </c>
      <c r="C3527" t="s">
        <v>490</v>
      </c>
      <c r="D3527" t="s">
        <v>3238</v>
      </c>
      <c r="E3527" t="s">
        <v>142</v>
      </c>
      <c r="F3527" s="10">
        <v>41877</v>
      </c>
      <c r="G3527" s="10">
        <v>41877</v>
      </c>
      <c r="H3527" s="6">
        <v>4000</v>
      </c>
      <c r="I3527" t="s">
        <v>1068</v>
      </c>
      <c r="J3527" s="3" t="s">
        <v>7663</v>
      </c>
      <c r="K3527" t="s">
        <v>6264</v>
      </c>
    </row>
    <row r="3528" spans="1:11" hidden="1" x14ac:dyDescent="0.25">
      <c r="A3528" t="s">
        <v>4379</v>
      </c>
      <c r="B3528" t="s">
        <v>6265</v>
      </c>
      <c r="C3528" t="s">
        <v>32</v>
      </c>
      <c r="D3528" t="s">
        <v>5037</v>
      </c>
      <c r="E3528" t="s">
        <v>518</v>
      </c>
      <c r="F3528" s="10">
        <v>41877</v>
      </c>
      <c r="G3528" s="10">
        <v>41877</v>
      </c>
      <c r="H3528" s="6">
        <v>300</v>
      </c>
      <c r="I3528" t="s">
        <v>86</v>
      </c>
      <c r="J3528" s="3" t="s">
        <v>7663</v>
      </c>
      <c r="K3528" t="s">
        <v>6266</v>
      </c>
    </row>
    <row r="3529" spans="1:11" hidden="1" x14ac:dyDescent="0.25">
      <c r="A3529" t="s">
        <v>4379</v>
      </c>
      <c r="B3529" t="s">
        <v>6267</v>
      </c>
      <c r="C3529" t="s">
        <v>32</v>
      </c>
      <c r="D3529" t="s">
        <v>5037</v>
      </c>
      <c r="E3529" t="s">
        <v>518</v>
      </c>
      <c r="F3529" s="10">
        <v>41877</v>
      </c>
      <c r="G3529" s="10">
        <v>41877</v>
      </c>
      <c r="H3529" s="6">
        <v>300</v>
      </c>
      <c r="I3529" t="s">
        <v>3301</v>
      </c>
      <c r="J3529" s="3" t="s">
        <v>7663</v>
      </c>
      <c r="K3529" t="s">
        <v>6268</v>
      </c>
    </row>
    <row r="3530" spans="1:11" hidden="1" x14ac:dyDescent="0.25">
      <c r="A3530" t="s">
        <v>4379</v>
      </c>
      <c r="B3530" t="s">
        <v>6269</v>
      </c>
      <c r="C3530" t="s">
        <v>32</v>
      </c>
      <c r="D3530" t="s">
        <v>5037</v>
      </c>
      <c r="E3530" t="s">
        <v>518</v>
      </c>
      <c r="F3530" s="10">
        <v>41877</v>
      </c>
      <c r="G3530" s="10">
        <v>41877</v>
      </c>
      <c r="H3530" s="6">
        <v>200</v>
      </c>
      <c r="I3530" t="s">
        <v>6029</v>
      </c>
      <c r="J3530" s="3" t="s">
        <v>7663</v>
      </c>
      <c r="K3530" t="s">
        <v>6270</v>
      </c>
    </row>
    <row r="3531" spans="1:11" hidden="1" x14ac:dyDescent="0.25">
      <c r="A3531" t="s">
        <v>4379</v>
      </c>
      <c r="B3531" t="s">
        <v>6271</v>
      </c>
      <c r="C3531" t="s">
        <v>47</v>
      </c>
      <c r="D3531" t="s">
        <v>2557</v>
      </c>
      <c r="E3531" t="s">
        <v>2316</v>
      </c>
      <c r="F3531" s="10">
        <v>41877</v>
      </c>
      <c r="G3531" s="10">
        <v>41877</v>
      </c>
      <c r="H3531" s="6">
        <v>750</v>
      </c>
      <c r="I3531" t="s">
        <v>6182</v>
      </c>
      <c r="J3531" s="3" t="s">
        <v>7663</v>
      </c>
      <c r="K3531" t="s">
        <v>6272</v>
      </c>
    </row>
    <row r="3532" spans="1:11" hidden="1" x14ac:dyDescent="0.25">
      <c r="A3532" t="s">
        <v>4379</v>
      </c>
      <c r="B3532" t="s">
        <v>6273</v>
      </c>
      <c r="C3532" t="s">
        <v>1906</v>
      </c>
      <c r="D3532" t="s">
        <v>4458</v>
      </c>
      <c r="E3532" t="s">
        <v>639</v>
      </c>
      <c r="F3532" s="10">
        <v>41737</v>
      </c>
      <c r="G3532" s="10">
        <v>41737</v>
      </c>
      <c r="H3532" s="6">
        <v>99.9</v>
      </c>
      <c r="I3532" t="s">
        <v>4459</v>
      </c>
      <c r="J3532" s="3" t="s">
        <v>7663</v>
      </c>
      <c r="K3532" t="s">
        <v>6274</v>
      </c>
    </row>
    <row r="3533" spans="1:11" hidden="1" x14ac:dyDescent="0.25">
      <c r="A3533" t="s">
        <v>4379</v>
      </c>
      <c r="B3533" t="s">
        <v>6275</v>
      </c>
      <c r="C3533" t="s">
        <v>47</v>
      </c>
      <c r="D3533" t="s">
        <v>2557</v>
      </c>
      <c r="E3533" t="s">
        <v>34</v>
      </c>
      <c r="F3533" s="10">
        <v>41877</v>
      </c>
      <c r="G3533" s="10">
        <v>41877</v>
      </c>
      <c r="H3533" s="6">
        <v>500</v>
      </c>
      <c r="I3533" t="s">
        <v>700</v>
      </c>
      <c r="J3533" s="3" t="s">
        <v>7663</v>
      </c>
      <c r="K3533" t="s">
        <v>6276</v>
      </c>
    </row>
    <row r="3534" spans="1:11" hidden="1" x14ac:dyDescent="0.25">
      <c r="A3534" t="s">
        <v>4379</v>
      </c>
      <c r="B3534" t="s">
        <v>6277</v>
      </c>
      <c r="C3534" t="s">
        <v>511</v>
      </c>
      <c r="D3534" t="s">
        <v>2623</v>
      </c>
      <c r="E3534" t="s">
        <v>150</v>
      </c>
      <c r="F3534" s="10">
        <v>41877</v>
      </c>
      <c r="G3534" s="10">
        <v>41877</v>
      </c>
      <c r="H3534" s="6">
        <v>300</v>
      </c>
      <c r="I3534" t="s">
        <v>1392</v>
      </c>
      <c r="J3534" s="3" t="s">
        <v>7663</v>
      </c>
      <c r="K3534" t="s">
        <v>6278</v>
      </c>
    </row>
    <row r="3535" spans="1:11" hidden="1" x14ac:dyDescent="0.25">
      <c r="A3535" t="s">
        <v>4379</v>
      </c>
      <c r="B3535" t="s">
        <v>6279</v>
      </c>
      <c r="C3535" t="s">
        <v>47</v>
      </c>
      <c r="D3535" t="s">
        <v>4563</v>
      </c>
      <c r="E3535" t="s">
        <v>49</v>
      </c>
      <c r="F3535" s="10">
        <v>41891</v>
      </c>
      <c r="G3535" s="10">
        <v>41891</v>
      </c>
      <c r="H3535" s="6">
        <v>110</v>
      </c>
      <c r="I3535" t="s">
        <v>4564</v>
      </c>
      <c r="J3535" s="3" t="s">
        <v>7663</v>
      </c>
      <c r="K3535" t="s">
        <v>6280</v>
      </c>
    </row>
    <row r="3536" spans="1:11" hidden="1" x14ac:dyDescent="0.25">
      <c r="A3536" t="s">
        <v>4379</v>
      </c>
      <c r="B3536" t="s">
        <v>6281</v>
      </c>
      <c r="C3536" t="s">
        <v>32</v>
      </c>
      <c r="D3536" t="s">
        <v>5037</v>
      </c>
      <c r="E3536" t="s">
        <v>49</v>
      </c>
      <c r="F3536" s="10">
        <v>41877</v>
      </c>
      <c r="G3536" s="10">
        <v>41877</v>
      </c>
      <c r="H3536" s="6">
        <v>2500</v>
      </c>
      <c r="I3536" t="s">
        <v>3367</v>
      </c>
      <c r="J3536" s="3" t="s">
        <v>7663</v>
      </c>
      <c r="K3536" t="s">
        <v>6282</v>
      </c>
    </row>
    <row r="3537" spans="1:11" hidden="1" x14ac:dyDescent="0.25">
      <c r="A3537" t="s">
        <v>4379</v>
      </c>
      <c r="B3537" t="s">
        <v>6283</v>
      </c>
      <c r="C3537" t="s">
        <v>47</v>
      </c>
      <c r="D3537" t="s">
        <v>2874</v>
      </c>
      <c r="E3537" t="s">
        <v>49</v>
      </c>
      <c r="F3537" s="10">
        <v>41880</v>
      </c>
      <c r="G3537" s="10">
        <v>41878</v>
      </c>
      <c r="H3537" s="6">
        <v>11780</v>
      </c>
      <c r="I3537" t="s">
        <v>6284</v>
      </c>
      <c r="J3537" s="3" t="s">
        <v>7663</v>
      </c>
      <c r="K3537" t="s">
        <v>6285</v>
      </c>
    </row>
    <row r="3538" spans="1:11" hidden="1" x14ac:dyDescent="0.25">
      <c r="A3538" t="s">
        <v>4379</v>
      </c>
      <c r="B3538" t="s">
        <v>6286</v>
      </c>
      <c r="C3538" t="s">
        <v>32</v>
      </c>
      <c r="D3538" t="s">
        <v>1905</v>
      </c>
      <c r="E3538" t="s">
        <v>4848</v>
      </c>
      <c r="F3538" s="10">
        <v>41717</v>
      </c>
      <c r="G3538" s="10">
        <v>41717</v>
      </c>
      <c r="H3538" s="6">
        <v>60</v>
      </c>
      <c r="I3538" t="s">
        <v>143</v>
      </c>
      <c r="J3538" s="3" t="s">
        <v>7663</v>
      </c>
    </row>
    <row r="3539" spans="1:11" hidden="1" x14ac:dyDescent="0.25">
      <c r="A3539" t="s">
        <v>4379</v>
      </c>
      <c r="B3539" t="s">
        <v>6287</v>
      </c>
      <c r="C3539" t="s">
        <v>490</v>
      </c>
      <c r="D3539" t="s">
        <v>3238</v>
      </c>
      <c r="E3539" t="s">
        <v>49</v>
      </c>
      <c r="F3539" s="10">
        <v>41878</v>
      </c>
      <c r="G3539" s="10">
        <v>41878</v>
      </c>
      <c r="H3539" s="6">
        <v>9000</v>
      </c>
      <c r="I3539" t="s">
        <v>6288</v>
      </c>
      <c r="J3539" s="3" t="s">
        <v>7663</v>
      </c>
      <c r="K3539" t="s">
        <v>6289</v>
      </c>
    </row>
    <row r="3540" spans="1:11" hidden="1" x14ac:dyDescent="0.25">
      <c r="A3540" t="s">
        <v>4379</v>
      </c>
      <c r="B3540" t="s">
        <v>6290</v>
      </c>
      <c r="C3540" t="s">
        <v>47</v>
      </c>
      <c r="D3540" t="s">
        <v>2557</v>
      </c>
      <c r="E3540" t="s">
        <v>49</v>
      </c>
      <c r="F3540" s="10">
        <v>41878</v>
      </c>
      <c r="G3540" s="10">
        <v>41878</v>
      </c>
      <c r="H3540" s="6">
        <v>2000</v>
      </c>
      <c r="I3540" t="s">
        <v>6253</v>
      </c>
      <c r="J3540" s="3" t="s">
        <v>7663</v>
      </c>
      <c r="K3540" t="s">
        <v>6291</v>
      </c>
    </row>
    <row r="3541" spans="1:11" hidden="1" x14ac:dyDescent="0.25">
      <c r="A3541" t="s">
        <v>4379</v>
      </c>
      <c r="B3541" t="s">
        <v>6292</v>
      </c>
      <c r="C3541" t="s">
        <v>1906</v>
      </c>
      <c r="D3541" t="s">
        <v>4398</v>
      </c>
      <c r="E3541" t="s">
        <v>70</v>
      </c>
      <c r="F3541" s="10">
        <v>41880</v>
      </c>
      <c r="G3541" s="10">
        <v>41879</v>
      </c>
      <c r="H3541" s="6">
        <v>327.60000000000002</v>
      </c>
      <c r="I3541" t="s">
        <v>2565</v>
      </c>
      <c r="J3541" s="3" t="s">
        <v>7663</v>
      </c>
      <c r="K3541" t="s">
        <v>6293</v>
      </c>
    </row>
    <row r="3542" spans="1:11" hidden="1" x14ac:dyDescent="0.25">
      <c r="A3542" t="s">
        <v>4379</v>
      </c>
      <c r="B3542" t="s">
        <v>6294</v>
      </c>
      <c r="C3542" t="s">
        <v>490</v>
      </c>
      <c r="D3542" t="s">
        <v>3175</v>
      </c>
      <c r="E3542" t="s">
        <v>142</v>
      </c>
      <c r="F3542" s="10">
        <v>41878</v>
      </c>
      <c r="G3542" s="10">
        <v>41878</v>
      </c>
      <c r="H3542" s="6">
        <v>420</v>
      </c>
      <c r="I3542" t="s">
        <v>1065</v>
      </c>
      <c r="J3542" s="3" t="s">
        <v>7663</v>
      </c>
      <c r="K3542" t="s">
        <v>6295</v>
      </c>
    </row>
    <row r="3543" spans="1:11" hidden="1" x14ac:dyDescent="0.25">
      <c r="A3543" t="s">
        <v>4379</v>
      </c>
      <c r="B3543" t="s">
        <v>6296</v>
      </c>
      <c r="C3543" t="s">
        <v>16</v>
      </c>
      <c r="D3543" t="s">
        <v>17</v>
      </c>
      <c r="E3543" t="s">
        <v>18</v>
      </c>
      <c r="F3543" s="10">
        <v>41880</v>
      </c>
      <c r="G3543" s="10">
        <v>41879</v>
      </c>
      <c r="H3543" s="6">
        <v>955</v>
      </c>
      <c r="I3543" t="s">
        <v>909</v>
      </c>
      <c r="J3543" s="3" t="s">
        <v>7663</v>
      </c>
      <c r="K3543" t="s">
        <v>6297</v>
      </c>
    </row>
    <row r="3544" spans="1:11" hidden="1" x14ac:dyDescent="0.25">
      <c r="A3544" t="s">
        <v>4379</v>
      </c>
      <c r="B3544" t="s">
        <v>6298</v>
      </c>
      <c r="C3544" t="s">
        <v>32</v>
      </c>
      <c r="D3544" t="s">
        <v>5037</v>
      </c>
      <c r="E3544" t="s">
        <v>518</v>
      </c>
      <c r="F3544" s="10">
        <v>41880</v>
      </c>
      <c r="G3544" s="10">
        <v>41878</v>
      </c>
      <c r="H3544" s="6">
        <v>1105</v>
      </c>
      <c r="I3544" t="s">
        <v>86</v>
      </c>
      <c r="J3544" s="3" t="s">
        <v>7663</v>
      </c>
    </row>
    <row r="3545" spans="1:11" hidden="1" x14ac:dyDescent="0.25">
      <c r="A3545" t="s">
        <v>4379</v>
      </c>
      <c r="B3545" t="s">
        <v>6299</v>
      </c>
      <c r="C3545" t="s">
        <v>47</v>
      </c>
      <c r="D3545" t="s">
        <v>2830</v>
      </c>
      <c r="E3545" t="s">
        <v>2316</v>
      </c>
      <c r="F3545" s="10">
        <v>41880</v>
      </c>
      <c r="G3545" s="10">
        <v>41879</v>
      </c>
      <c r="H3545" s="6">
        <v>3000</v>
      </c>
      <c r="I3545" t="s">
        <v>4893</v>
      </c>
      <c r="J3545" s="3" t="s">
        <v>7663</v>
      </c>
      <c r="K3545" t="s">
        <v>6300</v>
      </c>
    </row>
    <row r="3546" spans="1:11" hidden="1" x14ac:dyDescent="0.25">
      <c r="A3546" t="s">
        <v>4379</v>
      </c>
      <c r="B3546" t="s">
        <v>6301</v>
      </c>
      <c r="C3546" t="s">
        <v>47</v>
      </c>
      <c r="D3546" t="s">
        <v>4731</v>
      </c>
      <c r="E3546" t="s">
        <v>49</v>
      </c>
      <c r="F3546" s="10">
        <v>41894</v>
      </c>
      <c r="G3546" s="10">
        <v>41894</v>
      </c>
      <c r="H3546" s="6">
        <v>541.5</v>
      </c>
      <c r="I3546" t="s">
        <v>4732</v>
      </c>
      <c r="J3546" s="3" t="s">
        <v>7663</v>
      </c>
      <c r="K3546" t="s">
        <v>6302</v>
      </c>
    </row>
    <row r="3547" spans="1:11" hidden="1" x14ac:dyDescent="0.25">
      <c r="A3547" t="s">
        <v>4379</v>
      </c>
      <c r="B3547" t="s">
        <v>6303</v>
      </c>
      <c r="C3547" t="s">
        <v>16</v>
      </c>
      <c r="D3547" t="s">
        <v>17</v>
      </c>
      <c r="E3547" t="s">
        <v>18</v>
      </c>
      <c r="F3547" s="10">
        <v>41880</v>
      </c>
      <c r="G3547" s="10">
        <v>41879</v>
      </c>
      <c r="H3547" s="6">
        <v>150</v>
      </c>
      <c r="I3547" t="s">
        <v>2565</v>
      </c>
      <c r="J3547" s="3" t="s">
        <v>7663</v>
      </c>
      <c r="K3547" t="s">
        <v>6304</v>
      </c>
    </row>
    <row r="3548" spans="1:11" hidden="1" x14ac:dyDescent="0.25">
      <c r="A3548" t="s">
        <v>4379</v>
      </c>
      <c r="B3548" t="s">
        <v>6305</v>
      </c>
      <c r="C3548" t="s">
        <v>47</v>
      </c>
      <c r="D3548" t="s">
        <v>2557</v>
      </c>
      <c r="E3548" t="s">
        <v>2316</v>
      </c>
      <c r="F3548" s="10">
        <v>41879</v>
      </c>
      <c r="G3548" s="10">
        <v>41879</v>
      </c>
      <c r="H3548" s="6">
        <v>500</v>
      </c>
      <c r="I3548" t="s">
        <v>6182</v>
      </c>
      <c r="J3548" s="3" t="s">
        <v>7663</v>
      </c>
      <c r="K3548" t="s">
        <v>6306</v>
      </c>
    </row>
    <row r="3549" spans="1:11" hidden="1" x14ac:dyDescent="0.25">
      <c r="A3549" t="s">
        <v>4379</v>
      </c>
      <c r="B3549" t="s">
        <v>6307</v>
      </c>
      <c r="C3549" t="s">
        <v>47</v>
      </c>
      <c r="D3549" t="s">
        <v>4752</v>
      </c>
      <c r="E3549" t="s">
        <v>34</v>
      </c>
      <c r="F3549" s="10">
        <v>41880</v>
      </c>
      <c r="G3549" s="10">
        <v>41879</v>
      </c>
      <c r="H3549" s="6">
        <v>1800</v>
      </c>
      <c r="I3549" t="s">
        <v>5647</v>
      </c>
      <c r="J3549" s="3" t="s">
        <v>7663</v>
      </c>
      <c r="K3549" t="s">
        <v>6308</v>
      </c>
    </row>
    <row r="3550" spans="1:11" hidden="1" x14ac:dyDescent="0.25">
      <c r="A3550" t="s">
        <v>4379</v>
      </c>
      <c r="B3550" t="s">
        <v>6309</v>
      </c>
      <c r="C3550" t="s">
        <v>47</v>
      </c>
      <c r="D3550" t="s">
        <v>6148</v>
      </c>
      <c r="E3550" t="s">
        <v>34</v>
      </c>
      <c r="F3550" s="10">
        <v>41880</v>
      </c>
      <c r="G3550" s="10">
        <v>41879</v>
      </c>
      <c r="H3550" s="6">
        <v>1500</v>
      </c>
      <c r="I3550" t="s">
        <v>6149</v>
      </c>
      <c r="J3550" s="3" t="s">
        <v>7663</v>
      </c>
      <c r="K3550" t="s">
        <v>6310</v>
      </c>
    </row>
    <row r="3551" spans="1:11" hidden="1" x14ac:dyDescent="0.25">
      <c r="A3551" t="s">
        <v>4379</v>
      </c>
      <c r="B3551" t="s">
        <v>6311</v>
      </c>
      <c r="C3551" t="s">
        <v>490</v>
      </c>
      <c r="D3551" t="s">
        <v>3175</v>
      </c>
      <c r="E3551" t="s">
        <v>49</v>
      </c>
      <c r="F3551" s="10">
        <v>41880</v>
      </c>
      <c r="G3551" s="10">
        <v>41879</v>
      </c>
      <c r="H3551" s="6">
        <v>3600</v>
      </c>
      <c r="I3551" t="s">
        <v>6312</v>
      </c>
      <c r="J3551" s="3" t="s">
        <v>7663</v>
      </c>
      <c r="K3551" t="s">
        <v>6313</v>
      </c>
    </row>
    <row r="3552" spans="1:11" hidden="1" x14ac:dyDescent="0.25">
      <c r="A3552" t="s">
        <v>4379</v>
      </c>
      <c r="B3552" t="s">
        <v>6314</v>
      </c>
      <c r="C3552" t="s">
        <v>16</v>
      </c>
      <c r="D3552" t="s">
        <v>122</v>
      </c>
      <c r="E3552" t="s">
        <v>452</v>
      </c>
      <c r="F3552" s="10">
        <v>41904</v>
      </c>
      <c r="G3552" s="10">
        <v>41881</v>
      </c>
      <c r="H3552" s="6">
        <v>2745.69</v>
      </c>
      <c r="I3552" t="s">
        <v>4381</v>
      </c>
      <c r="J3552" s="3" t="s">
        <v>7663</v>
      </c>
      <c r="K3552" t="s">
        <v>6315</v>
      </c>
    </row>
    <row r="3553" spans="1:11" hidden="1" x14ac:dyDescent="0.25">
      <c r="A3553" t="s">
        <v>4379</v>
      </c>
      <c r="B3553" t="s">
        <v>6316</v>
      </c>
      <c r="C3553" t="s">
        <v>32</v>
      </c>
      <c r="D3553" t="s">
        <v>5037</v>
      </c>
      <c r="E3553" t="s">
        <v>394</v>
      </c>
      <c r="F3553" s="10">
        <v>41879</v>
      </c>
      <c r="G3553" s="10">
        <v>41879</v>
      </c>
      <c r="H3553" s="6">
        <v>70.83</v>
      </c>
      <c r="I3553" t="s">
        <v>1090</v>
      </c>
      <c r="J3553" s="3" t="s">
        <v>7663</v>
      </c>
      <c r="K3553" t="s">
        <v>6317</v>
      </c>
    </row>
    <row r="3554" spans="1:11" hidden="1" x14ac:dyDescent="0.25">
      <c r="A3554" t="s">
        <v>4379</v>
      </c>
      <c r="B3554" t="s">
        <v>6318</v>
      </c>
      <c r="C3554" t="s">
        <v>32</v>
      </c>
      <c r="D3554" t="s">
        <v>2623</v>
      </c>
      <c r="E3554" t="s">
        <v>518</v>
      </c>
      <c r="F3554" s="10">
        <v>41879</v>
      </c>
      <c r="G3554" s="10">
        <v>41879</v>
      </c>
      <c r="H3554" s="6">
        <v>900</v>
      </c>
      <c r="I3554" t="s">
        <v>91</v>
      </c>
      <c r="J3554" s="3" t="s">
        <v>7669</v>
      </c>
      <c r="K3554" t="s">
        <v>6319</v>
      </c>
    </row>
    <row r="3555" spans="1:11" hidden="1" x14ac:dyDescent="0.25">
      <c r="A3555" t="s">
        <v>4379</v>
      </c>
      <c r="B3555" t="s">
        <v>6320</v>
      </c>
      <c r="C3555" t="s">
        <v>16</v>
      </c>
      <c r="D3555" t="s">
        <v>122</v>
      </c>
      <c r="E3555" t="s">
        <v>452</v>
      </c>
      <c r="F3555" s="10">
        <v>41705</v>
      </c>
      <c r="G3555" s="10">
        <v>41705</v>
      </c>
      <c r="H3555" s="6">
        <v>2990.17</v>
      </c>
      <c r="I3555" t="s">
        <v>4381</v>
      </c>
      <c r="J3555" s="3" t="s">
        <v>7663</v>
      </c>
      <c r="K3555" t="s">
        <v>6321</v>
      </c>
    </row>
    <row r="3556" spans="1:11" hidden="1" x14ac:dyDescent="0.25">
      <c r="A3556" t="s">
        <v>4379</v>
      </c>
      <c r="B3556" t="s">
        <v>6322</v>
      </c>
      <c r="C3556" t="s">
        <v>32</v>
      </c>
      <c r="D3556" t="s">
        <v>5037</v>
      </c>
      <c r="E3556" t="s">
        <v>49</v>
      </c>
      <c r="F3556" s="10">
        <v>41880</v>
      </c>
      <c r="G3556" s="10">
        <v>41879</v>
      </c>
      <c r="H3556" s="6">
        <v>1500</v>
      </c>
      <c r="I3556" t="s">
        <v>6323</v>
      </c>
      <c r="J3556" s="3" t="s">
        <v>7663</v>
      </c>
      <c r="K3556" t="s">
        <v>6324</v>
      </c>
    </row>
    <row r="3557" spans="1:11" hidden="1" x14ac:dyDescent="0.25">
      <c r="A3557" t="s">
        <v>4379</v>
      </c>
      <c r="B3557" t="s">
        <v>6325</v>
      </c>
      <c r="C3557" t="s">
        <v>16</v>
      </c>
      <c r="D3557" t="s">
        <v>122</v>
      </c>
      <c r="E3557" t="s">
        <v>118</v>
      </c>
      <c r="F3557" s="10">
        <v>41883</v>
      </c>
      <c r="G3557" s="10">
        <v>41883</v>
      </c>
      <c r="H3557" s="6">
        <v>425.6</v>
      </c>
      <c r="I3557" t="s">
        <v>426</v>
      </c>
      <c r="J3557" s="3" t="s">
        <v>7663</v>
      </c>
      <c r="K3557" t="s">
        <v>6326</v>
      </c>
    </row>
    <row r="3558" spans="1:11" hidden="1" x14ac:dyDescent="0.25">
      <c r="A3558" t="s">
        <v>4379</v>
      </c>
      <c r="B3558" t="s">
        <v>6327</v>
      </c>
      <c r="C3558" t="s">
        <v>16</v>
      </c>
      <c r="D3558" t="s">
        <v>122</v>
      </c>
      <c r="E3558" t="s">
        <v>18</v>
      </c>
      <c r="F3558" s="10">
        <v>41883</v>
      </c>
      <c r="G3558" s="10">
        <v>41883</v>
      </c>
      <c r="H3558" s="6">
        <v>275</v>
      </c>
      <c r="I3558" t="s">
        <v>4931</v>
      </c>
      <c r="J3558" s="3" t="s">
        <v>7663</v>
      </c>
      <c r="K3558" t="s">
        <v>6328</v>
      </c>
    </row>
    <row r="3559" spans="1:11" hidden="1" x14ac:dyDescent="0.25">
      <c r="A3559" t="s">
        <v>4379</v>
      </c>
      <c r="B3559" t="s">
        <v>6329</v>
      </c>
      <c r="C3559" t="s">
        <v>490</v>
      </c>
      <c r="D3559" t="s">
        <v>3237</v>
      </c>
      <c r="E3559" t="s">
        <v>586</v>
      </c>
      <c r="F3559" s="10">
        <v>41880</v>
      </c>
      <c r="G3559" s="10">
        <v>41880</v>
      </c>
      <c r="H3559" s="6">
        <v>410</v>
      </c>
      <c r="I3559" t="s">
        <v>6114</v>
      </c>
      <c r="J3559" s="3" t="s">
        <v>7663</v>
      </c>
      <c r="K3559" t="s">
        <v>6330</v>
      </c>
    </row>
    <row r="3560" spans="1:11" hidden="1" x14ac:dyDescent="0.25">
      <c r="A3560" t="s">
        <v>4379</v>
      </c>
      <c r="B3560" t="s">
        <v>6331</v>
      </c>
      <c r="C3560" t="s">
        <v>490</v>
      </c>
      <c r="D3560" t="s">
        <v>5207</v>
      </c>
      <c r="E3560" t="s">
        <v>49</v>
      </c>
      <c r="F3560" s="10">
        <v>41920</v>
      </c>
      <c r="G3560" s="10">
        <v>41900</v>
      </c>
      <c r="H3560" s="6">
        <v>1427.9</v>
      </c>
      <c r="I3560" t="s">
        <v>5227</v>
      </c>
      <c r="J3560" s="3" t="s">
        <v>7663</v>
      </c>
      <c r="K3560" t="s">
        <v>6332</v>
      </c>
    </row>
    <row r="3561" spans="1:11" hidden="1" x14ac:dyDescent="0.25">
      <c r="A3561" t="s">
        <v>4379</v>
      </c>
      <c r="B3561" t="s">
        <v>6333</v>
      </c>
      <c r="C3561" t="s">
        <v>511</v>
      </c>
      <c r="D3561" t="s">
        <v>4743</v>
      </c>
      <c r="E3561" t="s">
        <v>49</v>
      </c>
      <c r="F3561" s="10">
        <v>41894</v>
      </c>
      <c r="G3561" s="10">
        <v>41880</v>
      </c>
      <c r="H3561" s="6">
        <v>1700</v>
      </c>
      <c r="I3561" t="s">
        <v>6334</v>
      </c>
      <c r="J3561" s="3" t="s">
        <v>7663</v>
      </c>
      <c r="K3561" t="s">
        <v>6335</v>
      </c>
    </row>
    <row r="3562" spans="1:11" hidden="1" x14ac:dyDescent="0.25">
      <c r="A3562" t="s">
        <v>4379</v>
      </c>
      <c r="B3562" t="s">
        <v>6336</v>
      </c>
      <c r="C3562" t="s">
        <v>32</v>
      </c>
      <c r="D3562" t="s">
        <v>2623</v>
      </c>
      <c r="E3562" t="s">
        <v>49</v>
      </c>
      <c r="F3562" s="10">
        <v>41880</v>
      </c>
      <c r="G3562" s="10">
        <v>41880</v>
      </c>
      <c r="H3562" s="6">
        <v>6000</v>
      </c>
      <c r="I3562" t="s">
        <v>143</v>
      </c>
      <c r="J3562" s="3" t="s">
        <v>7663</v>
      </c>
      <c r="K3562" t="s">
        <v>6337</v>
      </c>
    </row>
    <row r="3563" spans="1:11" hidden="1" x14ac:dyDescent="0.25">
      <c r="A3563" t="s">
        <v>4379</v>
      </c>
      <c r="B3563" t="s">
        <v>6338</v>
      </c>
      <c r="C3563" t="s">
        <v>47</v>
      </c>
      <c r="D3563" t="s">
        <v>4752</v>
      </c>
      <c r="E3563" t="s">
        <v>34</v>
      </c>
      <c r="F3563" s="10">
        <v>41880</v>
      </c>
      <c r="G3563" s="10">
        <v>41880</v>
      </c>
      <c r="H3563" s="6">
        <v>1000</v>
      </c>
      <c r="I3563" t="s">
        <v>5647</v>
      </c>
      <c r="J3563" s="3" t="s">
        <v>7663</v>
      </c>
      <c r="K3563" t="s">
        <v>6339</v>
      </c>
    </row>
    <row r="3564" spans="1:11" hidden="1" x14ac:dyDescent="0.25">
      <c r="A3564" t="s">
        <v>4379</v>
      </c>
      <c r="B3564" t="s">
        <v>6340</v>
      </c>
      <c r="C3564" t="s">
        <v>32</v>
      </c>
      <c r="D3564" t="s">
        <v>5312</v>
      </c>
      <c r="E3564" t="s">
        <v>486</v>
      </c>
      <c r="F3564" s="10">
        <v>41883</v>
      </c>
      <c r="G3564" s="10">
        <v>41883</v>
      </c>
      <c r="H3564" s="6">
        <v>63.64</v>
      </c>
      <c r="I3564" t="s">
        <v>303</v>
      </c>
      <c r="J3564" s="3" t="s">
        <v>7663</v>
      </c>
      <c r="K3564" t="s">
        <v>6341</v>
      </c>
    </row>
    <row r="3565" spans="1:11" hidden="1" x14ac:dyDescent="0.25">
      <c r="A3565" t="s">
        <v>4379</v>
      </c>
      <c r="B3565" t="s">
        <v>6342</v>
      </c>
      <c r="C3565" t="s">
        <v>32</v>
      </c>
      <c r="D3565" t="s">
        <v>5312</v>
      </c>
      <c r="E3565" t="s">
        <v>486</v>
      </c>
      <c r="F3565" s="10">
        <v>41883</v>
      </c>
      <c r="G3565" s="10">
        <v>41883</v>
      </c>
      <c r="H3565" s="6">
        <v>70.83</v>
      </c>
      <c r="I3565" t="s">
        <v>303</v>
      </c>
      <c r="J3565" s="3" t="s">
        <v>7663</v>
      </c>
      <c r="K3565" t="s">
        <v>6343</v>
      </c>
    </row>
    <row r="3566" spans="1:11" hidden="1" x14ac:dyDescent="0.25">
      <c r="A3566" t="s">
        <v>4379</v>
      </c>
      <c r="B3566" t="s">
        <v>6344</v>
      </c>
      <c r="C3566" t="s">
        <v>32</v>
      </c>
      <c r="D3566" t="s">
        <v>5037</v>
      </c>
      <c r="E3566" t="s">
        <v>518</v>
      </c>
      <c r="F3566" s="10">
        <v>41880</v>
      </c>
      <c r="G3566" s="10">
        <v>41880</v>
      </c>
      <c r="H3566" s="6">
        <v>935</v>
      </c>
      <c r="I3566" t="s">
        <v>6029</v>
      </c>
      <c r="J3566" s="3" t="s">
        <v>7663</v>
      </c>
      <c r="K3566" t="s">
        <v>6345</v>
      </c>
    </row>
    <row r="3567" spans="1:11" hidden="1" x14ac:dyDescent="0.25">
      <c r="A3567" t="s">
        <v>4379</v>
      </c>
      <c r="B3567" t="s">
        <v>6346</v>
      </c>
      <c r="C3567" t="s">
        <v>32</v>
      </c>
      <c r="D3567" t="s">
        <v>2623</v>
      </c>
      <c r="E3567" t="s">
        <v>518</v>
      </c>
      <c r="F3567" s="10">
        <v>41880</v>
      </c>
      <c r="G3567" s="10">
        <v>41880</v>
      </c>
      <c r="H3567" s="6">
        <v>1500</v>
      </c>
      <c r="I3567" t="s">
        <v>91</v>
      </c>
      <c r="J3567" s="3" t="s">
        <v>7663</v>
      </c>
      <c r="K3567" t="s">
        <v>6347</v>
      </c>
    </row>
    <row r="3568" spans="1:11" hidden="1" x14ac:dyDescent="0.25">
      <c r="A3568" t="s">
        <v>4379</v>
      </c>
      <c r="B3568" t="s">
        <v>6348</v>
      </c>
      <c r="C3568" t="s">
        <v>47</v>
      </c>
      <c r="D3568" t="s">
        <v>2557</v>
      </c>
      <c r="E3568" t="s">
        <v>49</v>
      </c>
      <c r="F3568" s="10">
        <v>41880</v>
      </c>
      <c r="G3568" s="10">
        <v>41880</v>
      </c>
      <c r="H3568" s="6">
        <v>761.4</v>
      </c>
      <c r="I3568" t="s">
        <v>6153</v>
      </c>
      <c r="J3568" s="3" t="s">
        <v>7663</v>
      </c>
      <c r="K3568" t="s">
        <v>6349</v>
      </c>
    </row>
    <row r="3569" spans="1:11" hidden="1" x14ac:dyDescent="0.25">
      <c r="A3569" t="s">
        <v>4379</v>
      </c>
      <c r="B3569" t="s">
        <v>6350</v>
      </c>
      <c r="C3569" t="s">
        <v>490</v>
      </c>
      <c r="D3569" t="s">
        <v>3175</v>
      </c>
      <c r="E3569" t="s">
        <v>1191</v>
      </c>
      <c r="F3569" s="10">
        <v>41880</v>
      </c>
      <c r="G3569" s="10">
        <v>41880</v>
      </c>
      <c r="H3569" s="6">
        <v>200</v>
      </c>
      <c r="I3569" t="s">
        <v>1065</v>
      </c>
      <c r="J3569" s="3" t="s">
        <v>7663</v>
      </c>
    </row>
    <row r="3570" spans="1:11" hidden="1" x14ac:dyDescent="0.25">
      <c r="A3570" t="s">
        <v>4379</v>
      </c>
      <c r="B3570" t="s">
        <v>6350</v>
      </c>
      <c r="C3570" t="s">
        <v>490</v>
      </c>
      <c r="D3570" t="s">
        <v>3175</v>
      </c>
      <c r="E3570" t="s">
        <v>1263</v>
      </c>
      <c r="F3570" s="10">
        <v>41880</v>
      </c>
      <c r="G3570" s="10">
        <v>41880</v>
      </c>
      <c r="H3570" s="6">
        <v>350</v>
      </c>
      <c r="I3570" t="s">
        <v>1065</v>
      </c>
      <c r="J3570" s="3" t="s">
        <v>7663</v>
      </c>
    </row>
    <row r="3571" spans="1:11" hidden="1" x14ac:dyDescent="0.25">
      <c r="A3571" t="s">
        <v>4379</v>
      </c>
      <c r="B3571" t="s">
        <v>6351</v>
      </c>
      <c r="C3571" t="s">
        <v>490</v>
      </c>
      <c r="D3571" t="s">
        <v>3175</v>
      </c>
      <c r="E3571" t="s">
        <v>49</v>
      </c>
      <c r="F3571" s="10">
        <v>41880</v>
      </c>
      <c r="G3571" s="10">
        <v>41880</v>
      </c>
      <c r="H3571" s="6">
        <v>400</v>
      </c>
      <c r="I3571" t="s">
        <v>6352</v>
      </c>
      <c r="J3571" s="3" t="s">
        <v>7663</v>
      </c>
      <c r="K3571" t="s">
        <v>6353</v>
      </c>
    </row>
    <row r="3572" spans="1:11" hidden="1" x14ac:dyDescent="0.25">
      <c r="A3572" t="s">
        <v>4379</v>
      </c>
      <c r="B3572" t="s">
        <v>6354</v>
      </c>
      <c r="C3572" t="s">
        <v>32</v>
      </c>
      <c r="D3572" t="s">
        <v>5037</v>
      </c>
      <c r="E3572" t="s">
        <v>518</v>
      </c>
      <c r="F3572" s="10">
        <v>41880</v>
      </c>
      <c r="G3572" s="10">
        <v>41880</v>
      </c>
      <c r="H3572" s="6">
        <v>900</v>
      </c>
      <c r="I3572" t="s">
        <v>3301</v>
      </c>
      <c r="J3572" s="3" t="s">
        <v>7663</v>
      </c>
      <c r="K3572" t="s">
        <v>6194</v>
      </c>
    </row>
    <row r="3573" spans="1:11" hidden="1" x14ac:dyDescent="0.25">
      <c r="A3573" t="s">
        <v>4379</v>
      </c>
      <c r="B3573" t="s">
        <v>6355</v>
      </c>
      <c r="C3573" t="s">
        <v>32</v>
      </c>
      <c r="D3573" t="s">
        <v>2623</v>
      </c>
      <c r="E3573" t="s">
        <v>518</v>
      </c>
      <c r="F3573" s="10">
        <v>41883</v>
      </c>
      <c r="G3573" s="10">
        <v>41883</v>
      </c>
      <c r="H3573" s="6">
        <v>600</v>
      </c>
      <c r="I3573" t="s">
        <v>143</v>
      </c>
      <c r="J3573" s="3" t="s">
        <v>7663</v>
      </c>
      <c r="K3573" t="s">
        <v>6356</v>
      </c>
    </row>
    <row r="3574" spans="1:11" hidden="1" x14ac:dyDescent="0.25">
      <c r="A3574" t="s">
        <v>4379</v>
      </c>
      <c r="B3574" t="s">
        <v>6357</v>
      </c>
      <c r="C3574" t="s">
        <v>32</v>
      </c>
      <c r="D3574" t="s">
        <v>2623</v>
      </c>
      <c r="E3574" t="s">
        <v>518</v>
      </c>
      <c r="F3574" s="10">
        <v>41883</v>
      </c>
      <c r="G3574" s="10">
        <v>41883</v>
      </c>
      <c r="H3574" s="6">
        <v>1800</v>
      </c>
      <c r="I3574" t="s">
        <v>91</v>
      </c>
      <c r="J3574" s="3" t="s">
        <v>7663</v>
      </c>
      <c r="K3574" t="s">
        <v>6358</v>
      </c>
    </row>
    <row r="3575" spans="1:11" hidden="1" x14ac:dyDescent="0.25">
      <c r="A3575" t="s">
        <v>4379</v>
      </c>
      <c r="B3575" t="s">
        <v>6359</v>
      </c>
      <c r="C3575" t="s">
        <v>490</v>
      </c>
      <c r="D3575" t="s">
        <v>3175</v>
      </c>
      <c r="E3575" t="s">
        <v>518</v>
      </c>
      <c r="F3575" s="10">
        <v>41883</v>
      </c>
      <c r="G3575" s="10">
        <v>41883</v>
      </c>
      <c r="H3575" s="6">
        <v>450</v>
      </c>
      <c r="I3575" t="s">
        <v>1065</v>
      </c>
      <c r="J3575" s="3" t="s">
        <v>7663</v>
      </c>
      <c r="K3575" t="s">
        <v>6109</v>
      </c>
    </row>
    <row r="3576" spans="1:11" hidden="1" x14ac:dyDescent="0.25">
      <c r="A3576" t="s">
        <v>4379</v>
      </c>
      <c r="B3576" t="s">
        <v>6360</v>
      </c>
      <c r="C3576" t="s">
        <v>490</v>
      </c>
      <c r="D3576" t="s">
        <v>5218</v>
      </c>
      <c r="E3576" t="s">
        <v>518</v>
      </c>
      <c r="F3576" s="10">
        <v>41883</v>
      </c>
      <c r="G3576" s="10">
        <v>41883</v>
      </c>
      <c r="H3576" s="6">
        <v>80</v>
      </c>
      <c r="I3576" t="s">
        <v>966</v>
      </c>
      <c r="J3576" s="3" t="s">
        <v>7663</v>
      </c>
      <c r="K3576" t="s">
        <v>6361</v>
      </c>
    </row>
    <row r="3577" spans="1:11" hidden="1" x14ac:dyDescent="0.25">
      <c r="A3577" t="s">
        <v>4379</v>
      </c>
      <c r="B3577" t="s">
        <v>6362</v>
      </c>
      <c r="C3577" t="s">
        <v>47</v>
      </c>
      <c r="D3577" t="s">
        <v>2874</v>
      </c>
      <c r="E3577" t="s">
        <v>30</v>
      </c>
      <c r="F3577" s="10">
        <v>41718</v>
      </c>
      <c r="G3577" s="10">
        <v>41718</v>
      </c>
      <c r="H3577" s="6">
        <v>900</v>
      </c>
      <c r="I3577" t="s">
        <v>700</v>
      </c>
      <c r="J3577" s="3" t="s">
        <v>7663</v>
      </c>
      <c r="K3577" t="s">
        <v>6363</v>
      </c>
    </row>
    <row r="3578" spans="1:11" hidden="1" x14ac:dyDescent="0.25">
      <c r="A3578" t="s">
        <v>4379</v>
      </c>
      <c r="B3578" t="s">
        <v>6364</v>
      </c>
      <c r="C3578" t="s">
        <v>32</v>
      </c>
      <c r="D3578" t="s">
        <v>1905</v>
      </c>
      <c r="E3578" t="s">
        <v>142</v>
      </c>
      <c r="F3578" s="10">
        <v>41883</v>
      </c>
      <c r="G3578" s="10">
        <v>41883</v>
      </c>
      <c r="H3578" s="6">
        <v>350</v>
      </c>
      <c r="I3578" t="s">
        <v>1071</v>
      </c>
      <c r="J3578" s="3" t="s">
        <v>7663</v>
      </c>
      <c r="K3578" t="s">
        <v>6365</v>
      </c>
    </row>
    <row r="3579" spans="1:11" hidden="1" x14ac:dyDescent="0.25">
      <c r="A3579" t="s">
        <v>4379</v>
      </c>
      <c r="B3579" t="s">
        <v>6366</v>
      </c>
      <c r="C3579" t="s">
        <v>490</v>
      </c>
      <c r="D3579" t="s">
        <v>3175</v>
      </c>
      <c r="E3579" t="s">
        <v>49</v>
      </c>
      <c r="F3579" s="10">
        <v>41883</v>
      </c>
      <c r="G3579" s="10">
        <v>41883</v>
      </c>
      <c r="H3579" s="6">
        <v>2400</v>
      </c>
      <c r="I3579" t="s">
        <v>6312</v>
      </c>
      <c r="J3579" s="3" t="s">
        <v>7663</v>
      </c>
      <c r="K3579" t="s">
        <v>6313</v>
      </c>
    </row>
    <row r="3580" spans="1:11" hidden="1" x14ac:dyDescent="0.25">
      <c r="A3580" t="s">
        <v>4379</v>
      </c>
      <c r="B3580" t="s">
        <v>6367</v>
      </c>
      <c r="C3580" t="s">
        <v>32</v>
      </c>
      <c r="D3580" t="s">
        <v>1905</v>
      </c>
      <c r="E3580" t="s">
        <v>49</v>
      </c>
      <c r="F3580" s="10">
        <v>41883</v>
      </c>
      <c r="G3580" s="10">
        <v>41883</v>
      </c>
      <c r="H3580" s="6">
        <v>3000</v>
      </c>
      <c r="I3580" t="s">
        <v>5820</v>
      </c>
      <c r="J3580" s="3" t="s">
        <v>7663</v>
      </c>
      <c r="K3580" t="s">
        <v>6368</v>
      </c>
    </row>
    <row r="3581" spans="1:11" hidden="1" x14ac:dyDescent="0.25">
      <c r="A3581" t="s">
        <v>4379</v>
      </c>
      <c r="B3581" t="s">
        <v>6369</v>
      </c>
      <c r="C3581" t="s">
        <v>32</v>
      </c>
      <c r="D3581" t="s">
        <v>3506</v>
      </c>
      <c r="E3581" t="s">
        <v>49</v>
      </c>
      <c r="F3581" s="10">
        <v>41883</v>
      </c>
      <c r="G3581" s="10">
        <v>41883</v>
      </c>
      <c r="H3581" s="6">
        <v>3985</v>
      </c>
      <c r="I3581" t="s">
        <v>3324</v>
      </c>
      <c r="J3581" s="3" t="s">
        <v>7663</v>
      </c>
      <c r="K3581" t="s">
        <v>6370</v>
      </c>
    </row>
    <row r="3582" spans="1:11" hidden="1" x14ac:dyDescent="0.25">
      <c r="A3582" t="s">
        <v>4379</v>
      </c>
      <c r="B3582" t="s">
        <v>6371</v>
      </c>
      <c r="C3582" t="s">
        <v>47</v>
      </c>
      <c r="D3582" t="s">
        <v>4752</v>
      </c>
      <c r="E3582" t="s">
        <v>34</v>
      </c>
      <c r="F3582" s="10">
        <v>41883</v>
      </c>
      <c r="G3582" s="10">
        <v>41883</v>
      </c>
      <c r="H3582" s="6">
        <v>1000</v>
      </c>
      <c r="I3582" t="s">
        <v>5647</v>
      </c>
      <c r="J3582" s="3" t="s">
        <v>7663</v>
      </c>
      <c r="K3582" t="s">
        <v>6372</v>
      </c>
    </row>
    <row r="3583" spans="1:11" hidden="1" x14ac:dyDescent="0.25">
      <c r="A3583" t="s">
        <v>4379</v>
      </c>
      <c r="B3583" t="s">
        <v>6373</v>
      </c>
      <c r="C3583" t="s">
        <v>1906</v>
      </c>
      <c r="D3583" t="s">
        <v>776</v>
      </c>
      <c r="E3583" t="s">
        <v>394</v>
      </c>
      <c r="F3583" s="10">
        <v>41883</v>
      </c>
      <c r="G3583" s="10">
        <v>41883</v>
      </c>
      <c r="H3583" s="6">
        <v>70.83</v>
      </c>
      <c r="I3583" t="s">
        <v>1090</v>
      </c>
      <c r="J3583" s="3" t="s">
        <v>7663</v>
      </c>
      <c r="K3583" t="s">
        <v>394</v>
      </c>
    </row>
    <row r="3584" spans="1:11" hidden="1" x14ac:dyDescent="0.25">
      <c r="A3584" t="s">
        <v>4379</v>
      </c>
      <c r="B3584" t="s">
        <v>6374</v>
      </c>
      <c r="C3584" t="s">
        <v>490</v>
      </c>
      <c r="D3584" t="s">
        <v>3238</v>
      </c>
      <c r="E3584" t="s">
        <v>2192</v>
      </c>
      <c r="F3584" s="10">
        <v>41879</v>
      </c>
      <c r="G3584" s="10">
        <v>41884</v>
      </c>
      <c r="H3584" s="6">
        <v>2039.8</v>
      </c>
      <c r="I3584" t="s">
        <v>412</v>
      </c>
      <c r="J3584" s="3" t="s">
        <v>7663</v>
      </c>
      <c r="K3584" t="s">
        <v>6375</v>
      </c>
    </row>
    <row r="3585" spans="1:11" hidden="1" x14ac:dyDescent="0.25">
      <c r="A3585" t="s">
        <v>4379</v>
      </c>
      <c r="B3585" t="s">
        <v>6376</v>
      </c>
      <c r="C3585" t="s">
        <v>47</v>
      </c>
      <c r="D3585" t="s">
        <v>2557</v>
      </c>
      <c r="E3585" t="s">
        <v>2316</v>
      </c>
      <c r="F3585" s="10">
        <v>41885</v>
      </c>
      <c r="G3585" s="10">
        <v>41884</v>
      </c>
      <c r="H3585" s="6">
        <v>1000</v>
      </c>
      <c r="I3585" t="s">
        <v>6182</v>
      </c>
      <c r="J3585" s="3" t="s">
        <v>7663</v>
      </c>
      <c r="K3585" t="s">
        <v>6306</v>
      </c>
    </row>
    <row r="3586" spans="1:11" hidden="1" x14ac:dyDescent="0.25">
      <c r="A3586" t="s">
        <v>4379</v>
      </c>
      <c r="B3586" t="s">
        <v>6377</v>
      </c>
      <c r="C3586" t="s">
        <v>47</v>
      </c>
      <c r="D3586" t="s">
        <v>2557</v>
      </c>
      <c r="E3586" t="s">
        <v>49</v>
      </c>
      <c r="F3586" s="10">
        <v>41885</v>
      </c>
      <c r="G3586" s="10">
        <v>41884</v>
      </c>
      <c r="H3586" s="6">
        <v>1364.13</v>
      </c>
      <c r="I3586" t="s">
        <v>4264</v>
      </c>
      <c r="J3586" s="3" t="s">
        <v>7663</v>
      </c>
      <c r="K3586" t="s">
        <v>6378</v>
      </c>
    </row>
    <row r="3587" spans="1:11" hidden="1" x14ac:dyDescent="0.25">
      <c r="A3587" t="s">
        <v>4379</v>
      </c>
      <c r="B3587" t="s">
        <v>6379</v>
      </c>
      <c r="C3587" t="s">
        <v>47</v>
      </c>
      <c r="D3587" t="s">
        <v>2557</v>
      </c>
      <c r="E3587" t="s">
        <v>49</v>
      </c>
      <c r="F3587" s="10">
        <v>41899</v>
      </c>
      <c r="G3587" s="10">
        <v>41899</v>
      </c>
      <c r="H3587" s="6">
        <v>1364.13</v>
      </c>
      <c r="I3587" t="s">
        <v>4264</v>
      </c>
      <c r="J3587" s="3" t="s">
        <v>7663</v>
      </c>
      <c r="K3587" t="s">
        <v>6380</v>
      </c>
    </row>
    <row r="3588" spans="1:11" hidden="1" x14ac:dyDescent="0.25">
      <c r="A3588" t="s">
        <v>4379</v>
      </c>
      <c r="B3588" t="s">
        <v>6381</v>
      </c>
      <c r="C3588" t="s">
        <v>32</v>
      </c>
      <c r="D3588" t="s">
        <v>2623</v>
      </c>
      <c r="E3588" t="s">
        <v>150</v>
      </c>
      <c r="F3588" s="10">
        <v>41885</v>
      </c>
      <c r="G3588" s="10">
        <v>41885</v>
      </c>
      <c r="H3588" s="6">
        <v>2200</v>
      </c>
      <c r="I3588" t="s">
        <v>1392</v>
      </c>
      <c r="J3588" s="3" t="s">
        <v>7663</v>
      </c>
      <c r="K3588" t="s">
        <v>6382</v>
      </c>
    </row>
    <row r="3589" spans="1:11" hidden="1" x14ac:dyDescent="0.25">
      <c r="A3589" t="s">
        <v>4379</v>
      </c>
      <c r="B3589" t="s">
        <v>6383</v>
      </c>
      <c r="C3589" t="s">
        <v>16</v>
      </c>
      <c r="D3589" t="s">
        <v>122</v>
      </c>
      <c r="E3589" t="s">
        <v>189</v>
      </c>
      <c r="F3589" s="10">
        <v>41885</v>
      </c>
      <c r="G3589" s="10">
        <v>41885</v>
      </c>
      <c r="H3589" s="6">
        <v>79</v>
      </c>
      <c r="I3589" t="s">
        <v>190</v>
      </c>
      <c r="J3589" s="3" t="s">
        <v>7663</v>
      </c>
      <c r="K3589" t="s">
        <v>6384</v>
      </c>
    </row>
    <row r="3590" spans="1:11" hidden="1" x14ac:dyDescent="0.25">
      <c r="A3590" t="s">
        <v>4379</v>
      </c>
      <c r="B3590" t="s">
        <v>6385</v>
      </c>
      <c r="C3590" t="s">
        <v>32</v>
      </c>
      <c r="D3590" t="s">
        <v>5037</v>
      </c>
      <c r="E3590" t="s">
        <v>394</v>
      </c>
      <c r="F3590" s="10">
        <v>41885</v>
      </c>
      <c r="G3590" s="10">
        <v>41885</v>
      </c>
      <c r="H3590" s="6">
        <v>70.83</v>
      </c>
      <c r="I3590" t="s">
        <v>1090</v>
      </c>
      <c r="J3590" s="3" t="s">
        <v>7663</v>
      </c>
      <c r="K3590" t="s">
        <v>6386</v>
      </c>
    </row>
    <row r="3591" spans="1:11" hidden="1" x14ac:dyDescent="0.25">
      <c r="A3591" t="s">
        <v>4379</v>
      </c>
      <c r="B3591" t="s">
        <v>6387</v>
      </c>
      <c r="C3591" t="s">
        <v>490</v>
      </c>
      <c r="D3591" t="s">
        <v>3175</v>
      </c>
      <c r="E3591" t="s">
        <v>142</v>
      </c>
      <c r="F3591" s="10">
        <v>41885</v>
      </c>
      <c r="G3591" s="10">
        <v>41885</v>
      </c>
      <c r="H3591" s="6">
        <v>460</v>
      </c>
      <c r="I3591" t="s">
        <v>1065</v>
      </c>
      <c r="J3591" s="3" t="s">
        <v>7663</v>
      </c>
      <c r="K3591" t="s">
        <v>6388</v>
      </c>
    </row>
    <row r="3592" spans="1:11" hidden="1" x14ac:dyDescent="0.25">
      <c r="A3592" t="s">
        <v>4379</v>
      </c>
      <c r="B3592" t="s">
        <v>6389</v>
      </c>
      <c r="C3592" t="s">
        <v>32</v>
      </c>
      <c r="D3592" t="s">
        <v>3506</v>
      </c>
      <c r="E3592" t="s">
        <v>49</v>
      </c>
      <c r="F3592" s="10">
        <v>41885</v>
      </c>
      <c r="G3592" s="10">
        <v>41885</v>
      </c>
      <c r="H3592" s="6">
        <v>436</v>
      </c>
      <c r="I3592" t="s">
        <v>3324</v>
      </c>
      <c r="J3592" s="3" t="s">
        <v>7663</v>
      </c>
      <c r="K3592" t="s">
        <v>6390</v>
      </c>
    </row>
    <row r="3593" spans="1:11" hidden="1" x14ac:dyDescent="0.25">
      <c r="A3593" t="s">
        <v>4379</v>
      </c>
      <c r="B3593" t="s">
        <v>6391</v>
      </c>
      <c r="C3593" t="s">
        <v>32</v>
      </c>
      <c r="D3593" t="s">
        <v>5037</v>
      </c>
      <c r="E3593" t="s">
        <v>612</v>
      </c>
      <c r="F3593" s="10">
        <v>41891</v>
      </c>
      <c r="G3593" s="10">
        <v>41891</v>
      </c>
      <c r="H3593" s="6">
        <v>120.19</v>
      </c>
      <c r="I3593" t="s">
        <v>613</v>
      </c>
      <c r="J3593" s="3" t="s">
        <v>7663</v>
      </c>
      <c r="K3593" t="s">
        <v>6392</v>
      </c>
    </row>
    <row r="3594" spans="1:11" hidden="1" x14ac:dyDescent="0.25">
      <c r="A3594" t="s">
        <v>4379</v>
      </c>
      <c r="B3594" t="s">
        <v>6393</v>
      </c>
      <c r="C3594" t="s">
        <v>47</v>
      </c>
      <c r="D3594" t="s">
        <v>2830</v>
      </c>
      <c r="E3594" t="s">
        <v>49</v>
      </c>
      <c r="F3594" s="10">
        <v>41885</v>
      </c>
      <c r="G3594" s="10">
        <v>41886</v>
      </c>
      <c r="H3594" s="6">
        <v>3832</v>
      </c>
      <c r="I3594" t="s">
        <v>700</v>
      </c>
      <c r="J3594" s="3" t="s">
        <v>7663</v>
      </c>
      <c r="K3594" t="s">
        <v>6394</v>
      </c>
    </row>
    <row r="3595" spans="1:11" hidden="1" x14ac:dyDescent="0.25">
      <c r="A3595" t="s">
        <v>4379</v>
      </c>
      <c r="B3595" t="s">
        <v>6395</v>
      </c>
      <c r="C3595" t="s">
        <v>32</v>
      </c>
      <c r="D3595" t="s">
        <v>1905</v>
      </c>
      <c r="E3595" t="s">
        <v>518</v>
      </c>
      <c r="F3595" s="10">
        <v>41885</v>
      </c>
      <c r="G3595" s="10">
        <v>41885</v>
      </c>
      <c r="H3595" s="6">
        <v>100</v>
      </c>
      <c r="I3595" t="s">
        <v>1071</v>
      </c>
      <c r="J3595" s="3" t="s">
        <v>7663</v>
      </c>
      <c r="K3595" t="s">
        <v>5720</v>
      </c>
    </row>
    <row r="3596" spans="1:11" hidden="1" x14ac:dyDescent="0.25">
      <c r="A3596" t="s">
        <v>4379</v>
      </c>
      <c r="B3596" t="s">
        <v>6396</v>
      </c>
      <c r="C3596" t="s">
        <v>32</v>
      </c>
      <c r="D3596" t="s">
        <v>2623</v>
      </c>
      <c r="E3596" t="s">
        <v>518</v>
      </c>
      <c r="F3596" s="10">
        <v>41885</v>
      </c>
      <c r="G3596" s="10">
        <v>41885</v>
      </c>
      <c r="H3596" s="6">
        <v>1000</v>
      </c>
      <c r="I3596" t="s">
        <v>91</v>
      </c>
      <c r="J3596" s="3" t="s">
        <v>7663</v>
      </c>
      <c r="K3596" t="s">
        <v>6397</v>
      </c>
    </row>
    <row r="3597" spans="1:11" hidden="1" x14ac:dyDescent="0.25">
      <c r="A3597" t="s">
        <v>4379</v>
      </c>
      <c r="B3597" t="s">
        <v>6398</v>
      </c>
      <c r="C3597" t="s">
        <v>32</v>
      </c>
      <c r="D3597" t="s">
        <v>3506</v>
      </c>
      <c r="E3597" t="s">
        <v>972</v>
      </c>
      <c r="F3597" s="10">
        <v>41885</v>
      </c>
      <c r="G3597" s="10">
        <v>41885</v>
      </c>
      <c r="H3597" s="6">
        <v>800</v>
      </c>
      <c r="I3597" t="s">
        <v>412</v>
      </c>
      <c r="J3597" s="3" t="s">
        <v>7663</v>
      </c>
      <c r="K3597" t="s">
        <v>6399</v>
      </c>
    </row>
    <row r="3598" spans="1:11" hidden="1" x14ac:dyDescent="0.25">
      <c r="A3598" t="s">
        <v>4379</v>
      </c>
      <c r="B3598" t="s">
        <v>6400</v>
      </c>
      <c r="C3598" t="s">
        <v>1906</v>
      </c>
      <c r="D3598" t="s">
        <v>4398</v>
      </c>
      <c r="E3598" t="s">
        <v>12</v>
      </c>
      <c r="F3598" s="10">
        <v>41892</v>
      </c>
      <c r="G3598" s="10">
        <v>41892</v>
      </c>
      <c r="H3598" s="6">
        <v>662.93</v>
      </c>
      <c r="I3598" t="s">
        <v>13</v>
      </c>
      <c r="J3598" s="3" t="s">
        <v>7663</v>
      </c>
      <c r="K3598" t="s">
        <v>6401</v>
      </c>
    </row>
    <row r="3599" spans="1:11" hidden="1" x14ac:dyDescent="0.25">
      <c r="A3599" t="s">
        <v>4379</v>
      </c>
      <c r="B3599" t="s">
        <v>6402</v>
      </c>
      <c r="C3599" t="s">
        <v>1906</v>
      </c>
      <c r="D3599" t="s">
        <v>4398</v>
      </c>
      <c r="E3599" t="s">
        <v>43</v>
      </c>
      <c r="F3599" s="10">
        <v>41894</v>
      </c>
      <c r="G3599" s="10">
        <v>41901</v>
      </c>
      <c r="H3599" s="6">
        <v>2235.12</v>
      </c>
      <c r="I3599" t="s">
        <v>44</v>
      </c>
      <c r="J3599" s="3" t="s">
        <v>7663</v>
      </c>
      <c r="K3599" t="s">
        <v>6403</v>
      </c>
    </row>
    <row r="3600" spans="1:11" hidden="1" x14ac:dyDescent="0.25">
      <c r="A3600" t="s">
        <v>4379</v>
      </c>
      <c r="B3600" t="s">
        <v>6404</v>
      </c>
      <c r="C3600" t="s">
        <v>47</v>
      </c>
      <c r="D3600" t="s">
        <v>2557</v>
      </c>
      <c r="E3600" t="s">
        <v>49</v>
      </c>
      <c r="F3600" s="10">
        <v>41886</v>
      </c>
      <c r="G3600" s="10">
        <v>41886</v>
      </c>
      <c r="H3600" s="6">
        <v>3505</v>
      </c>
      <c r="I3600" t="s">
        <v>700</v>
      </c>
      <c r="J3600" s="3" t="s">
        <v>7663</v>
      </c>
      <c r="K3600" t="s">
        <v>6405</v>
      </c>
    </row>
    <row r="3601" spans="1:11" hidden="1" x14ac:dyDescent="0.25">
      <c r="A3601" t="s">
        <v>4379</v>
      </c>
      <c r="B3601" t="s">
        <v>6406</v>
      </c>
      <c r="C3601" t="s">
        <v>47</v>
      </c>
      <c r="D3601" t="s">
        <v>4752</v>
      </c>
      <c r="E3601" t="s">
        <v>49</v>
      </c>
      <c r="F3601" s="10">
        <v>41717</v>
      </c>
      <c r="G3601" s="10">
        <v>41717</v>
      </c>
      <c r="H3601" s="6">
        <v>10000</v>
      </c>
      <c r="I3601" t="s">
        <v>1482</v>
      </c>
      <c r="J3601" s="3" t="s">
        <v>7663</v>
      </c>
      <c r="K3601" t="s">
        <v>49</v>
      </c>
    </row>
    <row r="3602" spans="1:11" hidden="1" x14ac:dyDescent="0.25">
      <c r="A3602" t="s">
        <v>4379</v>
      </c>
      <c r="B3602" t="s">
        <v>6407</v>
      </c>
      <c r="C3602" t="s">
        <v>47</v>
      </c>
      <c r="D3602" t="s">
        <v>2557</v>
      </c>
      <c r="E3602" t="s">
        <v>49</v>
      </c>
      <c r="F3602" s="10">
        <v>41886</v>
      </c>
      <c r="G3602" s="10">
        <v>41886</v>
      </c>
      <c r="H3602" s="6">
        <v>2090</v>
      </c>
      <c r="I3602" t="s">
        <v>700</v>
      </c>
      <c r="J3602" s="3" t="s">
        <v>7663</v>
      </c>
      <c r="K3602" t="s">
        <v>6408</v>
      </c>
    </row>
    <row r="3603" spans="1:11" hidden="1" x14ac:dyDescent="0.25">
      <c r="A3603" t="s">
        <v>4379</v>
      </c>
      <c r="B3603" t="s">
        <v>6409</v>
      </c>
      <c r="C3603" t="s">
        <v>32</v>
      </c>
      <c r="D3603" t="s">
        <v>3506</v>
      </c>
      <c r="E3603" t="s">
        <v>972</v>
      </c>
      <c r="F3603" s="10">
        <v>41885</v>
      </c>
      <c r="G3603" s="10">
        <v>41886</v>
      </c>
      <c r="H3603" s="6">
        <v>34.4</v>
      </c>
      <c r="I3603" t="s">
        <v>412</v>
      </c>
      <c r="J3603" s="3" t="s">
        <v>7663</v>
      </c>
      <c r="K3603" t="s">
        <v>6410</v>
      </c>
    </row>
    <row r="3604" spans="1:11" hidden="1" x14ac:dyDescent="0.25">
      <c r="A3604" t="s">
        <v>4379</v>
      </c>
      <c r="B3604" t="s">
        <v>6411</v>
      </c>
      <c r="C3604" t="s">
        <v>47</v>
      </c>
      <c r="D3604" t="s">
        <v>4752</v>
      </c>
      <c r="E3604" t="s">
        <v>34</v>
      </c>
      <c r="F3604" s="10">
        <v>41887</v>
      </c>
      <c r="G3604" s="10">
        <v>41886</v>
      </c>
      <c r="H3604" s="6">
        <v>1000</v>
      </c>
      <c r="I3604" t="s">
        <v>5647</v>
      </c>
      <c r="J3604" s="3" t="s">
        <v>7663</v>
      </c>
      <c r="K3604" t="s">
        <v>6412</v>
      </c>
    </row>
    <row r="3605" spans="1:11" hidden="1" x14ac:dyDescent="0.25">
      <c r="A3605" t="s">
        <v>4379</v>
      </c>
      <c r="B3605" t="s">
        <v>6413</v>
      </c>
      <c r="C3605" t="s">
        <v>32</v>
      </c>
      <c r="D3605" t="s">
        <v>6414</v>
      </c>
      <c r="E3605" t="s">
        <v>394</v>
      </c>
      <c r="F3605" s="10">
        <v>41886</v>
      </c>
      <c r="G3605" s="10">
        <v>41886</v>
      </c>
      <c r="H3605" s="6">
        <v>70.83</v>
      </c>
      <c r="I3605" t="s">
        <v>1090</v>
      </c>
      <c r="J3605" s="3" t="s">
        <v>7663</v>
      </c>
      <c r="K3605" t="s">
        <v>3331</v>
      </c>
    </row>
    <row r="3606" spans="1:11" hidden="1" x14ac:dyDescent="0.25">
      <c r="A3606" t="s">
        <v>4379</v>
      </c>
      <c r="B3606" t="s">
        <v>6415</v>
      </c>
      <c r="C3606" t="s">
        <v>511</v>
      </c>
      <c r="D3606" t="s">
        <v>4477</v>
      </c>
      <c r="E3606" t="s">
        <v>394</v>
      </c>
      <c r="F3606" s="10">
        <v>41886</v>
      </c>
      <c r="G3606" s="10">
        <v>41886</v>
      </c>
      <c r="H3606" s="6">
        <v>70.83</v>
      </c>
      <c r="I3606" t="s">
        <v>1090</v>
      </c>
      <c r="J3606" s="3" t="s">
        <v>7663</v>
      </c>
      <c r="K3606" t="s">
        <v>6416</v>
      </c>
    </row>
    <row r="3607" spans="1:11" hidden="1" x14ac:dyDescent="0.25">
      <c r="A3607" t="s">
        <v>4379</v>
      </c>
      <c r="B3607" t="s">
        <v>6417</v>
      </c>
      <c r="C3607" t="s">
        <v>490</v>
      </c>
      <c r="D3607" t="s">
        <v>3238</v>
      </c>
      <c r="E3607" t="s">
        <v>2192</v>
      </c>
      <c r="F3607" s="10">
        <v>41886</v>
      </c>
      <c r="G3607" s="10">
        <v>41886</v>
      </c>
      <c r="H3607" s="6">
        <v>350</v>
      </c>
      <c r="I3607" t="s">
        <v>1068</v>
      </c>
      <c r="J3607" s="3" t="s">
        <v>7663</v>
      </c>
      <c r="K3607" t="s">
        <v>6418</v>
      </c>
    </row>
    <row r="3608" spans="1:11" hidden="1" x14ac:dyDescent="0.25">
      <c r="A3608" t="s">
        <v>4379</v>
      </c>
      <c r="B3608" t="s">
        <v>6419</v>
      </c>
      <c r="C3608" t="s">
        <v>511</v>
      </c>
      <c r="D3608" t="s">
        <v>6420</v>
      </c>
      <c r="E3608" t="s">
        <v>394</v>
      </c>
      <c r="F3608" s="10">
        <v>41887</v>
      </c>
      <c r="G3608" s="10">
        <v>41887</v>
      </c>
      <c r="H3608" s="6">
        <v>70.83</v>
      </c>
      <c r="I3608" t="s">
        <v>1090</v>
      </c>
      <c r="J3608" s="3" t="s">
        <v>7663</v>
      </c>
      <c r="K3608" t="s">
        <v>3331</v>
      </c>
    </row>
    <row r="3609" spans="1:11" hidden="1" x14ac:dyDescent="0.25">
      <c r="A3609" t="s">
        <v>4379</v>
      </c>
      <c r="B3609" t="s">
        <v>6421</v>
      </c>
      <c r="C3609" t="s">
        <v>511</v>
      </c>
      <c r="D3609" t="s">
        <v>6420</v>
      </c>
      <c r="E3609" t="s">
        <v>394</v>
      </c>
      <c r="F3609" s="10">
        <v>41887</v>
      </c>
      <c r="G3609" s="10">
        <v>41887</v>
      </c>
      <c r="H3609" s="6">
        <v>70.83</v>
      </c>
      <c r="I3609" t="s">
        <v>1090</v>
      </c>
      <c r="J3609" s="3" t="s">
        <v>7663</v>
      </c>
      <c r="K3609" t="s">
        <v>6422</v>
      </c>
    </row>
    <row r="3610" spans="1:11" hidden="1" x14ac:dyDescent="0.25">
      <c r="A3610" t="s">
        <v>4379</v>
      </c>
      <c r="B3610" t="s">
        <v>6423</v>
      </c>
      <c r="C3610" t="s">
        <v>511</v>
      </c>
      <c r="D3610" t="s">
        <v>3266</v>
      </c>
      <c r="E3610" t="s">
        <v>394</v>
      </c>
      <c r="F3610" s="10">
        <v>41886</v>
      </c>
      <c r="G3610" s="10">
        <v>41886</v>
      </c>
      <c r="H3610" s="6">
        <v>70.83</v>
      </c>
      <c r="I3610" t="s">
        <v>1090</v>
      </c>
      <c r="J3610" s="3" t="s">
        <v>7663</v>
      </c>
      <c r="K3610" t="s">
        <v>3331</v>
      </c>
    </row>
    <row r="3611" spans="1:11" hidden="1" x14ac:dyDescent="0.25">
      <c r="A3611" t="s">
        <v>4379</v>
      </c>
      <c r="B3611" t="s">
        <v>6424</v>
      </c>
      <c r="C3611" t="s">
        <v>32</v>
      </c>
      <c r="D3611" t="s">
        <v>3506</v>
      </c>
      <c r="E3611" t="s">
        <v>518</v>
      </c>
      <c r="F3611" s="10">
        <v>41886</v>
      </c>
      <c r="G3611" s="10">
        <v>41886</v>
      </c>
      <c r="H3611" s="6">
        <v>500</v>
      </c>
      <c r="I3611" t="s">
        <v>110</v>
      </c>
      <c r="J3611" s="3" t="s">
        <v>7663</v>
      </c>
      <c r="K3611" t="s">
        <v>6425</v>
      </c>
    </row>
    <row r="3612" spans="1:11" hidden="1" x14ac:dyDescent="0.25">
      <c r="A3612" t="s">
        <v>4379</v>
      </c>
      <c r="B3612" t="s">
        <v>6426</v>
      </c>
      <c r="C3612" t="s">
        <v>47</v>
      </c>
      <c r="D3612" t="s">
        <v>2874</v>
      </c>
      <c r="E3612" t="s">
        <v>49</v>
      </c>
      <c r="F3612" s="10">
        <v>41865</v>
      </c>
      <c r="G3612" s="10">
        <v>41865</v>
      </c>
      <c r="H3612" s="6">
        <v>11960</v>
      </c>
      <c r="I3612" t="s">
        <v>6427</v>
      </c>
      <c r="J3612" s="3" t="s">
        <v>7669</v>
      </c>
      <c r="K3612" t="s">
        <v>6428</v>
      </c>
    </row>
    <row r="3613" spans="1:11" hidden="1" x14ac:dyDescent="0.25">
      <c r="A3613" t="s">
        <v>4379</v>
      </c>
      <c r="B3613" t="s">
        <v>6426</v>
      </c>
      <c r="C3613" t="s">
        <v>47</v>
      </c>
      <c r="D3613" t="s">
        <v>2874</v>
      </c>
      <c r="E3613" t="s">
        <v>49</v>
      </c>
      <c r="F3613" s="10">
        <v>41871</v>
      </c>
      <c r="G3613" s="10">
        <v>41871</v>
      </c>
      <c r="H3613" s="6">
        <v>11960</v>
      </c>
      <c r="I3613" t="s">
        <v>6427</v>
      </c>
      <c r="J3613" s="3" t="s">
        <v>7670</v>
      </c>
      <c r="K3613" t="s">
        <v>6428</v>
      </c>
    </row>
    <row r="3614" spans="1:11" hidden="1" x14ac:dyDescent="0.25">
      <c r="A3614" t="s">
        <v>4379</v>
      </c>
      <c r="B3614" t="s">
        <v>6429</v>
      </c>
      <c r="C3614" t="s">
        <v>47</v>
      </c>
      <c r="D3614" t="s">
        <v>1172</v>
      </c>
      <c r="E3614" t="s">
        <v>49</v>
      </c>
      <c r="F3614" s="10">
        <v>41828</v>
      </c>
      <c r="G3614" s="10">
        <v>41828</v>
      </c>
      <c r="H3614" s="6">
        <v>4813.6000000000004</v>
      </c>
      <c r="I3614" t="s">
        <v>1797</v>
      </c>
      <c r="J3614" s="3" t="s">
        <v>7663</v>
      </c>
      <c r="K3614" t="s">
        <v>4521</v>
      </c>
    </row>
    <row r="3615" spans="1:11" hidden="1" x14ac:dyDescent="0.25">
      <c r="A3615" t="s">
        <v>4379</v>
      </c>
      <c r="B3615" t="s">
        <v>6430</v>
      </c>
      <c r="C3615" t="s">
        <v>47</v>
      </c>
      <c r="D3615" t="s">
        <v>1172</v>
      </c>
      <c r="E3615" t="s">
        <v>288</v>
      </c>
      <c r="F3615" s="10">
        <v>41709</v>
      </c>
      <c r="G3615" s="10">
        <v>41709</v>
      </c>
      <c r="H3615" s="6">
        <v>4408.8900000000003</v>
      </c>
      <c r="I3615" t="s">
        <v>24</v>
      </c>
      <c r="J3615" s="3" t="s">
        <v>7663</v>
      </c>
      <c r="K3615" t="s">
        <v>1173</v>
      </c>
    </row>
    <row r="3616" spans="1:11" hidden="1" x14ac:dyDescent="0.25">
      <c r="A3616" t="s">
        <v>4379</v>
      </c>
      <c r="B3616" t="s">
        <v>6430</v>
      </c>
      <c r="C3616" t="s">
        <v>47</v>
      </c>
      <c r="D3616" t="s">
        <v>1172</v>
      </c>
      <c r="E3616" t="s">
        <v>288</v>
      </c>
      <c r="F3616" s="10">
        <v>41736</v>
      </c>
      <c r="G3616" s="10">
        <v>41736</v>
      </c>
      <c r="H3616" s="6">
        <v>9613.7999999999993</v>
      </c>
      <c r="I3616" t="s">
        <v>24</v>
      </c>
      <c r="J3616" s="3" t="s">
        <v>7681</v>
      </c>
      <c r="K3616" t="s">
        <v>1173</v>
      </c>
    </row>
    <row r="3617" spans="1:11" hidden="1" x14ac:dyDescent="0.25">
      <c r="A3617" t="s">
        <v>4379</v>
      </c>
      <c r="B3617" t="s">
        <v>6430</v>
      </c>
      <c r="C3617" t="s">
        <v>47</v>
      </c>
      <c r="D3617" t="s">
        <v>1172</v>
      </c>
      <c r="E3617" t="s">
        <v>288</v>
      </c>
      <c r="F3617" s="10">
        <v>41772</v>
      </c>
      <c r="G3617" s="10">
        <v>41772</v>
      </c>
      <c r="H3617" s="6">
        <v>9693.91</v>
      </c>
      <c r="I3617" t="s">
        <v>24</v>
      </c>
      <c r="J3617" s="3" t="s">
        <v>7663</v>
      </c>
      <c r="K3617" t="s">
        <v>1173</v>
      </c>
    </row>
    <row r="3618" spans="1:11" hidden="1" x14ac:dyDescent="0.25">
      <c r="A3618" t="s">
        <v>4379</v>
      </c>
      <c r="B3618" t="s">
        <v>6430</v>
      </c>
      <c r="C3618" t="s">
        <v>47</v>
      </c>
      <c r="D3618" t="s">
        <v>1172</v>
      </c>
      <c r="E3618" t="s">
        <v>288</v>
      </c>
      <c r="F3618" s="10">
        <v>41796</v>
      </c>
      <c r="G3618" s="10">
        <v>41796</v>
      </c>
      <c r="H3618" s="6">
        <v>9613.7999999999993</v>
      </c>
      <c r="I3618" t="s">
        <v>24</v>
      </c>
      <c r="J3618" s="3" t="s">
        <v>7683</v>
      </c>
      <c r="K3618" t="s">
        <v>1173</v>
      </c>
    </row>
    <row r="3619" spans="1:11" hidden="1" x14ac:dyDescent="0.25">
      <c r="A3619" t="s">
        <v>4379</v>
      </c>
      <c r="B3619" t="s">
        <v>6430</v>
      </c>
      <c r="C3619" t="s">
        <v>47</v>
      </c>
      <c r="D3619" t="s">
        <v>1172</v>
      </c>
      <c r="E3619" t="s">
        <v>288</v>
      </c>
      <c r="F3619" s="10">
        <v>41827</v>
      </c>
      <c r="G3619" s="10">
        <v>41827</v>
      </c>
      <c r="H3619" s="6">
        <v>9613</v>
      </c>
      <c r="I3619" t="s">
        <v>24</v>
      </c>
      <c r="J3619" s="3" t="s">
        <v>7684</v>
      </c>
      <c r="K3619" t="s">
        <v>1173</v>
      </c>
    </row>
    <row r="3620" spans="1:11" hidden="1" x14ac:dyDescent="0.25">
      <c r="A3620" t="s">
        <v>4379</v>
      </c>
      <c r="B3620" t="s">
        <v>6431</v>
      </c>
      <c r="C3620" t="s">
        <v>47</v>
      </c>
      <c r="D3620" t="s">
        <v>2557</v>
      </c>
      <c r="E3620" t="s">
        <v>2316</v>
      </c>
      <c r="F3620" s="10">
        <v>41887</v>
      </c>
      <c r="G3620" s="10">
        <v>41887</v>
      </c>
      <c r="H3620" s="6">
        <v>750</v>
      </c>
      <c r="I3620" t="s">
        <v>6253</v>
      </c>
      <c r="J3620" s="3" t="s">
        <v>7663</v>
      </c>
      <c r="K3620" t="s">
        <v>6432</v>
      </c>
    </row>
    <row r="3621" spans="1:11" hidden="1" x14ac:dyDescent="0.25">
      <c r="A3621" t="s">
        <v>4379</v>
      </c>
      <c r="B3621" t="s">
        <v>6433</v>
      </c>
      <c r="C3621" t="s">
        <v>47</v>
      </c>
      <c r="D3621" t="s">
        <v>4752</v>
      </c>
      <c r="E3621" t="s">
        <v>6434</v>
      </c>
      <c r="F3621" s="10">
        <v>41887</v>
      </c>
      <c r="G3621" s="10">
        <v>41887</v>
      </c>
      <c r="H3621" s="6">
        <v>1000</v>
      </c>
      <c r="I3621" t="s">
        <v>5647</v>
      </c>
      <c r="J3621" s="3" t="s">
        <v>7663</v>
      </c>
      <c r="K3621" t="s">
        <v>6435</v>
      </c>
    </row>
    <row r="3622" spans="1:11" hidden="1" x14ac:dyDescent="0.25">
      <c r="A3622" t="s">
        <v>4379</v>
      </c>
      <c r="B3622" t="s">
        <v>6436</v>
      </c>
      <c r="C3622" t="s">
        <v>32</v>
      </c>
      <c r="D3622" t="s">
        <v>5312</v>
      </c>
      <c r="E3622" t="s">
        <v>486</v>
      </c>
      <c r="F3622" s="10">
        <v>41891</v>
      </c>
      <c r="G3622" s="10">
        <v>41891</v>
      </c>
      <c r="H3622" s="6">
        <v>63.64</v>
      </c>
      <c r="I3622" t="s">
        <v>303</v>
      </c>
      <c r="J3622" s="3" t="s">
        <v>7663</v>
      </c>
      <c r="K3622" t="s">
        <v>6437</v>
      </c>
    </row>
    <row r="3623" spans="1:11" hidden="1" x14ac:dyDescent="0.25">
      <c r="A3623" t="s">
        <v>4379</v>
      </c>
      <c r="B3623" t="s">
        <v>6438</v>
      </c>
      <c r="C3623" t="s">
        <v>32</v>
      </c>
      <c r="D3623" t="s">
        <v>5312</v>
      </c>
      <c r="E3623" t="s">
        <v>486</v>
      </c>
      <c r="F3623" s="10">
        <v>41891</v>
      </c>
      <c r="G3623" s="10">
        <v>41891</v>
      </c>
      <c r="H3623" s="6">
        <v>63.64</v>
      </c>
      <c r="I3623" t="s">
        <v>583</v>
      </c>
      <c r="J3623" s="3" t="s">
        <v>7663</v>
      </c>
      <c r="K3623" t="s">
        <v>6439</v>
      </c>
    </row>
    <row r="3624" spans="1:11" hidden="1" x14ac:dyDescent="0.25">
      <c r="A3624" t="s">
        <v>4379</v>
      </c>
      <c r="B3624" t="s">
        <v>6440</v>
      </c>
      <c r="C3624" t="s">
        <v>32</v>
      </c>
      <c r="D3624" t="s">
        <v>1905</v>
      </c>
      <c r="E3624" t="s">
        <v>518</v>
      </c>
      <c r="F3624" s="10">
        <v>41887</v>
      </c>
      <c r="G3624" s="10">
        <v>41887</v>
      </c>
      <c r="H3624" s="6">
        <v>2000</v>
      </c>
      <c r="I3624" t="s">
        <v>5820</v>
      </c>
      <c r="J3624" s="3" t="s">
        <v>7663</v>
      </c>
      <c r="K3624" t="s">
        <v>6368</v>
      </c>
    </row>
    <row r="3625" spans="1:11" hidden="1" x14ac:dyDescent="0.25">
      <c r="A3625" t="s">
        <v>4379</v>
      </c>
      <c r="B3625" t="s">
        <v>6441</v>
      </c>
      <c r="C3625" t="s">
        <v>32</v>
      </c>
      <c r="D3625" t="s">
        <v>1905</v>
      </c>
      <c r="E3625" t="s">
        <v>518</v>
      </c>
      <c r="F3625" s="10">
        <v>41887</v>
      </c>
      <c r="G3625" s="10">
        <v>41887</v>
      </c>
      <c r="H3625" s="6">
        <v>250</v>
      </c>
      <c r="I3625" t="s">
        <v>1071</v>
      </c>
      <c r="J3625" s="3" t="s">
        <v>7663</v>
      </c>
      <c r="K3625" t="s">
        <v>6442</v>
      </c>
    </row>
    <row r="3626" spans="1:11" hidden="1" x14ac:dyDescent="0.25">
      <c r="A3626" t="s">
        <v>4379</v>
      </c>
      <c r="B3626" t="s">
        <v>6443</v>
      </c>
      <c r="C3626" t="s">
        <v>32</v>
      </c>
      <c r="D3626" t="s">
        <v>5312</v>
      </c>
      <c r="E3626" t="s">
        <v>486</v>
      </c>
      <c r="F3626" s="10">
        <v>41891</v>
      </c>
      <c r="G3626" s="10">
        <v>41891</v>
      </c>
      <c r="H3626" s="6">
        <v>63.64</v>
      </c>
      <c r="I3626" t="s">
        <v>303</v>
      </c>
      <c r="J3626" s="3" t="s">
        <v>7663</v>
      </c>
      <c r="K3626" t="s">
        <v>6444</v>
      </c>
    </row>
    <row r="3627" spans="1:11" hidden="1" x14ac:dyDescent="0.25">
      <c r="A3627" t="s">
        <v>4379</v>
      </c>
      <c r="B3627" t="s">
        <v>6445</v>
      </c>
      <c r="C3627" t="s">
        <v>32</v>
      </c>
      <c r="D3627" t="s">
        <v>2623</v>
      </c>
      <c r="E3627" t="s">
        <v>518</v>
      </c>
      <c r="F3627" s="10">
        <v>41914</v>
      </c>
      <c r="G3627" s="10">
        <v>41887</v>
      </c>
      <c r="H3627" s="6">
        <v>3425</v>
      </c>
      <c r="I3627" t="s">
        <v>91</v>
      </c>
      <c r="J3627" s="3" t="s">
        <v>7663</v>
      </c>
      <c r="K3627" t="s">
        <v>6446</v>
      </c>
    </row>
    <row r="3628" spans="1:11" hidden="1" x14ac:dyDescent="0.25">
      <c r="A3628" t="s">
        <v>4379</v>
      </c>
      <c r="B3628" t="s">
        <v>6447</v>
      </c>
      <c r="C3628" t="s">
        <v>32</v>
      </c>
      <c r="D3628" t="s">
        <v>3089</v>
      </c>
      <c r="E3628" t="s">
        <v>34</v>
      </c>
      <c r="F3628" s="10">
        <v>41887</v>
      </c>
      <c r="G3628" s="10">
        <v>41887</v>
      </c>
      <c r="H3628" s="6">
        <v>300</v>
      </c>
      <c r="I3628" t="s">
        <v>1241</v>
      </c>
      <c r="J3628" s="3" t="s">
        <v>7663</v>
      </c>
      <c r="K3628" t="s">
        <v>6448</v>
      </c>
    </row>
    <row r="3629" spans="1:11" hidden="1" x14ac:dyDescent="0.25">
      <c r="A3629" t="s">
        <v>4379</v>
      </c>
      <c r="B3629" t="s">
        <v>6449</v>
      </c>
      <c r="C3629" t="s">
        <v>32</v>
      </c>
      <c r="D3629" t="s">
        <v>1917</v>
      </c>
      <c r="E3629" t="s">
        <v>34</v>
      </c>
      <c r="F3629" s="10">
        <v>41887</v>
      </c>
      <c r="G3629" s="10">
        <v>41887</v>
      </c>
      <c r="H3629" s="6">
        <v>700</v>
      </c>
      <c r="I3629" t="s">
        <v>1241</v>
      </c>
      <c r="J3629" s="3" t="s">
        <v>7663</v>
      </c>
      <c r="K3629" t="s">
        <v>6450</v>
      </c>
    </row>
    <row r="3630" spans="1:11" hidden="1" x14ac:dyDescent="0.25">
      <c r="A3630" t="s">
        <v>4379</v>
      </c>
      <c r="B3630" t="s">
        <v>6451</v>
      </c>
      <c r="C3630" t="s">
        <v>32</v>
      </c>
      <c r="D3630" t="s">
        <v>1905</v>
      </c>
      <c r="E3630" t="s">
        <v>49</v>
      </c>
      <c r="F3630" s="10">
        <v>41894</v>
      </c>
      <c r="G3630" s="10">
        <v>41892</v>
      </c>
      <c r="H3630" s="6">
        <v>2000</v>
      </c>
      <c r="I3630" t="s">
        <v>1352</v>
      </c>
      <c r="J3630" s="3" t="s">
        <v>7663</v>
      </c>
      <c r="K3630" t="s">
        <v>6452</v>
      </c>
    </row>
    <row r="3631" spans="1:11" hidden="1" x14ac:dyDescent="0.25">
      <c r="A3631" t="s">
        <v>4379</v>
      </c>
      <c r="B3631" t="s">
        <v>6453</v>
      </c>
      <c r="C3631" t="s">
        <v>490</v>
      </c>
      <c r="D3631" t="s">
        <v>3238</v>
      </c>
      <c r="E3631" t="s">
        <v>63</v>
      </c>
      <c r="F3631" s="10">
        <v>41891</v>
      </c>
      <c r="G3631" s="10">
        <v>41891</v>
      </c>
      <c r="H3631" s="6">
        <v>1560</v>
      </c>
      <c r="I3631" t="s">
        <v>6215</v>
      </c>
      <c r="J3631" s="3" t="s">
        <v>7663</v>
      </c>
      <c r="K3631" t="s">
        <v>6454</v>
      </c>
    </row>
    <row r="3632" spans="1:11" hidden="1" x14ac:dyDescent="0.25">
      <c r="A3632" t="s">
        <v>4379</v>
      </c>
      <c r="B3632" t="s">
        <v>6455</v>
      </c>
      <c r="C3632" t="s">
        <v>1906</v>
      </c>
      <c r="D3632" t="s">
        <v>776</v>
      </c>
      <c r="E3632" t="s">
        <v>1294</v>
      </c>
      <c r="F3632" s="10">
        <v>41914</v>
      </c>
      <c r="G3632" s="10">
        <v>41902</v>
      </c>
      <c r="H3632" s="6">
        <v>2000</v>
      </c>
      <c r="I3632" t="s">
        <v>2197</v>
      </c>
      <c r="J3632" s="3" t="s">
        <v>7663</v>
      </c>
      <c r="K3632" t="s">
        <v>6456</v>
      </c>
    </row>
    <row r="3633" spans="1:11" hidden="1" x14ac:dyDescent="0.25">
      <c r="A3633" t="s">
        <v>4379</v>
      </c>
      <c r="B3633" t="s">
        <v>6457</v>
      </c>
      <c r="C3633" t="s">
        <v>1906</v>
      </c>
      <c r="D3633" t="s">
        <v>4952</v>
      </c>
      <c r="E3633" t="s">
        <v>486</v>
      </c>
      <c r="F3633" s="10">
        <v>41892</v>
      </c>
      <c r="G3633" s="10">
        <v>41892</v>
      </c>
      <c r="H3633" s="6">
        <v>149.28</v>
      </c>
      <c r="I3633" t="s">
        <v>110</v>
      </c>
      <c r="J3633" s="3" t="s">
        <v>7663</v>
      </c>
      <c r="K3633" t="s">
        <v>6458</v>
      </c>
    </row>
    <row r="3634" spans="1:11" hidden="1" x14ac:dyDescent="0.25">
      <c r="A3634" t="s">
        <v>4379</v>
      </c>
      <c r="B3634" t="s">
        <v>6459</v>
      </c>
      <c r="C3634" t="s">
        <v>1906</v>
      </c>
      <c r="D3634" t="s">
        <v>776</v>
      </c>
      <c r="E3634" t="s">
        <v>49</v>
      </c>
      <c r="F3634" s="10">
        <v>41892</v>
      </c>
      <c r="G3634" s="10">
        <v>41892</v>
      </c>
      <c r="H3634" s="6">
        <v>500</v>
      </c>
      <c r="I3634" t="s">
        <v>519</v>
      </c>
      <c r="J3634" s="3" t="s">
        <v>7663</v>
      </c>
      <c r="K3634" t="s">
        <v>6460</v>
      </c>
    </row>
    <row r="3635" spans="1:11" hidden="1" x14ac:dyDescent="0.25">
      <c r="A3635" t="s">
        <v>4379</v>
      </c>
      <c r="B3635" t="s">
        <v>6461</v>
      </c>
      <c r="C3635" t="s">
        <v>1906</v>
      </c>
      <c r="D3635" t="s">
        <v>776</v>
      </c>
      <c r="E3635" t="s">
        <v>548</v>
      </c>
      <c r="F3635" s="10">
        <v>41880</v>
      </c>
      <c r="G3635" s="10">
        <v>41880</v>
      </c>
      <c r="H3635" s="6">
        <v>10000</v>
      </c>
      <c r="I3635" t="s">
        <v>2017</v>
      </c>
      <c r="J3635" s="3" t="s">
        <v>7663</v>
      </c>
      <c r="K3635" t="s">
        <v>1821</v>
      </c>
    </row>
    <row r="3636" spans="1:11" hidden="1" x14ac:dyDescent="0.25">
      <c r="A3636" t="s">
        <v>4379</v>
      </c>
      <c r="B3636" t="s">
        <v>6462</v>
      </c>
      <c r="C3636" t="s">
        <v>511</v>
      </c>
      <c r="D3636" t="s">
        <v>6463</v>
      </c>
      <c r="E3636" t="s">
        <v>49</v>
      </c>
      <c r="F3636" s="10">
        <v>41878</v>
      </c>
      <c r="G3636" s="10">
        <v>41878</v>
      </c>
      <c r="H3636" s="6">
        <v>25000</v>
      </c>
      <c r="I3636" t="s">
        <v>6464</v>
      </c>
      <c r="J3636" s="3" t="s">
        <v>7663</v>
      </c>
      <c r="K3636" t="s">
        <v>6465</v>
      </c>
    </row>
    <row r="3637" spans="1:11" hidden="1" x14ac:dyDescent="0.25">
      <c r="A3637" t="s">
        <v>4379</v>
      </c>
      <c r="B3637" t="s">
        <v>6466</v>
      </c>
      <c r="C3637" t="s">
        <v>1906</v>
      </c>
      <c r="D3637" t="s">
        <v>1907</v>
      </c>
      <c r="E3637" t="s">
        <v>972</v>
      </c>
      <c r="F3637" s="10">
        <v>41891</v>
      </c>
      <c r="G3637" s="10">
        <v>41891</v>
      </c>
      <c r="H3637" s="6">
        <v>200</v>
      </c>
      <c r="I3637" t="s">
        <v>412</v>
      </c>
      <c r="J3637" s="3" t="s">
        <v>7663</v>
      </c>
      <c r="K3637" t="s">
        <v>6467</v>
      </c>
    </row>
    <row r="3638" spans="1:11" hidden="1" x14ac:dyDescent="0.25">
      <c r="A3638" t="s">
        <v>4379</v>
      </c>
      <c r="B3638" t="s">
        <v>6468</v>
      </c>
      <c r="C3638" t="s">
        <v>47</v>
      </c>
      <c r="D3638" t="s">
        <v>2557</v>
      </c>
      <c r="E3638" t="s">
        <v>142</v>
      </c>
      <c r="F3638" s="10">
        <v>41891</v>
      </c>
      <c r="G3638" s="10">
        <v>41892</v>
      </c>
      <c r="H3638" s="6">
        <v>450</v>
      </c>
      <c r="I3638" t="s">
        <v>110</v>
      </c>
      <c r="J3638" s="3" t="s">
        <v>7663</v>
      </c>
      <c r="K3638" t="s">
        <v>6469</v>
      </c>
    </row>
    <row r="3639" spans="1:11" hidden="1" x14ac:dyDescent="0.25">
      <c r="A3639" t="s">
        <v>4379</v>
      </c>
      <c r="B3639" t="s">
        <v>6470</v>
      </c>
      <c r="C3639" t="s">
        <v>1906</v>
      </c>
      <c r="D3639" t="s">
        <v>4387</v>
      </c>
      <c r="E3639" t="s">
        <v>522</v>
      </c>
      <c r="F3639" s="10">
        <v>41718</v>
      </c>
      <c r="G3639" s="10">
        <v>41718</v>
      </c>
      <c r="H3639" s="6">
        <v>150</v>
      </c>
      <c r="I3639" t="s">
        <v>412</v>
      </c>
      <c r="J3639" s="3" t="s">
        <v>7663</v>
      </c>
      <c r="K3639" t="s">
        <v>6471</v>
      </c>
    </row>
    <row r="3640" spans="1:11" hidden="1" x14ac:dyDescent="0.25">
      <c r="A3640" t="s">
        <v>4379</v>
      </c>
      <c r="B3640" t="s">
        <v>6472</v>
      </c>
      <c r="C3640" t="s">
        <v>490</v>
      </c>
      <c r="D3640" t="s">
        <v>3238</v>
      </c>
      <c r="E3640" t="s">
        <v>49</v>
      </c>
      <c r="F3640" s="10">
        <v>41899</v>
      </c>
      <c r="G3640" s="10">
        <v>41899</v>
      </c>
      <c r="H3640" s="6">
        <v>465</v>
      </c>
      <c r="I3640" t="s">
        <v>860</v>
      </c>
      <c r="J3640" s="3" t="s">
        <v>7663</v>
      </c>
      <c r="K3640" t="s">
        <v>6473</v>
      </c>
    </row>
    <row r="3641" spans="1:11" hidden="1" x14ac:dyDescent="0.25">
      <c r="A3641" t="s">
        <v>4379</v>
      </c>
      <c r="B3641" t="s">
        <v>6474</v>
      </c>
      <c r="C3641" t="s">
        <v>1906</v>
      </c>
      <c r="D3641" t="s">
        <v>776</v>
      </c>
      <c r="E3641" t="s">
        <v>527</v>
      </c>
      <c r="F3641" s="10">
        <v>41891</v>
      </c>
      <c r="G3641" s="10">
        <v>41891</v>
      </c>
      <c r="H3641" s="6">
        <v>10</v>
      </c>
      <c r="I3641" t="s">
        <v>6475</v>
      </c>
      <c r="J3641" s="3" t="s">
        <v>7663</v>
      </c>
      <c r="K3641" t="s">
        <v>6476</v>
      </c>
    </row>
    <row r="3642" spans="1:11" hidden="1" x14ac:dyDescent="0.25">
      <c r="A3642" t="s">
        <v>4379</v>
      </c>
      <c r="B3642" t="s">
        <v>6477</v>
      </c>
      <c r="C3642" t="s">
        <v>32</v>
      </c>
      <c r="D3642" t="s">
        <v>3506</v>
      </c>
      <c r="E3642" t="s">
        <v>518</v>
      </c>
      <c r="F3642" s="10">
        <v>41892</v>
      </c>
      <c r="G3642" s="10">
        <v>41892</v>
      </c>
      <c r="H3642" s="6">
        <v>56</v>
      </c>
      <c r="I3642" t="s">
        <v>110</v>
      </c>
      <c r="J3642" s="3" t="s">
        <v>7663</v>
      </c>
      <c r="K3642" t="s">
        <v>6478</v>
      </c>
    </row>
    <row r="3643" spans="1:11" hidden="1" x14ac:dyDescent="0.25">
      <c r="A3643" t="s">
        <v>4379</v>
      </c>
      <c r="B3643" t="s">
        <v>6479</v>
      </c>
      <c r="C3643" t="s">
        <v>1906</v>
      </c>
      <c r="D3643" t="s">
        <v>776</v>
      </c>
      <c r="E3643" t="s">
        <v>527</v>
      </c>
      <c r="F3643" s="10">
        <v>41892</v>
      </c>
      <c r="G3643" s="10">
        <v>41892</v>
      </c>
      <c r="H3643" s="6">
        <v>135</v>
      </c>
      <c r="I3643" t="s">
        <v>6480</v>
      </c>
      <c r="J3643" s="3" t="s">
        <v>7663</v>
      </c>
      <c r="K3643" t="s">
        <v>6481</v>
      </c>
    </row>
    <row r="3644" spans="1:11" hidden="1" x14ac:dyDescent="0.25">
      <c r="A3644" t="s">
        <v>4379</v>
      </c>
      <c r="B3644" t="s">
        <v>6482</v>
      </c>
      <c r="C3644" t="s">
        <v>490</v>
      </c>
      <c r="D3644" t="s">
        <v>1905</v>
      </c>
      <c r="E3644" t="s">
        <v>357</v>
      </c>
      <c r="F3644" s="10">
        <v>41892</v>
      </c>
      <c r="G3644" s="10">
        <v>41892</v>
      </c>
      <c r="H3644" s="6">
        <v>1765</v>
      </c>
      <c r="I3644" t="s">
        <v>1071</v>
      </c>
      <c r="J3644" s="3" t="s">
        <v>7663</v>
      </c>
      <c r="K3644" t="s">
        <v>6483</v>
      </c>
    </row>
    <row r="3645" spans="1:11" hidden="1" x14ac:dyDescent="0.25">
      <c r="A3645" t="s">
        <v>4379</v>
      </c>
      <c r="B3645" t="s">
        <v>6484</v>
      </c>
      <c r="C3645" t="s">
        <v>490</v>
      </c>
      <c r="D3645" t="s">
        <v>3175</v>
      </c>
      <c r="E3645" t="s">
        <v>357</v>
      </c>
      <c r="F3645" s="10">
        <v>41892</v>
      </c>
      <c r="G3645" s="10">
        <v>41892</v>
      </c>
      <c r="H3645" s="6">
        <v>420</v>
      </c>
      <c r="I3645" t="s">
        <v>1071</v>
      </c>
      <c r="J3645" s="3" t="s">
        <v>7663</v>
      </c>
      <c r="K3645" t="s">
        <v>6485</v>
      </c>
    </row>
    <row r="3646" spans="1:11" hidden="1" x14ac:dyDescent="0.25">
      <c r="A3646" t="s">
        <v>4379</v>
      </c>
      <c r="B3646" t="s">
        <v>6486</v>
      </c>
      <c r="C3646" t="s">
        <v>490</v>
      </c>
      <c r="D3646" t="s">
        <v>3175</v>
      </c>
      <c r="E3646" t="s">
        <v>357</v>
      </c>
      <c r="F3646" s="10">
        <v>41892</v>
      </c>
      <c r="G3646" s="10">
        <v>41892</v>
      </c>
      <c r="H3646" s="6">
        <v>2750</v>
      </c>
      <c r="I3646" t="s">
        <v>1065</v>
      </c>
      <c r="J3646" s="3" t="s">
        <v>7663</v>
      </c>
      <c r="K3646" t="s">
        <v>6487</v>
      </c>
    </row>
    <row r="3647" spans="1:11" hidden="1" x14ac:dyDescent="0.25">
      <c r="A3647" t="s">
        <v>4379</v>
      </c>
      <c r="B3647" t="s">
        <v>6488</v>
      </c>
      <c r="C3647" t="s">
        <v>47</v>
      </c>
      <c r="D3647" t="s">
        <v>4721</v>
      </c>
      <c r="E3647" t="s">
        <v>49</v>
      </c>
      <c r="F3647" s="10">
        <v>41919</v>
      </c>
      <c r="G3647" s="10">
        <v>41903</v>
      </c>
      <c r="H3647" s="6">
        <v>4214</v>
      </c>
      <c r="I3647" t="s">
        <v>4639</v>
      </c>
      <c r="J3647" s="3" t="s">
        <v>7663</v>
      </c>
      <c r="K3647" t="s">
        <v>6489</v>
      </c>
    </row>
    <row r="3648" spans="1:11" hidden="1" x14ac:dyDescent="0.25">
      <c r="A3648" t="s">
        <v>4379</v>
      </c>
      <c r="B3648" t="s">
        <v>6490</v>
      </c>
      <c r="C3648" t="s">
        <v>47</v>
      </c>
      <c r="D3648" t="s">
        <v>4721</v>
      </c>
      <c r="E3648" t="s">
        <v>49</v>
      </c>
      <c r="F3648" s="10">
        <v>41904</v>
      </c>
      <c r="G3648" s="10">
        <v>41903</v>
      </c>
      <c r="H3648" s="6">
        <v>602</v>
      </c>
      <c r="I3648" t="s">
        <v>4639</v>
      </c>
      <c r="J3648" s="3" t="s">
        <v>7663</v>
      </c>
      <c r="K3648" t="s">
        <v>6491</v>
      </c>
    </row>
    <row r="3649" spans="1:11" hidden="1" x14ac:dyDescent="0.25">
      <c r="A3649" t="s">
        <v>4379</v>
      </c>
      <c r="B3649" t="s">
        <v>6492</v>
      </c>
      <c r="C3649" t="s">
        <v>47</v>
      </c>
      <c r="D3649" t="s">
        <v>6148</v>
      </c>
      <c r="E3649" t="s">
        <v>49</v>
      </c>
      <c r="F3649" s="10">
        <v>41904</v>
      </c>
      <c r="G3649" s="10">
        <v>41903</v>
      </c>
      <c r="H3649" s="6">
        <v>140.01</v>
      </c>
      <c r="I3649" t="s">
        <v>4639</v>
      </c>
      <c r="J3649" s="3" t="s">
        <v>7663</v>
      </c>
      <c r="K3649" t="s">
        <v>6493</v>
      </c>
    </row>
    <row r="3650" spans="1:11" hidden="1" x14ac:dyDescent="0.25">
      <c r="A3650" t="s">
        <v>4379</v>
      </c>
      <c r="B3650" t="s">
        <v>6494</v>
      </c>
      <c r="C3650" t="s">
        <v>47</v>
      </c>
      <c r="D3650" t="s">
        <v>4752</v>
      </c>
      <c r="E3650" t="s">
        <v>49</v>
      </c>
      <c r="F3650" s="10">
        <v>41920</v>
      </c>
      <c r="G3650" s="10">
        <v>41903</v>
      </c>
      <c r="H3650" s="6">
        <v>6938.53</v>
      </c>
      <c r="I3650" t="s">
        <v>4639</v>
      </c>
      <c r="J3650" s="3" t="s">
        <v>7663</v>
      </c>
      <c r="K3650" t="s">
        <v>6495</v>
      </c>
    </row>
    <row r="3651" spans="1:11" hidden="1" x14ac:dyDescent="0.25">
      <c r="A3651" t="s">
        <v>4379</v>
      </c>
      <c r="B3651" t="s">
        <v>6496</v>
      </c>
      <c r="C3651" t="s">
        <v>490</v>
      </c>
      <c r="D3651" t="s">
        <v>6414</v>
      </c>
      <c r="E3651" t="s">
        <v>1191</v>
      </c>
      <c r="F3651" s="10">
        <v>41892</v>
      </c>
      <c r="G3651" s="10">
        <v>41892</v>
      </c>
      <c r="H3651" s="6">
        <v>90</v>
      </c>
      <c r="I3651" t="s">
        <v>1068</v>
      </c>
      <c r="J3651" s="3" t="s">
        <v>7663</v>
      </c>
    </row>
    <row r="3652" spans="1:11" hidden="1" x14ac:dyDescent="0.25">
      <c r="A3652" t="s">
        <v>4379</v>
      </c>
      <c r="B3652" t="s">
        <v>6496</v>
      </c>
      <c r="C3652" t="s">
        <v>490</v>
      </c>
      <c r="D3652" t="s">
        <v>6414</v>
      </c>
      <c r="E3652" t="s">
        <v>150</v>
      </c>
      <c r="F3652" s="10">
        <v>41892</v>
      </c>
      <c r="G3652" s="10">
        <v>41892</v>
      </c>
      <c r="H3652" s="6">
        <v>50</v>
      </c>
      <c r="I3652" t="s">
        <v>1068</v>
      </c>
      <c r="J3652" s="3" t="s">
        <v>7663</v>
      </c>
    </row>
    <row r="3653" spans="1:11" hidden="1" x14ac:dyDescent="0.25">
      <c r="A3653" t="s">
        <v>4379</v>
      </c>
      <c r="B3653" t="s">
        <v>6496</v>
      </c>
      <c r="C3653" t="s">
        <v>490</v>
      </c>
      <c r="D3653" t="s">
        <v>6414</v>
      </c>
      <c r="E3653" t="s">
        <v>357</v>
      </c>
      <c r="F3653" s="10">
        <v>41892</v>
      </c>
      <c r="G3653" s="10">
        <v>41892</v>
      </c>
      <c r="H3653" s="6">
        <v>360</v>
      </c>
      <c r="I3653" t="s">
        <v>1068</v>
      </c>
      <c r="J3653" s="3" t="s">
        <v>7663</v>
      </c>
    </row>
    <row r="3654" spans="1:11" hidden="1" x14ac:dyDescent="0.25">
      <c r="A3654" t="s">
        <v>4379</v>
      </c>
      <c r="B3654" t="s">
        <v>6496</v>
      </c>
      <c r="C3654" t="s">
        <v>490</v>
      </c>
      <c r="D3654" t="s">
        <v>6414</v>
      </c>
      <c r="E3654" t="s">
        <v>30</v>
      </c>
      <c r="F3654" s="10">
        <v>41892</v>
      </c>
      <c r="G3654" s="10">
        <v>41892</v>
      </c>
      <c r="H3654" s="6">
        <v>40</v>
      </c>
      <c r="I3654" t="s">
        <v>1068</v>
      </c>
      <c r="J3654" s="3" t="s">
        <v>7663</v>
      </c>
    </row>
    <row r="3655" spans="1:11" hidden="1" x14ac:dyDescent="0.25">
      <c r="A3655" t="s">
        <v>4379</v>
      </c>
      <c r="B3655" t="s">
        <v>6497</v>
      </c>
      <c r="C3655" t="s">
        <v>47</v>
      </c>
      <c r="D3655" t="s">
        <v>2874</v>
      </c>
      <c r="E3655" t="s">
        <v>49</v>
      </c>
      <c r="F3655" s="10">
        <v>41877</v>
      </c>
      <c r="G3655" s="10">
        <v>41878</v>
      </c>
      <c r="H3655" s="6">
        <v>1611</v>
      </c>
      <c r="I3655" t="s">
        <v>2479</v>
      </c>
      <c r="J3655" s="3" t="s">
        <v>7663</v>
      </c>
      <c r="K3655" t="s">
        <v>6498</v>
      </c>
    </row>
    <row r="3656" spans="1:11" hidden="1" x14ac:dyDescent="0.25">
      <c r="A3656" t="s">
        <v>4379</v>
      </c>
      <c r="B3656" t="s">
        <v>6499</v>
      </c>
      <c r="C3656" t="s">
        <v>47</v>
      </c>
      <c r="D3656" t="s">
        <v>6500</v>
      </c>
      <c r="E3656" t="s">
        <v>49</v>
      </c>
      <c r="F3656" s="10">
        <v>41904</v>
      </c>
      <c r="G3656" s="10">
        <v>41903</v>
      </c>
      <c r="H3656" s="6">
        <v>733.34</v>
      </c>
      <c r="I3656" t="s">
        <v>4639</v>
      </c>
      <c r="J3656" s="3" t="s">
        <v>7663</v>
      </c>
      <c r="K3656" t="s">
        <v>6501</v>
      </c>
    </row>
    <row r="3657" spans="1:11" hidden="1" x14ac:dyDescent="0.25">
      <c r="A3657" t="s">
        <v>4379</v>
      </c>
      <c r="B3657" t="s">
        <v>6502</v>
      </c>
      <c r="C3657" t="s">
        <v>490</v>
      </c>
      <c r="D3657" t="s">
        <v>3238</v>
      </c>
      <c r="E3657" t="s">
        <v>49</v>
      </c>
      <c r="F3657" s="10">
        <v>41921</v>
      </c>
      <c r="G3657" s="10">
        <v>41906</v>
      </c>
      <c r="H3657" s="6">
        <v>631.75</v>
      </c>
      <c r="I3657" t="s">
        <v>860</v>
      </c>
      <c r="J3657" s="3" t="s">
        <v>7663</v>
      </c>
      <c r="K3657" t="s">
        <v>6349</v>
      </c>
    </row>
    <row r="3658" spans="1:11" hidden="1" x14ac:dyDescent="0.25">
      <c r="A3658" t="s">
        <v>4379</v>
      </c>
      <c r="B3658" t="s">
        <v>6503</v>
      </c>
      <c r="C3658" t="s">
        <v>47</v>
      </c>
      <c r="D3658" t="s">
        <v>2875</v>
      </c>
      <c r="E3658" t="s">
        <v>49</v>
      </c>
      <c r="F3658" s="10">
        <v>41719</v>
      </c>
      <c r="G3658" s="10">
        <v>41718</v>
      </c>
      <c r="H3658" s="6">
        <v>6000</v>
      </c>
      <c r="I3658" t="s">
        <v>35</v>
      </c>
      <c r="J3658" s="3" t="s">
        <v>7663</v>
      </c>
      <c r="K3658" t="s">
        <v>6504</v>
      </c>
    </row>
    <row r="3659" spans="1:11" hidden="1" x14ac:dyDescent="0.25">
      <c r="A3659" t="s">
        <v>4379</v>
      </c>
      <c r="B3659" t="s">
        <v>6505</v>
      </c>
      <c r="C3659" t="s">
        <v>1906</v>
      </c>
      <c r="D3659" t="s">
        <v>4952</v>
      </c>
      <c r="E3659" t="s">
        <v>34</v>
      </c>
      <c r="F3659" s="10">
        <v>41892</v>
      </c>
      <c r="G3659" s="10">
        <v>41892</v>
      </c>
      <c r="H3659" s="6">
        <v>700</v>
      </c>
      <c r="I3659" t="s">
        <v>873</v>
      </c>
      <c r="J3659" s="3" t="s">
        <v>7663</v>
      </c>
      <c r="K3659" t="s">
        <v>6506</v>
      </c>
    </row>
    <row r="3660" spans="1:11" hidden="1" x14ac:dyDescent="0.25">
      <c r="A3660" t="s">
        <v>4379</v>
      </c>
      <c r="B3660" t="s">
        <v>6507</v>
      </c>
      <c r="C3660" t="s">
        <v>32</v>
      </c>
      <c r="D3660" t="s">
        <v>5037</v>
      </c>
      <c r="E3660" t="s">
        <v>518</v>
      </c>
      <c r="F3660" s="10">
        <v>41893</v>
      </c>
      <c r="G3660" s="10">
        <v>41892</v>
      </c>
      <c r="H3660" s="6">
        <v>1938.43</v>
      </c>
      <c r="I3660" t="s">
        <v>3301</v>
      </c>
      <c r="J3660" s="3" t="s">
        <v>7663</v>
      </c>
      <c r="K3660" t="s">
        <v>6508</v>
      </c>
    </row>
    <row r="3661" spans="1:11" hidden="1" x14ac:dyDescent="0.25">
      <c r="A3661" t="s">
        <v>4379</v>
      </c>
      <c r="B3661" t="s">
        <v>6509</v>
      </c>
      <c r="C3661" t="s">
        <v>47</v>
      </c>
      <c r="D3661" t="s">
        <v>2557</v>
      </c>
      <c r="E3661" t="s">
        <v>49</v>
      </c>
      <c r="F3661" s="10">
        <v>41894</v>
      </c>
      <c r="G3661" s="10">
        <v>41894</v>
      </c>
      <c r="H3661" s="6">
        <v>1570</v>
      </c>
      <c r="I3661" t="s">
        <v>700</v>
      </c>
      <c r="J3661" s="3" t="s">
        <v>7663</v>
      </c>
      <c r="K3661" t="s">
        <v>6510</v>
      </c>
    </row>
    <row r="3662" spans="1:11" hidden="1" x14ac:dyDescent="0.25">
      <c r="A3662" t="s">
        <v>4379</v>
      </c>
      <c r="B3662" t="s">
        <v>6511</v>
      </c>
      <c r="C3662" t="s">
        <v>47</v>
      </c>
      <c r="D3662" t="s">
        <v>4721</v>
      </c>
      <c r="E3662" t="s">
        <v>2192</v>
      </c>
      <c r="F3662" s="10">
        <v>41893</v>
      </c>
      <c r="G3662" s="10">
        <v>41893</v>
      </c>
      <c r="H3662" s="6">
        <v>800</v>
      </c>
      <c r="I3662" t="s">
        <v>102</v>
      </c>
      <c r="J3662" s="3" t="s">
        <v>7663</v>
      </c>
      <c r="K3662" t="s">
        <v>3759</v>
      </c>
    </row>
    <row r="3663" spans="1:11" hidden="1" x14ac:dyDescent="0.25">
      <c r="A3663" t="s">
        <v>4379</v>
      </c>
      <c r="B3663" t="s">
        <v>6512</v>
      </c>
      <c r="C3663" t="s">
        <v>47</v>
      </c>
      <c r="D3663" t="s">
        <v>2557</v>
      </c>
      <c r="E3663" t="s">
        <v>49</v>
      </c>
      <c r="F3663" s="10">
        <v>41893</v>
      </c>
      <c r="G3663" s="10">
        <v>41893</v>
      </c>
      <c r="H3663" s="6">
        <v>5175</v>
      </c>
      <c r="I3663" t="s">
        <v>700</v>
      </c>
      <c r="J3663" s="3" t="s">
        <v>7663</v>
      </c>
      <c r="K3663" t="s">
        <v>6513</v>
      </c>
    </row>
    <row r="3664" spans="1:11" hidden="1" x14ac:dyDescent="0.25">
      <c r="A3664" t="s">
        <v>4379</v>
      </c>
      <c r="B3664" t="s">
        <v>6514</v>
      </c>
      <c r="C3664" t="s">
        <v>1906</v>
      </c>
      <c r="D3664" t="s">
        <v>776</v>
      </c>
      <c r="E3664" t="s">
        <v>133</v>
      </c>
      <c r="F3664" s="10">
        <v>41904</v>
      </c>
      <c r="G3664" s="10">
        <v>41902</v>
      </c>
      <c r="H3664" s="6">
        <v>253.38</v>
      </c>
      <c r="I3664" t="s">
        <v>134</v>
      </c>
      <c r="J3664" s="3" t="s">
        <v>7663</v>
      </c>
      <c r="K3664" t="s">
        <v>6515</v>
      </c>
    </row>
    <row r="3665" spans="1:11" hidden="1" x14ac:dyDescent="0.25">
      <c r="A3665" t="s">
        <v>4379</v>
      </c>
      <c r="B3665" t="s">
        <v>6516</v>
      </c>
      <c r="C3665" t="s">
        <v>47</v>
      </c>
      <c r="D3665" t="s">
        <v>2557</v>
      </c>
      <c r="E3665" t="s">
        <v>49</v>
      </c>
      <c r="F3665" s="10">
        <v>41894</v>
      </c>
      <c r="G3665" s="10">
        <v>41894</v>
      </c>
      <c r="H3665" s="6">
        <v>1946</v>
      </c>
      <c r="I3665" t="s">
        <v>6517</v>
      </c>
      <c r="J3665" s="3" t="s">
        <v>7663</v>
      </c>
      <c r="K3665" t="s">
        <v>6518</v>
      </c>
    </row>
    <row r="3666" spans="1:11" hidden="1" x14ac:dyDescent="0.25">
      <c r="A3666" t="s">
        <v>4379</v>
      </c>
      <c r="B3666" t="s">
        <v>6519</v>
      </c>
      <c r="C3666" t="s">
        <v>490</v>
      </c>
      <c r="D3666" t="s">
        <v>3238</v>
      </c>
      <c r="E3666" t="s">
        <v>34</v>
      </c>
      <c r="F3666" s="10">
        <v>41899</v>
      </c>
      <c r="G3666" s="10">
        <v>41899</v>
      </c>
      <c r="H3666" s="6">
        <v>1350</v>
      </c>
      <c r="I3666" t="s">
        <v>343</v>
      </c>
      <c r="J3666" s="3" t="s">
        <v>7663</v>
      </c>
      <c r="K3666" t="s">
        <v>6520</v>
      </c>
    </row>
    <row r="3667" spans="1:11" hidden="1" x14ac:dyDescent="0.25">
      <c r="A3667" t="s">
        <v>4379</v>
      </c>
      <c r="B3667" t="s">
        <v>6521</v>
      </c>
      <c r="C3667" t="s">
        <v>32</v>
      </c>
      <c r="D3667" t="s">
        <v>2382</v>
      </c>
      <c r="E3667" t="s">
        <v>34</v>
      </c>
      <c r="F3667" s="10">
        <v>41899</v>
      </c>
      <c r="G3667" s="10">
        <v>41899</v>
      </c>
      <c r="H3667" s="6">
        <v>2400</v>
      </c>
      <c r="I3667" t="s">
        <v>343</v>
      </c>
      <c r="J3667" s="3" t="s">
        <v>7663</v>
      </c>
      <c r="K3667" t="s">
        <v>6522</v>
      </c>
    </row>
    <row r="3668" spans="1:11" hidden="1" x14ac:dyDescent="0.25">
      <c r="A3668" t="s">
        <v>4379</v>
      </c>
      <c r="B3668" t="s">
        <v>6523</v>
      </c>
      <c r="C3668" t="s">
        <v>32</v>
      </c>
      <c r="D3668" t="s">
        <v>2382</v>
      </c>
      <c r="E3668" t="s">
        <v>34</v>
      </c>
      <c r="F3668" s="10">
        <v>41899</v>
      </c>
      <c r="G3668" s="10">
        <v>41899</v>
      </c>
      <c r="H3668" s="6">
        <v>2000</v>
      </c>
      <c r="I3668" t="s">
        <v>343</v>
      </c>
      <c r="J3668" s="3" t="s">
        <v>7663</v>
      </c>
      <c r="K3668" t="s">
        <v>6524</v>
      </c>
    </row>
    <row r="3669" spans="1:11" hidden="1" x14ac:dyDescent="0.25">
      <c r="A3669" t="s">
        <v>4379</v>
      </c>
      <c r="B3669" t="s">
        <v>6525</v>
      </c>
      <c r="C3669" t="s">
        <v>47</v>
      </c>
      <c r="D3669" t="s">
        <v>2557</v>
      </c>
      <c r="E3669" t="s">
        <v>34</v>
      </c>
      <c r="F3669" s="10">
        <v>41899</v>
      </c>
      <c r="G3669" s="10">
        <v>41899</v>
      </c>
      <c r="H3669" s="6">
        <v>2000</v>
      </c>
      <c r="I3669" t="s">
        <v>343</v>
      </c>
      <c r="J3669" s="3" t="s">
        <v>7663</v>
      </c>
      <c r="K3669" t="s">
        <v>6526</v>
      </c>
    </row>
    <row r="3670" spans="1:11" hidden="1" x14ac:dyDescent="0.25">
      <c r="A3670" t="s">
        <v>4379</v>
      </c>
      <c r="B3670" t="s">
        <v>6527</v>
      </c>
      <c r="C3670" t="s">
        <v>1906</v>
      </c>
      <c r="D3670" t="s">
        <v>4398</v>
      </c>
      <c r="E3670" t="s">
        <v>127</v>
      </c>
      <c r="F3670" s="10">
        <v>41894</v>
      </c>
      <c r="G3670" s="10">
        <v>41894</v>
      </c>
      <c r="H3670" s="6">
        <v>2235.12</v>
      </c>
      <c r="I3670" t="s">
        <v>76</v>
      </c>
      <c r="J3670" s="3" t="s">
        <v>7663</v>
      </c>
      <c r="K3670" t="s">
        <v>6528</v>
      </c>
    </row>
    <row r="3671" spans="1:11" hidden="1" x14ac:dyDescent="0.25">
      <c r="A3671" t="s">
        <v>4379</v>
      </c>
      <c r="B3671" t="s">
        <v>6529</v>
      </c>
      <c r="C3671" t="s">
        <v>511</v>
      </c>
      <c r="D3671" t="s">
        <v>4545</v>
      </c>
      <c r="E3671" t="s">
        <v>49</v>
      </c>
      <c r="F3671" s="10">
        <v>41708</v>
      </c>
      <c r="G3671" s="10">
        <v>41708</v>
      </c>
      <c r="H3671" s="6">
        <v>4400</v>
      </c>
      <c r="I3671" t="s">
        <v>4546</v>
      </c>
      <c r="J3671" s="3" t="s">
        <v>7663</v>
      </c>
      <c r="K3671" t="s">
        <v>4547</v>
      </c>
    </row>
    <row r="3672" spans="1:11" hidden="1" x14ac:dyDescent="0.25">
      <c r="A3672" t="s">
        <v>4379</v>
      </c>
      <c r="B3672" t="s">
        <v>6530</v>
      </c>
      <c r="C3672" t="s">
        <v>47</v>
      </c>
      <c r="D3672" t="s">
        <v>4752</v>
      </c>
      <c r="E3672" t="s">
        <v>34</v>
      </c>
      <c r="F3672" s="10">
        <v>41894</v>
      </c>
      <c r="G3672" s="10">
        <v>41894</v>
      </c>
      <c r="H3672" s="6">
        <v>1000</v>
      </c>
      <c r="I3672" t="s">
        <v>5647</v>
      </c>
      <c r="J3672" s="3" t="s">
        <v>7663</v>
      </c>
      <c r="K3672" t="s">
        <v>6531</v>
      </c>
    </row>
    <row r="3673" spans="1:11" hidden="1" x14ac:dyDescent="0.25">
      <c r="A3673" t="s">
        <v>4379</v>
      </c>
      <c r="B3673" t="s">
        <v>6532</v>
      </c>
      <c r="C3673" t="s">
        <v>490</v>
      </c>
      <c r="D3673" t="s">
        <v>3175</v>
      </c>
      <c r="E3673" t="s">
        <v>49</v>
      </c>
      <c r="F3673" s="10">
        <v>41912</v>
      </c>
      <c r="G3673" s="10">
        <v>41897</v>
      </c>
      <c r="H3673" s="6">
        <v>610</v>
      </c>
      <c r="I3673" t="s">
        <v>6533</v>
      </c>
      <c r="J3673" s="3" t="s">
        <v>7663</v>
      </c>
      <c r="K3673" t="s">
        <v>6534</v>
      </c>
    </row>
    <row r="3674" spans="1:11" hidden="1" x14ac:dyDescent="0.25">
      <c r="A3674" t="s">
        <v>4379</v>
      </c>
      <c r="B3674" t="s">
        <v>6535</v>
      </c>
      <c r="C3674" t="s">
        <v>511</v>
      </c>
      <c r="D3674" t="s">
        <v>4743</v>
      </c>
      <c r="E3674" t="s">
        <v>49</v>
      </c>
      <c r="F3674" s="10">
        <v>41894</v>
      </c>
      <c r="G3674" s="10">
        <v>41894</v>
      </c>
      <c r="H3674" s="6">
        <v>140</v>
      </c>
      <c r="I3674" t="s">
        <v>6334</v>
      </c>
      <c r="J3674" s="3" t="s">
        <v>7663</v>
      </c>
      <c r="K3674" t="s">
        <v>6536</v>
      </c>
    </row>
    <row r="3675" spans="1:11" hidden="1" x14ac:dyDescent="0.25">
      <c r="A3675" t="s">
        <v>4379</v>
      </c>
      <c r="B3675" t="s">
        <v>6537</v>
      </c>
      <c r="C3675" t="s">
        <v>47</v>
      </c>
      <c r="D3675" t="s">
        <v>2830</v>
      </c>
      <c r="E3675" t="s">
        <v>2316</v>
      </c>
      <c r="F3675" s="10">
        <v>41894</v>
      </c>
      <c r="G3675" s="10">
        <v>41894</v>
      </c>
      <c r="H3675" s="6">
        <v>1500</v>
      </c>
      <c r="I3675" t="s">
        <v>4893</v>
      </c>
      <c r="J3675" s="3" t="s">
        <v>7663</v>
      </c>
      <c r="K3675" t="s">
        <v>6538</v>
      </c>
    </row>
    <row r="3676" spans="1:11" hidden="1" x14ac:dyDescent="0.25">
      <c r="A3676" t="s">
        <v>4379</v>
      </c>
      <c r="B3676" t="s">
        <v>6539</v>
      </c>
      <c r="C3676" t="s">
        <v>490</v>
      </c>
      <c r="D3676" t="s">
        <v>3238</v>
      </c>
      <c r="E3676" t="s">
        <v>518</v>
      </c>
      <c r="F3676" s="10">
        <v>41894</v>
      </c>
      <c r="G3676" s="10">
        <v>41894</v>
      </c>
      <c r="H3676" s="6">
        <v>541</v>
      </c>
      <c r="I3676" t="s">
        <v>1068</v>
      </c>
      <c r="J3676" s="3" t="s">
        <v>7663</v>
      </c>
      <c r="K3676" t="s">
        <v>518</v>
      </c>
    </row>
    <row r="3677" spans="1:11" hidden="1" x14ac:dyDescent="0.25">
      <c r="A3677" t="s">
        <v>4379</v>
      </c>
      <c r="B3677" t="s">
        <v>6540</v>
      </c>
      <c r="C3677" t="s">
        <v>32</v>
      </c>
      <c r="D3677" t="s">
        <v>5037</v>
      </c>
      <c r="E3677" t="s">
        <v>49</v>
      </c>
      <c r="F3677" s="10">
        <v>41894</v>
      </c>
      <c r="G3677" s="10">
        <v>41894</v>
      </c>
      <c r="H3677" s="6">
        <v>1000</v>
      </c>
      <c r="I3677" t="s">
        <v>5944</v>
      </c>
      <c r="J3677" s="3" t="s">
        <v>7663</v>
      </c>
      <c r="K3677" t="s">
        <v>6541</v>
      </c>
    </row>
    <row r="3678" spans="1:11" hidden="1" x14ac:dyDescent="0.25">
      <c r="A3678" t="s">
        <v>4379</v>
      </c>
      <c r="B3678" t="s">
        <v>6542</v>
      </c>
      <c r="C3678" t="s">
        <v>47</v>
      </c>
      <c r="D3678" t="s">
        <v>668</v>
      </c>
      <c r="E3678" t="s">
        <v>2192</v>
      </c>
      <c r="F3678" s="10">
        <v>41894</v>
      </c>
      <c r="G3678" s="10">
        <v>41894</v>
      </c>
      <c r="H3678" s="6">
        <v>800</v>
      </c>
      <c r="I3678" t="s">
        <v>102</v>
      </c>
      <c r="J3678" s="3" t="s">
        <v>7663</v>
      </c>
      <c r="K3678" t="s">
        <v>6543</v>
      </c>
    </row>
    <row r="3679" spans="1:11" hidden="1" x14ac:dyDescent="0.25">
      <c r="A3679" t="s">
        <v>4379</v>
      </c>
      <c r="B3679" t="s">
        <v>6544</v>
      </c>
      <c r="C3679" t="s">
        <v>490</v>
      </c>
      <c r="D3679" t="s">
        <v>3175</v>
      </c>
      <c r="E3679" t="s">
        <v>2192</v>
      </c>
      <c r="F3679" s="10">
        <v>41897</v>
      </c>
      <c r="G3679" s="10">
        <v>41897</v>
      </c>
      <c r="H3679" s="6">
        <v>500</v>
      </c>
      <c r="I3679" t="s">
        <v>1071</v>
      </c>
      <c r="J3679" s="3" t="s">
        <v>7663</v>
      </c>
      <c r="K3679" t="s">
        <v>6545</v>
      </c>
    </row>
    <row r="3680" spans="1:11" hidden="1" x14ac:dyDescent="0.25">
      <c r="A3680" t="s">
        <v>4379</v>
      </c>
      <c r="B3680" t="s">
        <v>6546</v>
      </c>
      <c r="C3680" t="s">
        <v>32</v>
      </c>
      <c r="D3680" t="s">
        <v>1905</v>
      </c>
      <c r="E3680" t="s">
        <v>34</v>
      </c>
      <c r="F3680" s="10">
        <v>41730</v>
      </c>
      <c r="G3680" s="10">
        <v>41722</v>
      </c>
      <c r="H3680" s="6">
        <v>2000</v>
      </c>
      <c r="I3680" t="s">
        <v>881</v>
      </c>
      <c r="J3680" s="3" t="s">
        <v>7663</v>
      </c>
      <c r="K3680" t="s">
        <v>6547</v>
      </c>
    </row>
    <row r="3681" spans="1:11" hidden="1" x14ac:dyDescent="0.25">
      <c r="A3681" t="s">
        <v>4379</v>
      </c>
      <c r="B3681" t="s">
        <v>6548</v>
      </c>
      <c r="C3681" t="s">
        <v>47</v>
      </c>
      <c r="D3681" t="s">
        <v>2557</v>
      </c>
      <c r="E3681" t="s">
        <v>49</v>
      </c>
      <c r="F3681" s="10">
        <v>41897</v>
      </c>
      <c r="G3681" s="10">
        <v>41897</v>
      </c>
      <c r="H3681" s="6">
        <v>892.5</v>
      </c>
      <c r="I3681" t="s">
        <v>6253</v>
      </c>
      <c r="J3681" s="3" t="s">
        <v>7663</v>
      </c>
      <c r="K3681" t="s">
        <v>6549</v>
      </c>
    </row>
    <row r="3682" spans="1:11" hidden="1" x14ac:dyDescent="0.25">
      <c r="A3682" t="s">
        <v>4379</v>
      </c>
      <c r="B3682" t="s">
        <v>6550</v>
      </c>
      <c r="C3682" t="s">
        <v>47</v>
      </c>
      <c r="D3682" t="s">
        <v>2557</v>
      </c>
      <c r="E3682" t="s">
        <v>142</v>
      </c>
      <c r="F3682" s="10">
        <v>41901</v>
      </c>
      <c r="G3682" s="10">
        <v>41901</v>
      </c>
      <c r="H3682" s="6">
        <v>750</v>
      </c>
      <c r="I3682" t="s">
        <v>110</v>
      </c>
      <c r="J3682" s="3" t="s">
        <v>7663</v>
      </c>
      <c r="K3682" t="s">
        <v>6551</v>
      </c>
    </row>
    <row r="3683" spans="1:11" hidden="1" x14ac:dyDescent="0.25">
      <c r="A3683" t="s">
        <v>4379</v>
      </c>
      <c r="B3683" t="s">
        <v>6552</v>
      </c>
      <c r="C3683" t="s">
        <v>47</v>
      </c>
      <c r="D3683" t="s">
        <v>1172</v>
      </c>
      <c r="E3683" t="s">
        <v>49</v>
      </c>
      <c r="F3683" s="10">
        <v>41898</v>
      </c>
      <c r="G3683" s="10">
        <v>41898</v>
      </c>
      <c r="H3683" s="6">
        <v>271.39999999999998</v>
      </c>
      <c r="I3683" t="s">
        <v>6553</v>
      </c>
      <c r="J3683" s="3" t="s">
        <v>7663</v>
      </c>
      <c r="K3683" t="s">
        <v>6554</v>
      </c>
    </row>
    <row r="3684" spans="1:11" hidden="1" x14ac:dyDescent="0.25">
      <c r="A3684" t="s">
        <v>4379</v>
      </c>
      <c r="B3684" t="s">
        <v>6555</v>
      </c>
      <c r="C3684" t="s">
        <v>1906</v>
      </c>
      <c r="D3684" t="s">
        <v>776</v>
      </c>
      <c r="E3684" t="s">
        <v>133</v>
      </c>
      <c r="F3684" s="10">
        <v>41898</v>
      </c>
      <c r="G3684" s="10">
        <v>41898</v>
      </c>
      <c r="H3684" s="6">
        <v>21.67</v>
      </c>
      <c r="I3684" t="s">
        <v>360</v>
      </c>
      <c r="J3684" s="3" t="s">
        <v>7663</v>
      </c>
      <c r="K3684" t="s">
        <v>6556</v>
      </c>
    </row>
    <row r="3685" spans="1:11" hidden="1" x14ac:dyDescent="0.25">
      <c r="A3685" t="s">
        <v>4379</v>
      </c>
      <c r="B3685" t="s">
        <v>6557</v>
      </c>
      <c r="C3685" t="s">
        <v>47</v>
      </c>
      <c r="D3685" t="s">
        <v>2557</v>
      </c>
      <c r="E3685" t="s">
        <v>518</v>
      </c>
      <c r="F3685" s="10">
        <v>41906</v>
      </c>
      <c r="G3685" s="10">
        <v>41898</v>
      </c>
      <c r="H3685" s="6">
        <v>407.48</v>
      </c>
      <c r="I3685" t="s">
        <v>110</v>
      </c>
      <c r="J3685" s="3" t="s">
        <v>7663</v>
      </c>
      <c r="K3685" t="s">
        <v>6558</v>
      </c>
    </row>
    <row r="3686" spans="1:11" hidden="1" x14ac:dyDescent="0.25">
      <c r="A3686" t="s">
        <v>4379</v>
      </c>
      <c r="B3686" t="s">
        <v>6559</v>
      </c>
      <c r="C3686" t="s">
        <v>16</v>
      </c>
      <c r="D3686" t="s">
        <v>122</v>
      </c>
      <c r="E3686" t="s">
        <v>18</v>
      </c>
      <c r="F3686" s="10">
        <v>41899</v>
      </c>
      <c r="G3686" s="10">
        <v>41899</v>
      </c>
      <c r="H3686" s="6">
        <v>2082</v>
      </c>
      <c r="I3686" t="s">
        <v>4432</v>
      </c>
      <c r="J3686" s="3" t="s">
        <v>7663</v>
      </c>
      <c r="K3686" t="s">
        <v>6560</v>
      </c>
    </row>
    <row r="3687" spans="1:11" hidden="1" x14ac:dyDescent="0.25">
      <c r="A3687" t="s">
        <v>4379</v>
      </c>
      <c r="B3687" t="s">
        <v>6561</v>
      </c>
      <c r="C3687" t="s">
        <v>47</v>
      </c>
      <c r="D3687" t="s">
        <v>2557</v>
      </c>
      <c r="E3687" t="s">
        <v>34</v>
      </c>
      <c r="F3687" s="10">
        <v>41900</v>
      </c>
      <c r="G3687" s="10">
        <v>41898</v>
      </c>
      <c r="H3687" s="6">
        <v>1000</v>
      </c>
      <c r="I3687" t="s">
        <v>5647</v>
      </c>
      <c r="J3687" s="3" t="s">
        <v>7663</v>
      </c>
      <c r="K3687" t="s">
        <v>6562</v>
      </c>
    </row>
    <row r="3688" spans="1:11" hidden="1" x14ac:dyDescent="0.25">
      <c r="A3688" t="s">
        <v>4379</v>
      </c>
      <c r="B3688" t="s">
        <v>6563</v>
      </c>
      <c r="C3688" t="s">
        <v>490</v>
      </c>
      <c r="D3688" t="s">
        <v>3175</v>
      </c>
      <c r="E3688" t="s">
        <v>142</v>
      </c>
      <c r="F3688" s="10">
        <v>41898</v>
      </c>
      <c r="G3688" s="10">
        <v>41898</v>
      </c>
      <c r="H3688" s="6">
        <v>350</v>
      </c>
      <c r="I3688" t="s">
        <v>1071</v>
      </c>
      <c r="J3688" s="3" t="s">
        <v>7663</v>
      </c>
      <c r="K3688" t="s">
        <v>6365</v>
      </c>
    </row>
    <row r="3689" spans="1:11" hidden="1" x14ac:dyDescent="0.25">
      <c r="A3689" t="s">
        <v>4379</v>
      </c>
      <c r="B3689" t="s">
        <v>6564</v>
      </c>
      <c r="C3689" t="s">
        <v>32</v>
      </c>
      <c r="D3689" t="s">
        <v>5037</v>
      </c>
      <c r="E3689" t="s">
        <v>49</v>
      </c>
      <c r="F3689" s="10">
        <v>41878</v>
      </c>
      <c r="G3689" s="10">
        <v>41898</v>
      </c>
      <c r="H3689" s="6">
        <v>3500</v>
      </c>
      <c r="I3689" t="s">
        <v>3367</v>
      </c>
      <c r="J3689" s="3" t="s">
        <v>7663</v>
      </c>
      <c r="K3689" t="s">
        <v>6565</v>
      </c>
    </row>
    <row r="3690" spans="1:11" hidden="1" x14ac:dyDescent="0.25">
      <c r="A3690" t="s">
        <v>4379</v>
      </c>
      <c r="B3690" t="s">
        <v>6566</v>
      </c>
      <c r="C3690" t="s">
        <v>47</v>
      </c>
      <c r="D3690" t="s">
        <v>2557</v>
      </c>
      <c r="E3690" t="s">
        <v>394</v>
      </c>
      <c r="F3690" s="10">
        <v>41900</v>
      </c>
      <c r="G3690" s="10">
        <v>41900</v>
      </c>
      <c r="H3690" s="6">
        <v>70.83</v>
      </c>
      <c r="I3690" t="s">
        <v>1090</v>
      </c>
      <c r="J3690" s="3" t="s">
        <v>7663</v>
      </c>
      <c r="K3690" t="s">
        <v>3331</v>
      </c>
    </row>
    <row r="3691" spans="1:11" hidden="1" x14ac:dyDescent="0.25">
      <c r="A3691" t="s">
        <v>4379</v>
      </c>
      <c r="B3691" t="s">
        <v>6567</v>
      </c>
      <c r="C3691" t="s">
        <v>32</v>
      </c>
      <c r="D3691" t="s">
        <v>5037</v>
      </c>
      <c r="E3691" t="s">
        <v>612</v>
      </c>
      <c r="F3691" s="10">
        <v>41900</v>
      </c>
      <c r="G3691" s="10">
        <v>41900</v>
      </c>
      <c r="H3691" s="6">
        <v>139.1</v>
      </c>
      <c r="I3691" t="s">
        <v>613</v>
      </c>
      <c r="J3691" s="3" t="s">
        <v>7663</v>
      </c>
      <c r="K3691" t="s">
        <v>6568</v>
      </c>
    </row>
    <row r="3692" spans="1:11" hidden="1" x14ac:dyDescent="0.25">
      <c r="A3692" t="s">
        <v>4379</v>
      </c>
      <c r="B3692" t="s">
        <v>6569</v>
      </c>
      <c r="C3692" t="s">
        <v>32</v>
      </c>
      <c r="D3692" t="s">
        <v>5037</v>
      </c>
      <c r="E3692" t="s">
        <v>612</v>
      </c>
      <c r="F3692" s="10">
        <v>41900</v>
      </c>
      <c r="G3692" s="10">
        <v>41900</v>
      </c>
      <c r="H3692" s="6">
        <v>89.14</v>
      </c>
      <c r="I3692" t="s">
        <v>613</v>
      </c>
      <c r="J3692" s="3" t="s">
        <v>7663</v>
      </c>
      <c r="K3692" t="s">
        <v>6570</v>
      </c>
    </row>
    <row r="3693" spans="1:11" hidden="1" x14ac:dyDescent="0.25">
      <c r="A3693" t="s">
        <v>4379</v>
      </c>
      <c r="B3693" t="s">
        <v>6571</v>
      </c>
      <c r="C3693" t="s">
        <v>32</v>
      </c>
      <c r="D3693" t="s">
        <v>5037</v>
      </c>
      <c r="E3693" t="s">
        <v>612</v>
      </c>
      <c r="F3693" s="10">
        <v>41904</v>
      </c>
      <c r="G3693" s="10">
        <v>41904</v>
      </c>
      <c r="H3693" s="6">
        <v>78.319999999999993</v>
      </c>
      <c r="I3693" t="s">
        <v>613</v>
      </c>
      <c r="J3693" s="3" t="s">
        <v>7663</v>
      </c>
      <c r="K3693" t="s">
        <v>6572</v>
      </c>
    </row>
    <row r="3694" spans="1:11" hidden="1" x14ac:dyDescent="0.25">
      <c r="A3694" t="s">
        <v>4379</v>
      </c>
      <c r="B3694" t="s">
        <v>6573</v>
      </c>
      <c r="C3694" t="s">
        <v>32</v>
      </c>
      <c r="D3694" t="s">
        <v>2623</v>
      </c>
      <c r="E3694" t="s">
        <v>612</v>
      </c>
      <c r="F3694" s="10">
        <v>41922</v>
      </c>
      <c r="G3694" s="10">
        <v>41905</v>
      </c>
      <c r="H3694" s="6">
        <v>2445.29</v>
      </c>
      <c r="I3694" t="s">
        <v>613</v>
      </c>
      <c r="J3694" s="3" t="s">
        <v>7663</v>
      </c>
      <c r="K3694" t="s">
        <v>6574</v>
      </c>
    </row>
    <row r="3695" spans="1:11" hidden="1" x14ac:dyDescent="0.25">
      <c r="A3695" t="s">
        <v>4379</v>
      </c>
      <c r="B3695" t="s">
        <v>6575</v>
      </c>
      <c r="C3695" t="s">
        <v>32</v>
      </c>
      <c r="D3695" t="s">
        <v>5037</v>
      </c>
      <c r="E3695" t="s">
        <v>612</v>
      </c>
      <c r="F3695" s="10">
        <v>41906</v>
      </c>
      <c r="G3695" s="10">
        <v>41906</v>
      </c>
      <c r="H3695" s="6">
        <v>89.14</v>
      </c>
      <c r="I3695" t="s">
        <v>613</v>
      </c>
      <c r="J3695" s="3" t="s">
        <v>7663</v>
      </c>
      <c r="K3695" t="s">
        <v>6576</v>
      </c>
    </row>
    <row r="3696" spans="1:11" hidden="1" x14ac:dyDescent="0.25">
      <c r="A3696" t="s">
        <v>4379</v>
      </c>
      <c r="B3696" t="s">
        <v>6577</v>
      </c>
      <c r="C3696" t="s">
        <v>47</v>
      </c>
      <c r="D3696" t="s">
        <v>2557</v>
      </c>
      <c r="E3696" t="s">
        <v>49</v>
      </c>
      <c r="F3696" s="10">
        <v>41899</v>
      </c>
      <c r="G3696" s="10">
        <v>41899</v>
      </c>
      <c r="H3696" s="6">
        <v>1000</v>
      </c>
      <c r="I3696" t="s">
        <v>110</v>
      </c>
      <c r="J3696" s="3" t="s">
        <v>7663</v>
      </c>
      <c r="K3696" t="s">
        <v>6578</v>
      </c>
    </row>
    <row r="3697" spans="1:11" hidden="1" x14ac:dyDescent="0.25">
      <c r="A3697" t="s">
        <v>4379</v>
      </c>
      <c r="B3697" t="s">
        <v>6579</v>
      </c>
      <c r="C3697" t="s">
        <v>1906</v>
      </c>
      <c r="D3697" t="s">
        <v>776</v>
      </c>
      <c r="E3697" t="s">
        <v>4526</v>
      </c>
      <c r="F3697" s="10">
        <v>41901</v>
      </c>
      <c r="G3697" s="10">
        <v>41899</v>
      </c>
      <c r="H3697" s="6">
        <v>6000</v>
      </c>
      <c r="I3697" t="s">
        <v>5204</v>
      </c>
      <c r="J3697" s="3" t="s">
        <v>7670</v>
      </c>
      <c r="K3697" t="s">
        <v>6580</v>
      </c>
    </row>
    <row r="3698" spans="1:11" hidden="1" x14ac:dyDescent="0.25">
      <c r="A3698" t="s">
        <v>4379</v>
      </c>
      <c r="B3698" t="s">
        <v>6579</v>
      </c>
      <c r="C3698" t="s">
        <v>1906</v>
      </c>
      <c r="D3698" t="s">
        <v>776</v>
      </c>
      <c r="E3698" t="s">
        <v>4526</v>
      </c>
      <c r="F3698" s="10">
        <v>41919</v>
      </c>
      <c r="G3698" s="10">
        <v>41899</v>
      </c>
      <c r="H3698" s="6">
        <v>6000</v>
      </c>
      <c r="I3698" t="s">
        <v>5204</v>
      </c>
      <c r="J3698" s="3" t="s">
        <v>7669</v>
      </c>
      <c r="K3698" t="s">
        <v>6580</v>
      </c>
    </row>
    <row r="3699" spans="1:11" hidden="1" x14ac:dyDescent="0.25">
      <c r="A3699" t="s">
        <v>4379</v>
      </c>
      <c r="B3699" t="s">
        <v>6581</v>
      </c>
      <c r="C3699" t="s">
        <v>32</v>
      </c>
      <c r="D3699" t="s">
        <v>1905</v>
      </c>
      <c r="E3699" t="s">
        <v>49</v>
      </c>
      <c r="F3699" s="10">
        <v>41718</v>
      </c>
      <c r="G3699" s="10">
        <v>41718</v>
      </c>
      <c r="H3699" s="6">
        <v>120</v>
      </c>
      <c r="I3699" t="s">
        <v>143</v>
      </c>
      <c r="J3699" s="3" t="s">
        <v>7663</v>
      </c>
    </row>
    <row r="3700" spans="1:11" hidden="1" x14ac:dyDescent="0.25">
      <c r="A3700" t="s">
        <v>4379</v>
      </c>
      <c r="B3700" t="s">
        <v>6582</v>
      </c>
      <c r="C3700" t="s">
        <v>1906</v>
      </c>
      <c r="D3700" t="s">
        <v>776</v>
      </c>
      <c r="E3700" t="s">
        <v>2158</v>
      </c>
      <c r="F3700" s="10">
        <v>41919</v>
      </c>
      <c r="G3700" s="10">
        <v>41899</v>
      </c>
      <c r="H3700" s="6">
        <v>138.58000000000001</v>
      </c>
      <c r="I3700" t="s">
        <v>5204</v>
      </c>
      <c r="J3700" s="3" t="s">
        <v>7663</v>
      </c>
      <c r="K3700" t="s">
        <v>6583</v>
      </c>
    </row>
    <row r="3701" spans="1:11" hidden="1" x14ac:dyDescent="0.25">
      <c r="A3701" t="s">
        <v>4379</v>
      </c>
      <c r="B3701" t="s">
        <v>6582</v>
      </c>
      <c r="C3701" t="s">
        <v>1906</v>
      </c>
      <c r="D3701" t="s">
        <v>776</v>
      </c>
      <c r="E3701" t="s">
        <v>552</v>
      </c>
      <c r="F3701" s="10">
        <v>41900</v>
      </c>
      <c r="G3701" s="10">
        <v>41899</v>
      </c>
      <c r="H3701" s="6">
        <v>2155.7600000000002</v>
      </c>
      <c r="I3701" t="s">
        <v>5204</v>
      </c>
      <c r="J3701" s="3" t="s">
        <v>7669</v>
      </c>
      <c r="K3701" t="s">
        <v>6583</v>
      </c>
    </row>
    <row r="3702" spans="1:11" hidden="1" x14ac:dyDescent="0.25">
      <c r="A3702" t="s">
        <v>4379</v>
      </c>
      <c r="B3702" t="s">
        <v>6582</v>
      </c>
      <c r="C3702" t="s">
        <v>1906</v>
      </c>
      <c r="D3702" t="s">
        <v>776</v>
      </c>
      <c r="E3702" t="s">
        <v>552</v>
      </c>
      <c r="F3702" s="10">
        <v>41919</v>
      </c>
      <c r="G3702" s="10">
        <v>41899</v>
      </c>
      <c r="H3702" s="6">
        <v>1754.26</v>
      </c>
      <c r="I3702" t="s">
        <v>5204</v>
      </c>
      <c r="J3702" s="3" t="s">
        <v>7670</v>
      </c>
      <c r="K3702" t="s">
        <v>6583</v>
      </c>
    </row>
    <row r="3703" spans="1:11" hidden="1" x14ac:dyDescent="0.25">
      <c r="A3703" t="s">
        <v>4379</v>
      </c>
      <c r="B3703" t="s">
        <v>6582</v>
      </c>
      <c r="C3703" t="s">
        <v>1906</v>
      </c>
      <c r="D3703" t="s">
        <v>776</v>
      </c>
      <c r="E3703" t="s">
        <v>6584</v>
      </c>
      <c r="F3703" s="10">
        <v>41919</v>
      </c>
      <c r="G3703" s="10">
        <v>41899</v>
      </c>
      <c r="H3703" s="6">
        <v>262.16000000000003</v>
      </c>
      <c r="I3703" t="s">
        <v>5204</v>
      </c>
      <c r="J3703" s="3" t="s">
        <v>7663</v>
      </c>
      <c r="K3703" t="s">
        <v>6583</v>
      </c>
    </row>
    <row r="3704" spans="1:11" hidden="1" x14ac:dyDescent="0.25">
      <c r="A3704" t="s">
        <v>4379</v>
      </c>
      <c r="B3704" t="s">
        <v>6585</v>
      </c>
      <c r="C3704" t="s">
        <v>47</v>
      </c>
      <c r="D3704" t="s">
        <v>2557</v>
      </c>
      <c r="E3704" t="s">
        <v>49</v>
      </c>
      <c r="F3704" s="10">
        <v>41899</v>
      </c>
      <c r="G3704" s="10">
        <v>41899</v>
      </c>
      <c r="H3704" s="6">
        <v>892.5</v>
      </c>
      <c r="I3704" t="s">
        <v>6253</v>
      </c>
      <c r="J3704" s="3" t="s">
        <v>7663</v>
      </c>
      <c r="K3704" t="s">
        <v>6586</v>
      </c>
    </row>
    <row r="3705" spans="1:11" hidden="1" x14ac:dyDescent="0.25">
      <c r="A3705" t="s">
        <v>4379</v>
      </c>
      <c r="B3705" t="s">
        <v>6587</v>
      </c>
      <c r="C3705" t="s">
        <v>32</v>
      </c>
      <c r="D3705" t="s">
        <v>5312</v>
      </c>
      <c r="E3705" t="s">
        <v>394</v>
      </c>
      <c r="F3705" s="10">
        <v>41900</v>
      </c>
      <c r="G3705" s="10">
        <v>41900</v>
      </c>
      <c r="H3705" s="6">
        <v>70.83</v>
      </c>
      <c r="I3705" t="s">
        <v>1090</v>
      </c>
      <c r="J3705" s="3" t="s">
        <v>7663</v>
      </c>
      <c r="K3705" t="s">
        <v>6588</v>
      </c>
    </row>
    <row r="3706" spans="1:11" hidden="1" x14ac:dyDescent="0.25">
      <c r="A3706" t="s">
        <v>4379</v>
      </c>
      <c r="B3706" t="s">
        <v>6589</v>
      </c>
      <c r="C3706" t="s">
        <v>32</v>
      </c>
      <c r="D3706" t="s">
        <v>2382</v>
      </c>
      <c r="E3706" t="s">
        <v>34</v>
      </c>
      <c r="F3706" s="10">
        <v>41919</v>
      </c>
      <c r="G3706" s="10">
        <v>41912</v>
      </c>
      <c r="H3706" s="6">
        <v>2400</v>
      </c>
      <c r="I3706" t="s">
        <v>343</v>
      </c>
      <c r="J3706" s="3" t="s">
        <v>7663</v>
      </c>
      <c r="K3706" t="s">
        <v>6590</v>
      </c>
    </row>
    <row r="3707" spans="1:11" hidden="1" x14ac:dyDescent="0.25">
      <c r="A3707" t="s">
        <v>4379</v>
      </c>
      <c r="B3707" t="s">
        <v>6591</v>
      </c>
      <c r="C3707" t="s">
        <v>32</v>
      </c>
      <c r="D3707" t="s">
        <v>2382</v>
      </c>
      <c r="E3707" t="s">
        <v>34</v>
      </c>
      <c r="F3707" s="10">
        <v>41906</v>
      </c>
      <c r="G3707" s="10">
        <v>41906</v>
      </c>
      <c r="H3707" s="6">
        <v>2000</v>
      </c>
      <c r="I3707" t="s">
        <v>343</v>
      </c>
      <c r="J3707" s="3" t="s">
        <v>7663</v>
      </c>
      <c r="K3707" t="s">
        <v>6592</v>
      </c>
    </row>
    <row r="3708" spans="1:11" hidden="1" x14ac:dyDescent="0.25">
      <c r="A3708" t="s">
        <v>4379</v>
      </c>
      <c r="B3708" t="s">
        <v>6593</v>
      </c>
      <c r="C3708" t="s">
        <v>32</v>
      </c>
      <c r="D3708" t="s">
        <v>2382</v>
      </c>
      <c r="E3708" t="s">
        <v>34</v>
      </c>
      <c r="F3708" s="10">
        <v>41906</v>
      </c>
      <c r="G3708" s="10">
        <v>41906</v>
      </c>
      <c r="H3708" s="6">
        <v>2000</v>
      </c>
      <c r="I3708" t="s">
        <v>343</v>
      </c>
      <c r="J3708" s="3" t="s">
        <v>7663</v>
      </c>
      <c r="K3708" t="s">
        <v>6594</v>
      </c>
    </row>
    <row r="3709" spans="1:11" hidden="1" x14ac:dyDescent="0.25">
      <c r="A3709" t="s">
        <v>4379</v>
      </c>
      <c r="B3709" t="s">
        <v>6595</v>
      </c>
      <c r="C3709" t="s">
        <v>32</v>
      </c>
      <c r="D3709" t="s">
        <v>2382</v>
      </c>
      <c r="E3709" t="s">
        <v>34</v>
      </c>
      <c r="F3709" s="10">
        <v>41919</v>
      </c>
      <c r="G3709" s="10">
        <v>41912</v>
      </c>
      <c r="H3709" s="6">
        <v>2000</v>
      </c>
      <c r="I3709" t="s">
        <v>343</v>
      </c>
      <c r="J3709" s="3" t="s">
        <v>7663</v>
      </c>
      <c r="K3709" t="s">
        <v>6594</v>
      </c>
    </row>
    <row r="3710" spans="1:11" hidden="1" x14ac:dyDescent="0.25">
      <c r="A3710" t="s">
        <v>4379</v>
      </c>
      <c r="B3710" t="s">
        <v>6596</v>
      </c>
      <c r="C3710" t="s">
        <v>47</v>
      </c>
      <c r="D3710" t="s">
        <v>668</v>
      </c>
      <c r="E3710" t="s">
        <v>34</v>
      </c>
      <c r="F3710" s="10">
        <v>41921</v>
      </c>
      <c r="G3710" s="10">
        <v>41912</v>
      </c>
      <c r="H3710" s="6">
        <v>2000</v>
      </c>
      <c r="I3710" t="s">
        <v>343</v>
      </c>
      <c r="J3710" s="3" t="s">
        <v>7663</v>
      </c>
      <c r="K3710" t="s">
        <v>6597</v>
      </c>
    </row>
    <row r="3711" spans="1:11" hidden="1" x14ac:dyDescent="0.25">
      <c r="A3711" t="s">
        <v>4379</v>
      </c>
      <c r="B3711" t="s">
        <v>6598</v>
      </c>
      <c r="C3711" t="s">
        <v>47</v>
      </c>
      <c r="D3711" t="s">
        <v>668</v>
      </c>
      <c r="E3711" t="s">
        <v>34</v>
      </c>
      <c r="F3711" s="10">
        <v>41921</v>
      </c>
      <c r="G3711" s="10">
        <v>41912</v>
      </c>
      <c r="H3711" s="6">
        <v>2000</v>
      </c>
      <c r="I3711" t="s">
        <v>343</v>
      </c>
      <c r="J3711" s="3" t="s">
        <v>7663</v>
      </c>
      <c r="K3711" t="s">
        <v>6597</v>
      </c>
    </row>
    <row r="3712" spans="1:11" hidden="1" x14ac:dyDescent="0.25">
      <c r="A3712" t="s">
        <v>4379</v>
      </c>
      <c r="B3712" t="s">
        <v>6599</v>
      </c>
      <c r="C3712" t="s">
        <v>490</v>
      </c>
      <c r="D3712" t="s">
        <v>3175</v>
      </c>
      <c r="E3712" t="s">
        <v>142</v>
      </c>
      <c r="F3712" s="10">
        <v>41900</v>
      </c>
      <c r="G3712" s="10">
        <v>41900</v>
      </c>
      <c r="H3712" s="6">
        <v>280</v>
      </c>
      <c r="I3712" t="s">
        <v>1071</v>
      </c>
      <c r="J3712" s="3" t="s">
        <v>7663</v>
      </c>
      <c r="K3712" t="s">
        <v>6600</v>
      </c>
    </row>
    <row r="3713" spans="1:11" hidden="1" x14ac:dyDescent="0.25">
      <c r="A3713" t="s">
        <v>4379</v>
      </c>
      <c r="B3713" t="s">
        <v>6601</v>
      </c>
      <c r="C3713" t="s">
        <v>47</v>
      </c>
      <c r="D3713" t="s">
        <v>2557</v>
      </c>
      <c r="E3713" t="s">
        <v>34</v>
      </c>
      <c r="F3713" s="10">
        <v>41901</v>
      </c>
      <c r="G3713" s="10">
        <v>41900</v>
      </c>
      <c r="H3713" s="6">
        <v>1000</v>
      </c>
      <c r="I3713" t="s">
        <v>5647</v>
      </c>
      <c r="J3713" s="3" t="s">
        <v>7687</v>
      </c>
      <c r="K3713" t="s">
        <v>6602</v>
      </c>
    </row>
    <row r="3714" spans="1:11" hidden="1" x14ac:dyDescent="0.25">
      <c r="A3714" t="s">
        <v>4379</v>
      </c>
      <c r="B3714" t="s">
        <v>6603</v>
      </c>
      <c r="C3714" t="s">
        <v>47</v>
      </c>
      <c r="D3714" t="s">
        <v>6148</v>
      </c>
      <c r="E3714" t="s">
        <v>34</v>
      </c>
      <c r="F3714" s="10">
        <v>41904</v>
      </c>
      <c r="G3714" s="10">
        <v>41900</v>
      </c>
      <c r="H3714" s="6">
        <v>1500</v>
      </c>
      <c r="I3714" t="s">
        <v>6149</v>
      </c>
      <c r="J3714" s="3" t="s">
        <v>7663</v>
      </c>
      <c r="K3714" t="s">
        <v>6604</v>
      </c>
    </row>
    <row r="3715" spans="1:11" hidden="1" x14ac:dyDescent="0.25">
      <c r="A3715" t="s">
        <v>4379</v>
      </c>
      <c r="B3715" t="s">
        <v>6605</v>
      </c>
      <c r="C3715" t="s">
        <v>47</v>
      </c>
      <c r="D3715" t="s">
        <v>2557</v>
      </c>
      <c r="E3715" t="s">
        <v>49</v>
      </c>
      <c r="F3715" s="10">
        <v>41900</v>
      </c>
      <c r="G3715" s="10">
        <v>41900</v>
      </c>
      <c r="H3715" s="6">
        <v>490</v>
      </c>
      <c r="I3715" t="s">
        <v>4893</v>
      </c>
      <c r="J3715" s="3" t="s">
        <v>7663</v>
      </c>
      <c r="K3715" t="s">
        <v>6606</v>
      </c>
    </row>
    <row r="3716" spans="1:11" hidden="1" x14ac:dyDescent="0.25">
      <c r="A3716" t="s">
        <v>4379</v>
      </c>
      <c r="B3716" t="s">
        <v>6607</v>
      </c>
      <c r="C3716" t="s">
        <v>47</v>
      </c>
      <c r="D3716" t="s">
        <v>2557</v>
      </c>
      <c r="E3716" t="s">
        <v>49</v>
      </c>
      <c r="F3716" s="10">
        <v>41900</v>
      </c>
      <c r="G3716" s="10">
        <v>41900</v>
      </c>
      <c r="H3716" s="6">
        <v>1281</v>
      </c>
      <c r="I3716" t="s">
        <v>1662</v>
      </c>
      <c r="J3716" s="3" t="s">
        <v>7663</v>
      </c>
      <c r="K3716" t="s">
        <v>6608</v>
      </c>
    </row>
    <row r="3717" spans="1:11" hidden="1" x14ac:dyDescent="0.25">
      <c r="A3717" t="s">
        <v>4379</v>
      </c>
      <c r="B3717" t="s">
        <v>6609</v>
      </c>
      <c r="C3717" t="s">
        <v>32</v>
      </c>
      <c r="D3717" t="s">
        <v>5312</v>
      </c>
      <c r="E3717" t="s">
        <v>49</v>
      </c>
      <c r="F3717" s="10">
        <v>41901</v>
      </c>
      <c r="G3717" s="10">
        <v>41901</v>
      </c>
      <c r="H3717" s="6">
        <v>11780</v>
      </c>
      <c r="I3717" t="s">
        <v>3708</v>
      </c>
      <c r="J3717" s="3" t="s">
        <v>7663</v>
      </c>
      <c r="K3717" t="s">
        <v>6610</v>
      </c>
    </row>
    <row r="3718" spans="1:11" hidden="1" x14ac:dyDescent="0.25">
      <c r="A3718" t="s">
        <v>4379</v>
      </c>
      <c r="B3718" t="s">
        <v>6611</v>
      </c>
      <c r="C3718" t="s">
        <v>32</v>
      </c>
      <c r="D3718" t="s">
        <v>1905</v>
      </c>
      <c r="E3718" t="s">
        <v>49</v>
      </c>
      <c r="F3718" s="10">
        <v>41901</v>
      </c>
      <c r="G3718" s="10">
        <v>41901</v>
      </c>
      <c r="H3718" s="6">
        <v>2000</v>
      </c>
      <c r="I3718" t="s">
        <v>5820</v>
      </c>
      <c r="J3718" s="3" t="s">
        <v>7663</v>
      </c>
      <c r="K3718" t="s">
        <v>6612</v>
      </c>
    </row>
    <row r="3719" spans="1:11" hidden="1" x14ac:dyDescent="0.25">
      <c r="A3719" t="s">
        <v>4379</v>
      </c>
      <c r="B3719" t="s">
        <v>6613</v>
      </c>
      <c r="C3719" t="s">
        <v>1906</v>
      </c>
      <c r="D3719" t="s">
        <v>776</v>
      </c>
      <c r="E3719" t="s">
        <v>6614</v>
      </c>
      <c r="F3719" s="10">
        <v>41901</v>
      </c>
      <c r="G3719" s="10">
        <v>41901</v>
      </c>
      <c r="H3719" s="6">
        <v>10</v>
      </c>
      <c r="I3719" t="s">
        <v>28</v>
      </c>
      <c r="J3719" s="3" t="s">
        <v>7663</v>
      </c>
      <c r="K3719" t="s">
        <v>6615</v>
      </c>
    </row>
    <row r="3720" spans="1:11" hidden="1" x14ac:dyDescent="0.25">
      <c r="A3720" t="s">
        <v>4379</v>
      </c>
      <c r="B3720" t="s">
        <v>6613</v>
      </c>
      <c r="C3720" t="s">
        <v>1906</v>
      </c>
      <c r="D3720" t="s">
        <v>776</v>
      </c>
      <c r="E3720" t="s">
        <v>30</v>
      </c>
      <c r="F3720" s="10">
        <v>41901</v>
      </c>
      <c r="G3720" s="10">
        <v>41901</v>
      </c>
      <c r="H3720" s="6">
        <v>6</v>
      </c>
      <c r="I3720" t="s">
        <v>28</v>
      </c>
      <c r="J3720" s="3" t="s">
        <v>7663</v>
      </c>
      <c r="K3720" t="s">
        <v>6615</v>
      </c>
    </row>
    <row r="3721" spans="1:11" hidden="1" x14ac:dyDescent="0.25">
      <c r="A3721" t="s">
        <v>4379</v>
      </c>
      <c r="B3721" t="s">
        <v>6616</v>
      </c>
      <c r="C3721" t="s">
        <v>32</v>
      </c>
      <c r="D3721" t="s">
        <v>5312</v>
      </c>
      <c r="E3721" t="s">
        <v>486</v>
      </c>
      <c r="F3721" s="10">
        <v>41904</v>
      </c>
      <c r="G3721" s="10">
        <v>41904</v>
      </c>
      <c r="H3721" s="6">
        <v>63.64</v>
      </c>
      <c r="I3721" t="s">
        <v>303</v>
      </c>
      <c r="J3721" s="3" t="s">
        <v>7663</v>
      </c>
      <c r="K3721" t="s">
        <v>6617</v>
      </c>
    </row>
    <row r="3722" spans="1:11" hidden="1" x14ac:dyDescent="0.25">
      <c r="A3722" t="s">
        <v>4379</v>
      </c>
      <c r="B3722" t="s">
        <v>6618</v>
      </c>
      <c r="C3722" t="s">
        <v>32</v>
      </c>
      <c r="D3722" t="s">
        <v>5312</v>
      </c>
      <c r="E3722" t="s">
        <v>486</v>
      </c>
      <c r="F3722" s="10">
        <v>41904</v>
      </c>
      <c r="G3722" s="10">
        <v>41904</v>
      </c>
      <c r="H3722" s="6">
        <v>63.64</v>
      </c>
      <c r="I3722" t="s">
        <v>303</v>
      </c>
      <c r="J3722" s="3" t="s">
        <v>7663</v>
      </c>
      <c r="K3722" t="s">
        <v>6619</v>
      </c>
    </row>
    <row r="3723" spans="1:11" hidden="1" x14ac:dyDescent="0.25">
      <c r="A3723" t="s">
        <v>4379</v>
      </c>
      <c r="B3723" t="s">
        <v>6620</v>
      </c>
      <c r="C3723" t="s">
        <v>32</v>
      </c>
      <c r="D3723" t="s">
        <v>5312</v>
      </c>
      <c r="E3723" t="s">
        <v>486</v>
      </c>
      <c r="F3723" s="10">
        <v>41904</v>
      </c>
      <c r="G3723" s="10">
        <v>41904</v>
      </c>
      <c r="H3723" s="6">
        <v>63.64</v>
      </c>
      <c r="I3723" t="s">
        <v>303</v>
      </c>
      <c r="J3723" s="3" t="s">
        <v>7663</v>
      </c>
      <c r="K3723" t="s">
        <v>6621</v>
      </c>
    </row>
    <row r="3724" spans="1:11" hidden="1" x14ac:dyDescent="0.25">
      <c r="A3724" t="s">
        <v>4379</v>
      </c>
      <c r="B3724" t="s">
        <v>6622</v>
      </c>
      <c r="C3724" t="s">
        <v>32</v>
      </c>
      <c r="D3724" t="s">
        <v>5312</v>
      </c>
      <c r="E3724" t="s">
        <v>486</v>
      </c>
      <c r="F3724" s="10">
        <v>41904</v>
      </c>
      <c r="G3724" s="10">
        <v>41904</v>
      </c>
      <c r="H3724" s="6">
        <v>63.64</v>
      </c>
      <c r="I3724" t="s">
        <v>303</v>
      </c>
      <c r="J3724" s="3" t="s">
        <v>7663</v>
      </c>
      <c r="K3724" t="s">
        <v>6623</v>
      </c>
    </row>
    <row r="3725" spans="1:11" hidden="1" x14ac:dyDescent="0.25">
      <c r="A3725" t="s">
        <v>4379</v>
      </c>
      <c r="B3725" t="s">
        <v>6624</v>
      </c>
      <c r="C3725" t="s">
        <v>32</v>
      </c>
      <c r="D3725" t="s">
        <v>5312</v>
      </c>
      <c r="E3725" t="s">
        <v>486</v>
      </c>
      <c r="F3725" s="10">
        <v>41904</v>
      </c>
      <c r="G3725" s="10">
        <v>41904</v>
      </c>
      <c r="H3725" s="6">
        <v>63.64</v>
      </c>
      <c r="I3725" t="s">
        <v>303</v>
      </c>
      <c r="J3725" s="3" t="s">
        <v>7663</v>
      </c>
      <c r="K3725" t="s">
        <v>6625</v>
      </c>
    </row>
    <row r="3726" spans="1:11" hidden="1" x14ac:dyDescent="0.25">
      <c r="A3726" t="s">
        <v>4379</v>
      </c>
      <c r="B3726" t="s">
        <v>6626</v>
      </c>
      <c r="C3726" t="s">
        <v>32</v>
      </c>
      <c r="D3726" t="s">
        <v>5312</v>
      </c>
      <c r="E3726" t="s">
        <v>486</v>
      </c>
      <c r="F3726" s="10">
        <v>41904</v>
      </c>
      <c r="G3726" s="10">
        <v>41904</v>
      </c>
      <c r="H3726" s="6">
        <v>63.64</v>
      </c>
      <c r="I3726" t="s">
        <v>303</v>
      </c>
      <c r="J3726" s="3" t="s">
        <v>7663</v>
      </c>
      <c r="K3726" t="s">
        <v>6627</v>
      </c>
    </row>
    <row r="3727" spans="1:11" hidden="1" x14ac:dyDescent="0.25">
      <c r="A3727" t="s">
        <v>4379</v>
      </c>
      <c r="B3727" t="s">
        <v>6628</v>
      </c>
      <c r="C3727" t="s">
        <v>32</v>
      </c>
      <c r="D3727" t="s">
        <v>5312</v>
      </c>
      <c r="E3727" t="s">
        <v>486</v>
      </c>
      <c r="F3727" s="10">
        <v>41904</v>
      </c>
      <c r="G3727" s="10">
        <v>41904</v>
      </c>
      <c r="H3727" s="6">
        <v>63.64</v>
      </c>
      <c r="I3727" t="s">
        <v>303</v>
      </c>
      <c r="J3727" s="3" t="s">
        <v>7663</v>
      </c>
      <c r="K3727" t="s">
        <v>6629</v>
      </c>
    </row>
    <row r="3728" spans="1:11" hidden="1" x14ac:dyDescent="0.25">
      <c r="A3728" t="s">
        <v>4379</v>
      </c>
      <c r="B3728" t="s">
        <v>6630</v>
      </c>
      <c r="C3728" t="s">
        <v>32</v>
      </c>
      <c r="D3728" t="s">
        <v>5312</v>
      </c>
      <c r="E3728" t="s">
        <v>486</v>
      </c>
      <c r="F3728" s="10">
        <v>41904</v>
      </c>
      <c r="G3728" s="10">
        <v>41904</v>
      </c>
      <c r="H3728" s="6">
        <v>111.37</v>
      </c>
      <c r="I3728" t="s">
        <v>303</v>
      </c>
      <c r="J3728" s="3" t="s">
        <v>7663</v>
      </c>
      <c r="K3728" t="s">
        <v>6631</v>
      </c>
    </row>
    <row r="3729" spans="1:11" hidden="1" x14ac:dyDescent="0.25">
      <c r="A3729" t="s">
        <v>4379</v>
      </c>
      <c r="B3729" t="s">
        <v>6632</v>
      </c>
      <c r="C3729" t="s">
        <v>32</v>
      </c>
      <c r="D3729" t="s">
        <v>3506</v>
      </c>
      <c r="E3729" t="s">
        <v>518</v>
      </c>
      <c r="F3729" s="10">
        <v>41904</v>
      </c>
      <c r="G3729" s="10">
        <v>41904</v>
      </c>
      <c r="H3729" s="6">
        <v>930</v>
      </c>
      <c r="I3729" t="s">
        <v>86</v>
      </c>
      <c r="J3729" s="3" t="s">
        <v>7663</v>
      </c>
      <c r="K3729" t="s">
        <v>6633</v>
      </c>
    </row>
    <row r="3730" spans="1:11" hidden="1" x14ac:dyDescent="0.25">
      <c r="A3730" t="s">
        <v>4379</v>
      </c>
      <c r="B3730" t="s">
        <v>6634</v>
      </c>
      <c r="C3730" t="s">
        <v>32</v>
      </c>
      <c r="D3730" t="s">
        <v>3506</v>
      </c>
      <c r="E3730" t="s">
        <v>49</v>
      </c>
      <c r="F3730" s="10">
        <v>41904</v>
      </c>
      <c r="G3730" s="10">
        <v>41904</v>
      </c>
      <c r="H3730" s="6">
        <v>5000</v>
      </c>
      <c r="I3730" t="s">
        <v>6635</v>
      </c>
      <c r="J3730" s="3" t="s">
        <v>7663</v>
      </c>
      <c r="K3730" t="s">
        <v>6636</v>
      </c>
    </row>
    <row r="3731" spans="1:11" hidden="1" x14ac:dyDescent="0.25">
      <c r="A3731" t="s">
        <v>4379</v>
      </c>
      <c r="B3731" t="s">
        <v>6637</v>
      </c>
      <c r="C3731" t="s">
        <v>32</v>
      </c>
      <c r="D3731" t="s">
        <v>5037</v>
      </c>
      <c r="E3731" t="s">
        <v>518</v>
      </c>
      <c r="F3731" s="10">
        <v>41904</v>
      </c>
      <c r="G3731" s="10">
        <v>41904</v>
      </c>
      <c r="H3731" s="6">
        <v>500</v>
      </c>
      <c r="I3731" t="s">
        <v>6029</v>
      </c>
      <c r="J3731" s="3" t="s">
        <v>7663</v>
      </c>
      <c r="K3731" t="s">
        <v>518</v>
      </c>
    </row>
    <row r="3732" spans="1:11" hidden="1" x14ac:dyDescent="0.25">
      <c r="A3732" t="s">
        <v>4379</v>
      </c>
      <c r="B3732" t="s">
        <v>6638</v>
      </c>
      <c r="C3732" t="s">
        <v>47</v>
      </c>
      <c r="D3732" t="s">
        <v>2557</v>
      </c>
      <c r="E3732" t="s">
        <v>518</v>
      </c>
      <c r="F3732" s="10">
        <v>41905</v>
      </c>
      <c r="G3732" s="10">
        <v>41905</v>
      </c>
      <c r="H3732" s="6">
        <v>299.83999999999997</v>
      </c>
      <c r="I3732" t="s">
        <v>110</v>
      </c>
      <c r="J3732" s="3" t="s">
        <v>7663</v>
      </c>
      <c r="K3732" t="s">
        <v>6639</v>
      </c>
    </row>
    <row r="3733" spans="1:11" hidden="1" x14ac:dyDescent="0.25">
      <c r="A3733" t="s">
        <v>4379</v>
      </c>
      <c r="B3733" t="s">
        <v>6640</v>
      </c>
      <c r="C3733" t="s">
        <v>32</v>
      </c>
      <c r="D3733" t="s">
        <v>3506</v>
      </c>
      <c r="E3733" t="s">
        <v>142</v>
      </c>
      <c r="F3733" s="10">
        <v>41904</v>
      </c>
      <c r="G3733" s="10">
        <v>41904</v>
      </c>
      <c r="H3733" s="6">
        <v>800</v>
      </c>
      <c r="I3733" t="s">
        <v>6029</v>
      </c>
      <c r="J3733" s="3" t="s">
        <v>7663</v>
      </c>
      <c r="K3733" t="s">
        <v>6641</v>
      </c>
    </row>
    <row r="3734" spans="1:11" hidden="1" x14ac:dyDescent="0.25">
      <c r="A3734" t="s">
        <v>4379</v>
      </c>
      <c r="B3734" t="s">
        <v>6642</v>
      </c>
      <c r="C3734" t="s">
        <v>32</v>
      </c>
      <c r="D3734" t="s">
        <v>3506</v>
      </c>
      <c r="E3734" t="s">
        <v>34</v>
      </c>
      <c r="F3734" s="10">
        <v>41904</v>
      </c>
      <c r="G3734" s="10">
        <v>41904</v>
      </c>
      <c r="H3734" s="6">
        <v>1100</v>
      </c>
      <c r="I3734" t="s">
        <v>6643</v>
      </c>
      <c r="J3734" s="3" t="s">
        <v>7669</v>
      </c>
      <c r="K3734" t="s">
        <v>6644</v>
      </c>
    </row>
    <row r="3735" spans="1:11" hidden="1" x14ac:dyDescent="0.25">
      <c r="A3735" t="s">
        <v>4379</v>
      </c>
      <c r="B3735" t="s">
        <v>6642</v>
      </c>
      <c r="C3735" t="s">
        <v>32</v>
      </c>
      <c r="D3735" t="s">
        <v>3506</v>
      </c>
      <c r="E3735" t="s">
        <v>34</v>
      </c>
      <c r="F3735" s="10">
        <v>41922</v>
      </c>
      <c r="G3735" s="10">
        <v>41917</v>
      </c>
      <c r="H3735" s="6">
        <v>1100</v>
      </c>
      <c r="I3735" t="s">
        <v>6643</v>
      </c>
      <c r="J3735" s="3" t="s">
        <v>7670</v>
      </c>
      <c r="K3735" t="s">
        <v>6644</v>
      </c>
    </row>
    <row r="3736" spans="1:11" hidden="1" x14ac:dyDescent="0.25">
      <c r="A3736" t="s">
        <v>4379</v>
      </c>
      <c r="B3736" t="s">
        <v>6645</v>
      </c>
      <c r="C3736" t="s">
        <v>511</v>
      </c>
      <c r="D3736" t="s">
        <v>3175</v>
      </c>
      <c r="E3736" t="s">
        <v>34</v>
      </c>
      <c r="F3736" s="10">
        <v>41904</v>
      </c>
      <c r="G3736" s="10">
        <v>41904</v>
      </c>
      <c r="H3736" s="6">
        <v>500</v>
      </c>
      <c r="I3736" t="s">
        <v>1241</v>
      </c>
      <c r="J3736" s="3" t="s">
        <v>7663</v>
      </c>
      <c r="K3736" t="s">
        <v>6646</v>
      </c>
    </row>
    <row r="3737" spans="1:11" hidden="1" x14ac:dyDescent="0.25">
      <c r="A3737" t="s">
        <v>4379</v>
      </c>
      <c r="B3737" t="s">
        <v>6647</v>
      </c>
      <c r="C3737" t="s">
        <v>32</v>
      </c>
      <c r="D3737" t="s">
        <v>5312</v>
      </c>
      <c r="E3737" t="s">
        <v>34</v>
      </c>
      <c r="F3737" s="10">
        <v>41905</v>
      </c>
      <c r="G3737" s="10">
        <v>41905</v>
      </c>
      <c r="H3737" s="6">
        <v>900</v>
      </c>
      <c r="I3737" t="s">
        <v>873</v>
      </c>
      <c r="J3737" s="3" t="s">
        <v>7663</v>
      </c>
      <c r="K3737" t="s">
        <v>6648</v>
      </c>
    </row>
    <row r="3738" spans="1:11" hidden="1" x14ac:dyDescent="0.25">
      <c r="A3738" t="s">
        <v>4379</v>
      </c>
      <c r="B3738" t="s">
        <v>6649</v>
      </c>
      <c r="C3738" t="s">
        <v>47</v>
      </c>
      <c r="D3738" t="s">
        <v>2557</v>
      </c>
      <c r="E3738" t="s">
        <v>142</v>
      </c>
      <c r="F3738" s="10">
        <v>41905</v>
      </c>
      <c r="G3738" s="10">
        <v>41905</v>
      </c>
      <c r="H3738" s="6">
        <v>700</v>
      </c>
      <c r="I3738" t="s">
        <v>110</v>
      </c>
      <c r="J3738" s="3" t="s">
        <v>7663</v>
      </c>
      <c r="K3738" t="s">
        <v>6650</v>
      </c>
    </row>
    <row r="3739" spans="1:11" hidden="1" x14ac:dyDescent="0.25">
      <c r="A3739" t="s">
        <v>4379</v>
      </c>
      <c r="B3739" t="s">
        <v>6651</v>
      </c>
      <c r="C3739" t="s">
        <v>32</v>
      </c>
      <c r="D3739" t="s">
        <v>3506</v>
      </c>
      <c r="E3739" t="s">
        <v>586</v>
      </c>
      <c r="F3739" s="10">
        <v>41905</v>
      </c>
      <c r="G3739" s="10">
        <v>41905</v>
      </c>
      <c r="H3739" s="6">
        <v>660</v>
      </c>
      <c r="I3739" t="s">
        <v>6029</v>
      </c>
      <c r="J3739" s="3" t="s">
        <v>7663</v>
      </c>
      <c r="K3739" t="s">
        <v>3689</v>
      </c>
    </row>
    <row r="3740" spans="1:11" hidden="1" x14ac:dyDescent="0.25">
      <c r="A3740" t="s">
        <v>4379</v>
      </c>
      <c r="B3740" t="s">
        <v>6652</v>
      </c>
      <c r="C3740" t="s">
        <v>511</v>
      </c>
      <c r="D3740" t="s">
        <v>6189</v>
      </c>
      <c r="E3740" t="s">
        <v>34</v>
      </c>
      <c r="F3740" s="10">
        <v>41908</v>
      </c>
      <c r="G3740" s="10">
        <v>41908</v>
      </c>
      <c r="H3740" s="6">
        <v>1220</v>
      </c>
      <c r="I3740" t="s">
        <v>1192</v>
      </c>
      <c r="J3740" s="3" t="s">
        <v>7663</v>
      </c>
      <c r="K3740" t="s">
        <v>6653</v>
      </c>
    </row>
    <row r="3741" spans="1:11" hidden="1" x14ac:dyDescent="0.25">
      <c r="A3741" t="s">
        <v>4379</v>
      </c>
      <c r="B3741" t="s">
        <v>6654</v>
      </c>
      <c r="C3741" t="s">
        <v>32</v>
      </c>
      <c r="D3741" t="s">
        <v>3506</v>
      </c>
      <c r="E3741" t="s">
        <v>142</v>
      </c>
      <c r="F3741" s="10">
        <v>41906</v>
      </c>
      <c r="G3741" s="10">
        <v>41906</v>
      </c>
      <c r="H3741" s="6">
        <v>660</v>
      </c>
      <c r="I3741" t="s">
        <v>6029</v>
      </c>
      <c r="J3741" s="3" t="s">
        <v>7663</v>
      </c>
      <c r="K3741" t="s">
        <v>6655</v>
      </c>
    </row>
    <row r="3742" spans="1:11" hidden="1" x14ac:dyDescent="0.25">
      <c r="A3742" t="s">
        <v>4379</v>
      </c>
      <c r="B3742" t="s">
        <v>6656</v>
      </c>
      <c r="C3742" t="s">
        <v>32</v>
      </c>
      <c r="D3742" t="s">
        <v>3506</v>
      </c>
      <c r="E3742" t="s">
        <v>518</v>
      </c>
      <c r="F3742" s="10">
        <v>41906</v>
      </c>
      <c r="G3742" s="10">
        <v>41906</v>
      </c>
      <c r="H3742" s="6">
        <v>300</v>
      </c>
      <c r="I3742" t="s">
        <v>91</v>
      </c>
      <c r="J3742" s="3" t="s">
        <v>7663</v>
      </c>
      <c r="K3742" t="s">
        <v>6657</v>
      </c>
    </row>
    <row r="3743" spans="1:11" hidden="1" x14ac:dyDescent="0.25">
      <c r="A3743" t="s">
        <v>4379</v>
      </c>
      <c r="B3743" t="s">
        <v>6658</v>
      </c>
      <c r="C3743" t="s">
        <v>32</v>
      </c>
      <c r="D3743" t="s">
        <v>3655</v>
      </c>
      <c r="E3743" t="s">
        <v>518</v>
      </c>
      <c r="F3743" s="10">
        <v>41906</v>
      </c>
      <c r="G3743" s="10">
        <v>41906</v>
      </c>
      <c r="H3743" s="6">
        <v>215</v>
      </c>
      <c r="I3743" t="s">
        <v>86</v>
      </c>
      <c r="J3743" s="3" t="s">
        <v>7663</v>
      </c>
      <c r="K3743" t="s">
        <v>6659</v>
      </c>
    </row>
    <row r="3744" spans="1:11" hidden="1" x14ac:dyDescent="0.25">
      <c r="A3744" t="s">
        <v>4379</v>
      </c>
      <c r="B3744" t="s">
        <v>6660</v>
      </c>
      <c r="C3744" t="s">
        <v>32</v>
      </c>
      <c r="D3744" t="s">
        <v>3506</v>
      </c>
      <c r="E3744" t="s">
        <v>49</v>
      </c>
      <c r="F3744" s="10">
        <v>41906</v>
      </c>
      <c r="G3744" s="10">
        <v>41906</v>
      </c>
      <c r="H3744" s="6">
        <v>4000</v>
      </c>
      <c r="I3744" t="s">
        <v>6661</v>
      </c>
      <c r="J3744" s="3" t="s">
        <v>7663</v>
      </c>
      <c r="K3744" t="s">
        <v>6662</v>
      </c>
    </row>
    <row r="3745" spans="1:11" hidden="1" x14ac:dyDescent="0.25">
      <c r="A3745" t="s">
        <v>4379</v>
      </c>
      <c r="B3745" t="s">
        <v>6663</v>
      </c>
      <c r="C3745" t="s">
        <v>511</v>
      </c>
      <c r="D3745" t="s">
        <v>3506</v>
      </c>
      <c r="E3745" t="s">
        <v>34</v>
      </c>
      <c r="F3745" s="10">
        <v>41901</v>
      </c>
      <c r="G3745" s="10">
        <v>41906</v>
      </c>
      <c r="H3745" s="6">
        <v>850</v>
      </c>
      <c r="I3745" t="s">
        <v>909</v>
      </c>
      <c r="J3745" s="3" t="s">
        <v>7663</v>
      </c>
      <c r="K3745" t="s">
        <v>6664</v>
      </c>
    </row>
    <row r="3746" spans="1:11" hidden="1" x14ac:dyDescent="0.25">
      <c r="A3746" t="s">
        <v>4379</v>
      </c>
      <c r="B3746" t="s">
        <v>6665</v>
      </c>
      <c r="C3746" t="s">
        <v>490</v>
      </c>
      <c r="D3746" t="s">
        <v>2857</v>
      </c>
      <c r="E3746" t="s">
        <v>34</v>
      </c>
      <c r="F3746" s="10">
        <v>41901</v>
      </c>
      <c r="G3746" s="10">
        <v>41906</v>
      </c>
      <c r="H3746" s="6">
        <v>450</v>
      </c>
      <c r="I3746" t="s">
        <v>909</v>
      </c>
      <c r="J3746" s="3" t="s">
        <v>7663</v>
      </c>
      <c r="K3746" t="s">
        <v>6666</v>
      </c>
    </row>
    <row r="3747" spans="1:11" hidden="1" x14ac:dyDescent="0.25">
      <c r="A3747" t="s">
        <v>4379</v>
      </c>
      <c r="B3747" t="s">
        <v>6667</v>
      </c>
      <c r="C3747" t="s">
        <v>490</v>
      </c>
      <c r="D3747" t="s">
        <v>3175</v>
      </c>
      <c r="E3747" t="s">
        <v>34</v>
      </c>
      <c r="F3747" s="10">
        <v>41901</v>
      </c>
      <c r="G3747" s="10">
        <v>41906</v>
      </c>
      <c r="H3747" s="6">
        <v>500</v>
      </c>
      <c r="I3747" t="s">
        <v>909</v>
      </c>
      <c r="J3747" s="3" t="s">
        <v>7663</v>
      </c>
      <c r="K3747" t="s">
        <v>6668</v>
      </c>
    </row>
    <row r="3748" spans="1:11" hidden="1" x14ac:dyDescent="0.25">
      <c r="A3748" t="s">
        <v>4379</v>
      </c>
      <c r="B3748" t="s">
        <v>6669</v>
      </c>
      <c r="C3748" t="s">
        <v>47</v>
      </c>
      <c r="D3748" t="s">
        <v>2557</v>
      </c>
      <c r="E3748" t="s">
        <v>518</v>
      </c>
      <c r="F3748" s="10">
        <v>41907</v>
      </c>
      <c r="G3748" s="10">
        <v>41907</v>
      </c>
      <c r="H3748" s="6">
        <v>2064</v>
      </c>
      <c r="I3748" t="s">
        <v>110</v>
      </c>
      <c r="J3748" s="3" t="s">
        <v>7663</v>
      </c>
      <c r="K3748" t="s">
        <v>6670</v>
      </c>
    </row>
    <row r="3749" spans="1:11" hidden="1" x14ac:dyDescent="0.25">
      <c r="A3749" t="s">
        <v>4379</v>
      </c>
      <c r="B3749" t="s">
        <v>6671</v>
      </c>
      <c r="C3749" t="s">
        <v>32</v>
      </c>
      <c r="D3749" t="s">
        <v>3506</v>
      </c>
      <c r="E3749" t="s">
        <v>142</v>
      </c>
      <c r="F3749" s="10">
        <v>41906</v>
      </c>
      <c r="G3749" s="10">
        <v>41906</v>
      </c>
      <c r="H3749" s="6">
        <v>700</v>
      </c>
      <c r="I3749" t="s">
        <v>6672</v>
      </c>
      <c r="J3749" s="3" t="s">
        <v>7663</v>
      </c>
      <c r="K3749" t="s">
        <v>6180</v>
      </c>
    </row>
    <row r="3750" spans="1:11" hidden="1" x14ac:dyDescent="0.25">
      <c r="A3750" t="s">
        <v>4379</v>
      </c>
      <c r="B3750" t="s">
        <v>6673</v>
      </c>
      <c r="C3750" t="s">
        <v>511</v>
      </c>
      <c r="D3750" t="s">
        <v>6189</v>
      </c>
      <c r="E3750" t="s">
        <v>586</v>
      </c>
      <c r="F3750" s="10">
        <v>41908</v>
      </c>
      <c r="G3750" s="10">
        <v>41907</v>
      </c>
      <c r="H3750" s="6">
        <v>1150</v>
      </c>
      <c r="I3750" t="s">
        <v>143</v>
      </c>
      <c r="J3750" s="3" t="s">
        <v>7663</v>
      </c>
      <c r="K3750" t="s">
        <v>6674</v>
      </c>
    </row>
    <row r="3751" spans="1:11" hidden="1" x14ac:dyDescent="0.25">
      <c r="A3751" t="s">
        <v>4379</v>
      </c>
      <c r="B3751" t="s">
        <v>6675</v>
      </c>
      <c r="C3751" t="s">
        <v>490</v>
      </c>
      <c r="D3751" t="s">
        <v>3175</v>
      </c>
      <c r="E3751" t="s">
        <v>49</v>
      </c>
      <c r="F3751" s="10">
        <v>41908</v>
      </c>
      <c r="G3751" s="10">
        <v>41907</v>
      </c>
      <c r="H3751" s="6">
        <v>200</v>
      </c>
      <c r="I3751" t="s">
        <v>6676</v>
      </c>
      <c r="J3751" s="3" t="s">
        <v>7663</v>
      </c>
    </row>
    <row r="3752" spans="1:11" hidden="1" x14ac:dyDescent="0.25">
      <c r="A3752" t="s">
        <v>4379</v>
      </c>
      <c r="B3752" t="s">
        <v>6678</v>
      </c>
      <c r="C3752" t="s">
        <v>32</v>
      </c>
      <c r="D3752" t="s">
        <v>3506</v>
      </c>
      <c r="E3752" t="s">
        <v>357</v>
      </c>
      <c r="F3752" s="10">
        <v>41907</v>
      </c>
      <c r="G3752" s="10">
        <v>41907</v>
      </c>
      <c r="H3752" s="6">
        <v>1000</v>
      </c>
      <c r="I3752" t="s">
        <v>6672</v>
      </c>
      <c r="J3752" s="3" t="s">
        <v>7663</v>
      </c>
      <c r="K3752" t="s">
        <v>6679</v>
      </c>
    </row>
    <row r="3753" spans="1:11" hidden="1" x14ac:dyDescent="0.25">
      <c r="A3753" t="s">
        <v>4379</v>
      </c>
      <c r="B3753" t="s">
        <v>6680</v>
      </c>
      <c r="C3753" t="s">
        <v>47</v>
      </c>
      <c r="D3753" t="s">
        <v>2557</v>
      </c>
      <c r="E3753" t="s">
        <v>2316</v>
      </c>
      <c r="F3753" s="10">
        <v>41907</v>
      </c>
      <c r="G3753" s="10">
        <v>41907</v>
      </c>
      <c r="H3753" s="6">
        <v>1570</v>
      </c>
      <c r="I3753" t="s">
        <v>6182</v>
      </c>
      <c r="J3753" s="3" t="s">
        <v>7663</v>
      </c>
      <c r="K3753" t="s">
        <v>6681</v>
      </c>
    </row>
    <row r="3754" spans="1:11" hidden="1" x14ac:dyDescent="0.25">
      <c r="A3754" t="s">
        <v>4379</v>
      </c>
      <c r="B3754" t="s">
        <v>6682</v>
      </c>
      <c r="C3754" t="s">
        <v>47</v>
      </c>
      <c r="D3754" t="s">
        <v>2557</v>
      </c>
      <c r="E3754" t="s">
        <v>142</v>
      </c>
      <c r="F3754" s="10">
        <v>41908</v>
      </c>
      <c r="G3754" s="10">
        <v>41908</v>
      </c>
      <c r="H3754" s="6">
        <v>1680</v>
      </c>
      <c r="I3754" t="s">
        <v>6182</v>
      </c>
      <c r="J3754" s="3" t="s">
        <v>7663</v>
      </c>
      <c r="K3754" t="s">
        <v>6683</v>
      </c>
    </row>
    <row r="3755" spans="1:11" hidden="1" x14ac:dyDescent="0.25">
      <c r="A3755" t="s">
        <v>4379</v>
      </c>
      <c r="B3755" t="s">
        <v>6684</v>
      </c>
      <c r="C3755" t="s">
        <v>32</v>
      </c>
      <c r="D3755" t="s">
        <v>6189</v>
      </c>
      <c r="E3755" t="s">
        <v>150</v>
      </c>
      <c r="F3755" s="10">
        <v>41915</v>
      </c>
      <c r="G3755" s="10">
        <v>41907</v>
      </c>
      <c r="H3755" s="6">
        <v>1100</v>
      </c>
      <c r="I3755" t="s">
        <v>1192</v>
      </c>
      <c r="J3755" s="3" t="s">
        <v>7663</v>
      </c>
      <c r="K3755" t="s">
        <v>6685</v>
      </c>
    </row>
    <row r="3756" spans="1:11" hidden="1" x14ac:dyDescent="0.25">
      <c r="A3756" t="s">
        <v>4379</v>
      </c>
      <c r="B3756" t="s">
        <v>6686</v>
      </c>
      <c r="C3756" t="s">
        <v>47</v>
      </c>
      <c r="D3756" t="s">
        <v>4563</v>
      </c>
      <c r="E3756" t="s">
        <v>49</v>
      </c>
      <c r="F3756" s="10">
        <v>41921</v>
      </c>
      <c r="G3756" s="10">
        <v>41921</v>
      </c>
      <c r="H3756" s="6">
        <v>110</v>
      </c>
      <c r="I3756" t="s">
        <v>4564</v>
      </c>
      <c r="J3756" s="3" t="s">
        <v>7663</v>
      </c>
      <c r="K3756" t="s">
        <v>6687</v>
      </c>
    </row>
    <row r="3757" spans="1:11" hidden="1" x14ac:dyDescent="0.25">
      <c r="A3757" t="s">
        <v>4379</v>
      </c>
      <c r="B3757" t="s">
        <v>6688</v>
      </c>
      <c r="C3757" t="s">
        <v>490</v>
      </c>
      <c r="D3757" t="s">
        <v>2427</v>
      </c>
      <c r="E3757" t="s">
        <v>34</v>
      </c>
      <c r="F3757" s="10">
        <v>41795</v>
      </c>
      <c r="G3757" s="10">
        <v>41795</v>
      </c>
      <c r="H3757" s="6">
        <v>500</v>
      </c>
      <c r="I3757" t="s">
        <v>896</v>
      </c>
      <c r="J3757" s="3" t="s">
        <v>7663</v>
      </c>
      <c r="K3757" t="s">
        <v>6689</v>
      </c>
    </row>
    <row r="3758" spans="1:11" hidden="1" x14ac:dyDescent="0.25">
      <c r="A3758" t="s">
        <v>4379</v>
      </c>
      <c r="B3758" t="s">
        <v>6690</v>
      </c>
      <c r="C3758" t="s">
        <v>1906</v>
      </c>
      <c r="D3758" t="s">
        <v>4398</v>
      </c>
      <c r="E3758" t="s">
        <v>70</v>
      </c>
      <c r="F3758" s="10">
        <v>41914</v>
      </c>
      <c r="G3758" s="10">
        <v>41911</v>
      </c>
      <c r="H3758" s="6">
        <v>340.2</v>
      </c>
      <c r="I3758" t="s">
        <v>2565</v>
      </c>
      <c r="J3758" s="3" t="s">
        <v>7663</v>
      </c>
      <c r="K3758" t="s">
        <v>6691</v>
      </c>
    </row>
    <row r="3759" spans="1:11" hidden="1" x14ac:dyDescent="0.25">
      <c r="A3759" t="s">
        <v>4379</v>
      </c>
      <c r="B3759" t="s">
        <v>6692</v>
      </c>
      <c r="C3759" t="s">
        <v>32</v>
      </c>
      <c r="D3759" t="s">
        <v>3506</v>
      </c>
      <c r="E3759" t="s">
        <v>150</v>
      </c>
      <c r="F3759" s="10">
        <v>41908</v>
      </c>
      <c r="G3759" s="10">
        <v>41908</v>
      </c>
      <c r="H3759" s="6">
        <v>200</v>
      </c>
      <c r="I3759" t="s">
        <v>6672</v>
      </c>
      <c r="J3759" s="3" t="s">
        <v>7663</v>
      </c>
    </row>
    <row r="3760" spans="1:11" hidden="1" x14ac:dyDescent="0.25">
      <c r="A3760" t="s">
        <v>4379</v>
      </c>
      <c r="B3760" t="s">
        <v>6692</v>
      </c>
      <c r="C3760" t="s">
        <v>32</v>
      </c>
      <c r="D3760" t="s">
        <v>3506</v>
      </c>
      <c r="E3760" t="s">
        <v>1263</v>
      </c>
      <c r="F3760" s="10">
        <v>41908</v>
      </c>
      <c r="G3760" s="10">
        <v>41908</v>
      </c>
      <c r="H3760" s="6">
        <v>650</v>
      </c>
      <c r="I3760" t="s">
        <v>6672</v>
      </c>
      <c r="J3760" s="3" t="s">
        <v>7663</v>
      </c>
    </row>
    <row r="3761" spans="1:11" hidden="1" x14ac:dyDescent="0.25">
      <c r="A3761" t="s">
        <v>4379</v>
      </c>
      <c r="B3761" t="s">
        <v>6693</v>
      </c>
      <c r="C3761" t="s">
        <v>47</v>
      </c>
      <c r="D3761" t="s">
        <v>2557</v>
      </c>
      <c r="E3761" t="s">
        <v>2316</v>
      </c>
      <c r="F3761" s="10">
        <v>41911</v>
      </c>
      <c r="G3761" s="10">
        <v>41908</v>
      </c>
      <c r="H3761" s="6">
        <v>625</v>
      </c>
      <c r="I3761" t="s">
        <v>6182</v>
      </c>
      <c r="J3761" s="3" t="s">
        <v>7669</v>
      </c>
      <c r="K3761" t="s">
        <v>6694</v>
      </c>
    </row>
    <row r="3762" spans="1:11" hidden="1" x14ac:dyDescent="0.25">
      <c r="A3762" t="s">
        <v>4379</v>
      </c>
      <c r="B3762" t="s">
        <v>6693</v>
      </c>
      <c r="C3762" t="s">
        <v>47</v>
      </c>
      <c r="D3762" t="s">
        <v>2557</v>
      </c>
      <c r="E3762" t="s">
        <v>2316</v>
      </c>
      <c r="F3762" s="10">
        <v>41913</v>
      </c>
      <c r="G3762" s="10">
        <v>41913</v>
      </c>
      <c r="H3762" s="6">
        <v>625</v>
      </c>
      <c r="I3762" t="s">
        <v>6182</v>
      </c>
      <c r="J3762" s="3" t="s">
        <v>7663</v>
      </c>
      <c r="K3762" t="s">
        <v>6694</v>
      </c>
    </row>
    <row r="3763" spans="1:11" hidden="1" x14ac:dyDescent="0.25">
      <c r="A3763" t="s">
        <v>4379</v>
      </c>
      <c r="B3763" t="s">
        <v>6695</v>
      </c>
      <c r="C3763" t="s">
        <v>490</v>
      </c>
      <c r="D3763" t="s">
        <v>3175</v>
      </c>
      <c r="E3763" t="s">
        <v>357</v>
      </c>
      <c r="F3763" s="10">
        <v>41912</v>
      </c>
      <c r="G3763" s="10">
        <v>41911</v>
      </c>
      <c r="H3763" s="6">
        <v>1730</v>
      </c>
      <c r="I3763" t="s">
        <v>1071</v>
      </c>
      <c r="J3763" s="3" t="s">
        <v>7663</v>
      </c>
      <c r="K3763" t="s">
        <v>6696</v>
      </c>
    </row>
    <row r="3764" spans="1:11" hidden="1" x14ac:dyDescent="0.25">
      <c r="A3764" t="s">
        <v>4379</v>
      </c>
      <c r="B3764" t="s">
        <v>6697</v>
      </c>
      <c r="C3764" t="s">
        <v>47</v>
      </c>
      <c r="D3764" t="s">
        <v>2557</v>
      </c>
      <c r="E3764" t="s">
        <v>518</v>
      </c>
      <c r="F3764" s="10">
        <v>41912</v>
      </c>
      <c r="G3764" s="10">
        <v>41911</v>
      </c>
      <c r="H3764" s="6">
        <v>347</v>
      </c>
      <c r="I3764" t="s">
        <v>110</v>
      </c>
      <c r="J3764" s="3" t="s">
        <v>7663</v>
      </c>
      <c r="K3764" t="s">
        <v>6698</v>
      </c>
    </row>
    <row r="3765" spans="1:11" hidden="1" x14ac:dyDescent="0.25">
      <c r="A3765" t="s">
        <v>4379</v>
      </c>
      <c r="B3765" t="s">
        <v>6699</v>
      </c>
      <c r="C3765" t="s">
        <v>511</v>
      </c>
      <c r="D3765" t="s">
        <v>6189</v>
      </c>
      <c r="E3765" t="s">
        <v>1263</v>
      </c>
      <c r="F3765" s="10">
        <v>41911</v>
      </c>
      <c r="G3765" s="10">
        <v>41908</v>
      </c>
      <c r="H3765" s="6">
        <v>600</v>
      </c>
      <c r="I3765" t="s">
        <v>143</v>
      </c>
      <c r="J3765" s="3" t="s">
        <v>7663</v>
      </c>
      <c r="K3765" t="s">
        <v>6700</v>
      </c>
    </row>
    <row r="3766" spans="1:11" hidden="1" x14ac:dyDescent="0.25">
      <c r="A3766" t="s">
        <v>4379</v>
      </c>
      <c r="B3766" t="s">
        <v>6701</v>
      </c>
      <c r="C3766" t="s">
        <v>32</v>
      </c>
      <c r="D3766" t="s">
        <v>5312</v>
      </c>
      <c r="E3766" t="s">
        <v>486</v>
      </c>
      <c r="F3766" s="10">
        <v>41914</v>
      </c>
      <c r="G3766" s="10">
        <v>41911</v>
      </c>
      <c r="H3766" s="6">
        <v>111.37</v>
      </c>
      <c r="I3766" t="s">
        <v>303</v>
      </c>
      <c r="J3766" s="3" t="s">
        <v>7663</v>
      </c>
      <c r="K3766" t="s">
        <v>6702</v>
      </c>
    </row>
    <row r="3767" spans="1:11" hidden="1" x14ac:dyDescent="0.25">
      <c r="A3767" t="s">
        <v>4379</v>
      </c>
      <c r="B3767" t="s">
        <v>6703</v>
      </c>
      <c r="C3767" t="s">
        <v>32</v>
      </c>
      <c r="D3767" t="s">
        <v>3506</v>
      </c>
      <c r="E3767" t="s">
        <v>2192</v>
      </c>
      <c r="F3767" s="10">
        <v>41911</v>
      </c>
      <c r="G3767" s="10">
        <v>41911</v>
      </c>
      <c r="H3767" s="6">
        <v>650</v>
      </c>
      <c r="I3767" t="s">
        <v>6672</v>
      </c>
      <c r="J3767" s="3" t="s">
        <v>7663</v>
      </c>
    </row>
    <row r="3768" spans="1:11" hidden="1" x14ac:dyDescent="0.25">
      <c r="A3768" t="s">
        <v>4379</v>
      </c>
      <c r="B3768" t="s">
        <v>6704</v>
      </c>
      <c r="C3768" t="s">
        <v>1906</v>
      </c>
      <c r="D3768" t="s">
        <v>1907</v>
      </c>
      <c r="E3768" t="s">
        <v>527</v>
      </c>
      <c r="F3768" s="10">
        <v>41914</v>
      </c>
      <c r="G3768" s="10">
        <v>41911</v>
      </c>
      <c r="H3768" s="6">
        <v>233.88</v>
      </c>
      <c r="I3768" t="s">
        <v>6705</v>
      </c>
      <c r="J3768" s="3" t="s">
        <v>7663</v>
      </c>
      <c r="K3768" t="s">
        <v>6706</v>
      </c>
    </row>
    <row r="3769" spans="1:11" hidden="1" x14ac:dyDescent="0.25">
      <c r="A3769" t="s">
        <v>4379</v>
      </c>
      <c r="B3769" t="s">
        <v>6707</v>
      </c>
      <c r="C3769" t="s">
        <v>32</v>
      </c>
      <c r="D3769" t="s">
        <v>3506</v>
      </c>
      <c r="E3769" t="s">
        <v>49</v>
      </c>
      <c r="F3769" s="10">
        <v>41912</v>
      </c>
      <c r="G3769" s="10">
        <v>41911</v>
      </c>
      <c r="H3769" s="6">
        <v>600</v>
      </c>
      <c r="I3769" t="s">
        <v>6677</v>
      </c>
      <c r="J3769" s="3" t="s">
        <v>7663</v>
      </c>
      <c r="K3769" t="s">
        <v>6708</v>
      </c>
    </row>
    <row r="3770" spans="1:11" hidden="1" x14ac:dyDescent="0.25">
      <c r="A3770" t="s">
        <v>4379</v>
      </c>
      <c r="B3770" t="s">
        <v>6709</v>
      </c>
      <c r="C3770" t="s">
        <v>32</v>
      </c>
      <c r="D3770" t="s">
        <v>3506</v>
      </c>
      <c r="E3770" t="s">
        <v>357</v>
      </c>
      <c r="F3770" s="10">
        <v>41912</v>
      </c>
      <c r="G3770" s="10">
        <v>41911</v>
      </c>
      <c r="H3770" s="6">
        <v>2040</v>
      </c>
      <c r="I3770" t="s">
        <v>6672</v>
      </c>
      <c r="J3770" s="3" t="s">
        <v>7663</v>
      </c>
      <c r="K3770" t="s">
        <v>6710</v>
      </c>
    </row>
    <row r="3771" spans="1:11" hidden="1" x14ac:dyDescent="0.25">
      <c r="A3771" t="s">
        <v>4379</v>
      </c>
      <c r="B3771" t="s">
        <v>6712</v>
      </c>
      <c r="C3771" t="s">
        <v>47</v>
      </c>
      <c r="D3771" t="s">
        <v>2557</v>
      </c>
      <c r="E3771" t="s">
        <v>518</v>
      </c>
      <c r="F3771" s="10">
        <v>41912</v>
      </c>
      <c r="G3771" s="10">
        <v>41912</v>
      </c>
      <c r="H3771" s="6">
        <v>197.38</v>
      </c>
      <c r="I3771" t="s">
        <v>6711</v>
      </c>
      <c r="J3771" s="3" t="s">
        <v>7663</v>
      </c>
      <c r="K3771" t="s">
        <v>6713</v>
      </c>
    </row>
    <row r="3772" spans="1:11" hidden="1" x14ac:dyDescent="0.25">
      <c r="A3772" t="s">
        <v>4379</v>
      </c>
      <c r="B3772" t="s">
        <v>6714</v>
      </c>
      <c r="C3772" t="s">
        <v>47</v>
      </c>
      <c r="D3772" t="s">
        <v>2557</v>
      </c>
      <c r="E3772" t="s">
        <v>142</v>
      </c>
      <c r="F3772" s="10">
        <v>41912</v>
      </c>
      <c r="G3772" s="10">
        <v>41912</v>
      </c>
      <c r="H3772" s="6">
        <v>360</v>
      </c>
      <c r="I3772" t="s">
        <v>6182</v>
      </c>
      <c r="J3772" s="3" t="s">
        <v>7663</v>
      </c>
      <c r="K3772" t="s">
        <v>6715</v>
      </c>
    </row>
    <row r="3773" spans="1:11" hidden="1" x14ac:dyDescent="0.25">
      <c r="A3773" t="s">
        <v>4379</v>
      </c>
      <c r="B3773" t="s">
        <v>6716</v>
      </c>
      <c r="C3773" t="s">
        <v>47</v>
      </c>
      <c r="D3773" t="s">
        <v>4867</v>
      </c>
      <c r="E3773" t="s">
        <v>49</v>
      </c>
      <c r="F3773" s="10">
        <v>41687</v>
      </c>
      <c r="G3773" s="10">
        <v>41685</v>
      </c>
      <c r="H3773" s="6">
        <v>1060</v>
      </c>
      <c r="I3773" t="s">
        <v>1866</v>
      </c>
      <c r="J3773" s="3" t="s">
        <v>7663</v>
      </c>
      <c r="K3773" t="s">
        <v>6717</v>
      </c>
    </row>
    <row r="3774" spans="1:11" hidden="1" x14ac:dyDescent="0.25">
      <c r="A3774" t="s">
        <v>4379</v>
      </c>
      <c r="B3774" t="s">
        <v>6718</v>
      </c>
      <c r="C3774" t="s">
        <v>511</v>
      </c>
      <c r="D3774" t="s">
        <v>6189</v>
      </c>
      <c r="E3774" t="s">
        <v>486</v>
      </c>
      <c r="F3774" s="10">
        <v>41913</v>
      </c>
      <c r="G3774" s="10">
        <v>41913</v>
      </c>
      <c r="H3774" s="6">
        <v>111.37</v>
      </c>
      <c r="I3774" t="s">
        <v>303</v>
      </c>
      <c r="J3774" s="3" t="s">
        <v>7663</v>
      </c>
      <c r="K3774" t="s">
        <v>6719</v>
      </c>
    </row>
    <row r="3775" spans="1:11" hidden="1" x14ac:dyDescent="0.25">
      <c r="A3775" t="s">
        <v>4379</v>
      </c>
      <c r="B3775" t="s">
        <v>6720</v>
      </c>
      <c r="C3775" t="s">
        <v>32</v>
      </c>
      <c r="D3775" t="s">
        <v>5312</v>
      </c>
      <c r="E3775" t="s">
        <v>486</v>
      </c>
      <c r="F3775" s="10">
        <v>41913</v>
      </c>
      <c r="G3775" s="10">
        <v>41913</v>
      </c>
      <c r="H3775" s="6">
        <v>63.64</v>
      </c>
      <c r="I3775" t="s">
        <v>303</v>
      </c>
      <c r="J3775" s="3" t="s">
        <v>7663</v>
      </c>
      <c r="K3775" t="s">
        <v>6721</v>
      </c>
    </row>
    <row r="3776" spans="1:11" hidden="1" x14ac:dyDescent="0.25">
      <c r="A3776" t="s">
        <v>4379</v>
      </c>
      <c r="B3776" t="s">
        <v>6722</v>
      </c>
      <c r="C3776" t="s">
        <v>32</v>
      </c>
      <c r="D3776" t="s">
        <v>5312</v>
      </c>
      <c r="E3776" t="s">
        <v>486</v>
      </c>
      <c r="F3776" s="10">
        <v>41913</v>
      </c>
      <c r="G3776" s="10">
        <v>41913</v>
      </c>
      <c r="H3776" s="6">
        <v>63.64</v>
      </c>
      <c r="I3776" t="s">
        <v>303</v>
      </c>
      <c r="J3776" s="3" t="s">
        <v>7663</v>
      </c>
      <c r="K3776" t="s">
        <v>6723</v>
      </c>
    </row>
    <row r="3777" spans="1:11" hidden="1" x14ac:dyDescent="0.25">
      <c r="A3777" t="s">
        <v>4379</v>
      </c>
      <c r="B3777" t="s">
        <v>6724</v>
      </c>
      <c r="C3777" t="s">
        <v>32</v>
      </c>
      <c r="D3777" t="s">
        <v>3655</v>
      </c>
      <c r="E3777" t="s">
        <v>518</v>
      </c>
      <c r="F3777" s="10">
        <v>41912</v>
      </c>
      <c r="G3777" s="10">
        <v>41912</v>
      </c>
      <c r="H3777" s="6">
        <v>425</v>
      </c>
      <c r="I3777" t="s">
        <v>91</v>
      </c>
      <c r="J3777" s="3" t="s">
        <v>7663</v>
      </c>
      <c r="K3777" t="s">
        <v>6725</v>
      </c>
    </row>
    <row r="3778" spans="1:11" hidden="1" x14ac:dyDescent="0.25">
      <c r="A3778" t="s">
        <v>4379</v>
      </c>
      <c r="B3778" t="s">
        <v>6726</v>
      </c>
      <c r="C3778" t="s">
        <v>32</v>
      </c>
      <c r="D3778" t="s">
        <v>3506</v>
      </c>
      <c r="E3778" t="s">
        <v>2192</v>
      </c>
      <c r="F3778" s="10">
        <v>41912</v>
      </c>
      <c r="G3778" s="10">
        <v>41912</v>
      </c>
      <c r="H3778" s="6">
        <v>250</v>
      </c>
      <c r="I3778" t="s">
        <v>6672</v>
      </c>
      <c r="J3778" s="3" t="s">
        <v>7663</v>
      </c>
      <c r="K3778" t="s">
        <v>6727</v>
      </c>
    </row>
    <row r="3779" spans="1:11" hidden="1" x14ac:dyDescent="0.25">
      <c r="A3779" t="s">
        <v>4379</v>
      </c>
      <c r="B3779" t="s">
        <v>6728</v>
      </c>
      <c r="C3779" t="s">
        <v>511</v>
      </c>
      <c r="D3779" t="s">
        <v>6729</v>
      </c>
      <c r="E3779" t="s">
        <v>486</v>
      </c>
      <c r="F3779" s="10">
        <v>41912</v>
      </c>
      <c r="G3779" s="10">
        <v>41912</v>
      </c>
      <c r="H3779" s="6">
        <v>70.83</v>
      </c>
      <c r="I3779" t="s">
        <v>303</v>
      </c>
      <c r="J3779" s="3" t="s">
        <v>7663</v>
      </c>
      <c r="K3779" t="s">
        <v>486</v>
      </c>
    </row>
    <row r="3780" spans="1:11" hidden="1" x14ac:dyDescent="0.25">
      <c r="A3780" t="s">
        <v>4379</v>
      </c>
      <c r="B3780" t="s">
        <v>6730</v>
      </c>
      <c r="C3780" t="s">
        <v>1906</v>
      </c>
      <c r="D3780" t="s">
        <v>1907</v>
      </c>
      <c r="E3780" t="s">
        <v>527</v>
      </c>
      <c r="F3780" s="10">
        <v>41913</v>
      </c>
      <c r="G3780" s="10">
        <v>41913</v>
      </c>
      <c r="H3780" s="6">
        <v>41.25</v>
      </c>
      <c r="I3780" t="s">
        <v>6731</v>
      </c>
      <c r="J3780" s="3" t="s">
        <v>7663</v>
      </c>
      <c r="K3780" t="s">
        <v>6732</v>
      </c>
    </row>
    <row r="3781" spans="1:11" hidden="1" x14ac:dyDescent="0.25">
      <c r="A3781" t="s">
        <v>4379</v>
      </c>
      <c r="B3781" t="s">
        <v>6733</v>
      </c>
      <c r="C3781" t="s">
        <v>1906</v>
      </c>
      <c r="D3781" t="s">
        <v>776</v>
      </c>
      <c r="E3781" t="s">
        <v>106</v>
      </c>
      <c r="F3781" s="10">
        <v>41913</v>
      </c>
      <c r="G3781" s="10">
        <v>41913</v>
      </c>
      <c r="H3781" s="6">
        <v>87.06</v>
      </c>
      <c r="I3781" t="s">
        <v>6734</v>
      </c>
      <c r="J3781" s="3" t="s">
        <v>7663</v>
      </c>
      <c r="K3781" t="s">
        <v>6735</v>
      </c>
    </row>
    <row r="3782" spans="1:11" hidden="1" x14ac:dyDescent="0.25">
      <c r="A3782" t="s">
        <v>4379</v>
      </c>
      <c r="B3782" t="s">
        <v>6736</v>
      </c>
      <c r="C3782" t="s">
        <v>47</v>
      </c>
      <c r="D3782" t="s">
        <v>1172</v>
      </c>
      <c r="E3782" t="s">
        <v>518</v>
      </c>
      <c r="F3782" s="10">
        <v>41913</v>
      </c>
      <c r="G3782" s="10">
        <v>41913</v>
      </c>
      <c r="H3782" s="6">
        <v>150</v>
      </c>
      <c r="I3782" t="s">
        <v>3301</v>
      </c>
      <c r="J3782" s="3" t="s">
        <v>7663</v>
      </c>
      <c r="K3782" t="s">
        <v>6737</v>
      </c>
    </row>
    <row r="3783" spans="1:11" hidden="1" x14ac:dyDescent="0.25">
      <c r="A3783" t="s">
        <v>4379</v>
      </c>
      <c r="B3783" t="s">
        <v>6738</v>
      </c>
      <c r="C3783" t="s">
        <v>1906</v>
      </c>
      <c r="D3783" t="s">
        <v>1907</v>
      </c>
      <c r="E3783" t="s">
        <v>527</v>
      </c>
      <c r="F3783" s="10">
        <v>41913</v>
      </c>
      <c r="G3783" s="10">
        <v>41913</v>
      </c>
      <c r="H3783" s="6">
        <v>72.989999999999995</v>
      </c>
      <c r="I3783" t="s">
        <v>6739</v>
      </c>
      <c r="J3783" s="3" t="s">
        <v>7663</v>
      </c>
      <c r="K3783" t="s">
        <v>6740</v>
      </c>
    </row>
    <row r="3784" spans="1:11" hidden="1" x14ac:dyDescent="0.25">
      <c r="A3784" t="s">
        <v>4379</v>
      </c>
      <c r="B3784" t="s">
        <v>6741</v>
      </c>
      <c r="C3784" t="s">
        <v>32</v>
      </c>
      <c r="D3784" t="s">
        <v>1905</v>
      </c>
      <c r="E3784" t="s">
        <v>150</v>
      </c>
      <c r="F3784" s="10">
        <v>41719</v>
      </c>
      <c r="G3784" s="10">
        <v>41719</v>
      </c>
      <c r="H3784" s="6">
        <v>340</v>
      </c>
      <c r="I3784" t="s">
        <v>143</v>
      </c>
      <c r="J3784" s="3" t="s">
        <v>7663</v>
      </c>
    </row>
    <row r="3785" spans="1:11" hidden="1" x14ac:dyDescent="0.25">
      <c r="A3785" t="s">
        <v>4379</v>
      </c>
      <c r="B3785" t="s">
        <v>6741</v>
      </c>
      <c r="C3785" t="s">
        <v>32</v>
      </c>
      <c r="D3785" t="s">
        <v>1905</v>
      </c>
      <c r="E3785" t="s">
        <v>518</v>
      </c>
      <c r="F3785" s="10">
        <v>41719</v>
      </c>
      <c r="G3785" s="10">
        <v>41719</v>
      </c>
      <c r="H3785" s="6">
        <v>20</v>
      </c>
      <c r="I3785" t="s">
        <v>143</v>
      </c>
      <c r="J3785" s="3" t="s">
        <v>7663</v>
      </c>
    </row>
    <row r="3786" spans="1:11" hidden="1" x14ac:dyDescent="0.25">
      <c r="A3786" t="s">
        <v>4379</v>
      </c>
      <c r="B3786" t="s">
        <v>6742</v>
      </c>
      <c r="C3786" t="s">
        <v>47</v>
      </c>
      <c r="D3786" t="s">
        <v>6743</v>
      </c>
      <c r="E3786" t="s">
        <v>972</v>
      </c>
      <c r="F3786" s="10">
        <v>41913</v>
      </c>
      <c r="G3786" s="10">
        <v>41905</v>
      </c>
      <c r="H3786" s="6">
        <v>375.95</v>
      </c>
      <c r="I3786" t="s">
        <v>6744</v>
      </c>
      <c r="J3786" s="3" t="s">
        <v>7663</v>
      </c>
      <c r="K3786" t="s">
        <v>6745</v>
      </c>
    </row>
    <row r="3787" spans="1:11" hidden="1" x14ac:dyDescent="0.25">
      <c r="A3787" t="s">
        <v>4379</v>
      </c>
      <c r="B3787" t="s">
        <v>6746</v>
      </c>
      <c r="C3787" t="s">
        <v>47</v>
      </c>
      <c r="D3787" t="s">
        <v>6743</v>
      </c>
      <c r="E3787" t="s">
        <v>972</v>
      </c>
      <c r="F3787" s="10">
        <v>41913</v>
      </c>
      <c r="G3787" s="10">
        <v>41905</v>
      </c>
      <c r="H3787" s="6">
        <v>333.03</v>
      </c>
      <c r="I3787" t="s">
        <v>6744</v>
      </c>
      <c r="J3787" s="3" t="s">
        <v>7663</v>
      </c>
      <c r="K3787" t="s">
        <v>6747</v>
      </c>
    </row>
    <row r="3788" spans="1:11" hidden="1" x14ac:dyDescent="0.25">
      <c r="A3788" t="s">
        <v>4379</v>
      </c>
      <c r="B3788" t="s">
        <v>6748</v>
      </c>
      <c r="C3788" t="s">
        <v>32</v>
      </c>
      <c r="D3788" t="s">
        <v>3506</v>
      </c>
      <c r="E3788" t="s">
        <v>357</v>
      </c>
      <c r="F3788" s="10">
        <v>41919</v>
      </c>
      <c r="G3788" s="10">
        <v>41913</v>
      </c>
      <c r="H3788" s="6">
        <v>1500</v>
      </c>
      <c r="I3788" t="s">
        <v>6749</v>
      </c>
      <c r="J3788" s="3" t="s">
        <v>7663</v>
      </c>
      <c r="K3788" t="s">
        <v>6750</v>
      </c>
    </row>
    <row r="3789" spans="1:11" hidden="1" x14ac:dyDescent="0.25">
      <c r="A3789" t="s">
        <v>4379</v>
      </c>
      <c r="B3789" t="s">
        <v>6748</v>
      </c>
      <c r="C3789" t="s">
        <v>32</v>
      </c>
      <c r="D3789" t="s">
        <v>3506</v>
      </c>
      <c r="E3789" t="s">
        <v>357</v>
      </c>
      <c r="F3789" s="10">
        <v>41921</v>
      </c>
      <c r="G3789" s="10">
        <v>41913</v>
      </c>
      <c r="H3789" s="6">
        <v>1500</v>
      </c>
      <c r="I3789" t="s">
        <v>6749</v>
      </c>
      <c r="J3789" s="3" t="s">
        <v>7663</v>
      </c>
      <c r="K3789" t="s">
        <v>6750</v>
      </c>
    </row>
    <row r="3790" spans="1:11" hidden="1" x14ac:dyDescent="0.25">
      <c r="A3790" t="s">
        <v>4379</v>
      </c>
      <c r="B3790" t="s">
        <v>6751</v>
      </c>
      <c r="C3790" t="s">
        <v>16</v>
      </c>
      <c r="D3790" t="s">
        <v>122</v>
      </c>
      <c r="E3790" t="s">
        <v>118</v>
      </c>
      <c r="F3790" s="10">
        <v>41914</v>
      </c>
      <c r="G3790" s="10">
        <v>41914</v>
      </c>
      <c r="H3790" s="6">
        <v>85.13</v>
      </c>
      <c r="I3790" t="s">
        <v>180</v>
      </c>
      <c r="J3790" s="3" t="s">
        <v>7663</v>
      </c>
      <c r="K3790" t="s">
        <v>6752</v>
      </c>
    </row>
    <row r="3791" spans="1:11" hidden="1" x14ac:dyDescent="0.25">
      <c r="A3791" t="s">
        <v>4379</v>
      </c>
      <c r="B3791" t="s">
        <v>6753</v>
      </c>
      <c r="C3791" t="s">
        <v>32</v>
      </c>
      <c r="D3791" t="s">
        <v>5312</v>
      </c>
      <c r="E3791" t="s">
        <v>486</v>
      </c>
      <c r="F3791" s="10">
        <v>41915</v>
      </c>
      <c r="G3791" s="10">
        <v>41915</v>
      </c>
      <c r="H3791" s="6">
        <v>63.64</v>
      </c>
      <c r="I3791" t="s">
        <v>303</v>
      </c>
      <c r="J3791" s="3" t="s">
        <v>7663</v>
      </c>
      <c r="K3791" t="s">
        <v>6754</v>
      </c>
    </row>
    <row r="3792" spans="1:11" hidden="1" x14ac:dyDescent="0.25">
      <c r="A3792" t="s">
        <v>4379</v>
      </c>
      <c r="B3792" t="s">
        <v>6755</v>
      </c>
      <c r="C3792" t="s">
        <v>511</v>
      </c>
      <c r="D3792" t="s">
        <v>6189</v>
      </c>
      <c r="E3792" t="s">
        <v>612</v>
      </c>
      <c r="F3792" s="10">
        <v>41919</v>
      </c>
      <c r="G3792" s="10">
        <v>41918</v>
      </c>
      <c r="H3792" s="6">
        <v>1136.97</v>
      </c>
      <c r="I3792" t="s">
        <v>1397</v>
      </c>
      <c r="J3792" s="3" t="s">
        <v>7663</v>
      </c>
      <c r="K3792" t="s">
        <v>6756</v>
      </c>
    </row>
    <row r="3793" spans="1:11" hidden="1" x14ac:dyDescent="0.25">
      <c r="A3793" t="s">
        <v>4379</v>
      </c>
      <c r="B3793" t="s">
        <v>6757</v>
      </c>
      <c r="C3793" t="s">
        <v>32</v>
      </c>
      <c r="D3793" t="s">
        <v>5312</v>
      </c>
      <c r="E3793" t="s">
        <v>486</v>
      </c>
      <c r="F3793" s="10">
        <v>41915</v>
      </c>
      <c r="G3793" s="10">
        <v>41915</v>
      </c>
      <c r="H3793" s="6">
        <v>63.64</v>
      </c>
      <c r="I3793" t="s">
        <v>303</v>
      </c>
      <c r="J3793" s="3" t="s">
        <v>7663</v>
      </c>
      <c r="K3793" t="s">
        <v>6758</v>
      </c>
    </row>
    <row r="3794" spans="1:11" hidden="1" x14ac:dyDescent="0.25">
      <c r="A3794" t="s">
        <v>4379</v>
      </c>
      <c r="B3794" t="s">
        <v>6759</v>
      </c>
      <c r="C3794" t="s">
        <v>32</v>
      </c>
      <c r="D3794" t="s">
        <v>6420</v>
      </c>
      <c r="E3794" t="s">
        <v>49</v>
      </c>
      <c r="F3794" s="10">
        <v>41914</v>
      </c>
      <c r="G3794" s="10">
        <v>41914</v>
      </c>
      <c r="H3794" s="6">
        <v>18000</v>
      </c>
      <c r="I3794" t="s">
        <v>6760</v>
      </c>
      <c r="J3794" s="3" t="s">
        <v>7663</v>
      </c>
      <c r="K3794" t="s">
        <v>6761</v>
      </c>
    </row>
    <row r="3795" spans="1:11" hidden="1" x14ac:dyDescent="0.25">
      <c r="A3795" t="s">
        <v>4379</v>
      </c>
      <c r="B3795" t="s">
        <v>6762</v>
      </c>
      <c r="C3795" t="s">
        <v>47</v>
      </c>
      <c r="D3795" t="s">
        <v>2557</v>
      </c>
      <c r="E3795" t="s">
        <v>518</v>
      </c>
      <c r="F3795" s="10">
        <v>41915</v>
      </c>
      <c r="G3795" s="10">
        <v>41915</v>
      </c>
      <c r="H3795" s="6">
        <v>766.5</v>
      </c>
      <c r="I3795" t="s">
        <v>110</v>
      </c>
      <c r="J3795" s="3" t="s">
        <v>7663</v>
      </c>
      <c r="K3795" t="s">
        <v>6763</v>
      </c>
    </row>
    <row r="3796" spans="1:11" hidden="1" x14ac:dyDescent="0.25">
      <c r="A3796" t="s">
        <v>4379</v>
      </c>
      <c r="B3796" t="s">
        <v>6764</v>
      </c>
      <c r="C3796" t="s">
        <v>47</v>
      </c>
      <c r="D3796" t="s">
        <v>2557</v>
      </c>
      <c r="E3796" t="s">
        <v>142</v>
      </c>
      <c r="F3796" s="10">
        <v>41915</v>
      </c>
      <c r="G3796" s="10">
        <v>41915</v>
      </c>
      <c r="H3796" s="6">
        <v>450</v>
      </c>
      <c r="I3796" t="s">
        <v>6182</v>
      </c>
      <c r="J3796" s="3" t="s">
        <v>7663</v>
      </c>
      <c r="K3796" t="s">
        <v>6765</v>
      </c>
    </row>
    <row r="3797" spans="1:11" hidden="1" x14ac:dyDescent="0.25">
      <c r="A3797" t="s">
        <v>4379</v>
      </c>
      <c r="B3797" t="s">
        <v>6766</v>
      </c>
      <c r="C3797" t="s">
        <v>47</v>
      </c>
      <c r="D3797" t="s">
        <v>2830</v>
      </c>
      <c r="E3797" t="s">
        <v>518</v>
      </c>
      <c r="F3797" s="10">
        <v>41915</v>
      </c>
      <c r="G3797" s="10">
        <v>41915</v>
      </c>
      <c r="H3797" s="6">
        <v>1098.75</v>
      </c>
      <c r="I3797" t="s">
        <v>110</v>
      </c>
      <c r="J3797" s="3" t="s">
        <v>7663</v>
      </c>
      <c r="K3797" t="s">
        <v>6767</v>
      </c>
    </row>
    <row r="3798" spans="1:11" hidden="1" x14ac:dyDescent="0.25">
      <c r="A3798" t="s">
        <v>4379</v>
      </c>
      <c r="B3798" t="s">
        <v>6768</v>
      </c>
      <c r="C3798" t="s">
        <v>1906</v>
      </c>
      <c r="D3798" t="s">
        <v>1907</v>
      </c>
      <c r="E3798" t="s">
        <v>527</v>
      </c>
      <c r="F3798" s="10">
        <v>41915</v>
      </c>
      <c r="G3798" s="10">
        <v>41915</v>
      </c>
      <c r="H3798" s="6">
        <v>70</v>
      </c>
      <c r="I3798" t="s">
        <v>5852</v>
      </c>
      <c r="J3798" s="3" t="s">
        <v>7663</v>
      </c>
      <c r="K3798" t="s">
        <v>6769</v>
      </c>
    </row>
    <row r="3799" spans="1:11" hidden="1" x14ac:dyDescent="0.25">
      <c r="A3799" t="s">
        <v>4379</v>
      </c>
      <c r="B3799" t="s">
        <v>6770</v>
      </c>
      <c r="C3799" t="s">
        <v>32</v>
      </c>
      <c r="D3799" t="s">
        <v>5799</v>
      </c>
      <c r="E3799" t="s">
        <v>34</v>
      </c>
      <c r="F3799" s="10">
        <v>41919</v>
      </c>
      <c r="G3799" s="10">
        <v>41915</v>
      </c>
      <c r="H3799" s="6">
        <v>200</v>
      </c>
      <c r="I3799" t="s">
        <v>881</v>
      </c>
      <c r="J3799" s="3" t="s">
        <v>7663</v>
      </c>
      <c r="K3799" t="s">
        <v>6771</v>
      </c>
    </row>
    <row r="3800" spans="1:11" hidden="1" x14ac:dyDescent="0.25">
      <c r="A3800" t="s">
        <v>4379</v>
      </c>
      <c r="B3800" t="s">
        <v>6772</v>
      </c>
      <c r="C3800" t="s">
        <v>32</v>
      </c>
      <c r="D3800" t="s">
        <v>6773</v>
      </c>
      <c r="E3800" t="s">
        <v>34</v>
      </c>
      <c r="F3800" s="10">
        <v>41920</v>
      </c>
      <c r="G3800" s="10">
        <v>41915</v>
      </c>
      <c r="H3800" s="6">
        <v>500</v>
      </c>
      <c r="I3800" t="s">
        <v>881</v>
      </c>
      <c r="J3800" s="3" t="s">
        <v>7663</v>
      </c>
      <c r="K3800" t="s">
        <v>6774</v>
      </c>
    </row>
    <row r="3801" spans="1:11" hidden="1" x14ac:dyDescent="0.25">
      <c r="A3801" t="s">
        <v>4379</v>
      </c>
      <c r="B3801" t="s">
        <v>6775</v>
      </c>
      <c r="C3801" t="s">
        <v>47</v>
      </c>
      <c r="D3801" t="s">
        <v>4573</v>
      </c>
      <c r="E3801" t="s">
        <v>49</v>
      </c>
      <c r="F3801" s="10">
        <v>41919</v>
      </c>
      <c r="G3801" s="10">
        <v>41907</v>
      </c>
      <c r="H3801" s="6">
        <v>2256.16</v>
      </c>
      <c r="I3801" t="s">
        <v>35</v>
      </c>
      <c r="J3801" s="3" t="s">
        <v>7663</v>
      </c>
      <c r="K3801" t="s">
        <v>6776</v>
      </c>
    </row>
    <row r="3802" spans="1:11" hidden="1" x14ac:dyDescent="0.25">
      <c r="A3802" t="s">
        <v>4379</v>
      </c>
      <c r="B3802" t="s">
        <v>6777</v>
      </c>
      <c r="C3802" t="s">
        <v>32</v>
      </c>
      <c r="D3802" t="s">
        <v>3655</v>
      </c>
      <c r="E3802" t="s">
        <v>49</v>
      </c>
      <c r="F3802" s="10">
        <v>41918</v>
      </c>
      <c r="G3802" s="10">
        <v>41915</v>
      </c>
      <c r="H3802" s="6">
        <v>710</v>
      </c>
      <c r="I3802" t="s">
        <v>6778</v>
      </c>
      <c r="J3802" s="3" t="s">
        <v>7663</v>
      </c>
      <c r="K3802" t="s">
        <v>6779</v>
      </c>
    </row>
    <row r="3803" spans="1:11" hidden="1" x14ac:dyDescent="0.25">
      <c r="A3803" t="s">
        <v>4379</v>
      </c>
      <c r="B3803" t="s">
        <v>6780</v>
      </c>
      <c r="C3803" t="s">
        <v>490</v>
      </c>
      <c r="D3803" t="s">
        <v>3238</v>
      </c>
      <c r="E3803" t="s">
        <v>518</v>
      </c>
      <c r="F3803" s="10">
        <v>41919</v>
      </c>
      <c r="G3803" s="10">
        <v>41915</v>
      </c>
      <c r="H3803" s="6">
        <v>1000</v>
      </c>
      <c r="I3803" t="s">
        <v>1068</v>
      </c>
      <c r="J3803" s="3" t="s">
        <v>7663</v>
      </c>
      <c r="K3803" t="s">
        <v>6781</v>
      </c>
    </row>
    <row r="3804" spans="1:11" hidden="1" x14ac:dyDescent="0.25">
      <c r="A3804" t="s">
        <v>4379</v>
      </c>
      <c r="B3804" t="s">
        <v>6782</v>
      </c>
      <c r="C3804" t="s">
        <v>1906</v>
      </c>
      <c r="D3804" t="s">
        <v>4952</v>
      </c>
      <c r="E3804" t="s">
        <v>34</v>
      </c>
      <c r="F3804" s="10">
        <v>41921</v>
      </c>
      <c r="G3804" s="10">
        <v>41920</v>
      </c>
      <c r="H3804" s="6">
        <v>800</v>
      </c>
      <c r="I3804" t="s">
        <v>343</v>
      </c>
      <c r="J3804" s="3" t="s">
        <v>7663</v>
      </c>
      <c r="K3804" t="s">
        <v>6783</v>
      </c>
    </row>
    <row r="3805" spans="1:11" hidden="1" x14ac:dyDescent="0.25">
      <c r="A3805" t="s">
        <v>4379</v>
      </c>
      <c r="B3805" t="s">
        <v>6784</v>
      </c>
      <c r="C3805" t="s">
        <v>1906</v>
      </c>
      <c r="D3805" t="s">
        <v>4952</v>
      </c>
      <c r="E3805" t="s">
        <v>34</v>
      </c>
      <c r="F3805" s="10">
        <v>41921</v>
      </c>
      <c r="G3805" s="10">
        <v>41920</v>
      </c>
      <c r="H3805" s="6">
        <v>800</v>
      </c>
      <c r="I3805" t="s">
        <v>343</v>
      </c>
      <c r="J3805" s="3" t="s">
        <v>7663</v>
      </c>
      <c r="K3805" t="s">
        <v>6785</v>
      </c>
    </row>
    <row r="3806" spans="1:11" hidden="1" x14ac:dyDescent="0.25">
      <c r="A3806" t="s">
        <v>4379</v>
      </c>
      <c r="B3806" t="s">
        <v>6786</v>
      </c>
      <c r="C3806" t="s">
        <v>47</v>
      </c>
      <c r="D3806" t="s">
        <v>6787</v>
      </c>
      <c r="E3806" t="s">
        <v>49</v>
      </c>
      <c r="F3806" s="10">
        <v>41919</v>
      </c>
      <c r="G3806" s="10">
        <v>41919</v>
      </c>
      <c r="H3806" s="6">
        <v>2639.98</v>
      </c>
      <c r="I3806" t="s">
        <v>3348</v>
      </c>
      <c r="J3806" s="3" t="s">
        <v>7663</v>
      </c>
      <c r="K3806" t="s">
        <v>6788</v>
      </c>
    </row>
    <row r="3807" spans="1:11" hidden="1" x14ac:dyDescent="0.25">
      <c r="A3807" t="s">
        <v>4379</v>
      </c>
      <c r="B3807" t="s">
        <v>6789</v>
      </c>
      <c r="C3807" t="s">
        <v>47</v>
      </c>
      <c r="D3807" t="s">
        <v>6787</v>
      </c>
      <c r="E3807" t="s">
        <v>49</v>
      </c>
      <c r="F3807" s="10">
        <v>41920</v>
      </c>
      <c r="G3807" s="10">
        <v>41920</v>
      </c>
      <c r="H3807" s="6">
        <v>1269.05</v>
      </c>
      <c r="I3807" t="s">
        <v>6790</v>
      </c>
      <c r="J3807" s="3" t="s">
        <v>7663</v>
      </c>
      <c r="K3807" t="s">
        <v>6791</v>
      </c>
    </row>
    <row r="3808" spans="1:11" hidden="1" x14ac:dyDescent="0.25">
      <c r="A3808" t="s">
        <v>4379</v>
      </c>
      <c r="B3808" t="s">
        <v>6792</v>
      </c>
      <c r="C3808" t="s">
        <v>32</v>
      </c>
      <c r="D3808" t="s">
        <v>4743</v>
      </c>
      <c r="E3808" t="s">
        <v>34</v>
      </c>
      <c r="F3808" s="10">
        <v>41918</v>
      </c>
      <c r="G3808" s="10">
        <v>41918</v>
      </c>
      <c r="H3808" s="6">
        <v>1500</v>
      </c>
      <c r="I3808" t="s">
        <v>909</v>
      </c>
      <c r="J3808" s="3" t="s">
        <v>7663</v>
      </c>
      <c r="K3808" t="s">
        <v>6793</v>
      </c>
    </row>
    <row r="3809" spans="1:11" hidden="1" x14ac:dyDescent="0.25">
      <c r="A3809" t="s">
        <v>4379</v>
      </c>
      <c r="B3809" t="s">
        <v>6794</v>
      </c>
      <c r="C3809" t="s">
        <v>32</v>
      </c>
      <c r="D3809" t="s">
        <v>3655</v>
      </c>
      <c r="E3809" t="s">
        <v>586</v>
      </c>
      <c r="F3809" s="10">
        <v>41919</v>
      </c>
      <c r="G3809" s="10">
        <v>41919</v>
      </c>
      <c r="H3809" s="6">
        <v>600</v>
      </c>
      <c r="I3809" t="s">
        <v>91</v>
      </c>
      <c r="J3809" s="3" t="s">
        <v>7663</v>
      </c>
      <c r="K3809" t="s">
        <v>3759</v>
      </c>
    </row>
    <row r="3810" spans="1:11" hidden="1" x14ac:dyDescent="0.25">
      <c r="A3810" t="s">
        <v>4379</v>
      </c>
      <c r="B3810" t="s">
        <v>6795</v>
      </c>
      <c r="C3810" t="s">
        <v>32</v>
      </c>
      <c r="D3810" t="s">
        <v>2427</v>
      </c>
      <c r="E3810" t="s">
        <v>34</v>
      </c>
      <c r="F3810" s="10">
        <v>41918</v>
      </c>
      <c r="G3810" s="10">
        <v>41918</v>
      </c>
      <c r="H3810" s="6">
        <v>800</v>
      </c>
      <c r="I3810" t="s">
        <v>909</v>
      </c>
      <c r="J3810" s="3" t="s">
        <v>7663</v>
      </c>
    </row>
    <row r="3811" spans="1:11" hidden="1" x14ac:dyDescent="0.25">
      <c r="A3811" t="s">
        <v>4379</v>
      </c>
      <c r="B3811" t="s">
        <v>6796</v>
      </c>
      <c r="C3811" t="s">
        <v>32</v>
      </c>
      <c r="D3811" t="s">
        <v>4743</v>
      </c>
      <c r="E3811" t="s">
        <v>34</v>
      </c>
      <c r="F3811" s="10">
        <v>41918</v>
      </c>
      <c r="G3811" s="10">
        <v>41918</v>
      </c>
      <c r="H3811" s="6">
        <v>450</v>
      </c>
      <c r="I3811" t="s">
        <v>909</v>
      </c>
      <c r="J3811" s="3" t="s">
        <v>7663</v>
      </c>
    </row>
    <row r="3812" spans="1:11" hidden="1" x14ac:dyDescent="0.25">
      <c r="A3812" t="s">
        <v>4379</v>
      </c>
      <c r="B3812" t="s">
        <v>6797</v>
      </c>
      <c r="C3812" t="s">
        <v>32</v>
      </c>
      <c r="D3812" t="s">
        <v>3089</v>
      </c>
      <c r="E3812" t="s">
        <v>34</v>
      </c>
      <c r="F3812" s="10">
        <v>41918</v>
      </c>
      <c r="G3812" s="10">
        <v>41918</v>
      </c>
      <c r="H3812" s="6">
        <v>700</v>
      </c>
      <c r="I3812" t="s">
        <v>909</v>
      </c>
      <c r="J3812" s="3" t="s">
        <v>7663</v>
      </c>
    </row>
    <row r="3813" spans="1:11" hidden="1" x14ac:dyDescent="0.25">
      <c r="A3813" t="s">
        <v>4379</v>
      </c>
      <c r="B3813" t="s">
        <v>6798</v>
      </c>
      <c r="C3813" t="s">
        <v>32</v>
      </c>
      <c r="D3813" t="s">
        <v>3089</v>
      </c>
      <c r="E3813" t="s">
        <v>34</v>
      </c>
      <c r="F3813" s="10">
        <v>41918</v>
      </c>
      <c r="G3813" s="10">
        <v>41918</v>
      </c>
      <c r="H3813" s="6">
        <v>700</v>
      </c>
      <c r="I3813" t="s">
        <v>909</v>
      </c>
      <c r="J3813" s="3" t="s">
        <v>7663</v>
      </c>
    </row>
    <row r="3814" spans="1:11" hidden="1" x14ac:dyDescent="0.25">
      <c r="A3814" t="s">
        <v>4379</v>
      </c>
      <c r="B3814" t="s">
        <v>6799</v>
      </c>
      <c r="C3814" t="s">
        <v>490</v>
      </c>
      <c r="D3814" t="s">
        <v>2625</v>
      </c>
      <c r="E3814" t="s">
        <v>34</v>
      </c>
      <c r="F3814" s="10">
        <v>41918</v>
      </c>
      <c r="G3814" s="10">
        <v>41918</v>
      </c>
      <c r="H3814" s="6">
        <v>1000</v>
      </c>
      <c r="I3814" t="s">
        <v>909</v>
      </c>
      <c r="J3814" s="3" t="s">
        <v>7663</v>
      </c>
    </row>
    <row r="3815" spans="1:11" hidden="1" x14ac:dyDescent="0.25">
      <c r="A3815" t="s">
        <v>4379</v>
      </c>
      <c r="B3815" t="s">
        <v>6800</v>
      </c>
      <c r="C3815" t="s">
        <v>47</v>
      </c>
      <c r="D3815" t="s">
        <v>2557</v>
      </c>
      <c r="E3815" t="s">
        <v>34</v>
      </c>
      <c r="F3815" s="10">
        <v>41919</v>
      </c>
      <c r="G3815" s="10">
        <v>41919</v>
      </c>
      <c r="H3815" s="6">
        <v>200</v>
      </c>
      <c r="I3815" t="s">
        <v>1192</v>
      </c>
      <c r="J3815" s="3" t="s">
        <v>7663</v>
      </c>
      <c r="K3815" t="s">
        <v>6801</v>
      </c>
    </row>
    <row r="3816" spans="1:11" hidden="1" x14ac:dyDescent="0.25">
      <c r="A3816" t="s">
        <v>4379</v>
      </c>
      <c r="B3816" t="s">
        <v>6802</v>
      </c>
      <c r="C3816" t="s">
        <v>490</v>
      </c>
      <c r="D3816" t="s">
        <v>3175</v>
      </c>
      <c r="E3816" t="s">
        <v>49</v>
      </c>
      <c r="F3816" s="10">
        <v>41919</v>
      </c>
      <c r="G3816" s="10">
        <v>41919</v>
      </c>
      <c r="H3816" s="6">
        <v>1115</v>
      </c>
      <c r="I3816" t="s">
        <v>1286</v>
      </c>
      <c r="J3816" s="3" t="s">
        <v>7663</v>
      </c>
      <c r="K3816" t="s">
        <v>3691</v>
      </c>
    </row>
    <row r="3817" spans="1:11" hidden="1" x14ac:dyDescent="0.25">
      <c r="A3817" t="s">
        <v>4379</v>
      </c>
      <c r="B3817" t="s">
        <v>6803</v>
      </c>
      <c r="C3817" t="s">
        <v>47</v>
      </c>
      <c r="D3817" t="s">
        <v>2557</v>
      </c>
      <c r="E3817" t="s">
        <v>142</v>
      </c>
      <c r="F3817" s="10">
        <v>41919</v>
      </c>
      <c r="G3817" s="10">
        <v>41919</v>
      </c>
      <c r="H3817" s="6">
        <v>5000</v>
      </c>
      <c r="I3817" t="s">
        <v>700</v>
      </c>
      <c r="J3817" s="3" t="s">
        <v>7663</v>
      </c>
      <c r="K3817" t="s">
        <v>6804</v>
      </c>
    </row>
    <row r="3818" spans="1:11" hidden="1" x14ac:dyDescent="0.25">
      <c r="A3818" t="s">
        <v>4379</v>
      </c>
      <c r="B3818" t="s">
        <v>6805</v>
      </c>
      <c r="C3818" t="s">
        <v>511</v>
      </c>
      <c r="D3818" t="s">
        <v>4743</v>
      </c>
      <c r="E3818" t="s">
        <v>972</v>
      </c>
      <c r="F3818" s="10">
        <v>41919</v>
      </c>
      <c r="G3818" s="10">
        <v>41919</v>
      </c>
      <c r="H3818" s="6">
        <v>360.57</v>
      </c>
      <c r="I3818" t="s">
        <v>3744</v>
      </c>
      <c r="J3818" s="3" t="s">
        <v>7663</v>
      </c>
      <c r="K3818" t="s">
        <v>6806</v>
      </c>
    </row>
    <row r="3819" spans="1:11" hidden="1" x14ac:dyDescent="0.25">
      <c r="A3819" t="s">
        <v>4379</v>
      </c>
      <c r="B3819" t="s">
        <v>6807</v>
      </c>
      <c r="C3819" t="s">
        <v>511</v>
      </c>
      <c r="D3819" t="s">
        <v>4743</v>
      </c>
      <c r="E3819" t="s">
        <v>972</v>
      </c>
      <c r="F3819" s="10">
        <v>41919</v>
      </c>
      <c r="G3819" s="10">
        <v>41919</v>
      </c>
      <c r="H3819" s="6">
        <v>182.37</v>
      </c>
      <c r="I3819" t="s">
        <v>6808</v>
      </c>
      <c r="J3819" s="3" t="s">
        <v>7663</v>
      </c>
      <c r="K3819" t="s">
        <v>6809</v>
      </c>
    </row>
    <row r="3820" spans="1:11" hidden="1" x14ac:dyDescent="0.25">
      <c r="A3820" t="s">
        <v>4379</v>
      </c>
      <c r="B3820" t="s">
        <v>6810</v>
      </c>
      <c r="C3820" t="s">
        <v>47</v>
      </c>
      <c r="D3820" t="s">
        <v>4448</v>
      </c>
      <c r="E3820" t="s">
        <v>34</v>
      </c>
      <c r="F3820" s="10">
        <v>41719</v>
      </c>
      <c r="G3820" s="10">
        <v>41719</v>
      </c>
      <c r="H3820" s="6">
        <v>600</v>
      </c>
      <c r="I3820" t="s">
        <v>5981</v>
      </c>
      <c r="J3820" s="3" t="s">
        <v>7663</v>
      </c>
      <c r="K3820" t="s">
        <v>34</v>
      </c>
    </row>
    <row r="3821" spans="1:11" hidden="1" x14ac:dyDescent="0.25">
      <c r="A3821" t="s">
        <v>4379</v>
      </c>
      <c r="B3821" t="s">
        <v>6811</v>
      </c>
      <c r="C3821" t="s">
        <v>490</v>
      </c>
      <c r="D3821" t="s">
        <v>6414</v>
      </c>
      <c r="E3821" t="s">
        <v>49</v>
      </c>
      <c r="F3821" s="10">
        <v>41919</v>
      </c>
      <c r="G3821" s="10">
        <v>41919</v>
      </c>
      <c r="H3821" s="6">
        <v>1000</v>
      </c>
      <c r="I3821" t="s">
        <v>3708</v>
      </c>
      <c r="J3821" s="3" t="s">
        <v>7663</v>
      </c>
      <c r="K3821" t="s">
        <v>6812</v>
      </c>
    </row>
    <row r="3822" spans="1:11" hidden="1" x14ac:dyDescent="0.25">
      <c r="A3822" t="s">
        <v>4379</v>
      </c>
      <c r="B3822" t="s">
        <v>6813</v>
      </c>
      <c r="C3822" t="s">
        <v>32</v>
      </c>
      <c r="D3822" t="s">
        <v>5037</v>
      </c>
      <c r="E3822" t="s">
        <v>49</v>
      </c>
      <c r="F3822" s="10">
        <v>41920</v>
      </c>
      <c r="G3822" s="10">
        <v>41920</v>
      </c>
      <c r="H3822" s="6">
        <v>8000</v>
      </c>
      <c r="I3822" t="s">
        <v>3367</v>
      </c>
      <c r="J3822" s="3" t="s">
        <v>7663</v>
      </c>
      <c r="K3822" t="s">
        <v>6814</v>
      </c>
    </row>
    <row r="3823" spans="1:11" hidden="1" x14ac:dyDescent="0.25">
      <c r="A3823" t="s">
        <v>4379</v>
      </c>
      <c r="B3823" t="s">
        <v>6815</v>
      </c>
      <c r="C3823" t="s">
        <v>47</v>
      </c>
      <c r="D3823" t="s">
        <v>2557</v>
      </c>
      <c r="E3823" t="s">
        <v>2316</v>
      </c>
      <c r="F3823" s="10">
        <v>41920</v>
      </c>
      <c r="G3823" s="10">
        <v>41920</v>
      </c>
      <c r="H3823" s="6">
        <v>900</v>
      </c>
      <c r="I3823" t="s">
        <v>6182</v>
      </c>
      <c r="J3823" s="3" t="s">
        <v>7663</v>
      </c>
      <c r="K3823" t="s">
        <v>6816</v>
      </c>
    </row>
    <row r="3824" spans="1:11" hidden="1" x14ac:dyDescent="0.25">
      <c r="A3824" t="s">
        <v>4379</v>
      </c>
      <c r="B3824" t="s">
        <v>6817</v>
      </c>
      <c r="C3824" t="s">
        <v>1906</v>
      </c>
      <c r="D3824" t="s">
        <v>4458</v>
      </c>
      <c r="E3824" t="s">
        <v>639</v>
      </c>
      <c r="F3824" s="10">
        <v>41708</v>
      </c>
      <c r="G3824" s="10">
        <v>41708</v>
      </c>
      <c r="H3824" s="6">
        <v>99.9</v>
      </c>
      <c r="I3824" t="s">
        <v>4459</v>
      </c>
      <c r="J3824" s="3" t="s">
        <v>7663</v>
      </c>
      <c r="K3824" t="s">
        <v>5967</v>
      </c>
    </row>
    <row r="3825" spans="1:11" hidden="1" x14ac:dyDescent="0.25">
      <c r="A3825" t="s">
        <v>4379</v>
      </c>
      <c r="B3825" t="s">
        <v>6818</v>
      </c>
      <c r="C3825" t="s">
        <v>47</v>
      </c>
      <c r="D3825" t="s">
        <v>4448</v>
      </c>
      <c r="E3825" t="s">
        <v>18</v>
      </c>
      <c r="F3825" s="10">
        <v>41730</v>
      </c>
      <c r="G3825" s="10">
        <v>41723</v>
      </c>
      <c r="H3825" s="6">
        <v>4547.63</v>
      </c>
      <c r="I3825" t="s">
        <v>700</v>
      </c>
      <c r="J3825" s="3" t="s">
        <v>7669</v>
      </c>
      <c r="K3825" t="s">
        <v>6819</v>
      </c>
    </row>
    <row r="3826" spans="1:11" hidden="1" x14ac:dyDescent="0.25">
      <c r="A3826" t="s">
        <v>4379</v>
      </c>
      <c r="B3826" t="s">
        <v>6818</v>
      </c>
      <c r="C3826" t="s">
        <v>47</v>
      </c>
      <c r="D3826" t="s">
        <v>4448</v>
      </c>
      <c r="E3826" t="s">
        <v>18</v>
      </c>
      <c r="F3826" s="10">
        <v>41737</v>
      </c>
      <c r="G3826" s="10">
        <v>41737</v>
      </c>
      <c r="H3826" s="6">
        <v>4547.62</v>
      </c>
      <c r="I3826" t="s">
        <v>700</v>
      </c>
      <c r="J3826" s="3" t="s">
        <v>7670</v>
      </c>
      <c r="K3826" t="s">
        <v>6819</v>
      </c>
    </row>
    <row r="3827" spans="1:11" hidden="1" x14ac:dyDescent="0.25">
      <c r="A3827" t="s">
        <v>4379</v>
      </c>
      <c r="B3827" t="s">
        <v>6820</v>
      </c>
      <c r="C3827" t="s">
        <v>32</v>
      </c>
      <c r="D3827" t="s">
        <v>5312</v>
      </c>
      <c r="E3827" t="s">
        <v>486</v>
      </c>
      <c r="F3827" s="10">
        <v>41921</v>
      </c>
      <c r="G3827" s="10">
        <v>41921</v>
      </c>
      <c r="H3827" s="6">
        <v>63.64</v>
      </c>
      <c r="I3827" t="s">
        <v>303</v>
      </c>
      <c r="J3827" s="3" t="s">
        <v>7663</v>
      </c>
      <c r="K3827" t="s">
        <v>6821</v>
      </c>
    </row>
    <row r="3828" spans="1:11" hidden="1" x14ac:dyDescent="0.25">
      <c r="A3828" t="s">
        <v>4379</v>
      </c>
      <c r="B3828" t="s">
        <v>6822</v>
      </c>
      <c r="C3828" t="s">
        <v>32</v>
      </c>
      <c r="D3828" t="s">
        <v>5312</v>
      </c>
      <c r="E3828" t="s">
        <v>486</v>
      </c>
      <c r="F3828" s="10">
        <v>41921</v>
      </c>
      <c r="G3828" s="10">
        <v>41921</v>
      </c>
      <c r="H3828" s="6">
        <v>63.64</v>
      </c>
      <c r="I3828" t="s">
        <v>303</v>
      </c>
      <c r="J3828" s="3" t="s">
        <v>7663</v>
      </c>
      <c r="K3828" t="s">
        <v>6823</v>
      </c>
    </row>
    <row r="3829" spans="1:11" hidden="1" x14ac:dyDescent="0.25">
      <c r="A3829" t="s">
        <v>4379</v>
      </c>
      <c r="B3829" t="s">
        <v>6824</v>
      </c>
      <c r="C3829" t="s">
        <v>32</v>
      </c>
      <c r="D3829" t="s">
        <v>5312</v>
      </c>
      <c r="E3829" t="s">
        <v>486</v>
      </c>
      <c r="F3829" s="10">
        <v>41921</v>
      </c>
      <c r="G3829" s="10">
        <v>41921</v>
      </c>
      <c r="H3829" s="6">
        <v>63.64</v>
      </c>
      <c r="I3829" t="s">
        <v>303</v>
      </c>
      <c r="J3829" s="3" t="s">
        <v>7663</v>
      </c>
      <c r="K3829" t="s">
        <v>6825</v>
      </c>
    </row>
    <row r="3830" spans="1:11" hidden="1" x14ac:dyDescent="0.25">
      <c r="A3830" t="s">
        <v>4379</v>
      </c>
      <c r="B3830" t="s">
        <v>6826</v>
      </c>
      <c r="C3830" t="s">
        <v>32</v>
      </c>
      <c r="D3830" t="s">
        <v>5312</v>
      </c>
      <c r="E3830" t="s">
        <v>486</v>
      </c>
      <c r="F3830" s="10">
        <v>41921</v>
      </c>
      <c r="G3830" s="10">
        <v>41921</v>
      </c>
      <c r="H3830" s="6">
        <v>63.64</v>
      </c>
      <c r="I3830" t="s">
        <v>303</v>
      </c>
      <c r="J3830" s="3" t="s">
        <v>7663</v>
      </c>
      <c r="K3830" t="s">
        <v>6827</v>
      </c>
    </row>
    <row r="3831" spans="1:11" hidden="1" x14ac:dyDescent="0.25">
      <c r="A3831" t="s">
        <v>4379</v>
      </c>
      <c r="B3831" t="s">
        <v>6828</v>
      </c>
      <c r="C3831" t="s">
        <v>32</v>
      </c>
      <c r="D3831" t="s">
        <v>5312</v>
      </c>
      <c r="E3831" t="s">
        <v>486</v>
      </c>
      <c r="F3831" s="10">
        <v>41921</v>
      </c>
      <c r="G3831" s="10">
        <v>41921</v>
      </c>
      <c r="H3831" s="6">
        <v>63.64</v>
      </c>
      <c r="I3831" t="s">
        <v>303</v>
      </c>
      <c r="J3831" s="3" t="s">
        <v>7663</v>
      </c>
      <c r="K3831" t="s">
        <v>6829</v>
      </c>
    </row>
    <row r="3832" spans="1:11" hidden="1" x14ac:dyDescent="0.25">
      <c r="A3832" t="s">
        <v>4379</v>
      </c>
      <c r="B3832" t="s">
        <v>6830</v>
      </c>
      <c r="C3832" t="s">
        <v>47</v>
      </c>
      <c r="D3832" t="s">
        <v>2557</v>
      </c>
      <c r="E3832" t="s">
        <v>49</v>
      </c>
      <c r="F3832" s="10">
        <v>41920</v>
      </c>
      <c r="G3832" s="10">
        <v>41920</v>
      </c>
      <c r="H3832" s="6">
        <v>125</v>
      </c>
      <c r="I3832" t="s">
        <v>700</v>
      </c>
      <c r="J3832" s="3" t="s">
        <v>7663</v>
      </c>
      <c r="K3832" t="s">
        <v>6831</v>
      </c>
    </row>
    <row r="3833" spans="1:11" hidden="1" x14ac:dyDescent="0.25">
      <c r="A3833" t="s">
        <v>4379</v>
      </c>
      <c r="B3833" t="s">
        <v>6832</v>
      </c>
      <c r="C3833" t="s">
        <v>1906</v>
      </c>
      <c r="D3833" t="s">
        <v>776</v>
      </c>
      <c r="E3833" t="s">
        <v>106</v>
      </c>
      <c r="F3833" s="10">
        <v>41922</v>
      </c>
      <c r="G3833" s="10">
        <v>41922</v>
      </c>
      <c r="H3833" s="6">
        <v>59.91</v>
      </c>
      <c r="I3833" t="s">
        <v>6734</v>
      </c>
      <c r="J3833" s="3" t="s">
        <v>7663</v>
      </c>
      <c r="K3833" t="s">
        <v>6833</v>
      </c>
    </row>
    <row r="3834" spans="1:11" hidden="1" x14ac:dyDescent="0.25">
      <c r="A3834" t="s">
        <v>4379</v>
      </c>
      <c r="B3834" t="s">
        <v>6834</v>
      </c>
      <c r="C3834" t="s">
        <v>1906</v>
      </c>
      <c r="D3834" t="s">
        <v>776</v>
      </c>
      <c r="E3834" t="s">
        <v>106</v>
      </c>
      <c r="F3834" s="10">
        <v>41922</v>
      </c>
      <c r="G3834" s="10">
        <v>41922</v>
      </c>
      <c r="H3834" s="6">
        <v>59.31</v>
      </c>
      <c r="I3834" t="s">
        <v>6734</v>
      </c>
      <c r="J3834" s="3" t="s">
        <v>7663</v>
      </c>
      <c r="K3834" t="s">
        <v>6835</v>
      </c>
    </row>
    <row r="3835" spans="1:11" hidden="1" x14ac:dyDescent="0.25">
      <c r="A3835" t="s">
        <v>4379</v>
      </c>
      <c r="B3835" t="s">
        <v>6836</v>
      </c>
      <c r="C3835" t="s">
        <v>1906</v>
      </c>
      <c r="D3835" t="s">
        <v>776</v>
      </c>
      <c r="E3835" t="s">
        <v>106</v>
      </c>
      <c r="F3835" s="10">
        <v>41922</v>
      </c>
      <c r="G3835" s="10">
        <v>41922</v>
      </c>
      <c r="H3835" s="6">
        <v>58.19</v>
      </c>
      <c r="I3835" t="s">
        <v>6734</v>
      </c>
      <c r="J3835" s="3" t="s">
        <v>7663</v>
      </c>
      <c r="K3835" t="s">
        <v>6837</v>
      </c>
    </row>
    <row r="3836" spans="1:11" hidden="1" x14ac:dyDescent="0.25">
      <c r="A3836" t="s">
        <v>4379</v>
      </c>
      <c r="B3836" t="s">
        <v>6838</v>
      </c>
      <c r="C3836" t="s">
        <v>1906</v>
      </c>
      <c r="D3836" t="s">
        <v>1907</v>
      </c>
      <c r="E3836" t="s">
        <v>527</v>
      </c>
      <c r="F3836" s="10">
        <v>41921</v>
      </c>
      <c r="G3836" s="10">
        <v>41921</v>
      </c>
      <c r="H3836" s="6">
        <v>70</v>
      </c>
      <c r="I3836" t="s">
        <v>5852</v>
      </c>
      <c r="J3836" s="3" t="s">
        <v>7663</v>
      </c>
      <c r="K3836" t="s">
        <v>6107</v>
      </c>
    </row>
    <row r="3837" spans="1:11" hidden="1" x14ac:dyDescent="0.25">
      <c r="A3837" t="s">
        <v>4379</v>
      </c>
      <c r="B3837" t="s">
        <v>6839</v>
      </c>
      <c r="C3837" t="s">
        <v>1906</v>
      </c>
      <c r="D3837" t="s">
        <v>1907</v>
      </c>
      <c r="E3837" t="s">
        <v>527</v>
      </c>
      <c r="F3837" s="10">
        <v>41921</v>
      </c>
      <c r="G3837" s="10">
        <v>41921</v>
      </c>
      <c r="H3837" s="6">
        <v>80</v>
      </c>
      <c r="I3837" t="s">
        <v>6840</v>
      </c>
      <c r="J3837" s="3" t="s">
        <v>7663</v>
      </c>
      <c r="K3837" t="s">
        <v>6107</v>
      </c>
    </row>
    <row r="3838" spans="1:11" hidden="1" x14ac:dyDescent="0.25">
      <c r="A3838" t="s">
        <v>4379</v>
      </c>
      <c r="B3838" t="s">
        <v>6841</v>
      </c>
      <c r="C3838" t="s">
        <v>511</v>
      </c>
      <c r="D3838" t="s">
        <v>1547</v>
      </c>
      <c r="E3838" t="s">
        <v>49</v>
      </c>
      <c r="F3838" s="10">
        <v>41730</v>
      </c>
      <c r="G3838" s="10">
        <v>41725</v>
      </c>
      <c r="H3838" s="6">
        <v>2500</v>
      </c>
      <c r="I3838" t="s">
        <v>549</v>
      </c>
      <c r="J3838" s="3" t="s">
        <v>7663</v>
      </c>
      <c r="K3838" t="s">
        <v>6842</v>
      </c>
    </row>
    <row r="3839" spans="1:11" hidden="1" x14ac:dyDescent="0.25">
      <c r="A3839" t="s">
        <v>4379</v>
      </c>
      <c r="B3839" t="s">
        <v>6843</v>
      </c>
      <c r="C3839" t="s">
        <v>47</v>
      </c>
      <c r="D3839" t="s">
        <v>2557</v>
      </c>
      <c r="E3839" t="s">
        <v>49</v>
      </c>
      <c r="F3839" s="10">
        <v>41921</v>
      </c>
      <c r="G3839" s="10">
        <v>41921</v>
      </c>
      <c r="H3839" s="6">
        <v>100</v>
      </c>
      <c r="I3839" t="s">
        <v>6182</v>
      </c>
      <c r="J3839" s="3" t="s">
        <v>7663</v>
      </c>
      <c r="K3839" t="s">
        <v>6844</v>
      </c>
    </row>
    <row r="3840" spans="1:11" hidden="1" x14ac:dyDescent="0.25">
      <c r="A3840" t="s">
        <v>4379</v>
      </c>
      <c r="B3840" t="s">
        <v>6845</v>
      </c>
      <c r="C3840" t="s">
        <v>47</v>
      </c>
      <c r="D3840" t="s">
        <v>2557</v>
      </c>
      <c r="E3840" t="s">
        <v>49</v>
      </c>
      <c r="F3840" s="10">
        <v>41921</v>
      </c>
      <c r="G3840" s="10">
        <v>41921</v>
      </c>
      <c r="H3840" s="6">
        <v>930</v>
      </c>
      <c r="I3840" t="s">
        <v>6182</v>
      </c>
      <c r="J3840" s="3" t="s">
        <v>7663</v>
      </c>
      <c r="K3840" t="s">
        <v>6846</v>
      </c>
    </row>
    <row r="3841" spans="1:11" hidden="1" x14ac:dyDescent="0.25">
      <c r="A3841" t="s">
        <v>4379</v>
      </c>
      <c r="B3841" t="s">
        <v>6847</v>
      </c>
      <c r="C3841" t="s">
        <v>511</v>
      </c>
      <c r="D3841" t="s">
        <v>6729</v>
      </c>
      <c r="E3841" t="s">
        <v>49</v>
      </c>
      <c r="F3841" s="10">
        <v>41921</v>
      </c>
      <c r="G3841" s="10">
        <v>41921</v>
      </c>
      <c r="H3841" s="6">
        <v>2250</v>
      </c>
      <c r="I3841" t="s">
        <v>549</v>
      </c>
      <c r="J3841" s="3" t="s">
        <v>7663</v>
      </c>
      <c r="K3841" t="s">
        <v>6848</v>
      </c>
    </row>
    <row r="3842" spans="1:11" hidden="1" x14ac:dyDescent="0.25">
      <c r="A3842" t="s">
        <v>4379</v>
      </c>
      <c r="B3842" t="s">
        <v>6849</v>
      </c>
      <c r="C3842" t="s">
        <v>511</v>
      </c>
      <c r="D3842" t="s">
        <v>6729</v>
      </c>
      <c r="E3842" t="s">
        <v>49</v>
      </c>
      <c r="F3842" s="10">
        <v>41921</v>
      </c>
      <c r="G3842" s="10">
        <v>41921</v>
      </c>
      <c r="H3842" s="6">
        <v>650</v>
      </c>
      <c r="I3842" t="s">
        <v>549</v>
      </c>
      <c r="J3842" s="3" t="s">
        <v>7663</v>
      </c>
      <c r="K3842" t="s">
        <v>6850</v>
      </c>
    </row>
    <row r="3843" spans="1:11" hidden="1" x14ac:dyDescent="0.25">
      <c r="A3843" t="s">
        <v>4379</v>
      </c>
      <c r="B3843" t="s">
        <v>6851</v>
      </c>
      <c r="C3843" t="s">
        <v>32</v>
      </c>
      <c r="D3843" t="s">
        <v>5312</v>
      </c>
      <c r="E3843" t="s">
        <v>486</v>
      </c>
      <c r="F3843" s="10">
        <v>41922</v>
      </c>
      <c r="G3843" s="10">
        <v>41922</v>
      </c>
      <c r="H3843" s="6">
        <v>63.64</v>
      </c>
      <c r="I3843" t="s">
        <v>303</v>
      </c>
      <c r="J3843" s="3" t="s">
        <v>7663</v>
      </c>
      <c r="K3843" t="s">
        <v>6852</v>
      </c>
    </row>
    <row r="3844" spans="1:11" hidden="1" x14ac:dyDescent="0.25">
      <c r="A3844" t="s">
        <v>4379</v>
      </c>
      <c r="B3844" t="s">
        <v>6853</v>
      </c>
      <c r="C3844" t="s">
        <v>47</v>
      </c>
      <c r="D3844" t="s">
        <v>6787</v>
      </c>
      <c r="E3844" t="s">
        <v>4679</v>
      </c>
      <c r="F3844" s="10">
        <v>41922</v>
      </c>
      <c r="G3844" s="10">
        <v>41922</v>
      </c>
      <c r="H3844" s="6">
        <v>1920.79</v>
      </c>
      <c r="I3844" t="s">
        <v>6854</v>
      </c>
      <c r="J3844" s="3" t="s">
        <v>7663</v>
      </c>
      <c r="K3844" t="s">
        <v>6855</v>
      </c>
    </row>
    <row r="3845" spans="1:11" hidden="1" x14ac:dyDescent="0.25">
      <c r="A3845" t="s">
        <v>4379</v>
      </c>
      <c r="B3845" t="s">
        <v>6856</v>
      </c>
      <c r="C3845" t="s">
        <v>32</v>
      </c>
      <c r="D3845" t="s">
        <v>5312</v>
      </c>
      <c r="E3845" t="s">
        <v>486</v>
      </c>
      <c r="F3845" s="10">
        <v>41922</v>
      </c>
      <c r="G3845" s="10">
        <v>41922</v>
      </c>
      <c r="H3845" s="6">
        <v>63.64</v>
      </c>
      <c r="I3845" t="s">
        <v>303</v>
      </c>
      <c r="J3845" s="3" t="s">
        <v>7663</v>
      </c>
      <c r="K3845" t="s">
        <v>6857</v>
      </c>
    </row>
    <row r="3846" spans="1:11" hidden="1" x14ac:dyDescent="0.25">
      <c r="A3846" t="s">
        <v>4379</v>
      </c>
      <c r="B3846" t="s">
        <v>6858</v>
      </c>
      <c r="C3846" t="s">
        <v>32</v>
      </c>
      <c r="D3846" t="s">
        <v>5312</v>
      </c>
      <c r="E3846" t="s">
        <v>486</v>
      </c>
      <c r="F3846" s="10">
        <v>41922</v>
      </c>
      <c r="G3846" s="10">
        <v>41922</v>
      </c>
      <c r="H3846" s="6">
        <v>63.64</v>
      </c>
      <c r="I3846" t="s">
        <v>303</v>
      </c>
      <c r="J3846" s="3" t="s">
        <v>7663</v>
      </c>
      <c r="K3846" t="s">
        <v>6859</v>
      </c>
    </row>
    <row r="3847" spans="1:11" hidden="1" x14ac:dyDescent="0.25">
      <c r="A3847" t="s">
        <v>4379</v>
      </c>
      <c r="B3847" t="s">
        <v>6860</v>
      </c>
      <c r="C3847" t="s">
        <v>47</v>
      </c>
      <c r="D3847" t="s">
        <v>1172</v>
      </c>
      <c r="E3847" t="s">
        <v>518</v>
      </c>
      <c r="F3847" s="10">
        <v>41922</v>
      </c>
      <c r="G3847" s="10">
        <v>41922</v>
      </c>
      <c r="H3847" s="6">
        <v>400</v>
      </c>
      <c r="I3847" t="s">
        <v>110</v>
      </c>
      <c r="J3847" s="3" t="s">
        <v>7663</v>
      </c>
      <c r="K3847" t="s">
        <v>6861</v>
      </c>
    </row>
    <row r="3848" spans="1:11" hidden="1" x14ac:dyDescent="0.25">
      <c r="A3848" t="s">
        <v>4379</v>
      </c>
      <c r="B3848" t="s">
        <v>6862</v>
      </c>
      <c r="C3848" t="s">
        <v>47</v>
      </c>
      <c r="D3848" t="s">
        <v>1172</v>
      </c>
      <c r="E3848" t="s">
        <v>142</v>
      </c>
      <c r="F3848" s="10">
        <v>41922</v>
      </c>
      <c r="G3848" s="10">
        <v>41922</v>
      </c>
      <c r="H3848" s="6">
        <v>600</v>
      </c>
      <c r="I3848" t="s">
        <v>110</v>
      </c>
      <c r="J3848" s="3" t="s">
        <v>7663</v>
      </c>
      <c r="K3848" t="s">
        <v>6863</v>
      </c>
    </row>
    <row r="3849" spans="1:11" hidden="1" x14ac:dyDescent="0.25">
      <c r="A3849" t="s">
        <v>4379</v>
      </c>
      <c r="B3849" t="s">
        <v>6864</v>
      </c>
      <c r="C3849" t="s">
        <v>511</v>
      </c>
      <c r="D3849" t="s">
        <v>6729</v>
      </c>
      <c r="E3849" t="s">
        <v>49</v>
      </c>
      <c r="F3849" s="10">
        <v>41922</v>
      </c>
      <c r="G3849" s="10">
        <v>41922</v>
      </c>
      <c r="H3849" s="6">
        <v>600</v>
      </c>
      <c r="I3849" t="s">
        <v>549</v>
      </c>
      <c r="J3849" s="3" t="s">
        <v>7663</v>
      </c>
      <c r="K3849" t="s">
        <v>6865</v>
      </c>
    </row>
    <row r="3850" spans="1:11" hidden="1" x14ac:dyDescent="0.25">
      <c r="A3850" t="s">
        <v>4379</v>
      </c>
      <c r="B3850" t="s">
        <v>6866</v>
      </c>
      <c r="C3850" t="s">
        <v>47</v>
      </c>
      <c r="D3850" t="s">
        <v>2557</v>
      </c>
      <c r="E3850" t="s">
        <v>34</v>
      </c>
      <c r="F3850" s="10">
        <v>41922</v>
      </c>
      <c r="G3850" s="10">
        <v>41922</v>
      </c>
      <c r="H3850" s="6">
        <v>3500</v>
      </c>
      <c r="I3850" t="s">
        <v>5647</v>
      </c>
      <c r="J3850" s="3" t="s">
        <v>7663</v>
      </c>
      <c r="K3850" t="s">
        <v>6867</v>
      </c>
    </row>
    <row r="3851" spans="1:11" hidden="1" x14ac:dyDescent="0.25">
      <c r="A3851" t="s">
        <v>4379</v>
      </c>
      <c r="B3851" t="s">
        <v>6868</v>
      </c>
      <c r="C3851" t="s">
        <v>1906</v>
      </c>
      <c r="D3851" t="s">
        <v>776</v>
      </c>
      <c r="E3851" t="s">
        <v>49</v>
      </c>
      <c r="F3851" s="10">
        <v>41922</v>
      </c>
      <c r="G3851" s="10">
        <v>41922</v>
      </c>
      <c r="H3851" s="6">
        <v>2175</v>
      </c>
      <c r="I3851" t="s">
        <v>6869</v>
      </c>
      <c r="J3851" s="3" t="s">
        <v>7663</v>
      </c>
      <c r="K3851" t="s">
        <v>6870</v>
      </c>
    </row>
    <row r="3852" spans="1:11" hidden="1" x14ac:dyDescent="0.25">
      <c r="A3852" t="s">
        <v>4379</v>
      </c>
      <c r="B3852" t="s">
        <v>6871</v>
      </c>
      <c r="C3852" t="s">
        <v>511</v>
      </c>
      <c r="D3852" t="s">
        <v>1547</v>
      </c>
      <c r="E3852" t="s">
        <v>49</v>
      </c>
      <c r="F3852" s="10">
        <v>41732</v>
      </c>
      <c r="G3852" s="10">
        <v>41732</v>
      </c>
      <c r="H3852" s="6">
        <v>43000</v>
      </c>
      <c r="I3852" t="s">
        <v>2136</v>
      </c>
      <c r="J3852" s="3" t="s">
        <v>7663</v>
      </c>
      <c r="K3852" t="s">
        <v>6872</v>
      </c>
    </row>
    <row r="3853" spans="1:11" hidden="1" x14ac:dyDescent="0.25">
      <c r="A3853" t="s">
        <v>4379</v>
      </c>
      <c r="B3853" t="s">
        <v>6873</v>
      </c>
      <c r="C3853" t="s">
        <v>511</v>
      </c>
      <c r="D3853" t="s">
        <v>1547</v>
      </c>
      <c r="E3853" t="s">
        <v>1263</v>
      </c>
      <c r="F3853" s="10">
        <v>41723</v>
      </c>
      <c r="G3853" s="10">
        <v>41723</v>
      </c>
      <c r="H3853" s="6">
        <v>3625</v>
      </c>
      <c r="I3853" t="s">
        <v>6874</v>
      </c>
      <c r="J3853" s="3" t="s">
        <v>7663</v>
      </c>
      <c r="K3853" t="s">
        <v>6875</v>
      </c>
    </row>
    <row r="3854" spans="1:11" hidden="1" x14ac:dyDescent="0.25">
      <c r="A3854" t="s">
        <v>4379</v>
      </c>
      <c r="B3854" t="s">
        <v>6876</v>
      </c>
      <c r="C3854" t="s">
        <v>47</v>
      </c>
      <c r="D3854" t="s">
        <v>2874</v>
      </c>
      <c r="E3854" t="s">
        <v>49</v>
      </c>
      <c r="F3854" s="10">
        <v>41747</v>
      </c>
      <c r="G3854" s="10">
        <v>41747</v>
      </c>
      <c r="H3854" s="6">
        <v>2392.9</v>
      </c>
      <c r="I3854" t="s">
        <v>2133</v>
      </c>
      <c r="J3854" s="3" t="s">
        <v>7663</v>
      </c>
      <c r="K3854" t="s">
        <v>6877</v>
      </c>
    </row>
    <row r="3855" spans="1:11" hidden="1" x14ac:dyDescent="0.25">
      <c r="A3855" t="s">
        <v>4379</v>
      </c>
      <c r="B3855" t="s">
        <v>6878</v>
      </c>
      <c r="C3855" t="s">
        <v>47</v>
      </c>
      <c r="D3855" t="s">
        <v>4448</v>
      </c>
      <c r="E3855" t="s">
        <v>49</v>
      </c>
      <c r="F3855" s="10">
        <v>41724</v>
      </c>
      <c r="G3855" s="10">
        <v>41724</v>
      </c>
      <c r="H3855" s="6">
        <v>400</v>
      </c>
      <c r="I3855" t="s">
        <v>700</v>
      </c>
      <c r="J3855" s="3" t="s">
        <v>7663</v>
      </c>
      <c r="K3855" t="s">
        <v>6879</v>
      </c>
    </row>
    <row r="3856" spans="1:11" hidden="1" x14ac:dyDescent="0.25">
      <c r="A3856" t="s">
        <v>4379</v>
      </c>
      <c r="B3856" t="s">
        <v>6880</v>
      </c>
      <c r="C3856" t="s">
        <v>1906</v>
      </c>
      <c r="D3856" t="s">
        <v>6881</v>
      </c>
      <c r="E3856" t="s">
        <v>527</v>
      </c>
      <c r="F3856" s="10">
        <v>41705</v>
      </c>
      <c r="G3856" s="10">
        <v>41705</v>
      </c>
      <c r="H3856" s="6">
        <v>724</v>
      </c>
      <c r="I3856" t="s">
        <v>461</v>
      </c>
      <c r="J3856" s="3" t="s">
        <v>7663</v>
      </c>
      <c r="K3856" t="s">
        <v>6882</v>
      </c>
    </row>
    <row r="3857" spans="1:11" hidden="1" x14ac:dyDescent="0.25">
      <c r="A3857" t="s">
        <v>4379</v>
      </c>
      <c r="B3857" t="s">
        <v>6883</v>
      </c>
      <c r="C3857" t="s">
        <v>47</v>
      </c>
      <c r="D3857" t="s">
        <v>4448</v>
      </c>
      <c r="E3857" t="s">
        <v>49</v>
      </c>
      <c r="F3857" s="10">
        <v>41724</v>
      </c>
      <c r="G3857" s="10">
        <v>41724</v>
      </c>
      <c r="H3857" s="6">
        <v>2750</v>
      </c>
      <c r="I3857" t="s">
        <v>700</v>
      </c>
      <c r="J3857" s="3" t="s">
        <v>7663</v>
      </c>
      <c r="K3857" t="s">
        <v>6884</v>
      </c>
    </row>
    <row r="3858" spans="1:11" hidden="1" x14ac:dyDescent="0.25">
      <c r="A3858" t="s">
        <v>4379</v>
      </c>
      <c r="B3858" t="s">
        <v>6885</v>
      </c>
      <c r="C3858" t="s">
        <v>1906</v>
      </c>
      <c r="D3858" t="s">
        <v>776</v>
      </c>
      <c r="E3858" t="s">
        <v>118</v>
      </c>
      <c r="F3858" s="10">
        <v>41744</v>
      </c>
      <c r="G3858" s="10">
        <v>41744</v>
      </c>
      <c r="H3858" s="6">
        <v>68.099999999999994</v>
      </c>
      <c r="I3858" t="s">
        <v>180</v>
      </c>
      <c r="J3858" s="3" t="s">
        <v>7663</v>
      </c>
      <c r="K3858" t="s">
        <v>6886</v>
      </c>
    </row>
    <row r="3859" spans="1:11" hidden="1" x14ac:dyDescent="0.25">
      <c r="A3859" t="s">
        <v>4379</v>
      </c>
      <c r="B3859" t="s">
        <v>6887</v>
      </c>
      <c r="C3859" t="s">
        <v>1906</v>
      </c>
      <c r="D3859" t="s">
        <v>776</v>
      </c>
      <c r="E3859" t="s">
        <v>452</v>
      </c>
      <c r="F3859" s="10">
        <v>41731</v>
      </c>
      <c r="G3859" s="10">
        <v>41730</v>
      </c>
      <c r="H3859" s="6">
        <v>3151.01</v>
      </c>
      <c r="I3859" t="s">
        <v>4381</v>
      </c>
      <c r="J3859" s="3" t="s">
        <v>7663</v>
      </c>
      <c r="K3859" t="s">
        <v>6888</v>
      </c>
    </row>
    <row r="3860" spans="1:11" hidden="1" x14ac:dyDescent="0.25">
      <c r="A3860" t="s">
        <v>4379</v>
      </c>
      <c r="B3860" t="s">
        <v>6889</v>
      </c>
      <c r="C3860" t="s">
        <v>47</v>
      </c>
      <c r="D3860" t="s">
        <v>1172</v>
      </c>
      <c r="E3860" t="s">
        <v>49</v>
      </c>
      <c r="F3860" s="10">
        <v>41747</v>
      </c>
      <c r="G3860" s="10">
        <v>41747</v>
      </c>
      <c r="H3860" s="6">
        <v>4858.3</v>
      </c>
      <c r="I3860" t="s">
        <v>2133</v>
      </c>
      <c r="J3860" s="3" t="s">
        <v>7663</v>
      </c>
      <c r="K3860" t="s">
        <v>6890</v>
      </c>
    </row>
    <row r="3861" spans="1:11" hidden="1" x14ac:dyDescent="0.25">
      <c r="A3861" t="s">
        <v>4379</v>
      </c>
      <c r="B3861" t="s">
        <v>6891</v>
      </c>
      <c r="C3861" t="s">
        <v>511</v>
      </c>
      <c r="D3861" t="s">
        <v>1547</v>
      </c>
      <c r="E3861" t="s">
        <v>1191</v>
      </c>
      <c r="F3861" s="10">
        <v>41731</v>
      </c>
      <c r="G3861" s="10">
        <v>41724</v>
      </c>
      <c r="H3861" s="6">
        <v>1770</v>
      </c>
      <c r="I3861" t="s">
        <v>6892</v>
      </c>
      <c r="J3861" s="3" t="s">
        <v>7663</v>
      </c>
      <c r="K3861" t="s">
        <v>6893</v>
      </c>
    </row>
    <row r="3862" spans="1:11" hidden="1" x14ac:dyDescent="0.25">
      <c r="A3862" t="s">
        <v>4379</v>
      </c>
      <c r="B3862" t="s">
        <v>6894</v>
      </c>
      <c r="C3862" t="s">
        <v>16</v>
      </c>
      <c r="D3862" t="s">
        <v>17</v>
      </c>
      <c r="E3862" t="s">
        <v>1191</v>
      </c>
      <c r="F3862" s="10">
        <v>41723</v>
      </c>
      <c r="G3862" s="10">
        <v>41722</v>
      </c>
      <c r="H3862" s="6">
        <v>15</v>
      </c>
      <c r="I3862" t="s">
        <v>1192</v>
      </c>
      <c r="J3862" s="3" t="s">
        <v>7663</v>
      </c>
      <c r="K3862" t="s">
        <v>6895</v>
      </c>
    </row>
    <row r="3863" spans="1:11" hidden="1" x14ac:dyDescent="0.25">
      <c r="A3863" t="s">
        <v>4379</v>
      </c>
      <c r="B3863" t="s">
        <v>6894</v>
      </c>
      <c r="C3863" t="s">
        <v>16</v>
      </c>
      <c r="D3863" t="s">
        <v>17</v>
      </c>
      <c r="E3863" t="s">
        <v>150</v>
      </c>
      <c r="F3863" s="10">
        <v>41723</v>
      </c>
      <c r="G3863" s="10">
        <v>41722</v>
      </c>
      <c r="H3863" s="6">
        <v>130</v>
      </c>
      <c r="I3863" t="s">
        <v>1192</v>
      </c>
      <c r="J3863" s="3" t="s">
        <v>7663</v>
      </c>
      <c r="K3863" t="s">
        <v>6895</v>
      </c>
    </row>
    <row r="3864" spans="1:11" hidden="1" x14ac:dyDescent="0.25">
      <c r="A3864" t="s">
        <v>4379</v>
      </c>
      <c r="B3864" t="s">
        <v>6896</v>
      </c>
      <c r="C3864" t="s">
        <v>32</v>
      </c>
      <c r="D3864" t="s">
        <v>1905</v>
      </c>
      <c r="E3864" t="s">
        <v>49</v>
      </c>
      <c r="F3864" s="10">
        <v>41764</v>
      </c>
      <c r="G3864" s="10">
        <v>41751</v>
      </c>
      <c r="H3864" s="6">
        <v>1984.35</v>
      </c>
      <c r="I3864" t="s">
        <v>1036</v>
      </c>
      <c r="J3864" s="3" t="s">
        <v>7663</v>
      </c>
      <c r="K3864" t="s">
        <v>6897</v>
      </c>
    </row>
    <row r="3865" spans="1:11" hidden="1" x14ac:dyDescent="0.25">
      <c r="A3865" t="s">
        <v>4379</v>
      </c>
      <c r="B3865" t="s">
        <v>6898</v>
      </c>
      <c r="C3865" t="s">
        <v>32</v>
      </c>
      <c r="D3865" t="s">
        <v>1905</v>
      </c>
      <c r="E3865" t="s">
        <v>49</v>
      </c>
      <c r="F3865" s="10">
        <v>41745</v>
      </c>
      <c r="G3865" s="10">
        <v>41731</v>
      </c>
      <c r="H3865" s="6">
        <v>1984.35</v>
      </c>
      <c r="I3865" t="s">
        <v>1036</v>
      </c>
      <c r="J3865" s="3" t="s">
        <v>7663</v>
      </c>
      <c r="K3865" t="s">
        <v>6899</v>
      </c>
    </row>
    <row r="3866" spans="1:11" hidden="1" x14ac:dyDescent="0.25">
      <c r="A3866" t="s">
        <v>4379</v>
      </c>
      <c r="B3866" t="s">
        <v>6900</v>
      </c>
      <c r="C3866" t="s">
        <v>1906</v>
      </c>
      <c r="D3866" t="s">
        <v>776</v>
      </c>
      <c r="E3866" t="s">
        <v>708</v>
      </c>
      <c r="F3866" s="10">
        <v>41723</v>
      </c>
      <c r="G3866" s="10">
        <v>41723</v>
      </c>
      <c r="H3866" s="6">
        <v>210</v>
      </c>
      <c r="I3866" t="s">
        <v>6901</v>
      </c>
      <c r="J3866" s="3" t="s">
        <v>7663</v>
      </c>
      <c r="K3866" t="s">
        <v>6902</v>
      </c>
    </row>
    <row r="3867" spans="1:11" hidden="1" x14ac:dyDescent="0.25">
      <c r="A3867" t="s">
        <v>4379</v>
      </c>
      <c r="B3867" t="s">
        <v>6903</v>
      </c>
      <c r="C3867" t="s">
        <v>511</v>
      </c>
      <c r="D3867" t="s">
        <v>4414</v>
      </c>
      <c r="E3867" t="s">
        <v>49</v>
      </c>
      <c r="F3867" s="10">
        <v>41724</v>
      </c>
      <c r="G3867" s="10">
        <v>41724</v>
      </c>
      <c r="H3867" s="6">
        <v>104.4</v>
      </c>
      <c r="I3867" t="s">
        <v>523</v>
      </c>
      <c r="J3867" s="3" t="s">
        <v>7663</v>
      </c>
      <c r="K3867" t="s">
        <v>6904</v>
      </c>
    </row>
    <row r="3868" spans="1:11" hidden="1" x14ac:dyDescent="0.25">
      <c r="A3868" t="s">
        <v>4379</v>
      </c>
      <c r="B3868" t="s">
        <v>6905</v>
      </c>
      <c r="C3868" t="s">
        <v>32</v>
      </c>
      <c r="D3868" t="s">
        <v>1905</v>
      </c>
      <c r="E3868" t="s">
        <v>142</v>
      </c>
      <c r="F3868" s="10">
        <v>41723</v>
      </c>
      <c r="G3868" s="10">
        <v>41723</v>
      </c>
      <c r="H3868" s="6">
        <v>100</v>
      </c>
      <c r="I3868" t="s">
        <v>86</v>
      </c>
      <c r="J3868" s="3" t="s">
        <v>7663</v>
      </c>
    </row>
    <row r="3869" spans="1:11" hidden="1" x14ac:dyDescent="0.25">
      <c r="A3869" t="s">
        <v>4379</v>
      </c>
      <c r="B3869" t="s">
        <v>6906</v>
      </c>
      <c r="C3869" t="s">
        <v>32</v>
      </c>
      <c r="D3869" t="s">
        <v>1905</v>
      </c>
      <c r="E3869" t="s">
        <v>1191</v>
      </c>
      <c r="F3869" s="10">
        <v>41723</v>
      </c>
      <c r="G3869" s="10">
        <v>41723</v>
      </c>
      <c r="H3869" s="6">
        <v>60</v>
      </c>
      <c r="I3869" t="s">
        <v>86</v>
      </c>
      <c r="J3869" s="3" t="s">
        <v>7663</v>
      </c>
    </row>
    <row r="3870" spans="1:11" hidden="1" x14ac:dyDescent="0.25">
      <c r="A3870" t="s">
        <v>4379</v>
      </c>
      <c r="B3870" t="s">
        <v>6906</v>
      </c>
      <c r="C3870" t="s">
        <v>32</v>
      </c>
      <c r="D3870" t="s">
        <v>1905</v>
      </c>
      <c r="E3870" t="s">
        <v>150</v>
      </c>
      <c r="F3870" s="10">
        <v>41723</v>
      </c>
      <c r="G3870" s="10">
        <v>41723</v>
      </c>
      <c r="H3870" s="6">
        <v>50</v>
      </c>
      <c r="I3870" t="s">
        <v>86</v>
      </c>
      <c r="J3870" s="3" t="s">
        <v>7663</v>
      </c>
    </row>
    <row r="3871" spans="1:11" hidden="1" x14ac:dyDescent="0.25">
      <c r="A3871" t="s">
        <v>4379</v>
      </c>
      <c r="B3871" t="s">
        <v>6906</v>
      </c>
      <c r="C3871" t="s">
        <v>32</v>
      </c>
      <c r="D3871" t="s">
        <v>1905</v>
      </c>
      <c r="E3871" t="s">
        <v>3619</v>
      </c>
      <c r="F3871" s="10">
        <v>41723</v>
      </c>
      <c r="G3871" s="10">
        <v>41723</v>
      </c>
      <c r="H3871" s="6">
        <v>40</v>
      </c>
      <c r="I3871" t="s">
        <v>86</v>
      </c>
      <c r="J3871" s="3" t="s">
        <v>7663</v>
      </c>
    </row>
    <row r="3872" spans="1:11" hidden="1" x14ac:dyDescent="0.25">
      <c r="A3872" t="s">
        <v>4379</v>
      </c>
      <c r="B3872" t="s">
        <v>6907</v>
      </c>
      <c r="C3872" t="s">
        <v>32</v>
      </c>
      <c r="D3872" t="s">
        <v>1905</v>
      </c>
      <c r="E3872" t="s">
        <v>357</v>
      </c>
      <c r="F3872" s="10">
        <v>41723</v>
      </c>
      <c r="G3872" s="10">
        <v>41723</v>
      </c>
      <c r="H3872" s="6">
        <v>200</v>
      </c>
      <c r="I3872" t="s">
        <v>325</v>
      </c>
      <c r="J3872" s="3" t="s">
        <v>7663</v>
      </c>
    </row>
    <row r="3873" spans="1:11" hidden="1" x14ac:dyDescent="0.25">
      <c r="A3873" t="s">
        <v>4379</v>
      </c>
      <c r="B3873" t="s">
        <v>6908</v>
      </c>
      <c r="C3873" t="s">
        <v>47</v>
      </c>
      <c r="D3873" t="s">
        <v>2875</v>
      </c>
      <c r="E3873" t="s">
        <v>34</v>
      </c>
      <c r="F3873" s="10">
        <v>41723</v>
      </c>
      <c r="G3873" s="10">
        <v>41723</v>
      </c>
      <c r="H3873" s="6">
        <v>780</v>
      </c>
      <c r="I3873" t="s">
        <v>35</v>
      </c>
      <c r="J3873" s="3" t="s">
        <v>7663</v>
      </c>
      <c r="K3873" t="s">
        <v>49</v>
      </c>
    </row>
    <row r="3874" spans="1:11" hidden="1" x14ac:dyDescent="0.25">
      <c r="A3874" t="s">
        <v>4379</v>
      </c>
      <c r="B3874" t="s">
        <v>6909</v>
      </c>
      <c r="C3874" t="s">
        <v>47</v>
      </c>
      <c r="D3874" t="s">
        <v>4563</v>
      </c>
      <c r="E3874" t="s">
        <v>49</v>
      </c>
      <c r="F3874" s="10">
        <v>41724</v>
      </c>
      <c r="G3874" s="10">
        <v>41724</v>
      </c>
      <c r="H3874" s="6">
        <v>4466.3500000000004</v>
      </c>
      <c r="I3874" t="s">
        <v>4732</v>
      </c>
      <c r="J3874" s="3" t="s">
        <v>7663</v>
      </c>
      <c r="K3874" t="s">
        <v>6910</v>
      </c>
    </row>
    <row r="3875" spans="1:11" hidden="1" x14ac:dyDescent="0.25">
      <c r="A3875" t="s">
        <v>4379</v>
      </c>
      <c r="B3875" t="s">
        <v>6911</v>
      </c>
      <c r="C3875" t="s">
        <v>32</v>
      </c>
      <c r="D3875" t="s">
        <v>1905</v>
      </c>
      <c r="E3875" t="s">
        <v>18</v>
      </c>
      <c r="F3875" s="10">
        <v>41724</v>
      </c>
      <c r="G3875" s="10">
        <v>41724</v>
      </c>
      <c r="H3875" s="6">
        <v>2076.5</v>
      </c>
      <c r="I3875" t="s">
        <v>1036</v>
      </c>
      <c r="J3875" s="3" t="s">
        <v>7663</v>
      </c>
      <c r="K3875" t="s">
        <v>6912</v>
      </c>
    </row>
    <row r="3876" spans="1:11" hidden="1" x14ac:dyDescent="0.25">
      <c r="A3876" t="s">
        <v>4379</v>
      </c>
      <c r="B3876" t="s">
        <v>6913</v>
      </c>
      <c r="C3876" t="s">
        <v>1906</v>
      </c>
      <c r="D3876" t="s">
        <v>776</v>
      </c>
      <c r="E3876" t="s">
        <v>34</v>
      </c>
      <c r="F3876" s="10">
        <v>41724</v>
      </c>
      <c r="G3876" s="10">
        <v>41724</v>
      </c>
      <c r="H3876" s="6">
        <v>5000</v>
      </c>
      <c r="I3876" t="s">
        <v>1482</v>
      </c>
      <c r="J3876" s="3" t="s">
        <v>7663</v>
      </c>
      <c r="K3876" t="s">
        <v>3004</v>
      </c>
    </row>
    <row r="3877" spans="1:11" hidden="1" x14ac:dyDescent="0.25">
      <c r="A3877" t="s">
        <v>4379</v>
      </c>
      <c r="B3877" t="s">
        <v>6914</v>
      </c>
      <c r="C3877" t="s">
        <v>1906</v>
      </c>
      <c r="D3877" t="s">
        <v>776</v>
      </c>
      <c r="E3877" t="s">
        <v>49</v>
      </c>
      <c r="F3877" s="10">
        <v>41717</v>
      </c>
      <c r="G3877" s="10">
        <v>41717</v>
      </c>
      <c r="H3877" s="6">
        <v>20000</v>
      </c>
      <c r="I3877" t="s">
        <v>1482</v>
      </c>
      <c r="J3877" s="3" t="s">
        <v>7663</v>
      </c>
      <c r="K3877" t="s">
        <v>6915</v>
      </c>
    </row>
    <row r="3878" spans="1:11" hidden="1" x14ac:dyDescent="0.25">
      <c r="A3878" t="s">
        <v>4379</v>
      </c>
      <c r="B3878" t="s">
        <v>6916</v>
      </c>
      <c r="C3878" t="s">
        <v>47</v>
      </c>
      <c r="D3878" t="s">
        <v>5996</v>
      </c>
      <c r="E3878" t="s">
        <v>49</v>
      </c>
      <c r="F3878" s="10">
        <v>41694</v>
      </c>
      <c r="G3878" s="10">
        <v>41694</v>
      </c>
      <c r="H3878" s="6">
        <v>4000</v>
      </c>
      <c r="I3878" t="s">
        <v>6917</v>
      </c>
      <c r="J3878" s="3" t="s">
        <v>7663</v>
      </c>
      <c r="K3878" t="s">
        <v>3870</v>
      </c>
    </row>
    <row r="3879" spans="1:11" hidden="1" x14ac:dyDescent="0.25">
      <c r="A3879" t="s">
        <v>4379</v>
      </c>
      <c r="B3879" t="s">
        <v>6918</v>
      </c>
      <c r="C3879" t="s">
        <v>47</v>
      </c>
      <c r="D3879" t="s">
        <v>4422</v>
      </c>
      <c r="E3879" t="s">
        <v>30</v>
      </c>
      <c r="F3879" s="10">
        <v>41730</v>
      </c>
      <c r="G3879" s="10">
        <v>41725</v>
      </c>
      <c r="H3879" s="6">
        <v>400</v>
      </c>
      <c r="I3879" t="s">
        <v>6919</v>
      </c>
      <c r="J3879" s="3" t="s">
        <v>7663</v>
      </c>
      <c r="K3879" t="s">
        <v>6920</v>
      </c>
    </row>
    <row r="3880" spans="1:11" hidden="1" x14ac:dyDescent="0.25">
      <c r="A3880" t="s">
        <v>4379</v>
      </c>
      <c r="B3880" t="s">
        <v>6921</v>
      </c>
      <c r="C3880" t="s">
        <v>1906</v>
      </c>
      <c r="D3880" t="s">
        <v>776</v>
      </c>
      <c r="E3880" t="s">
        <v>63</v>
      </c>
      <c r="F3880" s="10">
        <v>41730</v>
      </c>
      <c r="G3880" s="10">
        <v>41728</v>
      </c>
      <c r="H3880" s="6">
        <v>2500</v>
      </c>
      <c r="I3880" t="s">
        <v>4527</v>
      </c>
      <c r="J3880" s="3" t="s">
        <v>7663</v>
      </c>
      <c r="K3880" t="s">
        <v>6922</v>
      </c>
    </row>
    <row r="3881" spans="1:11" hidden="1" x14ac:dyDescent="0.25">
      <c r="A3881" t="s">
        <v>4379</v>
      </c>
      <c r="B3881" t="s">
        <v>6923</v>
      </c>
      <c r="C3881" t="s">
        <v>32</v>
      </c>
      <c r="D3881" t="s">
        <v>1905</v>
      </c>
      <c r="E3881" t="s">
        <v>150</v>
      </c>
      <c r="F3881" s="10">
        <v>41725</v>
      </c>
      <c r="G3881" s="10">
        <v>41725</v>
      </c>
      <c r="H3881" s="6">
        <v>210</v>
      </c>
      <c r="I3881" t="s">
        <v>143</v>
      </c>
      <c r="J3881" s="3" t="s">
        <v>7663</v>
      </c>
    </row>
    <row r="3882" spans="1:11" hidden="1" x14ac:dyDescent="0.25">
      <c r="A3882" t="s">
        <v>4379</v>
      </c>
      <c r="B3882" t="s">
        <v>6923</v>
      </c>
      <c r="C3882" t="s">
        <v>32</v>
      </c>
      <c r="D3882" t="s">
        <v>1905</v>
      </c>
      <c r="E3882" t="s">
        <v>30</v>
      </c>
      <c r="F3882" s="10">
        <v>41725</v>
      </c>
      <c r="G3882" s="10">
        <v>41725</v>
      </c>
      <c r="H3882" s="6">
        <v>20</v>
      </c>
      <c r="I3882" t="s">
        <v>143</v>
      </c>
      <c r="J3882" s="3" t="s">
        <v>7663</v>
      </c>
    </row>
    <row r="3883" spans="1:11" hidden="1" x14ac:dyDescent="0.25">
      <c r="A3883" t="s">
        <v>4379</v>
      </c>
      <c r="B3883" t="s">
        <v>6924</v>
      </c>
      <c r="C3883" t="s">
        <v>32</v>
      </c>
      <c r="D3883" t="s">
        <v>1905</v>
      </c>
      <c r="E3883" t="s">
        <v>1191</v>
      </c>
      <c r="F3883" s="10">
        <v>41705</v>
      </c>
      <c r="G3883" s="10">
        <v>41705</v>
      </c>
      <c r="H3883" s="6">
        <v>80</v>
      </c>
      <c r="I3883" t="s">
        <v>143</v>
      </c>
      <c r="J3883" s="3" t="s">
        <v>7663</v>
      </c>
      <c r="K3883" t="s">
        <v>6925</v>
      </c>
    </row>
    <row r="3884" spans="1:11" hidden="1" x14ac:dyDescent="0.25">
      <c r="A3884" t="s">
        <v>4379</v>
      </c>
      <c r="B3884" t="s">
        <v>6926</v>
      </c>
      <c r="C3884" t="s">
        <v>490</v>
      </c>
      <c r="D3884" t="s">
        <v>1905</v>
      </c>
      <c r="E3884" t="s">
        <v>34</v>
      </c>
      <c r="F3884" s="10">
        <v>41711</v>
      </c>
      <c r="G3884" s="10">
        <v>41711</v>
      </c>
      <c r="H3884" s="6">
        <v>2000</v>
      </c>
      <c r="I3884" t="s">
        <v>6927</v>
      </c>
      <c r="J3884" s="3" t="s">
        <v>7663</v>
      </c>
      <c r="K3884" t="s">
        <v>6928</v>
      </c>
    </row>
    <row r="3885" spans="1:11" hidden="1" x14ac:dyDescent="0.25">
      <c r="A3885" t="s">
        <v>4379</v>
      </c>
      <c r="B3885" t="s">
        <v>6929</v>
      </c>
      <c r="C3885" t="s">
        <v>32</v>
      </c>
      <c r="D3885" t="s">
        <v>1905</v>
      </c>
      <c r="E3885" t="s">
        <v>357</v>
      </c>
      <c r="F3885" s="10">
        <v>41725</v>
      </c>
      <c r="G3885" s="10">
        <v>41725</v>
      </c>
      <c r="H3885" s="6">
        <v>2430</v>
      </c>
      <c r="I3885" t="s">
        <v>143</v>
      </c>
      <c r="J3885" s="3" t="s">
        <v>7663</v>
      </c>
    </row>
    <row r="3886" spans="1:11" hidden="1" x14ac:dyDescent="0.25">
      <c r="A3886" t="s">
        <v>4379</v>
      </c>
      <c r="B3886" t="s">
        <v>6930</v>
      </c>
      <c r="C3886" t="s">
        <v>32</v>
      </c>
      <c r="D3886" t="s">
        <v>1905</v>
      </c>
      <c r="E3886" t="s">
        <v>357</v>
      </c>
      <c r="F3886" s="10">
        <v>41729</v>
      </c>
      <c r="G3886" s="10">
        <v>41729</v>
      </c>
      <c r="H3886" s="6">
        <v>2430</v>
      </c>
      <c r="I3886" t="s">
        <v>143</v>
      </c>
      <c r="J3886" s="3" t="s">
        <v>7663</v>
      </c>
    </row>
    <row r="3887" spans="1:11" hidden="1" x14ac:dyDescent="0.25">
      <c r="A3887" t="s">
        <v>4379</v>
      </c>
      <c r="B3887" t="s">
        <v>6931</v>
      </c>
      <c r="C3887" t="s">
        <v>47</v>
      </c>
      <c r="D3887" t="s">
        <v>4573</v>
      </c>
      <c r="E3887" t="s">
        <v>49</v>
      </c>
      <c r="F3887" s="10">
        <v>41732</v>
      </c>
      <c r="G3887" s="10">
        <v>41725</v>
      </c>
      <c r="H3887" s="6">
        <v>2070</v>
      </c>
      <c r="I3887" t="s">
        <v>35</v>
      </c>
      <c r="J3887" s="3" t="s">
        <v>7663</v>
      </c>
      <c r="K3887" t="s">
        <v>6932</v>
      </c>
    </row>
    <row r="3888" spans="1:11" hidden="1" x14ac:dyDescent="0.25">
      <c r="A3888" t="s">
        <v>4379</v>
      </c>
      <c r="B3888" t="s">
        <v>6933</v>
      </c>
      <c r="C3888" t="s">
        <v>1906</v>
      </c>
      <c r="D3888" t="s">
        <v>776</v>
      </c>
      <c r="E3888" t="s">
        <v>302</v>
      </c>
      <c r="F3888" s="10">
        <v>41730</v>
      </c>
      <c r="G3888" s="10">
        <v>41759</v>
      </c>
      <c r="H3888" s="6">
        <v>1893.67</v>
      </c>
      <c r="I3888" t="s">
        <v>303</v>
      </c>
      <c r="J3888" s="3" t="s">
        <v>7663</v>
      </c>
      <c r="K3888" t="s">
        <v>6934</v>
      </c>
    </row>
    <row r="3889" spans="1:11" hidden="1" x14ac:dyDescent="0.25">
      <c r="A3889" t="s">
        <v>4379</v>
      </c>
      <c r="B3889" t="s">
        <v>6935</v>
      </c>
      <c r="C3889" t="s">
        <v>47</v>
      </c>
      <c r="D3889" t="s">
        <v>6936</v>
      </c>
      <c r="E3889" t="s">
        <v>612</v>
      </c>
      <c r="F3889" s="10">
        <v>41745</v>
      </c>
      <c r="G3889" s="10">
        <v>41745</v>
      </c>
      <c r="H3889" s="6">
        <v>322.33999999999997</v>
      </c>
      <c r="I3889" t="s">
        <v>613</v>
      </c>
      <c r="J3889" s="3" t="s">
        <v>7663</v>
      </c>
      <c r="K3889" t="s">
        <v>6937</v>
      </c>
    </row>
    <row r="3890" spans="1:11" hidden="1" x14ac:dyDescent="0.25">
      <c r="A3890" t="s">
        <v>4379</v>
      </c>
      <c r="B3890" t="s">
        <v>6938</v>
      </c>
      <c r="C3890" t="s">
        <v>47</v>
      </c>
      <c r="D3890" t="s">
        <v>2874</v>
      </c>
      <c r="E3890" t="s">
        <v>49</v>
      </c>
      <c r="F3890" s="10">
        <v>41731</v>
      </c>
      <c r="G3890" s="10">
        <v>41731</v>
      </c>
      <c r="H3890" s="6">
        <v>4266.68</v>
      </c>
      <c r="I3890" t="s">
        <v>6939</v>
      </c>
      <c r="J3890" s="3" t="s">
        <v>7663</v>
      </c>
      <c r="K3890" t="s">
        <v>6940</v>
      </c>
    </row>
    <row r="3891" spans="1:11" hidden="1" x14ac:dyDescent="0.25">
      <c r="A3891" t="s">
        <v>4379</v>
      </c>
      <c r="B3891" t="s">
        <v>6941</v>
      </c>
      <c r="C3891" t="s">
        <v>1906</v>
      </c>
      <c r="D3891" t="s">
        <v>4387</v>
      </c>
      <c r="E3891" t="s">
        <v>527</v>
      </c>
      <c r="F3891" s="10">
        <v>41729</v>
      </c>
      <c r="G3891" s="10">
        <v>41729</v>
      </c>
      <c r="H3891" s="6">
        <v>200</v>
      </c>
      <c r="I3891" t="s">
        <v>461</v>
      </c>
      <c r="J3891" s="3" t="s">
        <v>7663</v>
      </c>
      <c r="K3891" t="s">
        <v>6942</v>
      </c>
    </row>
    <row r="3892" spans="1:11" hidden="1" x14ac:dyDescent="0.25">
      <c r="A3892" t="s">
        <v>4379</v>
      </c>
      <c r="B3892" t="s">
        <v>6943</v>
      </c>
      <c r="C3892" t="s">
        <v>1906</v>
      </c>
      <c r="D3892" t="s">
        <v>4387</v>
      </c>
      <c r="E3892" t="s">
        <v>6944</v>
      </c>
      <c r="F3892" s="10">
        <v>41730</v>
      </c>
      <c r="G3892" s="10">
        <v>41729</v>
      </c>
      <c r="H3892" s="6">
        <v>200</v>
      </c>
      <c r="I3892" t="s">
        <v>461</v>
      </c>
      <c r="J3892" s="3" t="s">
        <v>7663</v>
      </c>
      <c r="K3892" t="s">
        <v>6945</v>
      </c>
    </row>
    <row r="3893" spans="1:11" hidden="1" x14ac:dyDescent="0.25">
      <c r="A3893" t="s">
        <v>4379</v>
      </c>
      <c r="B3893" t="s">
        <v>6946</v>
      </c>
      <c r="C3893" t="s">
        <v>1906</v>
      </c>
      <c r="D3893" t="s">
        <v>776</v>
      </c>
      <c r="E3893" t="s">
        <v>261</v>
      </c>
      <c r="F3893" s="10">
        <v>41736</v>
      </c>
      <c r="G3893" s="10">
        <v>41736</v>
      </c>
      <c r="H3893" s="6">
        <v>817.44</v>
      </c>
      <c r="I3893" t="s">
        <v>13</v>
      </c>
      <c r="J3893" s="3" t="s">
        <v>7663</v>
      </c>
      <c r="K3893" t="s">
        <v>4167</v>
      </c>
    </row>
    <row r="3894" spans="1:11" hidden="1" x14ac:dyDescent="0.25">
      <c r="A3894" t="s">
        <v>4379</v>
      </c>
      <c r="B3894" t="s">
        <v>6947</v>
      </c>
      <c r="C3894" t="s">
        <v>1906</v>
      </c>
      <c r="D3894" t="s">
        <v>776</v>
      </c>
      <c r="E3894" t="s">
        <v>466</v>
      </c>
      <c r="F3894" s="10">
        <v>41751</v>
      </c>
      <c r="G3894" s="10">
        <v>41749</v>
      </c>
      <c r="H3894" s="6">
        <v>2921.58</v>
      </c>
      <c r="I3894" t="s">
        <v>44</v>
      </c>
      <c r="J3894" s="3" t="s">
        <v>7663</v>
      </c>
      <c r="K3894" t="s">
        <v>6948</v>
      </c>
    </row>
    <row r="3895" spans="1:11" hidden="1" x14ac:dyDescent="0.25">
      <c r="A3895" t="s">
        <v>4379</v>
      </c>
      <c r="B3895" t="s">
        <v>6949</v>
      </c>
      <c r="C3895" t="s">
        <v>511</v>
      </c>
      <c r="D3895" t="s">
        <v>6950</v>
      </c>
      <c r="E3895" t="s">
        <v>522</v>
      </c>
      <c r="F3895" s="10">
        <v>41730</v>
      </c>
      <c r="G3895" s="10">
        <v>41730</v>
      </c>
      <c r="H3895" s="6">
        <v>100</v>
      </c>
      <c r="I3895" t="s">
        <v>523</v>
      </c>
      <c r="J3895" s="3" t="s">
        <v>7663</v>
      </c>
      <c r="K3895" t="s">
        <v>6951</v>
      </c>
    </row>
    <row r="3896" spans="1:11" hidden="1" x14ac:dyDescent="0.25">
      <c r="A3896" t="s">
        <v>4379</v>
      </c>
      <c r="B3896" t="s">
        <v>6952</v>
      </c>
      <c r="C3896" t="s">
        <v>47</v>
      </c>
      <c r="D3896" t="s">
        <v>4422</v>
      </c>
      <c r="E3896" t="s">
        <v>34</v>
      </c>
      <c r="F3896" s="10">
        <v>41730</v>
      </c>
      <c r="G3896" s="10">
        <v>41730</v>
      </c>
      <c r="H3896" s="6">
        <v>500</v>
      </c>
      <c r="I3896" t="s">
        <v>6953</v>
      </c>
      <c r="J3896" s="3" t="s">
        <v>7663</v>
      </c>
      <c r="K3896" t="s">
        <v>34</v>
      </c>
    </row>
    <row r="3897" spans="1:11" hidden="1" x14ac:dyDescent="0.25">
      <c r="A3897" t="s">
        <v>4379</v>
      </c>
      <c r="B3897" t="s">
        <v>6954</v>
      </c>
      <c r="C3897" t="s">
        <v>1906</v>
      </c>
      <c r="D3897" t="s">
        <v>776</v>
      </c>
      <c r="E3897" t="s">
        <v>49</v>
      </c>
      <c r="F3897" s="10">
        <v>41746</v>
      </c>
      <c r="G3897" s="10">
        <v>41746</v>
      </c>
      <c r="H3897" s="6">
        <v>746</v>
      </c>
      <c r="I3897" t="s">
        <v>6955</v>
      </c>
      <c r="J3897" s="3" t="s">
        <v>7663</v>
      </c>
      <c r="K3897" t="s">
        <v>6956</v>
      </c>
    </row>
    <row r="3898" spans="1:11" hidden="1" x14ac:dyDescent="0.25">
      <c r="A3898" t="s">
        <v>4379</v>
      </c>
      <c r="B3898" t="s">
        <v>6957</v>
      </c>
      <c r="C3898" t="s">
        <v>32</v>
      </c>
      <c r="D3898" t="s">
        <v>2623</v>
      </c>
      <c r="E3898" t="s">
        <v>1191</v>
      </c>
      <c r="F3898" s="10">
        <v>41731</v>
      </c>
      <c r="G3898" s="10">
        <v>41730</v>
      </c>
      <c r="H3898" s="6">
        <v>40</v>
      </c>
      <c r="I3898" t="s">
        <v>86</v>
      </c>
      <c r="J3898" s="3" t="s">
        <v>7663</v>
      </c>
    </row>
    <row r="3899" spans="1:11" hidden="1" x14ac:dyDescent="0.25">
      <c r="A3899" t="s">
        <v>4379</v>
      </c>
      <c r="B3899" t="s">
        <v>6957</v>
      </c>
      <c r="C3899" t="s">
        <v>32</v>
      </c>
      <c r="D3899" t="s">
        <v>2623</v>
      </c>
      <c r="E3899" t="s">
        <v>150</v>
      </c>
      <c r="F3899" s="10">
        <v>41730</v>
      </c>
      <c r="G3899" s="10">
        <v>41730</v>
      </c>
      <c r="H3899" s="6">
        <v>120</v>
      </c>
      <c r="I3899" t="s">
        <v>86</v>
      </c>
      <c r="J3899" s="3" t="s">
        <v>7663</v>
      </c>
    </row>
    <row r="3900" spans="1:11" hidden="1" x14ac:dyDescent="0.25">
      <c r="A3900" t="s">
        <v>4379</v>
      </c>
      <c r="B3900" t="s">
        <v>6957</v>
      </c>
      <c r="C3900" t="s">
        <v>32</v>
      </c>
      <c r="D3900" t="s">
        <v>2623</v>
      </c>
      <c r="E3900" t="s">
        <v>1518</v>
      </c>
      <c r="F3900" s="10">
        <v>41730</v>
      </c>
      <c r="G3900" s="10">
        <v>41730</v>
      </c>
      <c r="H3900" s="6">
        <v>100</v>
      </c>
      <c r="I3900" t="s">
        <v>86</v>
      </c>
      <c r="J3900" s="3" t="s">
        <v>7663</v>
      </c>
    </row>
    <row r="3901" spans="1:11" hidden="1" x14ac:dyDescent="0.25">
      <c r="A3901" t="s">
        <v>4379</v>
      </c>
      <c r="B3901" t="s">
        <v>6958</v>
      </c>
      <c r="C3901" t="s">
        <v>47</v>
      </c>
      <c r="D3901" t="s">
        <v>4752</v>
      </c>
      <c r="E3901" t="s">
        <v>34</v>
      </c>
      <c r="F3901" s="10">
        <v>41730</v>
      </c>
      <c r="G3901" s="10">
        <v>41730</v>
      </c>
      <c r="H3901" s="6">
        <v>11500</v>
      </c>
      <c r="I3901" t="s">
        <v>1482</v>
      </c>
      <c r="J3901" s="3" t="s">
        <v>7663</v>
      </c>
      <c r="K3901" t="s">
        <v>6959</v>
      </c>
    </row>
    <row r="3902" spans="1:11" hidden="1" x14ac:dyDescent="0.25">
      <c r="A3902" t="s">
        <v>4379</v>
      </c>
      <c r="B3902" t="s">
        <v>6960</v>
      </c>
      <c r="C3902" t="s">
        <v>1906</v>
      </c>
      <c r="D3902" t="s">
        <v>4387</v>
      </c>
      <c r="E3902" t="s">
        <v>1825</v>
      </c>
      <c r="F3902" s="10">
        <v>41705</v>
      </c>
      <c r="G3902" s="10">
        <v>41705</v>
      </c>
      <c r="H3902" s="6">
        <v>69</v>
      </c>
      <c r="I3902" t="s">
        <v>6961</v>
      </c>
      <c r="J3902" s="3" t="s">
        <v>7663</v>
      </c>
      <c r="K3902" t="s">
        <v>6962</v>
      </c>
    </row>
    <row r="3903" spans="1:11" hidden="1" x14ac:dyDescent="0.25">
      <c r="A3903" t="s">
        <v>4379</v>
      </c>
      <c r="B3903" t="s">
        <v>6963</v>
      </c>
      <c r="C3903" t="s">
        <v>511</v>
      </c>
      <c r="D3903" t="s">
        <v>1547</v>
      </c>
      <c r="E3903" t="s">
        <v>49</v>
      </c>
      <c r="F3903" s="10">
        <v>41705</v>
      </c>
      <c r="G3903" s="10">
        <v>41705</v>
      </c>
      <c r="H3903" s="6">
        <v>250</v>
      </c>
      <c r="I3903" t="s">
        <v>538</v>
      </c>
      <c r="J3903" s="3" t="s">
        <v>7663</v>
      </c>
      <c r="K3903" t="s">
        <v>6964</v>
      </c>
    </row>
    <row r="3904" spans="1:11" hidden="1" x14ac:dyDescent="0.25">
      <c r="A3904" t="s">
        <v>4379</v>
      </c>
      <c r="B3904" t="s">
        <v>6965</v>
      </c>
      <c r="C3904" t="s">
        <v>1906</v>
      </c>
      <c r="D3904" t="s">
        <v>4458</v>
      </c>
      <c r="E3904" t="s">
        <v>246</v>
      </c>
      <c r="F3904" s="10">
        <v>41732</v>
      </c>
      <c r="G3904" s="10">
        <v>41732</v>
      </c>
      <c r="H3904" s="6">
        <v>18.75</v>
      </c>
      <c r="I3904" t="s">
        <v>640</v>
      </c>
      <c r="J3904" s="3" t="s">
        <v>7663</v>
      </c>
      <c r="K3904" t="s">
        <v>6966</v>
      </c>
    </row>
    <row r="3905" spans="1:11" hidden="1" x14ac:dyDescent="0.25">
      <c r="A3905" t="s">
        <v>4379</v>
      </c>
      <c r="B3905" t="s">
        <v>6967</v>
      </c>
      <c r="C3905" t="s">
        <v>47</v>
      </c>
      <c r="D3905" t="s">
        <v>4422</v>
      </c>
      <c r="E3905" t="s">
        <v>30</v>
      </c>
      <c r="F3905" s="10">
        <v>41708</v>
      </c>
      <c r="G3905" s="10">
        <v>41708</v>
      </c>
      <c r="H3905" s="6">
        <v>1000</v>
      </c>
      <c r="I3905" t="s">
        <v>6953</v>
      </c>
      <c r="J3905" s="3" t="s">
        <v>7663</v>
      </c>
      <c r="K3905" t="s">
        <v>6968</v>
      </c>
    </row>
    <row r="3906" spans="1:11" hidden="1" x14ac:dyDescent="0.25">
      <c r="A3906" t="s">
        <v>4379</v>
      </c>
      <c r="B3906" t="s">
        <v>6969</v>
      </c>
      <c r="C3906" t="s">
        <v>1906</v>
      </c>
      <c r="D3906" t="s">
        <v>1907</v>
      </c>
      <c r="E3906" t="s">
        <v>486</v>
      </c>
      <c r="F3906" s="10">
        <v>41731</v>
      </c>
      <c r="G3906" s="10">
        <v>41731</v>
      </c>
      <c r="H3906" s="6">
        <v>63.64</v>
      </c>
      <c r="I3906" t="s">
        <v>303</v>
      </c>
      <c r="J3906" s="3" t="s">
        <v>7663</v>
      </c>
      <c r="K3906" t="s">
        <v>6970</v>
      </c>
    </row>
    <row r="3907" spans="1:11" hidden="1" x14ac:dyDescent="0.25">
      <c r="A3907" t="s">
        <v>4379</v>
      </c>
      <c r="B3907" t="s">
        <v>6971</v>
      </c>
      <c r="C3907" t="s">
        <v>511</v>
      </c>
      <c r="D3907" t="s">
        <v>6950</v>
      </c>
      <c r="E3907" t="s">
        <v>49</v>
      </c>
      <c r="F3907" s="10">
        <v>41730</v>
      </c>
      <c r="G3907" s="10">
        <v>41731</v>
      </c>
      <c r="H3907" s="6">
        <v>278.2</v>
      </c>
      <c r="I3907" t="s">
        <v>6972</v>
      </c>
      <c r="J3907" s="3" t="s">
        <v>7663</v>
      </c>
      <c r="K3907" t="s">
        <v>6973</v>
      </c>
    </row>
    <row r="3908" spans="1:11" hidden="1" x14ac:dyDescent="0.25">
      <c r="A3908" t="s">
        <v>4379</v>
      </c>
      <c r="B3908" t="s">
        <v>6974</v>
      </c>
      <c r="C3908" t="s">
        <v>511</v>
      </c>
      <c r="D3908" t="s">
        <v>4545</v>
      </c>
      <c r="E3908" t="s">
        <v>49</v>
      </c>
      <c r="F3908" s="10">
        <v>41718</v>
      </c>
      <c r="G3908" s="10">
        <v>41710</v>
      </c>
      <c r="H3908" s="6">
        <v>1935</v>
      </c>
      <c r="I3908" t="s">
        <v>4546</v>
      </c>
      <c r="J3908" s="3" t="s">
        <v>7663</v>
      </c>
      <c r="K3908" t="s">
        <v>6975</v>
      </c>
    </row>
    <row r="3909" spans="1:11" hidden="1" x14ac:dyDescent="0.25">
      <c r="A3909" t="s">
        <v>4379</v>
      </c>
      <c r="B3909" t="s">
        <v>6976</v>
      </c>
      <c r="C3909" t="s">
        <v>511</v>
      </c>
      <c r="D3909" t="s">
        <v>6950</v>
      </c>
      <c r="E3909" t="s">
        <v>49</v>
      </c>
      <c r="F3909" s="10">
        <v>41730</v>
      </c>
      <c r="G3909" s="10">
        <v>41731</v>
      </c>
      <c r="H3909" s="6">
        <v>1000</v>
      </c>
      <c r="I3909" t="s">
        <v>6977</v>
      </c>
      <c r="J3909" s="3" t="s">
        <v>7663</v>
      </c>
      <c r="K3909" t="s">
        <v>6978</v>
      </c>
    </row>
    <row r="3910" spans="1:11" hidden="1" x14ac:dyDescent="0.25">
      <c r="A3910" t="s">
        <v>4379</v>
      </c>
      <c r="B3910" t="s">
        <v>6979</v>
      </c>
      <c r="C3910" t="s">
        <v>511</v>
      </c>
      <c r="D3910" t="s">
        <v>6950</v>
      </c>
      <c r="E3910" t="s">
        <v>49</v>
      </c>
      <c r="F3910" s="10">
        <v>41731</v>
      </c>
      <c r="G3910" s="10">
        <v>41731</v>
      </c>
      <c r="H3910" s="6">
        <v>700</v>
      </c>
      <c r="I3910" t="s">
        <v>523</v>
      </c>
      <c r="J3910" s="3" t="s">
        <v>7663</v>
      </c>
      <c r="K3910" t="s">
        <v>6980</v>
      </c>
    </row>
    <row r="3911" spans="1:11" hidden="1" x14ac:dyDescent="0.25">
      <c r="A3911" t="s">
        <v>4379</v>
      </c>
      <c r="B3911" t="s">
        <v>6981</v>
      </c>
      <c r="C3911" t="s">
        <v>511</v>
      </c>
      <c r="D3911" t="s">
        <v>6950</v>
      </c>
      <c r="E3911" t="s">
        <v>150</v>
      </c>
      <c r="F3911" s="10">
        <v>41745</v>
      </c>
      <c r="G3911" s="10">
        <v>41732</v>
      </c>
      <c r="H3911" s="6">
        <v>80</v>
      </c>
      <c r="I3911" t="s">
        <v>523</v>
      </c>
      <c r="J3911" s="3" t="s">
        <v>7663</v>
      </c>
      <c r="K3911" t="s">
        <v>6982</v>
      </c>
    </row>
    <row r="3912" spans="1:11" hidden="1" x14ac:dyDescent="0.25">
      <c r="A3912" t="s">
        <v>4379</v>
      </c>
      <c r="B3912" t="s">
        <v>6983</v>
      </c>
      <c r="C3912" t="s">
        <v>1906</v>
      </c>
      <c r="D3912" t="s">
        <v>1907</v>
      </c>
      <c r="E3912" t="s">
        <v>3619</v>
      </c>
      <c r="F3912" s="10">
        <v>41731</v>
      </c>
      <c r="G3912" s="10">
        <v>41731</v>
      </c>
      <c r="H3912" s="6">
        <v>13</v>
      </c>
      <c r="I3912" t="s">
        <v>4121</v>
      </c>
      <c r="J3912" s="3" t="s">
        <v>7663</v>
      </c>
      <c r="K3912" t="s">
        <v>6984</v>
      </c>
    </row>
    <row r="3913" spans="1:11" hidden="1" x14ac:dyDescent="0.25">
      <c r="A3913" t="s">
        <v>4379</v>
      </c>
      <c r="B3913" t="s">
        <v>6985</v>
      </c>
      <c r="C3913" t="s">
        <v>1906</v>
      </c>
      <c r="D3913" t="s">
        <v>1907</v>
      </c>
      <c r="E3913" t="s">
        <v>527</v>
      </c>
      <c r="F3913" s="10">
        <v>41731</v>
      </c>
      <c r="G3913" s="10">
        <v>41731</v>
      </c>
      <c r="H3913" s="6">
        <v>56</v>
      </c>
      <c r="I3913" t="s">
        <v>4121</v>
      </c>
      <c r="J3913" s="3" t="s">
        <v>7663</v>
      </c>
      <c r="K3913" t="s">
        <v>6986</v>
      </c>
    </row>
    <row r="3914" spans="1:11" hidden="1" x14ac:dyDescent="0.25">
      <c r="A3914" t="s">
        <v>4379</v>
      </c>
      <c r="B3914" t="s">
        <v>6987</v>
      </c>
      <c r="C3914" t="s">
        <v>47</v>
      </c>
      <c r="D3914" t="s">
        <v>4422</v>
      </c>
      <c r="E3914" t="s">
        <v>688</v>
      </c>
      <c r="F3914" s="10">
        <v>41732</v>
      </c>
      <c r="G3914" s="10">
        <v>41732</v>
      </c>
      <c r="H3914" s="6">
        <v>167</v>
      </c>
      <c r="I3914" t="s">
        <v>6988</v>
      </c>
      <c r="J3914" s="3" t="s">
        <v>7663</v>
      </c>
      <c r="K3914" t="s">
        <v>688</v>
      </c>
    </row>
    <row r="3915" spans="1:11" hidden="1" x14ac:dyDescent="0.25">
      <c r="A3915" t="s">
        <v>4379</v>
      </c>
      <c r="B3915" t="s">
        <v>6989</v>
      </c>
      <c r="C3915" t="s">
        <v>47</v>
      </c>
      <c r="D3915" t="s">
        <v>2875</v>
      </c>
      <c r="E3915" t="s">
        <v>2316</v>
      </c>
      <c r="F3915" s="10">
        <v>41732</v>
      </c>
      <c r="G3915" s="10">
        <v>41732</v>
      </c>
      <c r="H3915" s="6">
        <v>1100</v>
      </c>
      <c r="I3915" t="s">
        <v>4393</v>
      </c>
      <c r="J3915" s="3" t="s">
        <v>7663</v>
      </c>
      <c r="K3915" t="s">
        <v>6990</v>
      </c>
    </row>
    <row r="3916" spans="1:11" hidden="1" x14ac:dyDescent="0.25">
      <c r="A3916" t="s">
        <v>4379</v>
      </c>
      <c r="B3916" t="s">
        <v>6991</v>
      </c>
      <c r="C3916" t="s">
        <v>47</v>
      </c>
      <c r="D3916" t="s">
        <v>4448</v>
      </c>
      <c r="E3916" t="s">
        <v>522</v>
      </c>
      <c r="F3916" s="10">
        <v>41695</v>
      </c>
      <c r="G3916" s="10">
        <v>41695</v>
      </c>
      <c r="H3916" s="6">
        <v>165</v>
      </c>
      <c r="I3916" t="s">
        <v>373</v>
      </c>
      <c r="J3916" s="3" t="s">
        <v>7663</v>
      </c>
      <c r="K3916" t="s">
        <v>6992</v>
      </c>
    </row>
    <row r="3917" spans="1:11" hidden="1" x14ac:dyDescent="0.25">
      <c r="A3917" t="s">
        <v>4379</v>
      </c>
      <c r="B3917" t="s">
        <v>6993</v>
      </c>
      <c r="C3917" t="s">
        <v>1906</v>
      </c>
      <c r="D3917" t="s">
        <v>4398</v>
      </c>
      <c r="E3917" t="s">
        <v>75</v>
      </c>
      <c r="F3917" s="10">
        <v>41731</v>
      </c>
      <c r="G3917" s="10">
        <v>41729</v>
      </c>
      <c r="H3917" s="6">
        <v>30.2</v>
      </c>
      <c r="I3917" t="s">
        <v>76</v>
      </c>
      <c r="J3917" s="3" t="s">
        <v>7663</v>
      </c>
      <c r="K3917" t="s">
        <v>6994</v>
      </c>
    </row>
    <row r="3918" spans="1:11" hidden="1" x14ac:dyDescent="0.25">
      <c r="A3918" t="s">
        <v>4379</v>
      </c>
      <c r="B3918" t="s">
        <v>6995</v>
      </c>
      <c r="C3918" t="s">
        <v>47</v>
      </c>
      <c r="D3918" t="s">
        <v>2875</v>
      </c>
      <c r="E3918" t="s">
        <v>49</v>
      </c>
      <c r="F3918" s="10">
        <v>41732</v>
      </c>
      <c r="G3918" s="10">
        <v>41732</v>
      </c>
      <c r="H3918" s="6">
        <v>141.88999999999999</v>
      </c>
      <c r="I3918" t="s">
        <v>6996</v>
      </c>
      <c r="J3918" s="3" t="s">
        <v>7663</v>
      </c>
      <c r="K3918" t="s">
        <v>6997</v>
      </c>
    </row>
    <row r="3919" spans="1:11" hidden="1" x14ac:dyDescent="0.25">
      <c r="A3919" t="s">
        <v>4379</v>
      </c>
      <c r="B3919" t="s">
        <v>6998</v>
      </c>
      <c r="C3919" t="s">
        <v>47</v>
      </c>
      <c r="D3919" t="s">
        <v>4731</v>
      </c>
      <c r="E3919" t="s">
        <v>30</v>
      </c>
      <c r="F3919" s="10">
        <v>41705</v>
      </c>
      <c r="G3919" s="10">
        <v>41705</v>
      </c>
      <c r="H3919" s="6">
        <v>1000</v>
      </c>
      <c r="I3919" t="s">
        <v>5509</v>
      </c>
      <c r="J3919" s="3" t="s">
        <v>7663</v>
      </c>
      <c r="K3919" t="s">
        <v>6999</v>
      </c>
    </row>
    <row r="3920" spans="1:11" hidden="1" x14ac:dyDescent="0.25">
      <c r="A3920" t="s">
        <v>4379</v>
      </c>
      <c r="B3920" t="s">
        <v>7000</v>
      </c>
      <c r="C3920" t="s">
        <v>47</v>
      </c>
      <c r="D3920" t="s">
        <v>4731</v>
      </c>
      <c r="E3920" t="s">
        <v>30</v>
      </c>
      <c r="F3920" s="10">
        <v>41711</v>
      </c>
      <c r="G3920" s="10">
        <v>41711</v>
      </c>
      <c r="H3920" s="6">
        <v>1800</v>
      </c>
      <c r="I3920" t="s">
        <v>5509</v>
      </c>
      <c r="J3920" s="3" t="s">
        <v>7663</v>
      </c>
      <c r="K3920" t="s">
        <v>7001</v>
      </c>
    </row>
    <row r="3921" spans="1:11" hidden="1" x14ac:dyDescent="0.25">
      <c r="A3921" t="s">
        <v>4379</v>
      </c>
      <c r="B3921" t="s">
        <v>7002</v>
      </c>
      <c r="C3921" t="s">
        <v>47</v>
      </c>
      <c r="D3921" t="s">
        <v>4731</v>
      </c>
      <c r="E3921" t="s">
        <v>972</v>
      </c>
      <c r="F3921" s="10">
        <v>41673</v>
      </c>
      <c r="G3921" s="10">
        <v>41673</v>
      </c>
      <c r="H3921" s="6">
        <v>345.42</v>
      </c>
      <c r="I3921" t="s">
        <v>373</v>
      </c>
      <c r="J3921" s="3" t="s">
        <v>7663</v>
      </c>
      <c r="K3921" t="s">
        <v>7003</v>
      </c>
    </row>
    <row r="3922" spans="1:11" hidden="1" x14ac:dyDescent="0.25">
      <c r="A3922" t="s">
        <v>4379</v>
      </c>
      <c r="B3922" t="s">
        <v>7004</v>
      </c>
      <c r="C3922" t="s">
        <v>47</v>
      </c>
      <c r="D3922" t="s">
        <v>4731</v>
      </c>
      <c r="E3922" t="s">
        <v>1191</v>
      </c>
      <c r="F3922" s="10">
        <v>41687</v>
      </c>
      <c r="G3922" s="10">
        <v>41687</v>
      </c>
      <c r="H3922" s="6">
        <v>34</v>
      </c>
      <c r="I3922" t="s">
        <v>7005</v>
      </c>
      <c r="J3922" s="3" t="s">
        <v>7663</v>
      </c>
      <c r="K3922" t="s">
        <v>1191</v>
      </c>
    </row>
    <row r="3923" spans="1:11" hidden="1" x14ac:dyDescent="0.25">
      <c r="A3923" t="s">
        <v>4379</v>
      </c>
      <c r="B3923" t="s">
        <v>7006</v>
      </c>
      <c r="C3923" t="s">
        <v>47</v>
      </c>
      <c r="D3923" t="s">
        <v>4731</v>
      </c>
      <c r="E3923" t="s">
        <v>34</v>
      </c>
      <c r="F3923" s="10">
        <v>41694</v>
      </c>
      <c r="G3923" s="10">
        <v>41694</v>
      </c>
      <c r="H3923" s="6">
        <v>1400</v>
      </c>
      <c r="I3923" t="s">
        <v>5509</v>
      </c>
      <c r="J3923" s="3" t="s">
        <v>7663</v>
      </c>
      <c r="K3923" t="s">
        <v>7007</v>
      </c>
    </row>
    <row r="3924" spans="1:11" hidden="1" x14ac:dyDescent="0.25">
      <c r="A3924" t="s">
        <v>4379</v>
      </c>
      <c r="B3924" t="s">
        <v>7009</v>
      </c>
      <c r="C3924" t="s">
        <v>47</v>
      </c>
      <c r="D3924" t="s">
        <v>4731</v>
      </c>
      <c r="E3924" t="s">
        <v>34</v>
      </c>
      <c r="F3924" s="10">
        <v>41697</v>
      </c>
      <c r="G3924" s="10">
        <v>41697</v>
      </c>
      <c r="H3924" s="6">
        <v>1300</v>
      </c>
      <c r="I3924" t="s">
        <v>5509</v>
      </c>
      <c r="J3924" s="3" t="s">
        <v>7663</v>
      </c>
      <c r="K3924" t="s">
        <v>7010</v>
      </c>
    </row>
    <row r="3925" spans="1:11" hidden="1" x14ac:dyDescent="0.25">
      <c r="A3925" t="s">
        <v>4379</v>
      </c>
      <c r="B3925" t="s">
        <v>7011</v>
      </c>
      <c r="C3925" t="s">
        <v>47</v>
      </c>
      <c r="D3925" t="s">
        <v>4731</v>
      </c>
      <c r="E3925" t="s">
        <v>30</v>
      </c>
      <c r="F3925" s="10">
        <v>41701</v>
      </c>
      <c r="G3925" s="10">
        <v>41701</v>
      </c>
      <c r="H3925" s="6">
        <v>1100</v>
      </c>
      <c r="I3925" t="s">
        <v>5509</v>
      </c>
      <c r="J3925" s="3" t="s">
        <v>7663</v>
      </c>
      <c r="K3925" t="s">
        <v>584</v>
      </c>
    </row>
    <row r="3926" spans="1:11" hidden="1" x14ac:dyDescent="0.25">
      <c r="A3926" t="s">
        <v>4379</v>
      </c>
      <c r="B3926" t="s">
        <v>7012</v>
      </c>
      <c r="C3926" t="s">
        <v>32</v>
      </c>
      <c r="D3926" t="s">
        <v>1905</v>
      </c>
      <c r="E3926" t="s">
        <v>1191</v>
      </c>
      <c r="F3926" s="10">
        <v>41705</v>
      </c>
      <c r="G3926" s="10">
        <v>41705</v>
      </c>
      <c r="H3926" s="6">
        <v>120</v>
      </c>
      <c r="I3926" t="s">
        <v>143</v>
      </c>
      <c r="J3926" s="3" t="s">
        <v>7663</v>
      </c>
    </row>
    <row r="3927" spans="1:11" hidden="1" x14ac:dyDescent="0.25">
      <c r="A3927" t="s">
        <v>4379</v>
      </c>
      <c r="B3927" t="s">
        <v>7012</v>
      </c>
      <c r="C3927" t="s">
        <v>32</v>
      </c>
      <c r="D3927" t="s">
        <v>1905</v>
      </c>
      <c r="E3927" t="s">
        <v>150</v>
      </c>
      <c r="F3927" s="10">
        <v>41705</v>
      </c>
      <c r="G3927" s="10">
        <v>41705</v>
      </c>
      <c r="H3927" s="6">
        <v>50</v>
      </c>
      <c r="I3927" t="s">
        <v>143</v>
      </c>
      <c r="J3927" s="3" t="s">
        <v>7663</v>
      </c>
    </row>
    <row r="3928" spans="1:11" hidden="1" x14ac:dyDescent="0.25">
      <c r="A3928" t="s">
        <v>4379</v>
      </c>
      <c r="B3928" t="s">
        <v>7012</v>
      </c>
      <c r="C3928" t="s">
        <v>32</v>
      </c>
      <c r="D3928" t="s">
        <v>1905</v>
      </c>
      <c r="E3928" t="s">
        <v>4848</v>
      </c>
      <c r="F3928" s="10">
        <v>41705</v>
      </c>
      <c r="G3928" s="10">
        <v>41705</v>
      </c>
      <c r="H3928" s="6">
        <v>180</v>
      </c>
      <c r="I3928" t="s">
        <v>143</v>
      </c>
      <c r="J3928" s="3" t="s">
        <v>7663</v>
      </c>
    </row>
    <row r="3929" spans="1:11" hidden="1" x14ac:dyDescent="0.25">
      <c r="A3929" t="s">
        <v>4379</v>
      </c>
      <c r="B3929" t="s">
        <v>7013</v>
      </c>
      <c r="C3929" t="s">
        <v>755</v>
      </c>
      <c r="D3929" t="s">
        <v>1547</v>
      </c>
      <c r="E3929" t="s">
        <v>49</v>
      </c>
      <c r="F3929" s="10">
        <v>41684</v>
      </c>
      <c r="G3929" s="10">
        <v>41684</v>
      </c>
      <c r="H3929" s="6">
        <v>4200</v>
      </c>
      <c r="I3929" t="s">
        <v>7014</v>
      </c>
      <c r="J3929" s="3" t="s">
        <v>7663</v>
      </c>
      <c r="K3929" t="s">
        <v>7015</v>
      </c>
    </row>
    <row r="3930" spans="1:11" hidden="1" x14ac:dyDescent="0.25">
      <c r="A3930" t="s">
        <v>4379</v>
      </c>
      <c r="B3930" t="s">
        <v>7016</v>
      </c>
      <c r="C3930" t="s">
        <v>511</v>
      </c>
      <c r="D3930" t="s">
        <v>1917</v>
      </c>
      <c r="E3930" t="s">
        <v>49</v>
      </c>
      <c r="F3930" s="10">
        <v>41733</v>
      </c>
      <c r="G3930" s="10">
        <v>41733</v>
      </c>
      <c r="H3930" s="6">
        <v>3250</v>
      </c>
      <c r="I3930" t="s">
        <v>7017</v>
      </c>
      <c r="J3930" s="3" t="s">
        <v>7669</v>
      </c>
    </row>
    <row r="3931" spans="1:11" hidden="1" x14ac:dyDescent="0.25">
      <c r="A3931" t="s">
        <v>4379</v>
      </c>
      <c r="B3931" t="s">
        <v>7016</v>
      </c>
      <c r="C3931" t="s">
        <v>511</v>
      </c>
      <c r="D3931" t="s">
        <v>1917</v>
      </c>
      <c r="E3931" t="s">
        <v>49</v>
      </c>
      <c r="F3931" s="10">
        <v>41754</v>
      </c>
      <c r="G3931" s="10">
        <v>41752</v>
      </c>
      <c r="H3931" s="6">
        <v>3250</v>
      </c>
      <c r="I3931" t="s">
        <v>7017</v>
      </c>
      <c r="J3931" s="3" t="s">
        <v>7663</v>
      </c>
    </row>
    <row r="3932" spans="1:11" hidden="1" x14ac:dyDescent="0.25">
      <c r="A3932" t="s">
        <v>4379</v>
      </c>
      <c r="B3932" t="s">
        <v>7018</v>
      </c>
      <c r="C3932" t="s">
        <v>32</v>
      </c>
      <c r="D3932" t="s">
        <v>3089</v>
      </c>
      <c r="E3932" t="s">
        <v>518</v>
      </c>
      <c r="F3932" s="10">
        <v>41733</v>
      </c>
      <c r="G3932" s="10">
        <v>41733</v>
      </c>
      <c r="H3932" s="6">
        <v>68</v>
      </c>
      <c r="I3932" t="s">
        <v>523</v>
      </c>
      <c r="J3932" s="3" t="s">
        <v>7663</v>
      </c>
      <c r="K3932" t="s">
        <v>7019</v>
      </c>
    </row>
    <row r="3933" spans="1:11" hidden="1" x14ac:dyDescent="0.25">
      <c r="A3933" t="s">
        <v>4379</v>
      </c>
      <c r="B3933" t="s">
        <v>7020</v>
      </c>
      <c r="C3933" t="s">
        <v>511</v>
      </c>
      <c r="D3933" t="s">
        <v>6950</v>
      </c>
      <c r="E3933" t="s">
        <v>49</v>
      </c>
      <c r="F3933" s="10">
        <v>41733</v>
      </c>
      <c r="G3933" s="10">
        <v>41733</v>
      </c>
      <c r="H3933" s="6">
        <v>225</v>
      </c>
      <c r="I3933" t="s">
        <v>523</v>
      </c>
      <c r="J3933" s="3" t="s">
        <v>7663</v>
      </c>
      <c r="K3933" t="s">
        <v>7021</v>
      </c>
    </row>
    <row r="3934" spans="1:11" hidden="1" x14ac:dyDescent="0.25">
      <c r="A3934" t="s">
        <v>4379</v>
      </c>
      <c r="B3934" t="s">
        <v>7022</v>
      </c>
      <c r="C3934" t="s">
        <v>511</v>
      </c>
      <c r="D3934" t="s">
        <v>6950</v>
      </c>
      <c r="E3934" t="s">
        <v>49</v>
      </c>
      <c r="F3934" s="10">
        <v>41733</v>
      </c>
      <c r="G3934" s="10">
        <v>41733</v>
      </c>
      <c r="H3934" s="6">
        <v>220</v>
      </c>
      <c r="I3934" t="s">
        <v>523</v>
      </c>
      <c r="J3934" s="3" t="s">
        <v>7663</v>
      </c>
      <c r="K3934" t="s">
        <v>7023</v>
      </c>
    </row>
    <row r="3935" spans="1:11" hidden="1" x14ac:dyDescent="0.25">
      <c r="A3935" t="s">
        <v>4379</v>
      </c>
      <c r="B3935" t="s">
        <v>7024</v>
      </c>
      <c r="C3935" t="s">
        <v>1906</v>
      </c>
      <c r="D3935" t="s">
        <v>776</v>
      </c>
      <c r="E3935" t="s">
        <v>34</v>
      </c>
      <c r="F3935" s="10">
        <v>41733</v>
      </c>
      <c r="G3935" s="10">
        <v>41715</v>
      </c>
      <c r="H3935" s="6">
        <v>7150</v>
      </c>
      <c r="I3935" t="s">
        <v>7025</v>
      </c>
      <c r="J3935" s="3" t="s">
        <v>7663</v>
      </c>
      <c r="K3935" t="s">
        <v>7026</v>
      </c>
    </row>
    <row r="3936" spans="1:11" hidden="1" x14ac:dyDescent="0.25">
      <c r="A3936" t="s">
        <v>4379</v>
      </c>
      <c r="B3936" t="s">
        <v>7027</v>
      </c>
      <c r="C3936" t="s">
        <v>755</v>
      </c>
      <c r="D3936" t="s">
        <v>1547</v>
      </c>
      <c r="E3936" t="s">
        <v>49</v>
      </c>
      <c r="F3936" s="10">
        <v>41690</v>
      </c>
      <c r="G3936" s="10">
        <v>41690</v>
      </c>
      <c r="H3936" s="6">
        <v>5000</v>
      </c>
      <c r="I3936" t="s">
        <v>7028</v>
      </c>
      <c r="J3936" s="3" t="s">
        <v>7663</v>
      </c>
      <c r="K3936" t="s">
        <v>7029</v>
      </c>
    </row>
    <row r="3937" spans="1:11" hidden="1" x14ac:dyDescent="0.25">
      <c r="A3937" t="s">
        <v>4379</v>
      </c>
      <c r="B3937" t="s">
        <v>7030</v>
      </c>
      <c r="C3937" t="s">
        <v>755</v>
      </c>
      <c r="D3937" t="s">
        <v>1547</v>
      </c>
      <c r="E3937" t="s">
        <v>49</v>
      </c>
      <c r="F3937" s="10">
        <v>41690</v>
      </c>
      <c r="G3937" s="10">
        <v>41690</v>
      </c>
      <c r="H3937" s="6">
        <v>4200</v>
      </c>
      <c r="I3937" t="s">
        <v>7031</v>
      </c>
      <c r="J3937" s="3" t="s">
        <v>7663</v>
      </c>
      <c r="K3937" t="s">
        <v>7032</v>
      </c>
    </row>
    <row r="3938" spans="1:11" hidden="1" x14ac:dyDescent="0.25">
      <c r="A3938" t="s">
        <v>4379</v>
      </c>
      <c r="B3938" t="s">
        <v>7033</v>
      </c>
      <c r="C3938" t="s">
        <v>755</v>
      </c>
      <c r="D3938" t="s">
        <v>1547</v>
      </c>
      <c r="E3938" t="s">
        <v>302</v>
      </c>
      <c r="F3938" s="10">
        <v>41684</v>
      </c>
      <c r="G3938" s="10">
        <v>41684</v>
      </c>
      <c r="H3938" s="6">
        <v>167.68</v>
      </c>
      <c r="I3938" t="s">
        <v>303</v>
      </c>
      <c r="J3938" s="3" t="s">
        <v>7663</v>
      </c>
      <c r="K3938" t="s">
        <v>7034</v>
      </c>
    </row>
    <row r="3939" spans="1:11" hidden="1" x14ac:dyDescent="0.25">
      <c r="A3939" t="s">
        <v>4379</v>
      </c>
      <c r="B3939" t="s">
        <v>7035</v>
      </c>
      <c r="C3939" t="s">
        <v>755</v>
      </c>
      <c r="D3939" t="s">
        <v>1547</v>
      </c>
      <c r="E3939" t="s">
        <v>34</v>
      </c>
      <c r="F3939" s="10">
        <v>41697</v>
      </c>
      <c r="G3939" s="10">
        <v>41697</v>
      </c>
      <c r="H3939" s="6">
        <v>900</v>
      </c>
      <c r="I3939" t="s">
        <v>881</v>
      </c>
      <c r="J3939" s="3" t="s">
        <v>7663</v>
      </c>
      <c r="K3939" t="s">
        <v>7036</v>
      </c>
    </row>
    <row r="3940" spans="1:11" hidden="1" x14ac:dyDescent="0.25">
      <c r="A3940" t="s">
        <v>4379</v>
      </c>
      <c r="B3940" t="s">
        <v>7037</v>
      </c>
      <c r="C3940" t="s">
        <v>755</v>
      </c>
      <c r="D3940" t="s">
        <v>1547</v>
      </c>
      <c r="E3940" t="s">
        <v>49</v>
      </c>
      <c r="F3940" s="10">
        <v>41688</v>
      </c>
      <c r="G3940" s="10">
        <v>41688</v>
      </c>
      <c r="H3940" s="6">
        <v>1544.88</v>
      </c>
      <c r="I3940" t="s">
        <v>6972</v>
      </c>
      <c r="J3940" s="3" t="s">
        <v>7663</v>
      </c>
      <c r="K3940" t="s">
        <v>7038</v>
      </c>
    </row>
    <row r="3941" spans="1:11" hidden="1" x14ac:dyDescent="0.25">
      <c r="A3941" t="s">
        <v>4379</v>
      </c>
      <c r="B3941" t="s">
        <v>7039</v>
      </c>
      <c r="C3941" t="s">
        <v>755</v>
      </c>
      <c r="D3941" t="s">
        <v>1547</v>
      </c>
      <c r="E3941" t="s">
        <v>34</v>
      </c>
      <c r="F3941" s="10">
        <v>41698</v>
      </c>
      <c r="G3941" s="10">
        <v>41698</v>
      </c>
      <c r="H3941" s="6">
        <v>750</v>
      </c>
      <c r="I3941" t="s">
        <v>7040</v>
      </c>
      <c r="J3941" s="3" t="s">
        <v>7663</v>
      </c>
      <c r="K3941" t="s">
        <v>7041</v>
      </c>
    </row>
    <row r="3942" spans="1:11" hidden="1" x14ac:dyDescent="0.25">
      <c r="A3942" t="s">
        <v>4379</v>
      </c>
      <c r="B3942" t="s">
        <v>7042</v>
      </c>
      <c r="C3942" t="s">
        <v>1906</v>
      </c>
      <c r="D3942" t="s">
        <v>776</v>
      </c>
      <c r="E3942" t="s">
        <v>30</v>
      </c>
      <c r="F3942" s="10">
        <v>41733</v>
      </c>
      <c r="G3942" s="10">
        <v>41733</v>
      </c>
      <c r="H3942" s="6">
        <v>141.6</v>
      </c>
      <c r="I3942" t="s">
        <v>113</v>
      </c>
      <c r="J3942" s="3" t="s">
        <v>7663</v>
      </c>
      <c r="K3942" t="s">
        <v>7043</v>
      </c>
    </row>
    <row r="3943" spans="1:11" hidden="1" x14ac:dyDescent="0.25">
      <c r="A3943" t="s">
        <v>4379</v>
      </c>
      <c r="B3943" t="s">
        <v>7044</v>
      </c>
      <c r="C3943" t="s">
        <v>1906</v>
      </c>
      <c r="D3943" t="s">
        <v>776</v>
      </c>
      <c r="E3943" t="s">
        <v>30</v>
      </c>
      <c r="F3943" s="10">
        <v>41733</v>
      </c>
      <c r="G3943" s="10">
        <v>41733</v>
      </c>
      <c r="H3943" s="6">
        <v>302.39999999999998</v>
      </c>
      <c r="I3943" t="s">
        <v>2565</v>
      </c>
      <c r="J3943" s="3" t="s">
        <v>7663</v>
      </c>
      <c r="K3943" t="s">
        <v>7043</v>
      </c>
    </row>
    <row r="3944" spans="1:11" hidden="1" x14ac:dyDescent="0.25">
      <c r="A3944" t="s">
        <v>4379</v>
      </c>
      <c r="B3944" t="s">
        <v>7045</v>
      </c>
      <c r="C3944" t="s">
        <v>755</v>
      </c>
      <c r="D3944" t="s">
        <v>1547</v>
      </c>
      <c r="E3944" t="s">
        <v>49</v>
      </c>
      <c r="F3944" s="10">
        <v>41698</v>
      </c>
      <c r="G3944" s="10">
        <v>41698</v>
      </c>
      <c r="H3944" s="6">
        <v>500</v>
      </c>
      <c r="I3944" t="s">
        <v>7046</v>
      </c>
      <c r="J3944" s="3" t="s">
        <v>7663</v>
      </c>
      <c r="K3944" t="s">
        <v>7047</v>
      </c>
    </row>
    <row r="3945" spans="1:11" hidden="1" x14ac:dyDescent="0.25">
      <c r="A3945" t="s">
        <v>4379</v>
      </c>
      <c r="B3945" t="s">
        <v>7048</v>
      </c>
      <c r="C3945" t="s">
        <v>755</v>
      </c>
      <c r="D3945" t="s">
        <v>1547</v>
      </c>
      <c r="E3945" t="s">
        <v>49</v>
      </c>
      <c r="F3945" s="10">
        <v>41698</v>
      </c>
      <c r="G3945" s="10">
        <v>41698</v>
      </c>
      <c r="H3945" s="6">
        <v>392</v>
      </c>
      <c r="I3945" t="s">
        <v>7049</v>
      </c>
      <c r="J3945" s="3" t="s">
        <v>7663</v>
      </c>
      <c r="K3945" t="s">
        <v>7050</v>
      </c>
    </row>
    <row r="3946" spans="1:11" hidden="1" x14ac:dyDescent="0.25">
      <c r="A3946" t="s">
        <v>4379</v>
      </c>
      <c r="B3946" t="s">
        <v>7051</v>
      </c>
      <c r="C3946" t="s">
        <v>511</v>
      </c>
      <c r="D3946" t="s">
        <v>1547</v>
      </c>
      <c r="E3946" t="s">
        <v>586</v>
      </c>
      <c r="F3946" s="10">
        <v>41695</v>
      </c>
      <c r="G3946" s="10">
        <v>41695</v>
      </c>
      <c r="H3946" s="6">
        <v>500</v>
      </c>
      <c r="I3946" t="s">
        <v>4556</v>
      </c>
      <c r="J3946" s="3" t="s">
        <v>7663</v>
      </c>
      <c r="K3946" t="s">
        <v>7052</v>
      </c>
    </row>
    <row r="3947" spans="1:11" hidden="1" x14ac:dyDescent="0.25">
      <c r="A3947" t="s">
        <v>4379</v>
      </c>
      <c r="B3947" t="s">
        <v>7053</v>
      </c>
      <c r="C3947" t="s">
        <v>755</v>
      </c>
      <c r="D3947" t="s">
        <v>1547</v>
      </c>
      <c r="E3947" t="s">
        <v>150</v>
      </c>
      <c r="F3947" s="10">
        <v>41694</v>
      </c>
      <c r="G3947" s="10">
        <v>41694</v>
      </c>
      <c r="H3947" s="6">
        <v>250</v>
      </c>
      <c r="I3947" t="s">
        <v>9</v>
      </c>
      <c r="J3947" s="3" t="s">
        <v>7663</v>
      </c>
      <c r="K3947" t="s">
        <v>7054</v>
      </c>
    </row>
    <row r="3948" spans="1:11" hidden="1" x14ac:dyDescent="0.25">
      <c r="A3948" t="s">
        <v>4379</v>
      </c>
      <c r="B3948" t="s">
        <v>7055</v>
      </c>
      <c r="C3948" t="s">
        <v>511</v>
      </c>
      <c r="D3948" t="s">
        <v>1547</v>
      </c>
      <c r="E3948" t="s">
        <v>49</v>
      </c>
      <c r="F3948" s="10">
        <v>41696</v>
      </c>
      <c r="G3948" s="10">
        <v>41696</v>
      </c>
      <c r="H3948" s="6">
        <v>500</v>
      </c>
      <c r="I3948" t="s">
        <v>7056</v>
      </c>
      <c r="J3948" s="3" t="s">
        <v>7663</v>
      </c>
      <c r="K3948" t="s">
        <v>7057</v>
      </c>
    </row>
    <row r="3949" spans="1:11" hidden="1" x14ac:dyDescent="0.25">
      <c r="A3949" t="s">
        <v>4379</v>
      </c>
      <c r="B3949" t="s">
        <v>7058</v>
      </c>
      <c r="C3949" t="s">
        <v>755</v>
      </c>
      <c r="D3949" t="s">
        <v>1547</v>
      </c>
      <c r="E3949" t="s">
        <v>1263</v>
      </c>
      <c r="F3949" s="10">
        <v>41689</v>
      </c>
      <c r="G3949" s="10">
        <v>41689</v>
      </c>
      <c r="H3949" s="6">
        <v>85</v>
      </c>
      <c r="I3949" t="s">
        <v>9</v>
      </c>
      <c r="J3949" s="3" t="s">
        <v>7663</v>
      </c>
      <c r="K3949" t="s">
        <v>7059</v>
      </c>
    </row>
    <row r="3950" spans="1:11" hidden="1" x14ac:dyDescent="0.25">
      <c r="A3950" t="s">
        <v>4379</v>
      </c>
      <c r="B3950" t="s">
        <v>7060</v>
      </c>
      <c r="C3950" t="s">
        <v>1906</v>
      </c>
      <c r="D3950" t="s">
        <v>4398</v>
      </c>
      <c r="E3950" t="s">
        <v>38</v>
      </c>
      <c r="F3950" s="10">
        <v>41715</v>
      </c>
      <c r="G3950" s="10">
        <v>41713</v>
      </c>
      <c r="H3950" s="6">
        <v>84.38</v>
      </c>
      <c r="I3950" t="s">
        <v>4399</v>
      </c>
      <c r="J3950" s="3" t="s">
        <v>7663</v>
      </c>
      <c r="K3950" t="s">
        <v>4707</v>
      </c>
    </row>
    <row r="3951" spans="1:11" hidden="1" x14ac:dyDescent="0.25">
      <c r="A3951" t="s">
        <v>4379</v>
      </c>
      <c r="B3951" t="s">
        <v>7061</v>
      </c>
      <c r="C3951" t="s">
        <v>755</v>
      </c>
      <c r="D3951" t="s">
        <v>1547</v>
      </c>
      <c r="E3951" t="s">
        <v>357</v>
      </c>
      <c r="F3951" s="10">
        <v>41684</v>
      </c>
      <c r="G3951" s="10">
        <v>41684</v>
      </c>
      <c r="H3951" s="6">
        <v>3500</v>
      </c>
      <c r="I3951" t="s">
        <v>538</v>
      </c>
      <c r="J3951" s="3" t="s">
        <v>7663</v>
      </c>
      <c r="K3951" t="s">
        <v>7062</v>
      </c>
    </row>
    <row r="3952" spans="1:11" hidden="1" x14ac:dyDescent="0.25">
      <c r="A3952" t="s">
        <v>4379</v>
      </c>
      <c r="B3952" t="s">
        <v>7063</v>
      </c>
      <c r="C3952" t="s">
        <v>755</v>
      </c>
      <c r="D3952" t="s">
        <v>1547</v>
      </c>
      <c r="E3952" t="s">
        <v>586</v>
      </c>
      <c r="F3952" s="10">
        <v>41691</v>
      </c>
      <c r="G3952" s="10">
        <v>41691</v>
      </c>
      <c r="H3952" s="6">
        <v>2900</v>
      </c>
      <c r="I3952" t="s">
        <v>538</v>
      </c>
      <c r="J3952" s="3" t="s">
        <v>7663</v>
      </c>
      <c r="K3952" t="s">
        <v>7064</v>
      </c>
    </row>
    <row r="3953" spans="1:11" hidden="1" x14ac:dyDescent="0.25">
      <c r="A3953" t="s">
        <v>4379</v>
      </c>
      <c r="B3953" t="s">
        <v>7065</v>
      </c>
      <c r="C3953" t="s">
        <v>755</v>
      </c>
      <c r="D3953" t="s">
        <v>1547</v>
      </c>
      <c r="E3953" t="s">
        <v>586</v>
      </c>
      <c r="F3953" s="10">
        <v>41688</v>
      </c>
      <c r="G3953" s="10">
        <v>41688</v>
      </c>
      <c r="H3953" s="6">
        <v>500</v>
      </c>
      <c r="I3953" t="s">
        <v>538</v>
      </c>
      <c r="J3953" s="3" t="s">
        <v>7663</v>
      </c>
      <c r="K3953" t="s">
        <v>7066</v>
      </c>
    </row>
    <row r="3954" spans="1:11" hidden="1" x14ac:dyDescent="0.25">
      <c r="A3954" t="s">
        <v>4379</v>
      </c>
      <c r="B3954" t="s">
        <v>7067</v>
      </c>
      <c r="C3954" t="s">
        <v>755</v>
      </c>
      <c r="D3954" t="s">
        <v>1547</v>
      </c>
      <c r="E3954" t="s">
        <v>586</v>
      </c>
      <c r="F3954" s="10">
        <v>41695</v>
      </c>
      <c r="G3954" s="10">
        <v>41695</v>
      </c>
      <c r="H3954" s="6">
        <v>1000</v>
      </c>
      <c r="I3954" t="s">
        <v>538</v>
      </c>
      <c r="J3954" s="3" t="s">
        <v>7663</v>
      </c>
      <c r="K3954" t="s">
        <v>7068</v>
      </c>
    </row>
    <row r="3955" spans="1:11" hidden="1" x14ac:dyDescent="0.25">
      <c r="A3955" t="s">
        <v>4379</v>
      </c>
      <c r="B3955" t="s">
        <v>7069</v>
      </c>
      <c r="C3955" t="s">
        <v>755</v>
      </c>
      <c r="D3955" t="s">
        <v>1547</v>
      </c>
      <c r="E3955" t="s">
        <v>49</v>
      </c>
      <c r="F3955" s="10">
        <v>41680</v>
      </c>
      <c r="G3955" s="10">
        <v>41680</v>
      </c>
      <c r="H3955" s="6">
        <v>1000</v>
      </c>
      <c r="I3955" t="s">
        <v>538</v>
      </c>
      <c r="J3955" s="3" t="s">
        <v>7663</v>
      </c>
      <c r="K3955" t="s">
        <v>584</v>
      </c>
    </row>
    <row r="3956" spans="1:11" hidden="1" x14ac:dyDescent="0.25">
      <c r="A3956" t="s">
        <v>4379</v>
      </c>
      <c r="B3956" t="s">
        <v>7070</v>
      </c>
      <c r="C3956" t="s">
        <v>755</v>
      </c>
      <c r="D3956" t="s">
        <v>1547</v>
      </c>
      <c r="E3956" t="s">
        <v>49</v>
      </c>
      <c r="F3956" s="10">
        <v>41676</v>
      </c>
      <c r="G3956" s="10">
        <v>41676</v>
      </c>
      <c r="H3956" s="6">
        <v>500</v>
      </c>
      <c r="I3956" t="s">
        <v>538</v>
      </c>
      <c r="J3956" s="3" t="s">
        <v>7663</v>
      </c>
      <c r="K3956" t="s">
        <v>584</v>
      </c>
    </row>
    <row r="3957" spans="1:11" hidden="1" x14ac:dyDescent="0.25">
      <c r="A3957" t="s">
        <v>4379</v>
      </c>
      <c r="B3957" t="s">
        <v>7071</v>
      </c>
      <c r="C3957" t="s">
        <v>755</v>
      </c>
      <c r="D3957" t="s">
        <v>1547</v>
      </c>
      <c r="E3957" t="s">
        <v>49</v>
      </c>
      <c r="F3957" s="10">
        <v>41683</v>
      </c>
      <c r="G3957" s="10">
        <v>41683</v>
      </c>
      <c r="H3957" s="6">
        <v>500</v>
      </c>
      <c r="I3957" t="s">
        <v>538</v>
      </c>
      <c r="J3957" s="3" t="s">
        <v>7663</v>
      </c>
      <c r="K3957" t="s">
        <v>7072</v>
      </c>
    </row>
    <row r="3958" spans="1:11" hidden="1" x14ac:dyDescent="0.25">
      <c r="A3958" t="s">
        <v>4379</v>
      </c>
      <c r="B3958" t="s">
        <v>7073</v>
      </c>
      <c r="C3958" t="s">
        <v>755</v>
      </c>
      <c r="D3958" t="s">
        <v>1547</v>
      </c>
      <c r="E3958" t="s">
        <v>49</v>
      </c>
      <c r="F3958" s="10">
        <v>41694</v>
      </c>
      <c r="G3958" s="10">
        <v>41692</v>
      </c>
      <c r="H3958" s="6">
        <v>1000</v>
      </c>
      <c r="I3958" t="s">
        <v>538</v>
      </c>
      <c r="J3958" s="3" t="s">
        <v>7663</v>
      </c>
      <c r="K3958" t="s">
        <v>7074</v>
      </c>
    </row>
    <row r="3959" spans="1:11" hidden="1" x14ac:dyDescent="0.25">
      <c r="A3959" t="s">
        <v>4379</v>
      </c>
      <c r="B3959" t="s">
        <v>7075</v>
      </c>
      <c r="C3959" t="s">
        <v>755</v>
      </c>
      <c r="D3959" t="s">
        <v>1547</v>
      </c>
      <c r="E3959" t="s">
        <v>49</v>
      </c>
      <c r="F3959" s="10">
        <v>41697</v>
      </c>
      <c r="G3959" s="10">
        <v>41697</v>
      </c>
      <c r="H3959" s="6">
        <v>5000</v>
      </c>
      <c r="I3959" t="s">
        <v>7014</v>
      </c>
      <c r="J3959" s="3" t="s">
        <v>7663</v>
      </c>
      <c r="K3959" t="s">
        <v>7076</v>
      </c>
    </row>
    <row r="3960" spans="1:11" hidden="1" x14ac:dyDescent="0.25">
      <c r="A3960" t="s">
        <v>4379</v>
      </c>
      <c r="B3960" t="s">
        <v>7077</v>
      </c>
      <c r="C3960" t="s">
        <v>755</v>
      </c>
      <c r="D3960" t="s">
        <v>1547</v>
      </c>
      <c r="E3960" t="s">
        <v>49</v>
      </c>
      <c r="F3960" s="10">
        <v>41690</v>
      </c>
      <c r="G3960" s="10">
        <v>41690</v>
      </c>
      <c r="H3960" s="6">
        <v>1600</v>
      </c>
      <c r="I3960" t="s">
        <v>7014</v>
      </c>
      <c r="J3960" s="3" t="s">
        <v>7663</v>
      </c>
      <c r="K3960" t="s">
        <v>7078</v>
      </c>
    </row>
    <row r="3961" spans="1:11" hidden="1" x14ac:dyDescent="0.25">
      <c r="A3961" t="s">
        <v>4379</v>
      </c>
      <c r="B3961" t="s">
        <v>7079</v>
      </c>
      <c r="C3961" t="s">
        <v>755</v>
      </c>
      <c r="D3961" t="s">
        <v>1547</v>
      </c>
      <c r="E3961" t="s">
        <v>49</v>
      </c>
      <c r="F3961" s="10">
        <v>41733</v>
      </c>
      <c r="G3961" s="10">
        <v>41719</v>
      </c>
      <c r="H3961" s="6">
        <v>2500</v>
      </c>
      <c r="I3961" t="s">
        <v>549</v>
      </c>
      <c r="J3961" s="3" t="s">
        <v>7663</v>
      </c>
      <c r="K3961" t="s">
        <v>7080</v>
      </c>
    </row>
    <row r="3962" spans="1:11" hidden="1" x14ac:dyDescent="0.25">
      <c r="A3962" t="s">
        <v>4379</v>
      </c>
      <c r="B3962" t="s">
        <v>7081</v>
      </c>
      <c r="C3962" t="s">
        <v>47</v>
      </c>
      <c r="D3962" t="s">
        <v>4428</v>
      </c>
      <c r="E3962" t="s">
        <v>34</v>
      </c>
      <c r="F3962" s="10">
        <v>41772</v>
      </c>
      <c r="G3962" s="10">
        <v>41766</v>
      </c>
      <c r="H3962" s="6">
        <v>2000</v>
      </c>
      <c r="I3962" t="s">
        <v>5143</v>
      </c>
      <c r="J3962" s="3" t="s">
        <v>7663</v>
      </c>
      <c r="K3962" t="s">
        <v>7082</v>
      </c>
    </row>
    <row r="3963" spans="1:11" hidden="1" x14ac:dyDescent="0.25">
      <c r="A3963" t="s">
        <v>4379</v>
      </c>
      <c r="B3963" t="s">
        <v>7083</v>
      </c>
      <c r="C3963" t="s">
        <v>47</v>
      </c>
      <c r="D3963" t="s">
        <v>4448</v>
      </c>
      <c r="E3963" t="s">
        <v>49</v>
      </c>
      <c r="F3963" s="10">
        <v>41737</v>
      </c>
      <c r="G3963" s="10">
        <v>41737</v>
      </c>
      <c r="H3963" s="6">
        <v>868.1</v>
      </c>
      <c r="I3963" t="s">
        <v>700</v>
      </c>
      <c r="J3963" s="3" t="s">
        <v>7663</v>
      </c>
      <c r="K3963" t="s">
        <v>7084</v>
      </c>
    </row>
    <row r="3964" spans="1:11" hidden="1" x14ac:dyDescent="0.25">
      <c r="A3964" t="s">
        <v>4379</v>
      </c>
      <c r="B3964" t="s">
        <v>7085</v>
      </c>
      <c r="C3964" t="s">
        <v>47</v>
      </c>
      <c r="D3964" t="s">
        <v>4422</v>
      </c>
      <c r="E3964" t="s">
        <v>30</v>
      </c>
      <c r="F3964" s="10">
        <v>41736</v>
      </c>
      <c r="G3964" s="10">
        <v>41736</v>
      </c>
      <c r="H3964" s="6">
        <v>1000</v>
      </c>
      <c r="I3964" t="s">
        <v>6953</v>
      </c>
      <c r="J3964" s="3" t="s">
        <v>7663</v>
      </c>
      <c r="K3964" t="s">
        <v>6968</v>
      </c>
    </row>
    <row r="3965" spans="1:11" hidden="1" x14ac:dyDescent="0.25">
      <c r="A3965" t="s">
        <v>4379</v>
      </c>
      <c r="B3965" t="s">
        <v>7086</v>
      </c>
      <c r="C3965" t="s">
        <v>47</v>
      </c>
      <c r="D3965" t="s">
        <v>4422</v>
      </c>
      <c r="E3965" t="s">
        <v>85</v>
      </c>
      <c r="F3965" s="10">
        <v>41737</v>
      </c>
      <c r="G3965" s="10">
        <v>41736</v>
      </c>
      <c r="H3965" s="6">
        <v>1000</v>
      </c>
      <c r="I3965" t="s">
        <v>5914</v>
      </c>
      <c r="J3965" s="3" t="s">
        <v>7663</v>
      </c>
      <c r="K3965" t="s">
        <v>7087</v>
      </c>
    </row>
    <row r="3966" spans="1:11" hidden="1" x14ac:dyDescent="0.25">
      <c r="A3966" t="s">
        <v>4379</v>
      </c>
      <c r="B3966" t="s">
        <v>7088</v>
      </c>
      <c r="C3966" t="s">
        <v>511</v>
      </c>
      <c r="D3966" t="s">
        <v>1547</v>
      </c>
      <c r="E3966" t="s">
        <v>49</v>
      </c>
      <c r="F3966" s="10">
        <v>41737</v>
      </c>
      <c r="G3966" s="10">
        <v>41737</v>
      </c>
      <c r="H3966" s="6">
        <v>13250</v>
      </c>
      <c r="I3966" t="s">
        <v>7028</v>
      </c>
      <c r="J3966" s="3" t="s">
        <v>7663</v>
      </c>
      <c r="K3966" t="s">
        <v>7089</v>
      </c>
    </row>
    <row r="3967" spans="1:11" hidden="1" x14ac:dyDescent="0.25">
      <c r="A3967" t="s">
        <v>4379</v>
      </c>
      <c r="B3967" t="s">
        <v>7090</v>
      </c>
      <c r="C3967" t="s">
        <v>511</v>
      </c>
      <c r="D3967" t="s">
        <v>1547</v>
      </c>
      <c r="E3967" t="s">
        <v>49</v>
      </c>
      <c r="F3967" s="10">
        <v>41710</v>
      </c>
      <c r="G3967" s="10">
        <v>41710</v>
      </c>
      <c r="H3967" s="6">
        <v>4200</v>
      </c>
      <c r="I3967" t="s">
        <v>7014</v>
      </c>
      <c r="J3967" s="3" t="s">
        <v>7663</v>
      </c>
      <c r="K3967" t="s">
        <v>7091</v>
      </c>
    </row>
    <row r="3968" spans="1:11" hidden="1" x14ac:dyDescent="0.25">
      <c r="A3968" t="s">
        <v>4379</v>
      </c>
      <c r="B3968" t="s">
        <v>7092</v>
      </c>
      <c r="C3968" t="s">
        <v>1906</v>
      </c>
      <c r="D3968" t="s">
        <v>776</v>
      </c>
      <c r="E3968" t="s">
        <v>133</v>
      </c>
      <c r="F3968" s="10">
        <v>41744</v>
      </c>
      <c r="G3968" s="10">
        <v>41744</v>
      </c>
      <c r="H3968" s="6">
        <v>60.88</v>
      </c>
      <c r="I3968" t="s">
        <v>360</v>
      </c>
      <c r="J3968" s="3" t="s">
        <v>7663</v>
      </c>
      <c r="K3968" t="s">
        <v>7093</v>
      </c>
    </row>
    <row r="3969" spans="1:11" hidden="1" x14ac:dyDescent="0.25">
      <c r="A3969" t="s">
        <v>4379</v>
      </c>
      <c r="B3969" t="s">
        <v>7094</v>
      </c>
      <c r="C3969" t="s">
        <v>1906</v>
      </c>
      <c r="D3969" t="s">
        <v>776</v>
      </c>
      <c r="E3969" t="s">
        <v>118</v>
      </c>
      <c r="F3969" s="10">
        <v>41751</v>
      </c>
      <c r="G3969" s="10">
        <v>41751</v>
      </c>
      <c r="H3969" s="6">
        <v>85.13</v>
      </c>
      <c r="I3969" t="s">
        <v>206</v>
      </c>
      <c r="J3969" s="3" t="s">
        <v>7663</v>
      </c>
      <c r="K3969" t="s">
        <v>7095</v>
      </c>
    </row>
    <row r="3970" spans="1:11" hidden="1" x14ac:dyDescent="0.25">
      <c r="A3970" t="s">
        <v>4379</v>
      </c>
      <c r="B3970" t="s">
        <v>7096</v>
      </c>
      <c r="C3970" t="s">
        <v>511</v>
      </c>
      <c r="D3970" t="s">
        <v>1547</v>
      </c>
      <c r="E3970" t="s">
        <v>49</v>
      </c>
      <c r="F3970" s="10">
        <v>41710</v>
      </c>
      <c r="G3970" s="10">
        <v>41710</v>
      </c>
      <c r="H3970" s="6">
        <v>1750</v>
      </c>
      <c r="I3970" t="s">
        <v>7014</v>
      </c>
      <c r="J3970" s="3" t="s">
        <v>7663</v>
      </c>
      <c r="K3970" t="s">
        <v>7008</v>
      </c>
    </row>
    <row r="3971" spans="1:11" hidden="1" x14ac:dyDescent="0.25">
      <c r="A3971" t="s">
        <v>4379</v>
      </c>
      <c r="B3971" t="s">
        <v>7097</v>
      </c>
      <c r="C3971" t="s">
        <v>511</v>
      </c>
      <c r="D3971" t="s">
        <v>1547</v>
      </c>
      <c r="E3971" t="s">
        <v>49</v>
      </c>
      <c r="F3971" s="10">
        <v>41738</v>
      </c>
      <c r="G3971" s="10">
        <v>41738</v>
      </c>
      <c r="H3971" s="6">
        <v>13250</v>
      </c>
      <c r="I3971" t="s">
        <v>7028</v>
      </c>
      <c r="J3971" s="3" t="s">
        <v>7663</v>
      </c>
      <c r="K3971" t="s">
        <v>7098</v>
      </c>
    </row>
    <row r="3972" spans="1:11" hidden="1" x14ac:dyDescent="0.25">
      <c r="A3972" t="s">
        <v>4379</v>
      </c>
      <c r="B3972" t="s">
        <v>7099</v>
      </c>
      <c r="C3972" t="s">
        <v>47</v>
      </c>
      <c r="D3972" t="s">
        <v>4563</v>
      </c>
      <c r="E3972" t="s">
        <v>522</v>
      </c>
      <c r="F3972" s="10">
        <v>41738</v>
      </c>
      <c r="G3972" s="10">
        <v>41738</v>
      </c>
      <c r="H3972" s="6">
        <v>470</v>
      </c>
      <c r="I3972" t="s">
        <v>373</v>
      </c>
      <c r="J3972" s="3" t="s">
        <v>7663</v>
      </c>
      <c r="K3972" t="s">
        <v>7100</v>
      </c>
    </row>
    <row r="3973" spans="1:11" hidden="1" x14ac:dyDescent="0.25">
      <c r="A3973" t="s">
        <v>4379</v>
      </c>
      <c r="B3973" t="s">
        <v>7101</v>
      </c>
      <c r="C3973" t="s">
        <v>47</v>
      </c>
      <c r="D3973" t="s">
        <v>4721</v>
      </c>
      <c r="E3973" t="s">
        <v>49</v>
      </c>
      <c r="F3973" s="10">
        <v>41694</v>
      </c>
      <c r="G3973" s="10">
        <v>41690</v>
      </c>
      <c r="H3973" s="6">
        <v>3933.06</v>
      </c>
      <c r="I3973" t="s">
        <v>4639</v>
      </c>
      <c r="J3973" s="3" t="s">
        <v>7663</v>
      </c>
      <c r="K3973" t="s">
        <v>7102</v>
      </c>
    </row>
    <row r="3974" spans="1:11" hidden="1" x14ac:dyDescent="0.25">
      <c r="A3974" t="s">
        <v>4379</v>
      </c>
      <c r="B3974" t="s">
        <v>7103</v>
      </c>
      <c r="C3974" t="s">
        <v>47</v>
      </c>
      <c r="D3974" t="s">
        <v>4721</v>
      </c>
      <c r="E3974" t="s">
        <v>586</v>
      </c>
      <c r="F3974" s="10">
        <v>41612</v>
      </c>
      <c r="G3974" s="10">
        <v>41612</v>
      </c>
      <c r="H3974" s="6">
        <v>800</v>
      </c>
      <c r="I3974" t="s">
        <v>143</v>
      </c>
      <c r="J3974" s="3" t="s">
        <v>7663</v>
      </c>
      <c r="K3974" t="s">
        <v>584</v>
      </c>
    </row>
    <row r="3975" spans="1:11" hidden="1" x14ac:dyDescent="0.25">
      <c r="A3975" t="s">
        <v>4379</v>
      </c>
      <c r="B3975" t="s">
        <v>7104</v>
      </c>
      <c r="C3975" t="s">
        <v>1906</v>
      </c>
      <c r="D3975" t="s">
        <v>776</v>
      </c>
      <c r="E3975" t="s">
        <v>1191</v>
      </c>
      <c r="F3975" s="10">
        <v>41774</v>
      </c>
      <c r="G3975" s="10">
        <v>41766</v>
      </c>
      <c r="H3975" s="6">
        <v>764</v>
      </c>
      <c r="I3975" t="s">
        <v>6955</v>
      </c>
      <c r="J3975" s="3" t="s">
        <v>7663</v>
      </c>
      <c r="K3975" s="2" t="s">
        <v>7105</v>
      </c>
    </row>
    <row r="3976" spans="1:11" hidden="1" x14ac:dyDescent="0.25">
      <c r="A3976" t="s">
        <v>4379</v>
      </c>
      <c r="B3976" t="s">
        <v>7106</v>
      </c>
      <c r="C3976" t="s">
        <v>47</v>
      </c>
      <c r="D3976" t="s">
        <v>2875</v>
      </c>
      <c r="E3976" t="s">
        <v>49</v>
      </c>
      <c r="F3976" s="10">
        <v>41738</v>
      </c>
      <c r="G3976" s="10">
        <v>41738</v>
      </c>
      <c r="H3976" s="6">
        <v>3051.88</v>
      </c>
      <c r="I3976" t="s">
        <v>4393</v>
      </c>
      <c r="J3976" s="3" t="s">
        <v>7663</v>
      </c>
      <c r="K3976" s="2" t="s">
        <v>7107</v>
      </c>
    </row>
    <row r="3977" spans="1:11" hidden="1" x14ac:dyDescent="0.25">
      <c r="A3977" t="s">
        <v>4379</v>
      </c>
      <c r="B3977" t="s">
        <v>7108</v>
      </c>
      <c r="C3977" t="s">
        <v>511</v>
      </c>
      <c r="D3977" t="s">
        <v>6950</v>
      </c>
      <c r="E3977" t="s">
        <v>357</v>
      </c>
      <c r="F3977" s="10">
        <v>41738</v>
      </c>
      <c r="G3977" s="10">
        <v>41738</v>
      </c>
      <c r="H3977" s="6">
        <v>500</v>
      </c>
      <c r="I3977" t="s">
        <v>519</v>
      </c>
      <c r="J3977" s="3" t="s">
        <v>7663</v>
      </c>
      <c r="K3977" t="s">
        <v>7109</v>
      </c>
    </row>
    <row r="3978" spans="1:11" hidden="1" x14ac:dyDescent="0.25">
      <c r="A3978" t="s">
        <v>4379</v>
      </c>
      <c r="B3978" t="s">
        <v>7110</v>
      </c>
      <c r="C3978" t="s">
        <v>47</v>
      </c>
      <c r="D3978" t="s">
        <v>4721</v>
      </c>
      <c r="E3978" t="s">
        <v>49</v>
      </c>
      <c r="F3978" s="10">
        <v>41750</v>
      </c>
      <c r="G3978" s="10">
        <v>41750</v>
      </c>
      <c r="H3978" s="6">
        <v>4214</v>
      </c>
      <c r="I3978" t="s">
        <v>4639</v>
      </c>
      <c r="J3978" s="3" t="s">
        <v>7663</v>
      </c>
      <c r="K3978" t="s">
        <v>7111</v>
      </c>
    </row>
    <row r="3979" spans="1:11" hidden="1" x14ac:dyDescent="0.25">
      <c r="A3979" t="s">
        <v>4379</v>
      </c>
      <c r="B3979" t="s">
        <v>7112</v>
      </c>
      <c r="C3979" t="s">
        <v>47</v>
      </c>
      <c r="D3979" t="s">
        <v>4721</v>
      </c>
      <c r="E3979" t="s">
        <v>49</v>
      </c>
      <c r="F3979" s="10">
        <v>41751</v>
      </c>
      <c r="G3979" s="10">
        <v>41750</v>
      </c>
      <c r="H3979" s="6">
        <v>602</v>
      </c>
      <c r="I3979" t="s">
        <v>4639</v>
      </c>
      <c r="J3979" s="3" t="s">
        <v>7663</v>
      </c>
      <c r="K3979" t="s">
        <v>7113</v>
      </c>
    </row>
    <row r="3980" spans="1:11" hidden="1" x14ac:dyDescent="0.25">
      <c r="A3980" t="s">
        <v>4379</v>
      </c>
      <c r="B3980" t="s">
        <v>7114</v>
      </c>
      <c r="C3980" t="s">
        <v>47</v>
      </c>
      <c r="D3980" t="s">
        <v>5996</v>
      </c>
      <c r="E3980" t="s">
        <v>288</v>
      </c>
      <c r="F3980" s="10">
        <v>41841</v>
      </c>
      <c r="G3980" s="10">
        <v>41841</v>
      </c>
      <c r="H3980" s="6">
        <v>5089.8100000000004</v>
      </c>
      <c r="I3980" t="s">
        <v>5997</v>
      </c>
      <c r="J3980" s="3" t="s">
        <v>7714</v>
      </c>
      <c r="K3980" t="s">
        <v>7115</v>
      </c>
    </row>
    <row r="3981" spans="1:11" hidden="1" x14ac:dyDescent="0.25">
      <c r="A3981" t="s">
        <v>4379</v>
      </c>
      <c r="B3981" t="s">
        <v>7116</v>
      </c>
      <c r="C3981" t="s">
        <v>47</v>
      </c>
      <c r="D3981" t="s">
        <v>5298</v>
      </c>
      <c r="E3981" t="s">
        <v>49</v>
      </c>
      <c r="F3981" s="10">
        <v>41562</v>
      </c>
      <c r="G3981" s="10">
        <v>41551</v>
      </c>
      <c r="H3981" s="6">
        <v>3450</v>
      </c>
      <c r="I3981" t="s">
        <v>1866</v>
      </c>
      <c r="J3981" s="3" t="s">
        <v>7663</v>
      </c>
      <c r="K3981" t="s">
        <v>7117</v>
      </c>
    </row>
    <row r="3982" spans="1:11" hidden="1" x14ac:dyDescent="0.25">
      <c r="A3982" t="s">
        <v>4379</v>
      </c>
      <c r="B3982" t="s">
        <v>7118</v>
      </c>
      <c r="C3982" t="s">
        <v>47</v>
      </c>
      <c r="D3982" t="s">
        <v>5298</v>
      </c>
      <c r="E3982" t="s">
        <v>49</v>
      </c>
      <c r="F3982" s="10">
        <v>41698</v>
      </c>
      <c r="G3982" s="10">
        <v>41698</v>
      </c>
      <c r="H3982" s="6">
        <v>2250</v>
      </c>
      <c r="I3982" t="s">
        <v>1866</v>
      </c>
      <c r="J3982" s="3" t="s">
        <v>7663</v>
      </c>
      <c r="K3982" t="s">
        <v>584</v>
      </c>
    </row>
    <row r="3983" spans="1:11" hidden="1" x14ac:dyDescent="0.25">
      <c r="A3983" t="s">
        <v>4379</v>
      </c>
      <c r="B3983" t="s">
        <v>7119</v>
      </c>
      <c r="C3983" t="s">
        <v>1906</v>
      </c>
      <c r="D3983" t="s">
        <v>1907</v>
      </c>
      <c r="E3983" t="s">
        <v>1900</v>
      </c>
      <c r="F3983" s="10">
        <v>41738</v>
      </c>
      <c r="G3983" s="10">
        <v>41738</v>
      </c>
      <c r="H3983" s="6">
        <v>965</v>
      </c>
      <c r="I3983" t="s">
        <v>1260</v>
      </c>
      <c r="J3983" s="3" t="s">
        <v>7663</v>
      </c>
      <c r="K3983" t="s">
        <v>4969</v>
      </c>
    </row>
    <row r="3984" spans="1:11" hidden="1" x14ac:dyDescent="0.25">
      <c r="A3984" t="s">
        <v>4379</v>
      </c>
      <c r="B3984" t="s">
        <v>7120</v>
      </c>
      <c r="C3984" t="s">
        <v>1906</v>
      </c>
      <c r="D3984" t="s">
        <v>1907</v>
      </c>
      <c r="E3984" t="s">
        <v>1900</v>
      </c>
      <c r="F3984" s="10">
        <v>41738</v>
      </c>
      <c r="G3984" s="10">
        <v>41738</v>
      </c>
      <c r="H3984" s="6">
        <v>385</v>
      </c>
      <c r="I3984" t="s">
        <v>1911</v>
      </c>
      <c r="J3984" s="3" t="s">
        <v>7663</v>
      </c>
      <c r="K3984" t="s">
        <v>4969</v>
      </c>
    </row>
    <row r="3985" spans="1:11" hidden="1" x14ac:dyDescent="0.25">
      <c r="A3985" t="s">
        <v>4379</v>
      </c>
      <c r="B3985" t="s">
        <v>7121</v>
      </c>
      <c r="C3985" t="s">
        <v>1906</v>
      </c>
      <c r="D3985" t="s">
        <v>1907</v>
      </c>
      <c r="E3985" t="s">
        <v>522</v>
      </c>
      <c r="F3985" s="10">
        <v>41739</v>
      </c>
      <c r="G3985" s="10">
        <v>41739</v>
      </c>
      <c r="H3985" s="6">
        <v>200</v>
      </c>
      <c r="I3985" t="s">
        <v>412</v>
      </c>
      <c r="J3985" s="3" t="s">
        <v>7663</v>
      </c>
      <c r="K3985" t="s">
        <v>7122</v>
      </c>
    </row>
    <row r="3986" spans="1:11" hidden="1" x14ac:dyDescent="0.25">
      <c r="A3986" t="s">
        <v>4379</v>
      </c>
      <c r="B3986" t="s">
        <v>7123</v>
      </c>
      <c r="C3986" t="s">
        <v>47</v>
      </c>
      <c r="D3986" t="s">
        <v>1172</v>
      </c>
      <c r="E3986" t="s">
        <v>49</v>
      </c>
      <c r="F3986" s="10">
        <v>41745</v>
      </c>
      <c r="G3986" s="10">
        <v>41739</v>
      </c>
      <c r="H3986" s="6">
        <v>1675</v>
      </c>
      <c r="I3986" t="s">
        <v>6253</v>
      </c>
      <c r="J3986" s="3" t="s">
        <v>7663</v>
      </c>
      <c r="K3986" t="s">
        <v>7124</v>
      </c>
    </row>
    <row r="3987" spans="1:11" hidden="1" x14ac:dyDescent="0.25">
      <c r="A3987" t="s">
        <v>4379</v>
      </c>
      <c r="B3987" t="s">
        <v>7125</v>
      </c>
      <c r="C3987" t="s">
        <v>47</v>
      </c>
      <c r="D3987" t="s">
        <v>122</v>
      </c>
      <c r="E3987" t="s">
        <v>452</v>
      </c>
      <c r="F3987" s="10">
        <v>41739</v>
      </c>
      <c r="G3987" s="10">
        <v>41739</v>
      </c>
      <c r="H3987" s="6">
        <v>730</v>
      </c>
      <c r="I3987" t="s">
        <v>9</v>
      </c>
      <c r="J3987" s="3" t="s">
        <v>7663</v>
      </c>
      <c r="K3987" t="s">
        <v>7126</v>
      </c>
    </row>
    <row r="3988" spans="1:11" hidden="1" x14ac:dyDescent="0.25">
      <c r="A3988" t="s">
        <v>4379</v>
      </c>
      <c r="B3988" t="s">
        <v>7127</v>
      </c>
      <c r="C3988" t="s">
        <v>47</v>
      </c>
      <c r="D3988" t="s">
        <v>2830</v>
      </c>
      <c r="E3988" t="s">
        <v>49</v>
      </c>
      <c r="F3988" s="10">
        <v>41744</v>
      </c>
      <c r="G3988" s="10">
        <v>41740</v>
      </c>
      <c r="H3988" s="6">
        <v>268</v>
      </c>
      <c r="I3988" t="s">
        <v>6253</v>
      </c>
      <c r="J3988" s="3" t="s">
        <v>7663</v>
      </c>
      <c r="K3988" t="s">
        <v>7128</v>
      </c>
    </row>
    <row r="3989" spans="1:11" hidden="1" x14ac:dyDescent="0.25">
      <c r="A3989" t="s">
        <v>4379</v>
      </c>
      <c r="B3989" t="s">
        <v>7129</v>
      </c>
      <c r="C3989" t="s">
        <v>47</v>
      </c>
      <c r="D3989" t="s">
        <v>2874</v>
      </c>
      <c r="E3989" t="s">
        <v>49</v>
      </c>
      <c r="F3989" s="10">
        <v>41745</v>
      </c>
      <c r="G3989" s="10">
        <v>41740</v>
      </c>
      <c r="H3989" s="6">
        <v>737</v>
      </c>
      <c r="I3989" t="s">
        <v>6253</v>
      </c>
      <c r="J3989" s="3" t="s">
        <v>7663</v>
      </c>
      <c r="K3989" t="s">
        <v>7130</v>
      </c>
    </row>
    <row r="3990" spans="1:11" hidden="1" x14ac:dyDescent="0.25">
      <c r="A3990" t="s">
        <v>4379</v>
      </c>
      <c r="B3990" t="s">
        <v>7131</v>
      </c>
      <c r="C3990" t="s">
        <v>47</v>
      </c>
      <c r="D3990" t="s">
        <v>2874</v>
      </c>
      <c r="E3990" t="s">
        <v>133</v>
      </c>
      <c r="F3990" s="10">
        <v>41604</v>
      </c>
      <c r="G3990" s="10">
        <v>41604</v>
      </c>
      <c r="H3990" s="6">
        <v>100</v>
      </c>
      <c r="I3990" t="s">
        <v>523</v>
      </c>
      <c r="J3990" s="3" t="s">
        <v>7663</v>
      </c>
      <c r="K3990" t="s">
        <v>7132</v>
      </c>
    </row>
    <row r="3991" spans="1:11" hidden="1" x14ac:dyDescent="0.25">
      <c r="A3991" t="s">
        <v>4379</v>
      </c>
      <c r="B3991" t="s">
        <v>7133</v>
      </c>
      <c r="C3991" t="s">
        <v>16</v>
      </c>
      <c r="D3991" t="s">
        <v>17</v>
      </c>
      <c r="E3991" t="s">
        <v>30</v>
      </c>
      <c r="F3991" s="10">
        <v>41708</v>
      </c>
      <c r="G3991" s="10">
        <v>41708</v>
      </c>
      <c r="H3991" s="6">
        <v>2685.13</v>
      </c>
      <c r="I3991" t="s">
        <v>4801</v>
      </c>
      <c r="J3991" s="3" t="s">
        <v>7663</v>
      </c>
      <c r="K3991" t="s">
        <v>7134</v>
      </c>
    </row>
    <row r="3992" spans="1:11" hidden="1" x14ac:dyDescent="0.25">
      <c r="A3992" t="s">
        <v>4379</v>
      </c>
      <c r="B3992" t="s">
        <v>7135</v>
      </c>
      <c r="C3992" t="s">
        <v>47</v>
      </c>
      <c r="D3992" t="s">
        <v>2830</v>
      </c>
      <c r="E3992" t="s">
        <v>49</v>
      </c>
      <c r="F3992" s="10">
        <v>41684</v>
      </c>
      <c r="G3992" s="10">
        <v>41684</v>
      </c>
      <c r="H3992" s="6">
        <v>31000</v>
      </c>
      <c r="I3992" t="s">
        <v>35</v>
      </c>
      <c r="J3992" s="3" t="s">
        <v>7663</v>
      </c>
      <c r="K3992" t="s">
        <v>7136</v>
      </c>
    </row>
    <row r="3993" spans="1:11" hidden="1" x14ac:dyDescent="0.25">
      <c r="A3993" t="s">
        <v>4379</v>
      </c>
      <c r="B3993" t="s">
        <v>7137</v>
      </c>
      <c r="C3993" t="s">
        <v>32</v>
      </c>
      <c r="D3993" t="s">
        <v>3089</v>
      </c>
      <c r="E3993" t="s">
        <v>586</v>
      </c>
      <c r="F3993" s="10">
        <v>41744</v>
      </c>
      <c r="G3993" s="10">
        <v>41743</v>
      </c>
      <c r="H3993" s="6">
        <v>2500</v>
      </c>
      <c r="I3993" t="s">
        <v>3642</v>
      </c>
      <c r="J3993" s="3" t="s">
        <v>7663</v>
      </c>
    </row>
    <row r="3994" spans="1:11" hidden="1" x14ac:dyDescent="0.25">
      <c r="A3994" t="s">
        <v>4379</v>
      </c>
      <c r="B3994" t="s">
        <v>7138</v>
      </c>
      <c r="C3994" t="s">
        <v>47</v>
      </c>
      <c r="D3994" t="s">
        <v>4422</v>
      </c>
      <c r="E3994" t="s">
        <v>81</v>
      </c>
      <c r="F3994" s="10">
        <v>41675</v>
      </c>
      <c r="G3994" s="10">
        <v>41669</v>
      </c>
      <c r="H3994" s="6">
        <v>13000</v>
      </c>
      <c r="I3994" t="s">
        <v>5914</v>
      </c>
      <c r="J3994" s="3" t="s">
        <v>7663</v>
      </c>
      <c r="K3994" t="s">
        <v>584</v>
      </c>
    </row>
    <row r="3995" spans="1:11" hidden="1" x14ac:dyDescent="0.25">
      <c r="A3995" t="s">
        <v>4379</v>
      </c>
      <c r="B3995" t="s">
        <v>7139</v>
      </c>
      <c r="C3995" t="s">
        <v>47</v>
      </c>
      <c r="D3995" t="s">
        <v>4422</v>
      </c>
      <c r="E3995" t="s">
        <v>49</v>
      </c>
      <c r="F3995" s="10">
        <v>41744</v>
      </c>
      <c r="G3995" s="10">
        <v>41740</v>
      </c>
      <c r="H3995" s="6">
        <v>500</v>
      </c>
      <c r="I3995" t="s">
        <v>7140</v>
      </c>
      <c r="J3995" s="3" t="s">
        <v>7663</v>
      </c>
      <c r="K3995" t="s">
        <v>688</v>
      </c>
    </row>
    <row r="3996" spans="1:11" hidden="1" x14ac:dyDescent="0.25">
      <c r="A3996" t="s">
        <v>4379</v>
      </c>
      <c r="B3996" t="s">
        <v>7141</v>
      </c>
      <c r="C3996" t="s">
        <v>47</v>
      </c>
      <c r="D3996" t="s">
        <v>4422</v>
      </c>
      <c r="E3996" t="s">
        <v>49</v>
      </c>
      <c r="F3996" s="10">
        <v>41683</v>
      </c>
      <c r="G3996" s="10">
        <v>41682</v>
      </c>
      <c r="H3996" s="6">
        <v>13000</v>
      </c>
      <c r="I3996" t="s">
        <v>5914</v>
      </c>
      <c r="J3996" s="3" t="s">
        <v>7663</v>
      </c>
      <c r="K3996" t="s">
        <v>7142</v>
      </c>
    </row>
    <row r="3997" spans="1:11" hidden="1" x14ac:dyDescent="0.25">
      <c r="A3997" t="s">
        <v>4379</v>
      </c>
      <c r="B3997" t="s">
        <v>7143</v>
      </c>
      <c r="C3997" t="s">
        <v>47</v>
      </c>
      <c r="D3997" t="s">
        <v>4422</v>
      </c>
      <c r="E3997" t="s">
        <v>85</v>
      </c>
      <c r="F3997" s="10">
        <v>41694</v>
      </c>
      <c r="G3997" s="10">
        <v>41691</v>
      </c>
      <c r="H3997" s="6">
        <v>6500</v>
      </c>
      <c r="I3997" t="s">
        <v>5914</v>
      </c>
      <c r="J3997" s="3" t="s">
        <v>7663</v>
      </c>
      <c r="K3997" t="s">
        <v>7144</v>
      </c>
    </row>
    <row r="3998" spans="1:11" hidden="1" x14ac:dyDescent="0.25">
      <c r="A3998" t="s">
        <v>4379</v>
      </c>
      <c r="B3998" t="s">
        <v>7145</v>
      </c>
      <c r="C3998" t="s">
        <v>47</v>
      </c>
      <c r="D3998" t="s">
        <v>4422</v>
      </c>
      <c r="E3998" t="s">
        <v>81</v>
      </c>
      <c r="F3998" s="10">
        <v>41627</v>
      </c>
      <c r="G3998" s="10">
        <v>41619</v>
      </c>
      <c r="H3998" s="6">
        <v>11600</v>
      </c>
      <c r="I3998" t="s">
        <v>7146</v>
      </c>
      <c r="J3998" s="3" t="s">
        <v>7663</v>
      </c>
      <c r="K3998" t="s">
        <v>584</v>
      </c>
    </row>
    <row r="3999" spans="1:11" hidden="1" x14ac:dyDescent="0.25">
      <c r="A3999" t="s">
        <v>4379</v>
      </c>
      <c r="B3999" t="s">
        <v>7147</v>
      </c>
      <c r="C3999" t="s">
        <v>47</v>
      </c>
      <c r="D3999" t="s">
        <v>4422</v>
      </c>
      <c r="E3999" t="s">
        <v>81</v>
      </c>
      <c r="F3999" s="10">
        <v>41592</v>
      </c>
      <c r="G3999" s="10">
        <v>41591</v>
      </c>
      <c r="H3999" s="6">
        <v>5800</v>
      </c>
      <c r="I3999" t="s">
        <v>7146</v>
      </c>
      <c r="J3999" s="3" t="s">
        <v>7663</v>
      </c>
      <c r="K3999" t="s">
        <v>7148</v>
      </c>
    </row>
    <row r="4000" spans="1:11" hidden="1" x14ac:dyDescent="0.25">
      <c r="A4000" t="s">
        <v>4379</v>
      </c>
      <c r="B4000" t="s">
        <v>7149</v>
      </c>
      <c r="C4000" t="s">
        <v>47</v>
      </c>
      <c r="D4000" t="s">
        <v>4422</v>
      </c>
      <c r="E4000" t="s">
        <v>49</v>
      </c>
      <c r="F4000" s="10">
        <v>41624</v>
      </c>
      <c r="G4000" s="10">
        <v>41620</v>
      </c>
      <c r="H4000" s="6">
        <v>5800</v>
      </c>
      <c r="I4000" t="s">
        <v>7146</v>
      </c>
      <c r="J4000" s="3" t="s">
        <v>7663</v>
      </c>
      <c r="K4000" t="s">
        <v>584</v>
      </c>
    </row>
    <row r="4001" spans="1:11" hidden="1" x14ac:dyDescent="0.25">
      <c r="A4001" t="s">
        <v>4379</v>
      </c>
      <c r="B4001" t="s">
        <v>7150</v>
      </c>
      <c r="C4001" t="s">
        <v>47</v>
      </c>
      <c r="D4001" t="s">
        <v>4422</v>
      </c>
      <c r="E4001" t="s">
        <v>30</v>
      </c>
      <c r="F4001" s="10">
        <v>41627</v>
      </c>
      <c r="G4001" s="10">
        <v>41627</v>
      </c>
      <c r="H4001" s="6">
        <v>360</v>
      </c>
      <c r="I4001" t="s">
        <v>7151</v>
      </c>
      <c r="J4001" s="3" t="s">
        <v>7663</v>
      </c>
      <c r="K4001" t="s">
        <v>584</v>
      </c>
    </row>
    <row r="4002" spans="1:11" hidden="1" x14ac:dyDescent="0.25">
      <c r="A4002" t="s">
        <v>4379</v>
      </c>
      <c r="B4002" t="s">
        <v>7152</v>
      </c>
      <c r="C4002" t="s">
        <v>47</v>
      </c>
      <c r="D4002" t="s">
        <v>4422</v>
      </c>
      <c r="E4002" t="s">
        <v>518</v>
      </c>
      <c r="F4002" s="10">
        <v>41638</v>
      </c>
      <c r="G4002" s="10">
        <v>41634</v>
      </c>
      <c r="H4002" s="6">
        <v>5500</v>
      </c>
      <c r="I4002" t="s">
        <v>2774</v>
      </c>
      <c r="J4002" s="3" t="s">
        <v>7663</v>
      </c>
      <c r="K4002" t="s">
        <v>584</v>
      </c>
    </row>
    <row r="4003" spans="1:11" hidden="1" x14ac:dyDescent="0.25">
      <c r="A4003" t="s">
        <v>4379</v>
      </c>
      <c r="B4003" t="s">
        <v>7153</v>
      </c>
      <c r="C4003" t="s">
        <v>47</v>
      </c>
      <c r="D4003" t="s">
        <v>4422</v>
      </c>
      <c r="E4003" t="s">
        <v>18</v>
      </c>
      <c r="F4003" s="10">
        <v>41619</v>
      </c>
      <c r="G4003" s="10">
        <v>41619</v>
      </c>
      <c r="H4003" s="6">
        <v>400</v>
      </c>
      <c r="I4003" t="s">
        <v>2774</v>
      </c>
      <c r="J4003" s="3" t="s">
        <v>7663</v>
      </c>
      <c r="K4003" t="s">
        <v>584</v>
      </c>
    </row>
    <row r="4004" spans="1:11" hidden="1" x14ac:dyDescent="0.25">
      <c r="A4004" t="s">
        <v>4379</v>
      </c>
      <c r="B4004" t="s">
        <v>7154</v>
      </c>
      <c r="C4004" t="s">
        <v>47</v>
      </c>
      <c r="D4004" t="s">
        <v>4422</v>
      </c>
      <c r="E4004" t="s">
        <v>49</v>
      </c>
      <c r="F4004" s="10">
        <v>41918</v>
      </c>
      <c r="G4004" s="10">
        <v>41654</v>
      </c>
      <c r="H4004" s="6">
        <v>8400</v>
      </c>
      <c r="I4004" t="s">
        <v>2774</v>
      </c>
      <c r="J4004" s="3" t="s">
        <v>7663</v>
      </c>
      <c r="K4004" t="s">
        <v>584</v>
      </c>
    </row>
    <row r="4005" spans="1:11" hidden="1" x14ac:dyDescent="0.25">
      <c r="A4005" t="s">
        <v>4379</v>
      </c>
      <c r="B4005" t="s">
        <v>7155</v>
      </c>
      <c r="C4005" t="s">
        <v>47</v>
      </c>
      <c r="D4005" t="s">
        <v>4422</v>
      </c>
      <c r="E4005" t="s">
        <v>49</v>
      </c>
      <c r="F4005" s="10">
        <v>41661</v>
      </c>
      <c r="G4005" s="10">
        <v>41656</v>
      </c>
      <c r="H4005" s="6">
        <v>2000</v>
      </c>
      <c r="I4005" t="s">
        <v>4567</v>
      </c>
      <c r="J4005" s="3" t="s">
        <v>7663</v>
      </c>
      <c r="K4005" t="s">
        <v>7156</v>
      </c>
    </row>
    <row r="4006" spans="1:11" hidden="1" x14ac:dyDescent="0.25">
      <c r="A4006" t="s">
        <v>4379</v>
      </c>
      <c r="B4006" t="s">
        <v>7157</v>
      </c>
      <c r="C4006" t="s">
        <v>47</v>
      </c>
      <c r="D4006" t="s">
        <v>4422</v>
      </c>
      <c r="E4006" t="s">
        <v>49</v>
      </c>
      <c r="F4006" s="10">
        <v>41661</v>
      </c>
      <c r="G4006" s="10">
        <v>41652</v>
      </c>
      <c r="H4006" s="6">
        <v>1400</v>
      </c>
      <c r="I4006" t="s">
        <v>7158</v>
      </c>
      <c r="J4006" s="3" t="s">
        <v>7663</v>
      </c>
      <c r="K4006" t="s">
        <v>584</v>
      </c>
    </row>
    <row r="4007" spans="1:11" hidden="1" x14ac:dyDescent="0.25">
      <c r="A4007" t="s">
        <v>4379</v>
      </c>
      <c r="B4007" t="s">
        <v>7159</v>
      </c>
      <c r="C4007" t="s">
        <v>47</v>
      </c>
      <c r="D4007" t="s">
        <v>4422</v>
      </c>
      <c r="E4007" t="s">
        <v>30</v>
      </c>
      <c r="F4007" s="10">
        <v>41661</v>
      </c>
      <c r="G4007" s="10">
        <v>41660</v>
      </c>
      <c r="H4007" s="6">
        <v>1000</v>
      </c>
      <c r="I4007" t="s">
        <v>6953</v>
      </c>
      <c r="J4007" s="3" t="s">
        <v>7663</v>
      </c>
      <c r="K4007" t="s">
        <v>584</v>
      </c>
    </row>
    <row r="4008" spans="1:11" hidden="1" x14ac:dyDescent="0.25">
      <c r="A4008" t="s">
        <v>4379</v>
      </c>
      <c r="B4008" t="s">
        <v>7160</v>
      </c>
      <c r="C4008" t="s">
        <v>47</v>
      </c>
      <c r="D4008" t="s">
        <v>4422</v>
      </c>
      <c r="E4008" t="s">
        <v>34</v>
      </c>
      <c r="F4008" s="10">
        <v>41691</v>
      </c>
      <c r="G4008" s="10">
        <v>41691</v>
      </c>
      <c r="H4008" s="6">
        <v>500</v>
      </c>
      <c r="I4008" t="s">
        <v>6953</v>
      </c>
      <c r="J4008" s="3" t="s">
        <v>7663</v>
      </c>
      <c r="K4008" t="s">
        <v>7161</v>
      </c>
    </row>
    <row r="4009" spans="1:11" hidden="1" x14ac:dyDescent="0.25">
      <c r="A4009" t="s">
        <v>4379</v>
      </c>
      <c r="B4009" t="s">
        <v>7162</v>
      </c>
      <c r="C4009" t="s">
        <v>47</v>
      </c>
      <c r="D4009" t="s">
        <v>4422</v>
      </c>
      <c r="E4009" t="s">
        <v>49</v>
      </c>
      <c r="F4009" s="10">
        <v>41628</v>
      </c>
      <c r="G4009" s="10">
        <v>41628</v>
      </c>
      <c r="H4009" s="6">
        <v>500</v>
      </c>
      <c r="I4009" t="s">
        <v>6953</v>
      </c>
      <c r="J4009" s="3" t="s">
        <v>7663</v>
      </c>
      <c r="K4009" t="s">
        <v>584</v>
      </c>
    </row>
    <row r="4010" spans="1:11" hidden="1" x14ac:dyDescent="0.25">
      <c r="A4010" t="s">
        <v>4379</v>
      </c>
      <c r="B4010" t="s">
        <v>7163</v>
      </c>
      <c r="C4010" t="s">
        <v>47</v>
      </c>
      <c r="D4010" t="s">
        <v>4422</v>
      </c>
      <c r="E4010" t="s">
        <v>30</v>
      </c>
      <c r="F4010" s="10">
        <v>41684</v>
      </c>
      <c r="G4010" s="10">
        <v>41684</v>
      </c>
      <c r="H4010" s="6">
        <v>1000</v>
      </c>
      <c r="I4010" t="s">
        <v>6953</v>
      </c>
      <c r="J4010" s="3" t="s">
        <v>7663</v>
      </c>
      <c r="K4010" t="s">
        <v>584</v>
      </c>
    </row>
    <row r="4011" spans="1:11" hidden="1" x14ac:dyDescent="0.25">
      <c r="A4011" t="s">
        <v>4379</v>
      </c>
      <c r="B4011" t="s">
        <v>7164</v>
      </c>
      <c r="C4011" t="s">
        <v>47</v>
      </c>
      <c r="D4011" t="s">
        <v>4422</v>
      </c>
      <c r="E4011" t="s">
        <v>49</v>
      </c>
      <c r="F4011" s="10">
        <v>41604</v>
      </c>
      <c r="G4011" s="10">
        <v>41603</v>
      </c>
      <c r="H4011" s="6">
        <v>1500</v>
      </c>
      <c r="I4011" t="s">
        <v>6953</v>
      </c>
      <c r="J4011" s="3" t="s">
        <v>7663</v>
      </c>
      <c r="K4011" t="s">
        <v>584</v>
      </c>
    </row>
    <row r="4012" spans="1:11" hidden="1" x14ac:dyDescent="0.25">
      <c r="A4012" t="s">
        <v>4379</v>
      </c>
      <c r="B4012" t="s">
        <v>7165</v>
      </c>
      <c r="C4012" t="s">
        <v>47</v>
      </c>
      <c r="D4012" t="s">
        <v>4422</v>
      </c>
      <c r="E4012" t="s">
        <v>30</v>
      </c>
      <c r="F4012" s="10">
        <v>41611</v>
      </c>
      <c r="G4012" s="10">
        <v>41611</v>
      </c>
      <c r="H4012" s="6">
        <v>1500</v>
      </c>
      <c r="I4012" t="s">
        <v>6953</v>
      </c>
      <c r="J4012" s="3" t="s">
        <v>7663</v>
      </c>
      <c r="K4012" t="s">
        <v>584</v>
      </c>
    </row>
    <row r="4013" spans="1:11" hidden="1" x14ac:dyDescent="0.25">
      <c r="A4013" t="s">
        <v>4379</v>
      </c>
      <c r="B4013" t="s">
        <v>7166</v>
      </c>
      <c r="C4013" t="s">
        <v>47</v>
      </c>
      <c r="D4013" t="s">
        <v>4422</v>
      </c>
      <c r="E4013" t="s">
        <v>49</v>
      </c>
      <c r="F4013" s="10">
        <v>41654</v>
      </c>
      <c r="G4013" s="10">
        <v>41654</v>
      </c>
      <c r="H4013" s="6">
        <v>1500</v>
      </c>
      <c r="I4013" t="s">
        <v>6953</v>
      </c>
      <c r="J4013" s="3" t="s">
        <v>7663</v>
      </c>
      <c r="K4013" t="s">
        <v>584</v>
      </c>
    </row>
    <row r="4014" spans="1:11" hidden="1" x14ac:dyDescent="0.25">
      <c r="A4014" t="s">
        <v>4379</v>
      </c>
      <c r="B4014" t="s">
        <v>7167</v>
      </c>
      <c r="C4014" t="s">
        <v>47</v>
      </c>
      <c r="D4014" t="s">
        <v>4422</v>
      </c>
      <c r="E4014" t="s">
        <v>30</v>
      </c>
      <c r="F4014" s="10">
        <v>41680</v>
      </c>
      <c r="G4014" s="10">
        <v>41680</v>
      </c>
      <c r="H4014" s="6">
        <v>1000</v>
      </c>
      <c r="I4014" t="s">
        <v>6953</v>
      </c>
      <c r="J4014" s="3" t="s">
        <v>7663</v>
      </c>
      <c r="K4014" t="s">
        <v>584</v>
      </c>
    </row>
    <row r="4015" spans="1:11" hidden="1" x14ac:dyDescent="0.25">
      <c r="A4015" t="s">
        <v>4379</v>
      </c>
      <c r="B4015" t="s">
        <v>7168</v>
      </c>
      <c r="C4015" t="s">
        <v>47</v>
      </c>
      <c r="D4015" t="s">
        <v>4422</v>
      </c>
      <c r="E4015" t="s">
        <v>49</v>
      </c>
      <c r="F4015" s="10">
        <v>41996</v>
      </c>
      <c r="G4015" s="10">
        <v>41631</v>
      </c>
      <c r="H4015" s="6">
        <v>500</v>
      </c>
      <c r="I4015" t="s">
        <v>6953</v>
      </c>
      <c r="J4015" s="3" t="s">
        <v>7663</v>
      </c>
      <c r="K4015" t="s">
        <v>584</v>
      </c>
    </row>
    <row r="4016" spans="1:11" hidden="1" x14ac:dyDescent="0.25">
      <c r="A4016" t="s">
        <v>4379</v>
      </c>
      <c r="B4016" t="s">
        <v>7169</v>
      </c>
      <c r="C4016" t="s">
        <v>47</v>
      </c>
      <c r="D4016" t="s">
        <v>4422</v>
      </c>
      <c r="E4016" t="s">
        <v>49</v>
      </c>
      <c r="F4016" s="10">
        <v>41663</v>
      </c>
      <c r="G4016" s="10">
        <v>41659</v>
      </c>
      <c r="H4016" s="6">
        <v>4000</v>
      </c>
      <c r="I4016" t="s">
        <v>6917</v>
      </c>
      <c r="J4016" s="3" t="s">
        <v>7663</v>
      </c>
      <c r="K4016" t="s">
        <v>584</v>
      </c>
    </row>
    <row r="4017" spans="1:11" hidden="1" x14ac:dyDescent="0.25">
      <c r="A4017" t="s">
        <v>4379</v>
      </c>
      <c r="B4017" t="s">
        <v>7170</v>
      </c>
      <c r="C4017" t="s">
        <v>47</v>
      </c>
      <c r="D4017" t="s">
        <v>4422</v>
      </c>
      <c r="E4017" t="s">
        <v>688</v>
      </c>
      <c r="F4017" s="10">
        <v>41691</v>
      </c>
      <c r="G4017" s="10">
        <v>41691</v>
      </c>
      <c r="H4017" s="6">
        <v>1300</v>
      </c>
      <c r="I4017" t="s">
        <v>7171</v>
      </c>
      <c r="J4017" s="3" t="s">
        <v>7663</v>
      </c>
      <c r="K4017" t="s">
        <v>7172</v>
      </c>
    </row>
    <row r="4018" spans="1:11" hidden="1" x14ac:dyDescent="0.25">
      <c r="A4018" t="s">
        <v>4379</v>
      </c>
      <c r="B4018" t="s">
        <v>7173</v>
      </c>
      <c r="C4018" t="s">
        <v>47</v>
      </c>
      <c r="D4018" t="s">
        <v>4422</v>
      </c>
      <c r="E4018" t="s">
        <v>688</v>
      </c>
      <c r="F4018" s="10">
        <v>41691</v>
      </c>
      <c r="G4018" s="10">
        <v>41691</v>
      </c>
      <c r="H4018" s="6">
        <v>500</v>
      </c>
      <c r="I4018" t="s">
        <v>7174</v>
      </c>
      <c r="J4018" s="3" t="s">
        <v>7663</v>
      </c>
      <c r="K4018" t="s">
        <v>584</v>
      </c>
    </row>
    <row r="4019" spans="1:11" hidden="1" x14ac:dyDescent="0.25">
      <c r="A4019" t="s">
        <v>4379</v>
      </c>
      <c r="B4019" t="s">
        <v>7175</v>
      </c>
      <c r="C4019" t="s">
        <v>47</v>
      </c>
      <c r="D4019" t="s">
        <v>4422</v>
      </c>
      <c r="E4019" t="s">
        <v>688</v>
      </c>
      <c r="F4019" s="10">
        <v>41682</v>
      </c>
      <c r="G4019" s="10">
        <v>41682</v>
      </c>
      <c r="H4019" s="6">
        <v>900</v>
      </c>
      <c r="I4019" t="s">
        <v>7174</v>
      </c>
      <c r="J4019" s="3" t="s">
        <v>7663</v>
      </c>
      <c r="K4019" t="s">
        <v>584</v>
      </c>
    </row>
    <row r="4020" spans="1:11" hidden="1" x14ac:dyDescent="0.25">
      <c r="A4020" t="s">
        <v>4379</v>
      </c>
      <c r="B4020" t="s">
        <v>7176</v>
      </c>
      <c r="C4020" t="s">
        <v>47</v>
      </c>
      <c r="D4020" t="s">
        <v>4422</v>
      </c>
      <c r="E4020" t="s">
        <v>688</v>
      </c>
      <c r="F4020" s="10">
        <v>41691</v>
      </c>
      <c r="G4020" s="10">
        <v>41691</v>
      </c>
      <c r="H4020" s="6">
        <v>500</v>
      </c>
      <c r="I4020" t="s">
        <v>7177</v>
      </c>
      <c r="J4020" s="3" t="s">
        <v>7663</v>
      </c>
      <c r="K4020" t="s">
        <v>7172</v>
      </c>
    </row>
    <row r="4021" spans="1:11" hidden="1" x14ac:dyDescent="0.25">
      <c r="A4021" t="s">
        <v>4379</v>
      </c>
      <c r="B4021" t="s">
        <v>7178</v>
      </c>
      <c r="C4021" t="s">
        <v>47</v>
      </c>
      <c r="D4021" t="s">
        <v>4422</v>
      </c>
      <c r="E4021" t="s">
        <v>49</v>
      </c>
      <c r="F4021" s="10">
        <v>41662</v>
      </c>
      <c r="G4021" s="10">
        <v>41662</v>
      </c>
      <c r="H4021" s="6">
        <v>1800</v>
      </c>
      <c r="I4021" t="s">
        <v>7177</v>
      </c>
      <c r="J4021" s="3" t="s">
        <v>7663</v>
      </c>
      <c r="K4021" t="s">
        <v>584</v>
      </c>
    </row>
    <row r="4022" spans="1:11" hidden="1" x14ac:dyDescent="0.25">
      <c r="A4022" t="s">
        <v>4379</v>
      </c>
      <c r="B4022" t="s">
        <v>7179</v>
      </c>
      <c r="C4022" t="s">
        <v>47</v>
      </c>
      <c r="D4022" t="s">
        <v>4422</v>
      </c>
      <c r="E4022" t="s">
        <v>49</v>
      </c>
      <c r="F4022" s="10">
        <v>41670</v>
      </c>
      <c r="G4022" s="10">
        <v>41670</v>
      </c>
      <c r="H4022" s="6">
        <v>1000</v>
      </c>
      <c r="I4022" t="s">
        <v>7177</v>
      </c>
      <c r="J4022" s="3" t="s">
        <v>7663</v>
      </c>
      <c r="K4022" t="s">
        <v>584</v>
      </c>
    </row>
    <row r="4023" spans="1:11" hidden="1" x14ac:dyDescent="0.25">
      <c r="A4023" t="s">
        <v>4379</v>
      </c>
      <c r="B4023" t="s">
        <v>7180</v>
      </c>
      <c r="C4023" t="s">
        <v>47</v>
      </c>
      <c r="D4023" t="s">
        <v>4422</v>
      </c>
      <c r="E4023" t="s">
        <v>49</v>
      </c>
      <c r="F4023" s="10">
        <v>41681</v>
      </c>
      <c r="G4023" s="10">
        <v>41681</v>
      </c>
      <c r="H4023" s="6">
        <v>600</v>
      </c>
      <c r="I4023" t="s">
        <v>7177</v>
      </c>
      <c r="J4023" s="3" t="s">
        <v>7663</v>
      </c>
      <c r="K4023" t="s">
        <v>584</v>
      </c>
    </row>
    <row r="4024" spans="1:11" hidden="1" x14ac:dyDescent="0.25">
      <c r="A4024" t="s">
        <v>4379</v>
      </c>
      <c r="B4024" t="s">
        <v>7181</v>
      </c>
      <c r="C4024" t="s">
        <v>47</v>
      </c>
      <c r="D4024" t="s">
        <v>4422</v>
      </c>
      <c r="E4024" t="s">
        <v>49</v>
      </c>
      <c r="F4024" s="10">
        <v>41628</v>
      </c>
      <c r="G4024" s="10">
        <v>41628</v>
      </c>
      <c r="H4024" s="6">
        <v>1300</v>
      </c>
      <c r="I4024" t="s">
        <v>7182</v>
      </c>
      <c r="J4024" s="3" t="s">
        <v>7663</v>
      </c>
      <c r="K4024" t="s">
        <v>584</v>
      </c>
    </row>
    <row r="4025" spans="1:11" hidden="1" x14ac:dyDescent="0.25">
      <c r="A4025" t="s">
        <v>4379</v>
      </c>
      <c r="B4025" t="s">
        <v>7183</v>
      </c>
      <c r="C4025" t="s">
        <v>47</v>
      </c>
      <c r="D4025" t="s">
        <v>4422</v>
      </c>
      <c r="E4025" t="s">
        <v>30</v>
      </c>
      <c r="F4025" s="10">
        <v>41684</v>
      </c>
      <c r="G4025" s="10">
        <v>41684</v>
      </c>
      <c r="H4025" s="6">
        <v>600</v>
      </c>
      <c r="I4025" t="s">
        <v>7184</v>
      </c>
      <c r="J4025" s="3" t="s">
        <v>7663</v>
      </c>
      <c r="K4025" t="s">
        <v>7185</v>
      </c>
    </row>
    <row r="4026" spans="1:11" hidden="1" x14ac:dyDescent="0.25">
      <c r="A4026" t="s">
        <v>4379</v>
      </c>
      <c r="B4026" t="s">
        <v>7186</v>
      </c>
      <c r="C4026" t="s">
        <v>47</v>
      </c>
      <c r="D4026" t="s">
        <v>4422</v>
      </c>
      <c r="E4026" t="s">
        <v>30</v>
      </c>
      <c r="F4026" s="10">
        <v>41696</v>
      </c>
      <c r="G4026" s="10">
        <v>41696</v>
      </c>
      <c r="H4026" s="6">
        <v>260</v>
      </c>
      <c r="I4026" t="s">
        <v>7184</v>
      </c>
      <c r="J4026" s="3" t="s">
        <v>7663</v>
      </c>
      <c r="K4026" t="s">
        <v>7187</v>
      </c>
    </row>
    <row r="4027" spans="1:11" hidden="1" x14ac:dyDescent="0.25">
      <c r="A4027" t="s">
        <v>4379</v>
      </c>
      <c r="B4027" t="s">
        <v>7188</v>
      </c>
      <c r="C4027" t="s">
        <v>47</v>
      </c>
      <c r="D4027" t="s">
        <v>4422</v>
      </c>
      <c r="E4027" t="s">
        <v>49</v>
      </c>
      <c r="F4027" s="10">
        <v>41669</v>
      </c>
      <c r="G4027" s="10">
        <v>41669</v>
      </c>
      <c r="H4027" s="6">
        <v>250</v>
      </c>
      <c r="I4027" t="s">
        <v>7184</v>
      </c>
      <c r="J4027" s="3" t="s">
        <v>7663</v>
      </c>
      <c r="K4027" t="s">
        <v>584</v>
      </c>
    </row>
    <row r="4028" spans="1:11" hidden="1" x14ac:dyDescent="0.25">
      <c r="A4028" t="s">
        <v>4379</v>
      </c>
      <c r="B4028" t="s">
        <v>7189</v>
      </c>
      <c r="C4028" t="s">
        <v>47</v>
      </c>
      <c r="D4028" t="s">
        <v>4422</v>
      </c>
      <c r="E4028" t="s">
        <v>49</v>
      </c>
      <c r="F4028" s="10">
        <v>41982</v>
      </c>
      <c r="G4028" s="10">
        <v>41617</v>
      </c>
      <c r="H4028" s="6">
        <v>1200</v>
      </c>
      <c r="I4028" t="s">
        <v>7190</v>
      </c>
      <c r="J4028" s="3" t="s">
        <v>7663</v>
      </c>
      <c r="K4028" t="s">
        <v>584</v>
      </c>
    </row>
    <row r="4029" spans="1:11" hidden="1" x14ac:dyDescent="0.25">
      <c r="A4029" t="s">
        <v>4379</v>
      </c>
      <c r="B4029" t="s">
        <v>7191</v>
      </c>
      <c r="C4029" t="s">
        <v>47</v>
      </c>
      <c r="D4029" t="s">
        <v>4422</v>
      </c>
      <c r="E4029" t="s">
        <v>49</v>
      </c>
      <c r="F4029" s="10">
        <v>41656</v>
      </c>
      <c r="G4029" s="10">
        <v>41655</v>
      </c>
      <c r="H4029" s="6">
        <v>1000</v>
      </c>
      <c r="I4029" t="s">
        <v>7190</v>
      </c>
      <c r="J4029" s="3" t="s">
        <v>7663</v>
      </c>
      <c r="K4029" t="s">
        <v>584</v>
      </c>
    </row>
    <row r="4030" spans="1:11" hidden="1" x14ac:dyDescent="0.25">
      <c r="A4030" t="s">
        <v>4379</v>
      </c>
      <c r="B4030" t="s">
        <v>7192</v>
      </c>
      <c r="C4030" t="s">
        <v>47</v>
      </c>
      <c r="D4030" t="s">
        <v>4422</v>
      </c>
      <c r="E4030" t="s">
        <v>49</v>
      </c>
      <c r="F4030" s="10">
        <v>41990</v>
      </c>
      <c r="G4030" s="10">
        <v>41625</v>
      </c>
      <c r="H4030" s="6">
        <v>300</v>
      </c>
      <c r="I4030" t="s">
        <v>7190</v>
      </c>
      <c r="J4030" s="3" t="s">
        <v>7663</v>
      </c>
      <c r="K4030" t="s">
        <v>7193</v>
      </c>
    </row>
    <row r="4031" spans="1:11" hidden="1" x14ac:dyDescent="0.25">
      <c r="A4031" t="s">
        <v>4379</v>
      </c>
      <c r="B4031" t="s">
        <v>7194</v>
      </c>
      <c r="C4031" t="s">
        <v>47</v>
      </c>
      <c r="D4031" t="s">
        <v>4422</v>
      </c>
      <c r="E4031" t="s">
        <v>49</v>
      </c>
      <c r="F4031" s="10">
        <v>41626</v>
      </c>
      <c r="G4031" s="10">
        <v>41626</v>
      </c>
      <c r="H4031" s="6">
        <v>950</v>
      </c>
      <c r="I4031" t="s">
        <v>7195</v>
      </c>
      <c r="J4031" s="3" t="s">
        <v>7663</v>
      </c>
      <c r="K4031" t="s">
        <v>584</v>
      </c>
    </row>
    <row r="4032" spans="1:11" hidden="1" x14ac:dyDescent="0.25">
      <c r="A4032" t="s">
        <v>4379</v>
      </c>
      <c r="B4032" t="s">
        <v>7196</v>
      </c>
      <c r="C4032" t="s">
        <v>47</v>
      </c>
      <c r="D4032" t="s">
        <v>4422</v>
      </c>
      <c r="E4032" t="s">
        <v>34</v>
      </c>
      <c r="F4032" s="10">
        <v>41613</v>
      </c>
      <c r="G4032" s="10">
        <v>41613</v>
      </c>
      <c r="H4032" s="6">
        <v>200</v>
      </c>
      <c r="I4032" t="s">
        <v>7197</v>
      </c>
      <c r="J4032" s="3" t="s">
        <v>7663</v>
      </c>
      <c r="K4032" t="s">
        <v>7198</v>
      </c>
    </row>
    <row r="4033" spans="1:11" hidden="1" x14ac:dyDescent="0.25">
      <c r="A4033" t="s">
        <v>4379</v>
      </c>
      <c r="B4033" t="s">
        <v>7199</v>
      </c>
      <c r="C4033" t="s">
        <v>47</v>
      </c>
      <c r="D4033" t="s">
        <v>4422</v>
      </c>
      <c r="E4033" t="s">
        <v>49</v>
      </c>
      <c r="F4033" s="10">
        <v>41652</v>
      </c>
      <c r="G4033" s="10">
        <v>41652</v>
      </c>
      <c r="H4033" s="6">
        <v>200</v>
      </c>
      <c r="I4033" t="s">
        <v>7197</v>
      </c>
      <c r="J4033" s="3" t="s">
        <v>7663</v>
      </c>
      <c r="K4033" t="s">
        <v>584</v>
      </c>
    </row>
    <row r="4034" spans="1:11" hidden="1" x14ac:dyDescent="0.25">
      <c r="A4034" t="s">
        <v>4379</v>
      </c>
      <c r="B4034" t="s">
        <v>7200</v>
      </c>
      <c r="C4034" t="s">
        <v>47</v>
      </c>
      <c r="D4034" t="s">
        <v>4422</v>
      </c>
      <c r="E4034" t="s">
        <v>30</v>
      </c>
      <c r="F4034" s="10">
        <v>41631</v>
      </c>
      <c r="G4034" s="10">
        <v>41631</v>
      </c>
      <c r="H4034" s="6">
        <v>390</v>
      </c>
      <c r="I4034" t="s">
        <v>4452</v>
      </c>
      <c r="J4034" s="3" t="s">
        <v>7663</v>
      </c>
      <c r="K4034" t="s">
        <v>7201</v>
      </c>
    </row>
    <row r="4035" spans="1:11" hidden="1" x14ac:dyDescent="0.25">
      <c r="A4035" t="s">
        <v>4379</v>
      </c>
      <c r="B4035" t="s">
        <v>7202</v>
      </c>
      <c r="C4035" t="s">
        <v>47</v>
      </c>
      <c r="D4035" t="s">
        <v>4422</v>
      </c>
      <c r="E4035" t="s">
        <v>34</v>
      </c>
      <c r="F4035" s="10">
        <v>41668</v>
      </c>
      <c r="G4035" s="10">
        <v>41668</v>
      </c>
      <c r="H4035" s="6">
        <v>600</v>
      </c>
      <c r="I4035" t="s">
        <v>6919</v>
      </c>
      <c r="J4035" s="3" t="s">
        <v>7663</v>
      </c>
      <c r="K4035" t="s">
        <v>584</v>
      </c>
    </row>
    <row r="4036" spans="1:11" hidden="1" x14ac:dyDescent="0.25">
      <c r="A4036" t="s">
        <v>4379</v>
      </c>
      <c r="B4036" t="s">
        <v>7203</v>
      </c>
      <c r="C4036" t="s">
        <v>47</v>
      </c>
      <c r="D4036" t="s">
        <v>4422</v>
      </c>
      <c r="E4036" t="s">
        <v>688</v>
      </c>
      <c r="F4036" s="10">
        <v>41688</v>
      </c>
      <c r="G4036" s="10">
        <v>41688</v>
      </c>
      <c r="H4036" s="6">
        <v>500</v>
      </c>
      <c r="I4036" t="s">
        <v>7140</v>
      </c>
      <c r="J4036" s="3" t="s">
        <v>7663</v>
      </c>
      <c r="K4036" t="s">
        <v>584</v>
      </c>
    </row>
    <row r="4037" spans="1:11" hidden="1" x14ac:dyDescent="0.25">
      <c r="A4037" t="s">
        <v>4379</v>
      </c>
      <c r="B4037" t="s">
        <v>7204</v>
      </c>
      <c r="C4037" t="s">
        <v>47</v>
      </c>
      <c r="D4037" t="s">
        <v>4402</v>
      </c>
      <c r="E4037" t="s">
        <v>34</v>
      </c>
      <c r="F4037" s="10">
        <v>41740</v>
      </c>
      <c r="G4037" s="10">
        <v>41740</v>
      </c>
      <c r="H4037" s="6">
        <v>2560</v>
      </c>
      <c r="I4037" t="s">
        <v>1482</v>
      </c>
      <c r="J4037" s="3" t="s">
        <v>7663</v>
      </c>
      <c r="K4037" t="s">
        <v>4404</v>
      </c>
    </row>
    <row r="4038" spans="1:11" hidden="1" x14ac:dyDescent="0.25">
      <c r="A4038" t="s">
        <v>4379</v>
      </c>
      <c r="B4038" t="s">
        <v>7205</v>
      </c>
      <c r="C4038" t="s">
        <v>1906</v>
      </c>
      <c r="D4038" t="s">
        <v>776</v>
      </c>
      <c r="E4038" t="s">
        <v>133</v>
      </c>
      <c r="F4038" s="10">
        <v>41751</v>
      </c>
      <c r="G4038" s="10">
        <v>41749</v>
      </c>
      <c r="H4038" s="6">
        <v>245.57</v>
      </c>
      <c r="I4038" t="s">
        <v>134</v>
      </c>
      <c r="J4038" s="3" t="s">
        <v>7663</v>
      </c>
      <c r="K4038" t="s">
        <v>7206</v>
      </c>
    </row>
    <row r="4039" spans="1:11" x14ac:dyDescent="0.25">
      <c r="A4039" t="s">
        <v>7207</v>
      </c>
      <c r="B4039" t="s">
        <v>7208</v>
      </c>
      <c r="C4039" t="s">
        <v>32</v>
      </c>
      <c r="D4039" t="s">
        <v>3236</v>
      </c>
      <c r="E4039" t="s">
        <v>1191</v>
      </c>
      <c r="F4039" s="10">
        <v>41744</v>
      </c>
      <c r="G4039" s="10">
        <v>41743</v>
      </c>
      <c r="H4039" s="6">
        <v>60</v>
      </c>
      <c r="I4039" t="s">
        <v>86</v>
      </c>
      <c r="J4039" s="3" t="s">
        <v>7663</v>
      </c>
      <c r="K4039" t="s">
        <v>7209</v>
      </c>
    </row>
    <row r="4040" spans="1:11" x14ac:dyDescent="0.25">
      <c r="A4040" t="s">
        <v>7207</v>
      </c>
      <c r="B4040" t="s">
        <v>7208</v>
      </c>
      <c r="C4040" t="s">
        <v>32</v>
      </c>
      <c r="D4040" t="s">
        <v>3236</v>
      </c>
      <c r="E4040" t="s">
        <v>150</v>
      </c>
      <c r="F4040" s="10">
        <v>41744</v>
      </c>
      <c r="G4040" s="10">
        <v>41743</v>
      </c>
      <c r="H4040" s="6">
        <v>60</v>
      </c>
      <c r="I4040" t="s">
        <v>86</v>
      </c>
      <c r="J4040" s="3" t="s">
        <v>7663</v>
      </c>
      <c r="K4040" t="s">
        <v>7209</v>
      </c>
    </row>
    <row r="4041" spans="1:11" x14ac:dyDescent="0.25">
      <c r="A4041" t="s">
        <v>7207</v>
      </c>
      <c r="B4041" t="s">
        <v>7210</v>
      </c>
      <c r="C4041" t="s">
        <v>511</v>
      </c>
      <c r="D4041" t="s">
        <v>3236</v>
      </c>
      <c r="E4041" t="s">
        <v>49</v>
      </c>
      <c r="F4041" s="10">
        <v>41772</v>
      </c>
      <c r="G4041" s="10">
        <v>41747</v>
      </c>
      <c r="H4041" s="6">
        <v>1400</v>
      </c>
      <c r="I4041" t="s">
        <v>7211</v>
      </c>
      <c r="J4041" s="3" t="s">
        <v>7663</v>
      </c>
      <c r="K4041" t="s">
        <v>7212</v>
      </c>
    </row>
    <row r="4042" spans="1:11" x14ac:dyDescent="0.25">
      <c r="A4042" t="s">
        <v>7207</v>
      </c>
      <c r="B4042" t="s">
        <v>7213</v>
      </c>
      <c r="C4042" t="s">
        <v>16</v>
      </c>
      <c r="D4042" t="s">
        <v>17</v>
      </c>
      <c r="E4042" t="s">
        <v>1191</v>
      </c>
      <c r="F4042" s="10">
        <v>41745</v>
      </c>
      <c r="G4042" s="10">
        <v>41745</v>
      </c>
      <c r="H4042" s="6">
        <v>30</v>
      </c>
      <c r="I4042" t="s">
        <v>1192</v>
      </c>
      <c r="J4042" s="3" t="s">
        <v>7663</v>
      </c>
      <c r="K4042" t="s">
        <v>7214</v>
      </c>
    </row>
    <row r="4043" spans="1:11" x14ac:dyDescent="0.25">
      <c r="A4043" t="s">
        <v>7207</v>
      </c>
      <c r="B4043" t="s">
        <v>7213</v>
      </c>
      <c r="C4043" t="s">
        <v>16</v>
      </c>
      <c r="D4043" t="s">
        <v>17</v>
      </c>
      <c r="E4043" t="s">
        <v>150</v>
      </c>
      <c r="F4043" s="10">
        <v>41745</v>
      </c>
      <c r="G4043" s="10">
        <v>41745</v>
      </c>
      <c r="H4043" s="6">
        <v>200</v>
      </c>
      <c r="I4043" t="s">
        <v>1192</v>
      </c>
      <c r="J4043" s="3" t="s">
        <v>7663</v>
      </c>
      <c r="K4043" t="s">
        <v>7214</v>
      </c>
    </row>
    <row r="4044" spans="1:11" x14ac:dyDescent="0.25">
      <c r="A4044" t="s">
        <v>7207</v>
      </c>
      <c r="B4044" t="s">
        <v>7215</v>
      </c>
      <c r="C4044" t="s">
        <v>116</v>
      </c>
      <c r="D4044" t="s">
        <v>132</v>
      </c>
      <c r="E4044" t="s">
        <v>288</v>
      </c>
      <c r="F4044" s="10">
        <v>41745</v>
      </c>
      <c r="G4044" s="10">
        <v>41745</v>
      </c>
      <c r="H4044" s="6">
        <v>3302.66</v>
      </c>
      <c r="I4044" t="s">
        <v>1797</v>
      </c>
      <c r="J4044" s="3" t="s">
        <v>7669</v>
      </c>
      <c r="K4044" t="s">
        <v>7216</v>
      </c>
    </row>
    <row r="4045" spans="1:11" x14ac:dyDescent="0.25">
      <c r="A4045" t="s">
        <v>7207</v>
      </c>
      <c r="B4045" t="s">
        <v>7215</v>
      </c>
      <c r="C4045" t="s">
        <v>116</v>
      </c>
      <c r="D4045" t="s">
        <v>132</v>
      </c>
      <c r="E4045" t="s">
        <v>288</v>
      </c>
      <c r="F4045" s="10">
        <v>41753</v>
      </c>
      <c r="G4045" s="10">
        <v>41752</v>
      </c>
      <c r="H4045" s="6">
        <v>3302.66</v>
      </c>
      <c r="I4045" t="s">
        <v>1797</v>
      </c>
      <c r="J4045" s="3" t="s">
        <v>7670</v>
      </c>
      <c r="K4045" t="s">
        <v>7216</v>
      </c>
    </row>
    <row r="4046" spans="1:11" x14ac:dyDescent="0.25">
      <c r="A4046" t="s">
        <v>7207</v>
      </c>
      <c r="B4046" t="s">
        <v>7217</v>
      </c>
      <c r="C4046" t="s">
        <v>3995</v>
      </c>
      <c r="D4046" t="s">
        <v>3996</v>
      </c>
      <c r="E4046" t="s">
        <v>18</v>
      </c>
      <c r="F4046" s="10">
        <v>41745</v>
      </c>
      <c r="G4046" s="10">
        <v>41745</v>
      </c>
      <c r="H4046" s="6">
        <v>73.5</v>
      </c>
      <c r="I4046" t="s">
        <v>7218</v>
      </c>
      <c r="J4046" s="3" t="s">
        <v>7663</v>
      </c>
      <c r="K4046" t="s">
        <v>7219</v>
      </c>
    </row>
    <row r="4047" spans="1:11" x14ac:dyDescent="0.25">
      <c r="A4047" t="s">
        <v>7207</v>
      </c>
      <c r="B4047" t="s">
        <v>7220</v>
      </c>
      <c r="C4047" t="s">
        <v>3995</v>
      </c>
      <c r="D4047" t="s">
        <v>7221</v>
      </c>
      <c r="E4047" t="s">
        <v>753</v>
      </c>
      <c r="F4047" s="10">
        <v>41757</v>
      </c>
      <c r="G4047" s="10">
        <v>41754</v>
      </c>
      <c r="H4047" s="6">
        <v>300</v>
      </c>
      <c r="I4047" t="s">
        <v>1260</v>
      </c>
      <c r="J4047" s="3" t="s">
        <v>7669</v>
      </c>
      <c r="K4047" t="s">
        <v>7222</v>
      </c>
    </row>
    <row r="4048" spans="1:11" x14ac:dyDescent="0.25">
      <c r="A4048" t="s">
        <v>7207</v>
      </c>
      <c r="B4048" t="s">
        <v>7220</v>
      </c>
      <c r="C4048" t="s">
        <v>3995</v>
      </c>
      <c r="D4048" t="s">
        <v>7221</v>
      </c>
      <c r="E4048" t="s">
        <v>753</v>
      </c>
      <c r="F4048" s="10">
        <v>41761</v>
      </c>
      <c r="G4048" s="10">
        <v>41761</v>
      </c>
      <c r="H4048" s="6">
        <v>330</v>
      </c>
      <c r="I4048" t="s">
        <v>1260</v>
      </c>
      <c r="J4048" s="3" t="s">
        <v>7670</v>
      </c>
      <c r="K4048" t="s">
        <v>7222</v>
      </c>
    </row>
    <row r="4049" spans="1:11" x14ac:dyDescent="0.25">
      <c r="A4049" t="s">
        <v>7207</v>
      </c>
      <c r="B4049" t="s">
        <v>7220</v>
      </c>
      <c r="C4049" t="s">
        <v>3995</v>
      </c>
      <c r="D4049" t="s">
        <v>7221</v>
      </c>
      <c r="E4049" t="s">
        <v>753</v>
      </c>
      <c r="F4049" s="10">
        <v>41774</v>
      </c>
      <c r="G4049" s="10">
        <v>41775</v>
      </c>
      <c r="H4049" s="6">
        <v>660.85</v>
      </c>
      <c r="I4049" t="s">
        <v>1260</v>
      </c>
      <c r="J4049" s="3" t="s">
        <v>7663</v>
      </c>
      <c r="K4049" t="s">
        <v>7222</v>
      </c>
    </row>
    <row r="4050" spans="1:11" x14ac:dyDescent="0.25">
      <c r="A4050" t="s">
        <v>7207</v>
      </c>
      <c r="B4050" t="s">
        <v>7223</v>
      </c>
      <c r="C4050" t="s">
        <v>3995</v>
      </c>
      <c r="D4050" t="s">
        <v>3996</v>
      </c>
      <c r="E4050" t="s">
        <v>288</v>
      </c>
      <c r="F4050" s="10">
        <v>41751</v>
      </c>
      <c r="G4050" s="10">
        <v>41751</v>
      </c>
      <c r="H4050" s="6">
        <v>1500</v>
      </c>
      <c r="I4050" t="s">
        <v>461</v>
      </c>
      <c r="J4050" s="3" t="s">
        <v>7663</v>
      </c>
      <c r="K4050" t="s">
        <v>7224</v>
      </c>
    </row>
    <row r="4051" spans="1:11" x14ac:dyDescent="0.25">
      <c r="A4051" t="s">
        <v>7207</v>
      </c>
      <c r="B4051" t="s">
        <v>7225</v>
      </c>
      <c r="C4051" t="s">
        <v>675</v>
      </c>
      <c r="D4051" t="s">
        <v>6787</v>
      </c>
      <c r="E4051" t="s">
        <v>288</v>
      </c>
      <c r="F4051" s="10">
        <v>41761</v>
      </c>
      <c r="G4051" s="10">
        <v>41759</v>
      </c>
      <c r="H4051" s="6">
        <v>9600</v>
      </c>
      <c r="I4051" t="s">
        <v>2136</v>
      </c>
      <c r="J4051" s="3" t="s">
        <v>7663</v>
      </c>
      <c r="K4051" t="s">
        <v>7226</v>
      </c>
    </row>
    <row r="4052" spans="1:11" x14ac:dyDescent="0.25">
      <c r="A4052" t="s">
        <v>7207</v>
      </c>
      <c r="B4052" t="s">
        <v>7227</v>
      </c>
      <c r="C4052" t="s">
        <v>3995</v>
      </c>
      <c r="D4052" t="s">
        <v>7221</v>
      </c>
      <c r="E4052" t="s">
        <v>671</v>
      </c>
      <c r="F4052" s="10">
        <v>41758</v>
      </c>
      <c r="G4052" s="10">
        <v>41759</v>
      </c>
      <c r="H4052" s="6">
        <v>288.16000000000003</v>
      </c>
      <c r="I4052" t="s">
        <v>1215</v>
      </c>
      <c r="J4052" s="3" t="s">
        <v>7663</v>
      </c>
      <c r="K4052" t="s">
        <v>7228</v>
      </c>
    </row>
    <row r="4053" spans="1:11" x14ac:dyDescent="0.25">
      <c r="A4053" t="s">
        <v>7207</v>
      </c>
      <c r="B4053" t="s">
        <v>7229</v>
      </c>
      <c r="C4053" t="s">
        <v>3995</v>
      </c>
      <c r="D4053" t="s">
        <v>3996</v>
      </c>
      <c r="E4053" t="s">
        <v>49</v>
      </c>
      <c r="F4053" s="10">
        <v>41715</v>
      </c>
      <c r="G4053" s="10">
        <v>41699</v>
      </c>
      <c r="H4053" s="6">
        <v>47.33</v>
      </c>
      <c r="I4053" t="s">
        <v>533</v>
      </c>
      <c r="J4053" s="3" t="s">
        <v>7663</v>
      </c>
      <c r="K4053" t="s">
        <v>7230</v>
      </c>
    </row>
    <row r="4054" spans="1:11" x14ac:dyDescent="0.25">
      <c r="A4054" t="s">
        <v>7207</v>
      </c>
      <c r="B4054" t="s">
        <v>7231</v>
      </c>
      <c r="C4054" t="s">
        <v>511</v>
      </c>
      <c r="D4054" t="s">
        <v>3236</v>
      </c>
      <c r="E4054" t="s">
        <v>49</v>
      </c>
      <c r="F4054" s="10">
        <v>41761</v>
      </c>
      <c r="G4054" s="10">
        <v>41761</v>
      </c>
      <c r="H4054" s="6">
        <v>800</v>
      </c>
      <c r="I4054" t="s">
        <v>4000</v>
      </c>
      <c r="J4054" s="3" t="s">
        <v>7663</v>
      </c>
      <c r="K4054" t="s">
        <v>7232</v>
      </c>
    </row>
    <row r="4055" spans="1:11" x14ac:dyDescent="0.25">
      <c r="A4055" t="s">
        <v>7207</v>
      </c>
      <c r="B4055" t="s">
        <v>7233</v>
      </c>
      <c r="C4055" t="s">
        <v>511</v>
      </c>
      <c r="D4055" t="s">
        <v>3236</v>
      </c>
      <c r="E4055" t="s">
        <v>49</v>
      </c>
      <c r="F4055" s="10">
        <v>41786</v>
      </c>
      <c r="G4055" s="10">
        <v>41765</v>
      </c>
      <c r="H4055" s="6">
        <v>1260</v>
      </c>
      <c r="I4055" t="s">
        <v>7211</v>
      </c>
      <c r="J4055" s="3" t="s">
        <v>7663</v>
      </c>
      <c r="K4055" t="s">
        <v>7234</v>
      </c>
    </row>
    <row r="4056" spans="1:11" x14ac:dyDescent="0.25">
      <c r="A4056" t="s">
        <v>7207</v>
      </c>
      <c r="B4056" t="s">
        <v>7235</v>
      </c>
      <c r="C4056" t="s">
        <v>3995</v>
      </c>
      <c r="D4056" t="s">
        <v>3996</v>
      </c>
      <c r="E4056" t="s">
        <v>7236</v>
      </c>
      <c r="F4056" s="10">
        <v>41772</v>
      </c>
      <c r="G4056" s="10">
        <v>41771</v>
      </c>
      <c r="H4056" s="6">
        <v>34.450000000000003</v>
      </c>
      <c r="I4056" t="s">
        <v>1715</v>
      </c>
      <c r="J4056" s="3" t="s">
        <v>7663</v>
      </c>
      <c r="K4056" t="s">
        <v>7237</v>
      </c>
    </row>
    <row r="4057" spans="1:11" x14ac:dyDescent="0.25">
      <c r="A4057" t="s">
        <v>7207</v>
      </c>
      <c r="B4057" t="s">
        <v>7238</v>
      </c>
      <c r="C4057" t="s">
        <v>3995</v>
      </c>
      <c r="D4057" t="s">
        <v>3996</v>
      </c>
      <c r="E4057" t="s">
        <v>288</v>
      </c>
      <c r="F4057" s="10">
        <v>41773</v>
      </c>
      <c r="G4057" s="10">
        <v>41773</v>
      </c>
      <c r="H4057" s="6">
        <v>3691.87</v>
      </c>
      <c r="I4057" t="s">
        <v>1036</v>
      </c>
      <c r="J4057" s="3" t="s">
        <v>7663</v>
      </c>
      <c r="K4057" t="s">
        <v>7239</v>
      </c>
    </row>
    <row r="4058" spans="1:11" x14ac:dyDescent="0.25">
      <c r="A4058" t="s">
        <v>7207</v>
      </c>
      <c r="B4058" t="s">
        <v>7240</v>
      </c>
      <c r="C4058" t="s">
        <v>3995</v>
      </c>
      <c r="D4058" t="s">
        <v>3996</v>
      </c>
      <c r="E4058" t="s">
        <v>288</v>
      </c>
      <c r="F4058" s="10">
        <v>41816</v>
      </c>
      <c r="G4058" s="10">
        <v>41779</v>
      </c>
      <c r="H4058" s="6">
        <v>3691.87</v>
      </c>
      <c r="I4058" t="s">
        <v>1036</v>
      </c>
      <c r="J4058" s="3" t="s">
        <v>7663</v>
      </c>
      <c r="K4058" t="s">
        <v>7241</v>
      </c>
    </row>
    <row r="4059" spans="1:11" x14ac:dyDescent="0.25">
      <c r="A4059" t="s">
        <v>7207</v>
      </c>
      <c r="B4059" t="s">
        <v>7242</v>
      </c>
      <c r="C4059" t="s">
        <v>3995</v>
      </c>
      <c r="D4059" t="s">
        <v>3996</v>
      </c>
      <c r="E4059" t="s">
        <v>288</v>
      </c>
      <c r="F4059" s="10">
        <v>41796</v>
      </c>
      <c r="G4059" s="10">
        <v>41795</v>
      </c>
      <c r="H4059" s="6">
        <v>3691.87</v>
      </c>
      <c r="I4059" t="s">
        <v>1036</v>
      </c>
      <c r="J4059" s="3" t="s">
        <v>7663</v>
      </c>
      <c r="K4059" t="s">
        <v>7243</v>
      </c>
    </row>
    <row r="4060" spans="1:11" x14ac:dyDescent="0.25">
      <c r="A4060" t="s">
        <v>7207</v>
      </c>
      <c r="B4060" t="s">
        <v>7244</v>
      </c>
      <c r="C4060" t="s">
        <v>3995</v>
      </c>
      <c r="D4060" t="s">
        <v>3996</v>
      </c>
      <c r="E4060" t="s">
        <v>288</v>
      </c>
      <c r="F4060" s="10">
        <v>41814</v>
      </c>
      <c r="G4060" s="10">
        <v>41810</v>
      </c>
      <c r="H4060" s="6">
        <v>3691.89</v>
      </c>
      <c r="I4060" t="s">
        <v>1036</v>
      </c>
      <c r="J4060" s="3" t="s">
        <v>7663</v>
      </c>
      <c r="K4060" t="s">
        <v>7245</v>
      </c>
    </row>
    <row r="4061" spans="1:11" x14ac:dyDescent="0.25">
      <c r="A4061" t="s">
        <v>7207</v>
      </c>
      <c r="B4061" t="s">
        <v>7246</v>
      </c>
      <c r="C4061" t="s">
        <v>116</v>
      </c>
      <c r="D4061" t="s">
        <v>132</v>
      </c>
      <c r="E4061" t="s">
        <v>635</v>
      </c>
      <c r="F4061" s="10">
        <v>41786</v>
      </c>
      <c r="G4061" s="10">
        <v>41786</v>
      </c>
      <c r="H4061" s="6">
        <v>102.3</v>
      </c>
      <c r="I4061" t="s">
        <v>7247</v>
      </c>
      <c r="J4061" s="3" t="s">
        <v>7663</v>
      </c>
      <c r="K4061" t="s">
        <v>7248</v>
      </c>
    </row>
    <row r="4062" spans="1:11" x14ac:dyDescent="0.25">
      <c r="A4062" t="s">
        <v>7207</v>
      </c>
      <c r="B4062" t="s">
        <v>7249</v>
      </c>
      <c r="C4062" t="s">
        <v>3995</v>
      </c>
      <c r="D4062" t="s">
        <v>7221</v>
      </c>
      <c r="E4062" t="s">
        <v>466</v>
      </c>
      <c r="F4062" s="10">
        <v>41764</v>
      </c>
      <c r="G4062" s="10">
        <v>41779</v>
      </c>
      <c r="H4062" s="6">
        <v>1466.73</v>
      </c>
      <c r="I4062" t="s">
        <v>44</v>
      </c>
      <c r="J4062" s="3" t="s">
        <v>7663</v>
      </c>
      <c r="K4062" t="s">
        <v>4700</v>
      </c>
    </row>
    <row r="4063" spans="1:11" x14ac:dyDescent="0.25">
      <c r="A4063" t="s">
        <v>7207</v>
      </c>
      <c r="B4063" t="s">
        <v>7250</v>
      </c>
      <c r="C4063" t="s">
        <v>3995</v>
      </c>
      <c r="D4063" t="s">
        <v>7221</v>
      </c>
      <c r="E4063" t="s">
        <v>12</v>
      </c>
      <c r="F4063" s="10">
        <v>41764</v>
      </c>
      <c r="G4063" s="10">
        <v>41766</v>
      </c>
      <c r="H4063" s="6">
        <v>979.95</v>
      </c>
      <c r="I4063" t="s">
        <v>13</v>
      </c>
      <c r="J4063" s="3" t="s">
        <v>7663</v>
      </c>
      <c r="K4063" t="s">
        <v>7251</v>
      </c>
    </row>
    <row r="4064" spans="1:11" x14ac:dyDescent="0.25">
      <c r="A4064" t="s">
        <v>7207</v>
      </c>
      <c r="B4064" t="s">
        <v>7252</v>
      </c>
      <c r="C4064" t="s">
        <v>675</v>
      </c>
      <c r="D4064" t="s">
        <v>6787</v>
      </c>
      <c r="E4064" t="s">
        <v>288</v>
      </c>
      <c r="F4064" s="10">
        <v>41806</v>
      </c>
      <c r="G4064" s="10">
        <v>41789</v>
      </c>
      <c r="H4064" s="6">
        <v>10367.17</v>
      </c>
      <c r="I4064" t="s">
        <v>2136</v>
      </c>
      <c r="J4064" s="3" t="s">
        <v>7663</v>
      </c>
      <c r="K4064" t="s">
        <v>7253</v>
      </c>
    </row>
    <row r="4065" spans="1:11" x14ac:dyDescent="0.25">
      <c r="A4065" t="s">
        <v>7207</v>
      </c>
      <c r="B4065" t="s">
        <v>7254</v>
      </c>
      <c r="C4065" t="s">
        <v>3995</v>
      </c>
      <c r="D4065" t="s">
        <v>3996</v>
      </c>
      <c r="E4065" t="s">
        <v>288</v>
      </c>
      <c r="F4065" s="10">
        <v>41765</v>
      </c>
      <c r="G4065" s="10">
        <v>41765</v>
      </c>
      <c r="H4065" s="6">
        <v>4502.88</v>
      </c>
      <c r="I4065" t="s">
        <v>7255</v>
      </c>
      <c r="J4065" s="3" t="s">
        <v>7663</v>
      </c>
      <c r="K4065" t="s">
        <v>7256</v>
      </c>
    </row>
    <row r="4066" spans="1:11" x14ac:dyDescent="0.25">
      <c r="A4066" t="s">
        <v>7207</v>
      </c>
      <c r="B4066" t="s">
        <v>7257</v>
      </c>
      <c r="C4066" t="s">
        <v>116</v>
      </c>
      <c r="D4066" t="s">
        <v>132</v>
      </c>
      <c r="E4066" t="s">
        <v>288</v>
      </c>
      <c r="F4066" s="10">
        <v>41828</v>
      </c>
      <c r="G4066" s="10">
        <v>41787</v>
      </c>
      <c r="H4066" s="6">
        <v>6925.5</v>
      </c>
      <c r="I4066" t="s">
        <v>1797</v>
      </c>
      <c r="J4066" s="3" t="s">
        <v>7663</v>
      </c>
      <c r="K4066" t="s">
        <v>7258</v>
      </c>
    </row>
    <row r="4067" spans="1:11" x14ac:dyDescent="0.25">
      <c r="A4067" t="s">
        <v>7207</v>
      </c>
      <c r="B4067" t="s">
        <v>7259</v>
      </c>
      <c r="C4067" t="s">
        <v>3995</v>
      </c>
      <c r="D4067" t="s">
        <v>3996</v>
      </c>
      <c r="E4067" t="s">
        <v>288</v>
      </c>
      <c r="F4067" s="10">
        <v>41766</v>
      </c>
      <c r="G4067" s="10">
        <v>41766</v>
      </c>
      <c r="H4067" s="6">
        <v>7485.55</v>
      </c>
      <c r="I4067" t="s">
        <v>1036</v>
      </c>
      <c r="J4067" s="3" t="s">
        <v>7663</v>
      </c>
      <c r="K4067" t="s">
        <v>7260</v>
      </c>
    </row>
    <row r="4068" spans="1:11" x14ac:dyDescent="0.25">
      <c r="A4068" t="s">
        <v>7207</v>
      </c>
      <c r="B4068" t="s">
        <v>7261</v>
      </c>
      <c r="C4068" t="s">
        <v>3995</v>
      </c>
      <c r="D4068" t="s">
        <v>3996</v>
      </c>
      <c r="E4068" t="s">
        <v>527</v>
      </c>
      <c r="F4068" s="10">
        <v>41785</v>
      </c>
      <c r="G4068" s="10">
        <v>41783</v>
      </c>
      <c r="H4068" s="6">
        <v>55</v>
      </c>
      <c r="I4068" t="s">
        <v>7262</v>
      </c>
      <c r="J4068" s="3" t="s">
        <v>7663</v>
      </c>
      <c r="K4068" t="s">
        <v>7263</v>
      </c>
    </row>
    <row r="4069" spans="1:11" x14ac:dyDescent="0.25">
      <c r="A4069" t="s">
        <v>7207</v>
      </c>
      <c r="B4069" t="s">
        <v>7264</v>
      </c>
      <c r="C4069" t="s">
        <v>3995</v>
      </c>
      <c r="D4069" t="s">
        <v>3996</v>
      </c>
      <c r="E4069" t="s">
        <v>7265</v>
      </c>
      <c r="F4069" s="10">
        <v>41794</v>
      </c>
      <c r="G4069" s="10">
        <v>41794</v>
      </c>
      <c r="H4069" s="6">
        <v>395.07</v>
      </c>
      <c r="I4069" t="s">
        <v>7266</v>
      </c>
      <c r="J4069" s="3" t="s">
        <v>7663</v>
      </c>
      <c r="K4069" t="s">
        <v>7267</v>
      </c>
    </row>
    <row r="4070" spans="1:11" x14ac:dyDescent="0.25">
      <c r="A4070" t="s">
        <v>7207</v>
      </c>
      <c r="B4070" t="s">
        <v>7268</v>
      </c>
      <c r="C4070" t="s">
        <v>3995</v>
      </c>
      <c r="D4070" t="s">
        <v>3996</v>
      </c>
      <c r="E4070" t="s">
        <v>288</v>
      </c>
      <c r="F4070" s="10">
        <v>41815</v>
      </c>
      <c r="G4070" s="10">
        <v>41772</v>
      </c>
      <c r="H4070" s="6">
        <v>429.59</v>
      </c>
      <c r="I4070" t="s">
        <v>2149</v>
      </c>
      <c r="J4070" s="3" t="s">
        <v>7663</v>
      </c>
      <c r="K4070" t="s">
        <v>7269</v>
      </c>
    </row>
    <row r="4071" spans="1:11" x14ac:dyDescent="0.25">
      <c r="A4071" t="s">
        <v>7207</v>
      </c>
      <c r="B4071" t="s">
        <v>7270</v>
      </c>
      <c r="C4071" t="s">
        <v>3995</v>
      </c>
      <c r="D4071" t="s">
        <v>3996</v>
      </c>
      <c r="E4071" t="s">
        <v>49</v>
      </c>
      <c r="F4071" s="10">
        <v>41785</v>
      </c>
      <c r="G4071" s="10">
        <v>41774</v>
      </c>
      <c r="H4071" s="6">
        <v>2025.85</v>
      </c>
      <c r="I4071" t="s">
        <v>1349</v>
      </c>
      <c r="J4071" s="3" t="s">
        <v>7663</v>
      </c>
      <c r="K4071" t="s">
        <v>7271</v>
      </c>
    </row>
    <row r="4072" spans="1:11" x14ac:dyDescent="0.25">
      <c r="A4072" t="s">
        <v>7207</v>
      </c>
      <c r="B4072" t="s">
        <v>7272</v>
      </c>
      <c r="C4072" t="s">
        <v>3995</v>
      </c>
      <c r="D4072" t="s">
        <v>3996</v>
      </c>
      <c r="E4072" t="s">
        <v>622</v>
      </c>
      <c r="F4072" s="10">
        <v>41785</v>
      </c>
      <c r="G4072" s="10">
        <v>41784</v>
      </c>
      <c r="H4072" s="6">
        <v>60</v>
      </c>
      <c r="I4072" t="s">
        <v>623</v>
      </c>
      <c r="J4072" s="3" t="s">
        <v>7663</v>
      </c>
      <c r="K4072" t="s">
        <v>624</v>
      </c>
    </row>
    <row r="4073" spans="1:11" x14ac:dyDescent="0.25">
      <c r="A4073" t="s">
        <v>7207</v>
      </c>
      <c r="B4073" t="s">
        <v>7273</v>
      </c>
      <c r="C4073" t="s">
        <v>3995</v>
      </c>
      <c r="D4073" t="s">
        <v>3996</v>
      </c>
      <c r="E4073" t="s">
        <v>49</v>
      </c>
      <c r="F4073" s="10">
        <v>41746</v>
      </c>
      <c r="G4073" s="10">
        <v>41746</v>
      </c>
      <c r="H4073" s="6">
        <v>295</v>
      </c>
      <c r="I4073" t="s">
        <v>1446</v>
      </c>
      <c r="J4073" s="3" t="s">
        <v>7663</v>
      </c>
      <c r="K4073" t="s">
        <v>7274</v>
      </c>
    </row>
    <row r="4074" spans="1:11" x14ac:dyDescent="0.25">
      <c r="A4074" t="s">
        <v>7207</v>
      </c>
      <c r="B4074" t="s">
        <v>7275</v>
      </c>
      <c r="C4074" t="s">
        <v>3995</v>
      </c>
      <c r="D4074" t="s">
        <v>3996</v>
      </c>
      <c r="E4074" t="s">
        <v>153</v>
      </c>
      <c r="F4074" s="10">
        <v>41795</v>
      </c>
      <c r="G4074" s="10">
        <v>41795</v>
      </c>
      <c r="H4074" s="6">
        <v>180</v>
      </c>
      <c r="I4074" t="s">
        <v>3416</v>
      </c>
      <c r="J4074" s="3" t="s">
        <v>7663</v>
      </c>
      <c r="K4074" t="s">
        <v>7276</v>
      </c>
    </row>
    <row r="4075" spans="1:11" x14ac:dyDescent="0.25">
      <c r="A4075" t="s">
        <v>7207</v>
      </c>
      <c r="B4075" t="s">
        <v>7277</v>
      </c>
      <c r="C4075" t="s">
        <v>3995</v>
      </c>
      <c r="D4075" t="s">
        <v>7221</v>
      </c>
      <c r="E4075" t="s">
        <v>75</v>
      </c>
      <c r="F4075" s="10">
        <v>41779</v>
      </c>
      <c r="G4075" s="10">
        <v>41779</v>
      </c>
      <c r="H4075" s="6">
        <v>46.31</v>
      </c>
      <c r="I4075" t="s">
        <v>76</v>
      </c>
      <c r="J4075" s="3" t="s">
        <v>7663</v>
      </c>
      <c r="K4075" t="s">
        <v>7278</v>
      </c>
    </row>
    <row r="4076" spans="1:11" x14ac:dyDescent="0.25">
      <c r="A4076" t="s">
        <v>7207</v>
      </c>
      <c r="B4076" t="s">
        <v>7279</v>
      </c>
      <c r="C4076" t="s">
        <v>3995</v>
      </c>
      <c r="D4076" t="s">
        <v>3996</v>
      </c>
      <c r="E4076" t="s">
        <v>288</v>
      </c>
      <c r="F4076" s="10">
        <v>41792</v>
      </c>
      <c r="G4076" s="10">
        <v>41792</v>
      </c>
      <c r="H4076" s="6">
        <v>7267.5</v>
      </c>
      <c r="I4076" t="s">
        <v>1036</v>
      </c>
      <c r="J4076" s="3" t="s">
        <v>7663</v>
      </c>
      <c r="K4076" t="s">
        <v>7280</v>
      </c>
    </row>
    <row r="4077" spans="1:11" x14ac:dyDescent="0.25">
      <c r="A4077" t="s">
        <v>7207</v>
      </c>
      <c r="B4077" t="s">
        <v>7281</v>
      </c>
      <c r="C4077" t="s">
        <v>675</v>
      </c>
      <c r="D4077" t="s">
        <v>6787</v>
      </c>
      <c r="E4077" t="s">
        <v>1294</v>
      </c>
      <c r="F4077" s="10">
        <v>41778</v>
      </c>
      <c r="G4077" s="10">
        <v>41778</v>
      </c>
      <c r="H4077" s="6">
        <v>10000</v>
      </c>
      <c r="I4077" t="s">
        <v>2136</v>
      </c>
      <c r="J4077" s="3" t="s">
        <v>7663</v>
      </c>
    </row>
    <row r="4078" spans="1:11" x14ac:dyDescent="0.25">
      <c r="A4078" t="s">
        <v>7207</v>
      </c>
      <c r="B4078" t="s">
        <v>7282</v>
      </c>
      <c r="C4078" t="s">
        <v>3995</v>
      </c>
      <c r="D4078" t="s">
        <v>7221</v>
      </c>
      <c r="E4078" t="s">
        <v>753</v>
      </c>
      <c r="F4078" s="10">
        <v>41806</v>
      </c>
      <c r="G4078" s="10">
        <v>41779</v>
      </c>
      <c r="H4078" s="6">
        <v>1479.43</v>
      </c>
      <c r="I4078" t="s">
        <v>7283</v>
      </c>
      <c r="J4078" s="3" t="s">
        <v>7663</v>
      </c>
      <c r="K4078" t="s">
        <v>7284</v>
      </c>
    </row>
    <row r="4079" spans="1:11" x14ac:dyDescent="0.25">
      <c r="A4079" t="s">
        <v>7207</v>
      </c>
      <c r="B4079" t="s">
        <v>7285</v>
      </c>
      <c r="C4079" t="s">
        <v>3995</v>
      </c>
      <c r="D4079" t="s">
        <v>7221</v>
      </c>
      <c r="E4079" t="s">
        <v>753</v>
      </c>
      <c r="F4079" s="10">
        <v>41787</v>
      </c>
      <c r="G4079" s="10">
        <v>41779</v>
      </c>
      <c r="H4079" s="6">
        <v>1085.08</v>
      </c>
      <c r="I4079" t="s">
        <v>7286</v>
      </c>
      <c r="J4079" s="3" t="s">
        <v>7663</v>
      </c>
      <c r="K4079" t="s">
        <v>7287</v>
      </c>
    </row>
    <row r="4080" spans="1:11" x14ac:dyDescent="0.25">
      <c r="A4080" t="s">
        <v>7207</v>
      </c>
      <c r="B4080" t="s">
        <v>7288</v>
      </c>
      <c r="C4080" t="s">
        <v>3995</v>
      </c>
      <c r="D4080" t="s">
        <v>3996</v>
      </c>
      <c r="E4080" t="s">
        <v>7265</v>
      </c>
      <c r="F4080" s="10">
        <v>41807</v>
      </c>
      <c r="G4080" s="10">
        <v>41807</v>
      </c>
      <c r="H4080" s="6">
        <v>102.3</v>
      </c>
      <c r="I4080" t="s">
        <v>7247</v>
      </c>
      <c r="J4080" s="3" t="s">
        <v>7663</v>
      </c>
      <c r="K4080" t="s">
        <v>7289</v>
      </c>
    </row>
    <row r="4081" spans="1:11" x14ac:dyDescent="0.25">
      <c r="A4081" t="s">
        <v>7207</v>
      </c>
      <c r="B4081" t="s">
        <v>7290</v>
      </c>
      <c r="C4081" t="s">
        <v>2</v>
      </c>
      <c r="D4081" t="s">
        <v>22</v>
      </c>
      <c r="E4081" t="s">
        <v>106</v>
      </c>
      <c r="F4081" s="10">
        <v>41710</v>
      </c>
      <c r="G4081" s="10">
        <v>41710</v>
      </c>
      <c r="H4081" s="6">
        <v>174.08</v>
      </c>
      <c r="I4081" t="s">
        <v>456</v>
      </c>
      <c r="J4081" s="3" t="s">
        <v>7663</v>
      </c>
      <c r="K4081" t="s">
        <v>7291</v>
      </c>
    </row>
    <row r="4082" spans="1:11" x14ac:dyDescent="0.25">
      <c r="A4082" t="s">
        <v>7207</v>
      </c>
      <c r="B4082" t="s">
        <v>7292</v>
      </c>
      <c r="C4082" t="s">
        <v>3995</v>
      </c>
      <c r="D4082" t="s">
        <v>3996</v>
      </c>
      <c r="E4082" t="s">
        <v>261</v>
      </c>
      <c r="F4082" s="10">
        <v>41705</v>
      </c>
      <c r="G4082" s="10">
        <v>41705</v>
      </c>
      <c r="H4082" s="6">
        <v>902.54</v>
      </c>
      <c r="I4082" t="s">
        <v>13</v>
      </c>
      <c r="J4082" s="3" t="s">
        <v>7663</v>
      </c>
      <c r="K4082" t="s">
        <v>7293</v>
      </c>
    </row>
    <row r="4083" spans="1:11" x14ac:dyDescent="0.25">
      <c r="A4083" t="s">
        <v>7207</v>
      </c>
      <c r="B4083" t="s">
        <v>7294</v>
      </c>
      <c r="C4083" t="s">
        <v>3995</v>
      </c>
      <c r="D4083" t="s">
        <v>3996</v>
      </c>
      <c r="E4083" t="s">
        <v>708</v>
      </c>
      <c r="F4083" s="10">
        <v>41710</v>
      </c>
      <c r="G4083" s="10">
        <v>41710</v>
      </c>
      <c r="H4083" s="6">
        <v>10</v>
      </c>
      <c r="I4083" t="s">
        <v>1451</v>
      </c>
      <c r="J4083" s="3" t="s">
        <v>7663</v>
      </c>
      <c r="K4083" t="s">
        <v>7295</v>
      </c>
    </row>
    <row r="4084" spans="1:11" x14ac:dyDescent="0.25">
      <c r="A4084" t="s">
        <v>7207</v>
      </c>
      <c r="B4084" t="s">
        <v>7296</v>
      </c>
      <c r="C4084" t="s">
        <v>675</v>
      </c>
      <c r="D4084" t="s">
        <v>6787</v>
      </c>
      <c r="E4084" t="s">
        <v>34</v>
      </c>
      <c r="F4084" s="10">
        <v>41788</v>
      </c>
      <c r="G4084" s="10">
        <v>41788</v>
      </c>
      <c r="H4084" s="6">
        <v>450</v>
      </c>
      <c r="I4084" t="s">
        <v>909</v>
      </c>
      <c r="J4084" s="3" t="s">
        <v>7663</v>
      </c>
      <c r="K4084" t="s">
        <v>7297</v>
      </c>
    </row>
    <row r="4085" spans="1:11" x14ac:dyDescent="0.25">
      <c r="A4085" t="s">
        <v>7207</v>
      </c>
      <c r="B4085" t="s">
        <v>7298</v>
      </c>
      <c r="C4085" t="s">
        <v>675</v>
      </c>
      <c r="D4085" t="s">
        <v>6787</v>
      </c>
      <c r="E4085" t="s">
        <v>34</v>
      </c>
      <c r="F4085" s="10">
        <v>41788</v>
      </c>
      <c r="G4085" s="10">
        <v>41788</v>
      </c>
      <c r="H4085" s="6">
        <v>225</v>
      </c>
      <c r="I4085" t="s">
        <v>606</v>
      </c>
      <c r="J4085" s="3" t="s">
        <v>7663</v>
      </c>
      <c r="K4085" t="s">
        <v>7299</v>
      </c>
    </row>
    <row r="4086" spans="1:11" x14ac:dyDescent="0.25">
      <c r="A4086" t="s">
        <v>7207</v>
      </c>
      <c r="B4086" t="s">
        <v>7300</v>
      </c>
      <c r="C4086" t="s">
        <v>511</v>
      </c>
      <c r="D4086" t="s">
        <v>3236</v>
      </c>
      <c r="E4086" t="s">
        <v>49</v>
      </c>
      <c r="F4086" s="10">
        <v>41793</v>
      </c>
      <c r="G4086" s="10">
        <v>41793</v>
      </c>
      <c r="H4086" s="6">
        <v>1680</v>
      </c>
      <c r="I4086" t="s">
        <v>7211</v>
      </c>
      <c r="J4086" s="3" t="s">
        <v>7663</v>
      </c>
      <c r="K4086" t="s">
        <v>6053</v>
      </c>
    </row>
    <row r="4087" spans="1:11" x14ac:dyDescent="0.25">
      <c r="A4087" t="s">
        <v>7207</v>
      </c>
      <c r="B4087" t="s">
        <v>7301</v>
      </c>
      <c r="C4087" t="s">
        <v>3995</v>
      </c>
      <c r="D4087" t="s">
        <v>3996</v>
      </c>
      <c r="E4087" t="s">
        <v>466</v>
      </c>
      <c r="F4087" s="10">
        <v>41704</v>
      </c>
      <c r="G4087" s="10">
        <v>41704</v>
      </c>
      <c r="H4087" s="6">
        <v>1317.33</v>
      </c>
      <c r="I4087" t="s">
        <v>44</v>
      </c>
      <c r="J4087" s="3" t="s">
        <v>7663</v>
      </c>
      <c r="K4087" t="s">
        <v>467</v>
      </c>
    </row>
    <row r="4088" spans="1:11" x14ac:dyDescent="0.25">
      <c r="A4088" t="s">
        <v>7207</v>
      </c>
      <c r="B4088" t="s">
        <v>7302</v>
      </c>
      <c r="C4088" t="s">
        <v>3995</v>
      </c>
      <c r="D4088" t="s">
        <v>3996</v>
      </c>
      <c r="E4088" t="s">
        <v>1294</v>
      </c>
      <c r="F4088" s="10">
        <v>41793</v>
      </c>
      <c r="G4088" s="10">
        <v>41793</v>
      </c>
      <c r="H4088" s="6">
        <v>2140.7399999999998</v>
      </c>
      <c r="I4088" t="s">
        <v>124</v>
      </c>
      <c r="J4088" s="3" t="s">
        <v>7663</v>
      </c>
      <c r="K4088" t="s">
        <v>7303</v>
      </c>
    </row>
    <row r="4089" spans="1:11" x14ac:dyDescent="0.25">
      <c r="A4089" t="s">
        <v>7207</v>
      </c>
      <c r="B4089" t="s">
        <v>7304</v>
      </c>
      <c r="C4089" t="s">
        <v>116</v>
      </c>
      <c r="D4089" t="s">
        <v>132</v>
      </c>
      <c r="E4089" t="s">
        <v>1128</v>
      </c>
      <c r="F4089" s="10">
        <v>41801</v>
      </c>
      <c r="G4089" s="10">
        <v>41801</v>
      </c>
      <c r="H4089" s="6">
        <v>127.4</v>
      </c>
      <c r="I4089" t="s">
        <v>1715</v>
      </c>
      <c r="J4089" s="3" t="s">
        <v>7663</v>
      </c>
      <c r="K4089" t="s">
        <v>7305</v>
      </c>
    </row>
    <row r="4090" spans="1:11" x14ac:dyDescent="0.25">
      <c r="A4090" t="s">
        <v>7207</v>
      </c>
      <c r="B4090" t="s">
        <v>7306</v>
      </c>
      <c r="C4090" t="s">
        <v>3995</v>
      </c>
      <c r="D4090" t="s">
        <v>7221</v>
      </c>
      <c r="E4090" t="s">
        <v>127</v>
      </c>
      <c r="F4090" s="10">
        <v>41795</v>
      </c>
      <c r="G4090" s="10">
        <v>41810</v>
      </c>
      <c r="H4090" s="6">
        <v>1390.06</v>
      </c>
      <c r="I4090" t="s">
        <v>44</v>
      </c>
      <c r="J4090" s="3" t="s">
        <v>7663</v>
      </c>
      <c r="K4090" t="s">
        <v>1752</v>
      </c>
    </row>
    <row r="4091" spans="1:11" x14ac:dyDescent="0.25">
      <c r="A4091" t="s">
        <v>7207</v>
      </c>
      <c r="B4091" t="s">
        <v>7307</v>
      </c>
      <c r="C4091" t="s">
        <v>3995</v>
      </c>
      <c r="D4091" t="s">
        <v>7221</v>
      </c>
      <c r="E4091" t="s">
        <v>12</v>
      </c>
      <c r="F4091" s="10">
        <v>41795</v>
      </c>
      <c r="G4091" s="10">
        <v>41797</v>
      </c>
      <c r="H4091" s="6">
        <v>959.13</v>
      </c>
      <c r="I4091" t="s">
        <v>13</v>
      </c>
      <c r="J4091" s="3" t="s">
        <v>7663</v>
      </c>
      <c r="K4091" t="s">
        <v>448</v>
      </c>
    </row>
    <row r="4092" spans="1:11" x14ac:dyDescent="0.25">
      <c r="A4092" t="s">
        <v>7207</v>
      </c>
      <c r="B4092" t="s">
        <v>7308</v>
      </c>
      <c r="C4092" t="s">
        <v>3995</v>
      </c>
      <c r="D4092" t="s">
        <v>3996</v>
      </c>
      <c r="E4092" t="s">
        <v>527</v>
      </c>
      <c r="F4092" s="10">
        <v>41814</v>
      </c>
      <c r="G4092" s="10">
        <v>41814</v>
      </c>
      <c r="H4092" s="6">
        <v>55</v>
      </c>
      <c r="I4092" t="s">
        <v>7262</v>
      </c>
      <c r="J4092" s="3" t="s">
        <v>7663</v>
      </c>
      <c r="K4092" t="s">
        <v>7309</v>
      </c>
    </row>
    <row r="4093" spans="1:11" x14ac:dyDescent="0.25">
      <c r="A4093" t="s">
        <v>7207</v>
      </c>
      <c r="B4093" t="s">
        <v>7310</v>
      </c>
      <c r="C4093" t="s">
        <v>116</v>
      </c>
      <c r="D4093" t="s">
        <v>132</v>
      </c>
      <c r="E4093" t="s">
        <v>153</v>
      </c>
      <c r="F4093" s="10">
        <v>41802</v>
      </c>
      <c r="G4093" s="10">
        <v>41800</v>
      </c>
      <c r="H4093" s="6">
        <v>639.66</v>
      </c>
      <c r="I4093" t="s">
        <v>1046</v>
      </c>
      <c r="J4093" s="3" t="s">
        <v>7663</v>
      </c>
      <c r="K4093" t="s">
        <v>7311</v>
      </c>
    </row>
    <row r="4094" spans="1:11" x14ac:dyDescent="0.25">
      <c r="A4094" t="s">
        <v>7207</v>
      </c>
      <c r="B4094" t="s">
        <v>7312</v>
      </c>
      <c r="C4094" t="s">
        <v>3995</v>
      </c>
      <c r="D4094" t="s">
        <v>3996</v>
      </c>
      <c r="E4094" t="s">
        <v>153</v>
      </c>
      <c r="F4094" s="10">
        <v>41824</v>
      </c>
      <c r="G4094" s="10">
        <v>41824</v>
      </c>
      <c r="H4094" s="6">
        <v>102.3</v>
      </c>
      <c r="I4094" t="s">
        <v>7247</v>
      </c>
      <c r="J4094" s="3" t="s">
        <v>7663</v>
      </c>
      <c r="K4094" t="s">
        <v>7313</v>
      </c>
    </row>
    <row r="4095" spans="1:11" x14ac:dyDescent="0.25">
      <c r="A4095" t="s">
        <v>7207</v>
      </c>
      <c r="B4095" t="s">
        <v>7314</v>
      </c>
      <c r="C4095" t="s">
        <v>3995</v>
      </c>
      <c r="D4095" t="s">
        <v>3996</v>
      </c>
      <c r="E4095" t="s">
        <v>133</v>
      </c>
      <c r="F4095" s="10">
        <v>41806</v>
      </c>
      <c r="G4095" s="10">
        <v>41805</v>
      </c>
      <c r="H4095" s="6">
        <v>226.09</v>
      </c>
      <c r="I4095" t="s">
        <v>1349</v>
      </c>
      <c r="J4095" s="3" t="s">
        <v>7663</v>
      </c>
      <c r="K4095" t="s">
        <v>7315</v>
      </c>
    </row>
    <row r="4096" spans="1:11" x14ac:dyDescent="0.25">
      <c r="A4096" t="s">
        <v>7207</v>
      </c>
      <c r="B4096" t="s">
        <v>7316</v>
      </c>
      <c r="C4096" t="s">
        <v>3995</v>
      </c>
      <c r="D4096" t="s">
        <v>3996</v>
      </c>
      <c r="E4096" t="s">
        <v>168</v>
      </c>
      <c r="F4096" s="10">
        <v>41799</v>
      </c>
      <c r="G4096" s="10">
        <v>41799</v>
      </c>
      <c r="H4096" s="6">
        <v>3997.42</v>
      </c>
      <c r="I4096" t="s">
        <v>124</v>
      </c>
      <c r="J4096" s="3" t="s">
        <v>7663</v>
      </c>
      <c r="K4096" t="s">
        <v>7317</v>
      </c>
    </row>
    <row r="4097" spans="1:11" x14ac:dyDescent="0.25">
      <c r="A4097" t="s">
        <v>7207</v>
      </c>
      <c r="B4097" t="s">
        <v>7318</v>
      </c>
      <c r="C4097" t="s">
        <v>32</v>
      </c>
      <c r="D4097" t="s">
        <v>3236</v>
      </c>
      <c r="E4097" t="s">
        <v>185</v>
      </c>
      <c r="F4097" s="10">
        <v>41800</v>
      </c>
      <c r="G4097" s="10">
        <v>41800</v>
      </c>
      <c r="H4097" s="6">
        <v>744.75</v>
      </c>
      <c r="I4097" t="s">
        <v>2595</v>
      </c>
      <c r="J4097" s="3" t="s">
        <v>7663</v>
      </c>
      <c r="K4097" t="s">
        <v>7319</v>
      </c>
    </row>
    <row r="4098" spans="1:11" x14ac:dyDescent="0.25">
      <c r="A4098" t="s">
        <v>7207</v>
      </c>
      <c r="B4098" t="s">
        <v>7320</v>
      </c>
      <c r="C4098" t="s">
        <v>3995</v>
      </c>
      <c r="D4098" t="s">
        <v>3996</v>
      </c>
      <c r="E4098" t="s">
        <v>288</v>
      </c>
      <c r="F4098" s="10">
        <v>41810</v>
      </c>
      <c r="G4098" s="10">
        <v>41805</v>
      </c>
      <c r="H4098" s="6">
        <v>10696.35</v>
      </c>
      <c r="I4098" t="s">
        <v>2136</v>
      </c>
      <c r="J4098" s="3" t="s">
        <v>7714</v>
      </c>
      <c r="K4098" t="s">
        <v>7321</v>
      </c>
    </row>
    <row r="4099" spans="1:11" x14ac:dyDescent="0.25">
      <c r="A4099" t="s">
        <v>7207</v>
      </c>
      <c r="B4099" t="s">
        <v>7320</v>
      </c>
      <c r="C4099" t="s">
        <v>3995</v>
      </c>
      <c r="D4099" t="s">
        <v>3996</v>
      </c>
      <c r="E4099" t="s">
        <v>288</v>
      </c>
      <c r="F4099" s="10">
        <v>41849</v>
      </c>
      <c r="G4099" s="10">
        <v>41849</v>
      </c>
      <c r="H4099" s="6">
        <v>10696.35</v>
      </c>
      <c r="I4099" t="s">
        <v>2136</v>
      </c>
      <c r="J4099" s="3" t="s">
        <v>7712</v>
      </c>
      <c r="K4099" t="s">
        <v>7321</v>
      </c>
    </row>
    <row r="4100" spans="1:11" x14ac:dyDescent="0.25">
      <c r="A4100" t="s">
        <v>7207</v>
      </c>
      <c r="B4100" t="s">
        <v>7320</v>
      </c>
      <c r="C4100" t="s">
        <v>3995</v>
      </c>
      <c r="D4100" t="s">
        <v>3996</v>
      </c>
      <c r="E4100" t="s">
        <v>288</v>
      </c>
      <c r="F4100" s="10">
        <v>41849</v>
      </c>
      <c r="G4100" s="10">
        <v>41866</v>
      </c>
      <c r="H4100" s="6">
        <v>10696.35</v>
      </c>
      <c r="I4100" t="s">
        <v>2136</v>
      </c>
      <c r="J4100" s="3" t="s">
        <v>7715</v>
      </c>
      <c r="K4100" t="s">
        <v>7321</v>
      </c>
    </row>
    <row r="4101" spans="1:11" x14ac:dyDescent="0.25">
      <c r="A4101" t="s">
        <v>7207</v>
      </c>
      <c r="B4101" t="s">
        <v>7320</v>
      </c>
      <c r="C4101" t="s">
        <v>3995</v>
      </c>
      <c r="D4101" t="s">
        <v>3996</v>
      </c>
      <c r="E4101" t="s">
        <v>288</v>
      </c>
      <c r="F4101" s="10">
        <v>41921</v>
      </c>
      <c r="G4101" s="10">
        <v>41897</v>
      </c>
      <c r="H4101" s="6">
        <v>10696.35</v>
      </c>
      <c r="I4101" t="s">
        <v>2136</v>
      </c>
      <c r="J4101" s="3" t="s">
        <v>7716</v>
      </c>
      <c r="K4101" t="s">
        <v>7321</v>
      </c>
    </row>
    <row r="4102" spans="1:11" x14ac:dyDescent="0.25">
      <c r="A4102" t="s">
        <v>7207</v>
      </c>
      <c r="B4102" t="s">
        <v>7322</v>
      </c>
      <c r="C4102" t="s">
        <v>3995</v>
      </c>
      <c r="D4102" t="s">
        <v>7221</v>
      </c>
      <c r="E4102" t="s">
        <v>75</v>
      </c>
      <c r="F4102" s="10">
        <v>41810</v>
      </c>
      <c r="G4102" s="10">
        <v>41810</v>
      </c>
      <c r="H4102" s="6">
        <v>46.31</v>
      </c>
      <c r="I4102" t="s">
        <v>76</v>
      </c>
      <c r="J4102" s="3" t="s">
        <v>7663</v>
      </c>
      <c r="K4102" t="s">
        <v>7323</v>
      </c>
    </row>
    <row r="4103" spans="1:11" x14ac:dyDescent="0.25">
      <c r="A4103" t="s">
        <v>7207</v>
      </c>
      <c r="B4103" t="s">
        <v>7324</v>
      </c>
      <c r="C4103" t="s">
        <v>511</v>
      </c>
      <c r="D4103" t="s">
        <v>3236</v>
      </c>
      <c r="E4103" t="s">
        <v>49</v>
      </c>
      <c r="F4103" s="10">
        <v>41827</v>
      </c>
      <c r="G4103" s="10">
        <v>41827</v>
      </c>
      <c r="H4103" s="6">
        <v>371.54</v>
      </c>
      <c r="I4103" t="s">
        <v>7266</v>
      </c>
      <c r="J4103" s="3" t="s">
        <v>7663</v>
      </c>
      <c r="K4103" t="s">
        <v>7325</v>
      </c>
    </row>
    <row r="4104" spans="1:11" x14ac:dyDescent="0.25">
      <c r="A4104" t="s">
        <v>7207</v>
      </c>
      <c r="B4104" t="s">
        <v>7326</v>
      </c>
      <c r="C4104" t="s">
        <v>3995</v>
      </c>
      <c r="D4104" t="s">
        <v>3996</v>
      </c>
      <c r="E4104" t="s">
        <v>1518</v>
      </c>
      <c r="F4104" s="10">
        <v>41800</v>
      </c>
      <c r="G4104" s="10">
        <v>41800</v>
      </c>
      <c r="H4104" s="6">
        <v>2129.86</v>
      </c>
      <c r="I4104" t="s">
        <v>4801</v>
      </c>
      <c r="J4104" s="3" t="s">
        <v>7663</v>
      </c>
      <c r="K4104" t="s">
        <v>7327</v>
      </c>
    </row>
    <row r="4105" spans="1:11" x14ac:dyDescent="0.25">
      <c r="A4105" t="s">
        <v>7207</v>
      </c>
      <c r="B4105" t="s">
        <v>7328</v>
      </c>
      <c r="C4105" t="s">
        <v>3995</v>
      </c>
      <c r="D4105" t="s">
        <v>7221</v>
      </c>
      <c r="E4105" t="s">
        <v>753</v>
      </c>
      <c r="F4105" s="10">
        <v>41830</v>
      </c>
      <c r="G4105" s="10">
        <v>41830</v>
      </c>
      <c r="H4105" s="6">
        <v>1200</v>
      </c>
      <c r="I4105" t="s">
        <v>2445</v>
      </c>
      <c r="J4105" s="3" t="s">
        <v>7663</v>
      </c>
      <c r="K4105" t="s">
        <v>7329</v>
      </c>
    </row>
    <row r="4106" spans="1:11" x14ac:dyDescent="0.25">
      <c r="A4106" t="s">
        <v>7207</v>
      </c>
      <c r="B4106" t="s">
        <v>7330</v>
      </c>
      <c r="C4106" t="s">
        <v>3995</v>
      </c>
      <c r="D4106" t="s">
        <v>3996</v>
      </c>
      <c r="E4106" t="s">
        <v>7265</v>
      </c>
      <c r="F4106" s="10">
        <v>41830</v>
      </c>
      <c r="G4106" s="10">
        <v>41829</v>
      </c>
      <c r="H4106" s="6">
        <v>283.89999999999998</v>
      </c>
      <c r="I4106" t="s">
        <v>7247</v>
      </c>
      <c r="J4106" s="3" t="s">
        <v>7663</v>
      </c>
      <c r="K4106" t="s">
        <v>7331</v>
      </c>
    </row>
    <row r="4107" spans="1:11" x14ac:dyDescent="0.25">
      <c r="A4107" t="s">
        <v>7207</v>
      </c>
      <c r="B4107" t="s">
        <v>7332</v>
      </c>
      <c r="C4107" t="s">
        <v>3995</v>
      </c>
      <c r="D4107" t="s">
        <v>3996</v>
      </c>
      <c r="E4107" t="s">
        <v>168</v>
      </c>
      <c r="F4107" s="10">
        <v>41806</v>
      </c>
      <c r="G4107" s="10">
        <v>41806</v>
      </c>
      <c r="H4107" s="6">
        <v>10367.17</v>
      </c>
      <c r="I4107" t="s">
        <v>124</v>
      </c>
      <c r="J4107" s="3" t="s">
        <v>7663</v>
      </c>
      <c r="K4107" t="s">
        <v>7333</v>
      </c>
    </row>
    <row r="4108" spans="1:11" x14ac:dyDescent="0.25">
      <c r="A4108" t="s">
        <v>7207</v>
      </c>
      <c r="B4108" t="s">
        <v>7334</v>
      </c>
      <c r="C4108" t="s">
        <v>3995</v>
      </c>
      <c r="D4108" t="s">
        <v>117</v>
      </c>
      <c r="E4108" t="s">
        <v>622</v>
      </c>
      <c r="F4108" s="10">
        <v>41815</v>
      </c>
      <c r="G4108" s="10">
        <v>41815</v>
      </c>
      <c r="H4108" s="6">
        <v>60</v>
      </c>
      <c r="I4108" t="s">
        <v>623</v>
      </c>
      <c r="J4108" s="3" t="s">
        <v>7663</v>
      </c>
      <c r="K4108" t="s">
        <v>2928</v>
      </c>
    </row>
    <row r="4109" spans="1:11" x14ac:dyDescent="0.25">
      <c r="A4109" t="s">
        <v>7207</v>
      </c>
      <c r="B4109" t="s">
        <v>7335</v>
      </c>
      <c r="C4109" t="s">
        <v>3995</v>
      </c>
      <c r="D4109" t="s">
        <v>3996</v>
      </c>
      <c r="E4109" t="s">
        <v>85</v>
      </c>
      <c r="F4109" s="10">
        <v>41711</v>
      </c>
      <c r="G4109" s="10">
        <v>41711</v>
      </c>
      <c r="H4109" s="6">
        <v>675</v>
      </c>
      <c r="I4109" t="s">
        <v>7218</v>
      </c>
      <c r="J4109" s="3" t="s">
        <v>7663</v>
      </c>
      <c r="K4109" t="s">
        <v>7336</v>
      </c>
    </row>
    <row r="4110" spans="1:11" x14ac:dyDescent="0.25">
      <c r="A4110" t="s">
        <v>7207</v>
      </c>
      <c r="B4110" t="s">
        <v>7337</v>
      </c>
      <c r="C4110" t="s">
        <v>3995</v>
      </c>
      <c r="D4110" t="s">
        <v>3996</v>
      </c>
      <c r="E4110" t="s">
        <v>85</v>
      </c>
      <c r="F4110" s="10">
        <v>41723</v>
      </c>
      <c r="G4110" s="10">
        <v>41723</v>
      </c>
      <c r="H4110" s="6">
        <v>675</v>
      </c>
      <c r="I4110" t="s">
        <v>7218</v>
      </c>
      <c r="J4110" s="3" t="s">
        <v>7663</v>
      </c>
      <c r="K4110" t="s">
        <v>7338</v>
      </c>
    </row>
    <row r="4111" spans="1:11" x14ac:dyDescent="0.25">
      <c r="A4111" t="s">
        <v>7207</v>
      </c>
      <c r="B4111" t="s">
        <v>7339</v>
      </c>
      <c r="C4111" t="s">
        <v>3995</v>
      </c>
      <c r="D4111" t="s">
        <v>3996</v>
      </c>
      <c r="E4111" t="s">
        <v>49</v>
      </c>
      <c r="F4111" s="10">
        <v>41705</v>
      </c>
      <c r="G4111" s="10">
        <v>41705</v>
      </c>
      <c r="H4111" s="6">
        <v>102.3</v>
      </c>
      <c r="I4111" t="s">
        <v>7247</v>
      </c>
      <c r="J4111" s="3" t="s">
        <v>7663</v>
      </c>
      <c r="K4111" t="s">
        <v>7340</v>
      </c>
    </row>
    <row r="4112" spans="1:11" x14ac:dyDescent="0.25">
      <c r="A4112" t="s">
        <v>7207</v>
      </c>
      <c r="B4112" t="s">
        <v>7341</v>
      </c>
      <c r="C4112" t="s">
        <v>3995</v>
      </c>
      <c r="D4112" t="s">
        <v>3996</v>
      </c>
      <c r="E4112" t="s">
        <v>1128</v>
      </c>
      <c r="F4112" s="10">
        <v>41715</v>
      </c>
      <c r="G4112" s="10">
        <v>41712</v>
      </c>
      <c r="H4112" s="6">
        <v>127.4</v>
      </c>
      <c r="I4112" t="s">
        <v>1715</v>
      </c>
      <c r="J4112" s="3" t="s">
        <v>7663</v>
      </c>
      <c r="K4112" t="s">
        <v>7342</v>
      </c>
    </row>
    <row r="4113" spans="1:11" x14ac:dyDescent="0.25">
      <c r="A4113" t="s">
        <v>7207</v>
      </c>
      <c r="B4113" t="s">
        <v>7343</v>
      </c>
      <c r="C4113" t="s">
        <v>3995</v>
      </c>
      <c r="D4113" t="s">
        <v>3996</v>
      </c>
      <c r="E4113" t="s">
        <v>75</v>
      </c>
      <c r="F4113" s="10">
        <v>41807</v>
      </c>
      <c r="G4113" s="10">
        <v>41807</v>
      </c>
      <c r="H4113" s="6">
        <v>593</v>
      </c>
      <c r="I4113" t="s">
        <v>76</v>
      </c>
      <c r="J4113" s="3" t="s">
        <v>7663</v>
      </c>
      <c r="K4113" t="s">
        <v>7344</v>
      </c>
    </row>
    <row r="4114" spans="1:11" x14ac:dyDescent="0.25">
      <c r="A4114" t="s">
        <v>7207</v>
      </c>
      <c r="B4114" t="s">
        <v>7345</v>
      </c>
      <c r="C4114" t="s">
        <v>3995</v>
      </c>
      <c r="D4114" t="s">
        <v>3996</v>
      </c>
      <c r="E4114" t="s">
        <v>216</v>
      </c>
      <c r="F4114" s="10">
        <v>41807</v>
      </c>
      <c r="G4114" s="10">
        <v>41807</v>
      </c>
      <c r="H4114" s="6">
        <v>1111.8800000000001</v>
      </c>
      <c r="I4114" t="s">
        <v>76</v>
      </c>
      <c r="J4114" s="3" t="s">
        <v>7663</v>
      </c>
      <c r="K4114" t="s">
        <v>7346</v>
      </c>
    </row>
    <row r="4115" spans="1:11" x14ac:dyDescent="0.25">
      <c r="A4115" t="s">
        <v>7207</v>
      </c>
      <c r="B4115" t="s">
        <v>7347</v>
      </c>
      <c r="C4115" t="s">
        <v>3995</v>
      </c>
      <c r="D4115" t="s">
        <v>3996</v>
      </c>
      <c r="E4115" t="s">
        <v>6614</v>
      </c>
      <c r="F4115" s="10">
        <v>41810</v>
      </c>
      <c r="G4115" s="10">
        <v>41810</v>
      </c>
      <c r="H4115" s="6">
        <v>10</v>
      </c>
      <c r="I4115" t="s">
        <v>2017</v>
      </c>
      <c r="J4115" s="3" t="s">
        <v>7663</v>
      </c>
      <c r="K4115" t="s">
        <v>7348</v>
      </c>
    </row>
    <row r="4116" spans="1:11" x14ac:dyDescent="0.25">
      <c r="A4116" t="s">
        <v>7207</v>
      </c>
      <c r="B4116" t="s">
        <v>7349</v>
      </c>
      <c r="C4116" t="s">
        <v>3995</v>
      </c>
      <c r="D4116" t="s">
        <v>3996</v>
      </c>
      <c r="E4116" t="s">
        <v>1825</v>
      </c>
      <c r="F4116" s="10">
        <v>41187</v>
      </c>
      <c r="G4116" s="10">
        <v>41187</v>
      </c>
      <c r="H4116" s="6">
        <v>3110</v>
      </c>
      <c r="I4116" t="s">
        <v>7350</v>
      </c>
      <c r="J4116" s="3" t="s">
        <v>7663</v>
      </c>
      <c r="K4116" t="s">
        <v>7351</v>
      </c>
    </row>
    <row r="4117" spans="1:11" x14ac:dyDescent="0.25">
      <c r="A4117" t="s">
        <v>7207</v>
      </c>
      <c r="B4117" t="s">
        <v>7349</v>
      </c>
      <c r="C4117" t="s">
        <v>3995</v>
      </c>
      <c r="D4117" t="s">
        <v>3996</v>
      </c>
      <c r="E4117" t="s">
        <v>1825</v>
      </c>
      <c r="F4117" s="10">
        <v>41218</v>
      </c>
      <c r="G4117" s="10">
        <v>41218</v>
      </c>
      <c r="H4117" s="6">
        <v>3110</v>
      </c>
      <c r="I4117" t="s">
        <v>7350</v>
      </c>
      <c r="J4117" s="3" t="s">
        <v>7663</v>
      </c>
      <c r="K4117" t="s">
        <v>7351</v>
      </c>
    </row>
    <row r="4118" spans="1:11" x14ac:dyDescent="0.25">
      <c r="A4118" t="s">
        <v>7207</v>
      </c>
      <c r="B4118" t="s">
        <v>7349</v>
      </c>
      <c r="C4118" t="s">
        <v>3995</v>
      </c>
      <c r="D4118" t="s">
        <v>3996</v>
      </c>
      <c r="E4118" t="s">
        <v>1825</v>
      </c>
      <c r="F4118" s="10">
        <v>41310</v>
      </c>
      <c r="G4118" s="10">
        <v>41310</v>
      </c>
      <c r="H4118" s="6">
        <v>3390</v>
      </c>
      <c r="I4118" t="s">
        <v>7350</v>
      </c>
      <c r="J4118" s="3" t="s">
        <v>7663</v>
      </c>
      <c r="K4118" t="s">
        <v>7351</v>
      </c>
    </row>
    <row r="4119" spans="1:11" x14ac:dyDescent="0.25">
      <c r="A4119" t="s">
        <v>7207</v>
      </c>
      <c r="B4119" t="s">
        <v>7349</v>
      </c>
      <c r="C4119" t="s">
        <v>3995</v>
      </c>
      <c r="D4119" t="s">
        <v>3996</v>
      </c>
      <c r="E4119" t="s">
        <v>1825</v>
      </c>
      <c r="F4119" s="10">
        <v>41369</v>
      </c>
      <c r="G4119" s="10">
        <v>41369</v>
      </c>
      <c r="H4119" s="6">
        <v>3390</v>
      </c>
      <c r="I4119" t="s">
        <v>7350</v>
      </c>
      <c r="J4119" s="3" t="s">
        <v>7663</v>
      </c>
      <c r="K4119" t="s">
        <v>7351</v>
      </c>
    </row>
    <row r="4120" spans="1:11" x14ac:dyDescent="0.25">
      <c r="A4120" t="s">
        <v>7207</v>
      </c>
      <c r="B4120" t="s">
        <v>7349</v>
      </c>
      <c r="C4120" t="s">
        <v>3995</v>
      </c>
      <c r="D4120" t="s">
        <v>3996</v>
      </c>
      <c r="E4120" t="s">
        <v>1825</v>
      </c>
      <c r="F4120" s="10">
        <v>41703</v>
      </c>
      <c r="G4120" s="10">
        <v>41703</v>
      </c>
      <c r="H4120" s="6">
        <v>3620</v>
      </c>
      <c r="I4120" t="s">
        <v>7350</v>
      </c>
      <c r="J4120" s="3" t="s">
        <v>7663</v>
      </c>
      <c r="K4120" t="s">
        <v>7351</v>
      </c>
    </row>
    <row r="4121" spans="1:11" x14ac:dyDescent="0.25">
      <c r="A4121" t="s">
        <v>7207</v>
      </c>
      <c r="B4121" t="s">
        <v>7352</v>
      </c>
      <c r="C4121" t="s">
        <v>3995</v>
      </c>
      <c r="D4121" t="s">
        <v>3996</v>
      </c>
      <c r="E4121" t="s">
        <v>153</v>
      </c>
      <c r="F4121" s="10">
        <v>41841</v>
      </c>
      <c r="G4121" s="10">
        <v>41840</v>
      </c>
      <c r="H4121" s="6">
        <v>150</v>
      </c>
      <c r="I4121" t="s">
        <v>3416</v>
      </c>
      <c r="J4121" s="3" t="s">
        <v>7663</v>
      </c>
      <c r="K4121" t="s">
        <v>7353</v>
      </c>
    </row>
    <row r="4122" spans="1:11" x14ac:dyDescent="0.25">
      <c r="A4122" t="s">
        <v>7207</v>
      </c>
      <c r="B4122" t="s">
        <v>7354</v>
      </c>
      <c r="C4122" t="s">
        <v>3995</v>
      </c>
      <c r="D4122" t="s">
        <v>3996</v>
      </c>
      <c r="E4122" t="s">
        <v>133</v>
      </c>
      <c r="F4122" s="10">
        <v>41717</v>
      </c>
      <c r="G4122" s="10">
        <v>41713</v>
      </c>
      <c r="H4122" s="6">
        <v>1526.66</v>
      </c>
      <c r="I4122" t="s">
        <v>1349</v>
      </c>
      <c r="J4122" s="3" t="s">
        <v>7663</v>
      </c>
      <c r="K4122" t="s">
        <v>7355</v>
      </c>
    </row>
    <row r="4123" spans="1:11" x14ac:dyDescent="0.25">
      <c r="A4123" t="s">
        <v>7207</v>
      </c>
      <c r="B4123" t="s">
        <v>7356</v>
      </c>
      <c r="C4123" t="s">
        <v>3995</v>
      </c>
      <c r="D4123" t="s">
        <v>7221</v>
      </c>
      <c r="E4123" t="s">
        <v>162</v>
      </c>
      <c r="F4123" s="10">
        <v>41827</v>
      </c>
      <c r="G4123" s="10">
        <v>41825</v>
      </c>
      <c r="H4123" s="6">
        <v>260.44</v>
      </c>
      <c r="I4123" t="s">
        <v>163</v>
      </c>
      <c r="J4123" s="3" t="s">
        <v>7663</v>
      </c>
      <c r="K4123" t="s">
        <v>164</v>
      </c>
    </row>
    <row r="4124" spans="1:11" x14ac:dyDescent="0.25">
      <c r="A4124" t="s">
        <v>7207</v>
      </c>
      <c r="B4124" t="s">
        <v>7357</v>
      </c>
      <c r="C4124" t="s">
        <v>3995</v>
      </c>
      <c r="D4124" t="s">
        <v>3996</v>
      </c>
      <c r="E4124" t="s">
        <v>49</v>
      </c>
      <c r="F4124" s="10">
        <v>41815</v>
      </c>
      <c r="G4124" s="10">
        <v>41815</v>
      </c>
      <c r="H4124" s="6">
        <v>192.49</v>
      </c>
      <c r="I4124" t="s">
        <v>1260</v>
      </c>
      <c r="J4124" s="3" t="s">
        <v>7663</v>
      </c>
      <c r="K4124" t="s">
        <v>7358</v>
      </c>
    </row>
    <row r="4125" spans="1:11" x14ac:dyDescent="0.25">
      <c r="A4125" t="s">
        <v>7207</v>
      </c>
      <c r="B4125" t="s">
        <v>7359</v>
      </c>
      <c r="C4125" t="s">
        <v>3995</v>
      </c>
      <c r="D4125" t="s">
        <v>3996</v>
      </c>
      <c r="E4125" t="s">
        <v>390</v>
      </c>
      <c r="F4125" s="10">
        <v>41814</v>
      </c>
      <c r="G4125" s="10">
        <v>41814</v>
      </c>
      <c r="H4125" s="6">
        <v>30</v>
      </c>
      <c r="I4125" t="s">
        <v>824</v>
      </c>
      <c r="J4125" s="3" t="s">
        <v>7663</v>
      </c>
    </row>
    <row r="4126" spans="1:11" x14ac:dyDescent="0.25">
      <c r="A4126" t="s">
        <v>7207</v>
      </c>
      <c r="B4126" t="s">
        <v>7360</v>
      </c>
      <c r="C4126" t="s">
        <v>3995</v>
      </c>
      <c r="D4126" t="s">
        <v>3996</v>
      </c>
      <c r="E4126" t="s">
        <v>288</v>
      </c>
      <c r="F4126" s="10">
        <v>41705</v>
      </c>
      <c r="G4126" s="10">
        <v>41705</v>
      </c>
      <c r="H4126" s="6">
        <v>6605.32</v>
      </c>
      <c r="I4126" t="s">
        <v>1797</v>
      </c>
      <c r="J4126" s="3" t="s">
        <v>7663</v>
      </c>
      <c r="K4126" t="s">
        <v>7361</v>
      </c>
    </row>
    <row r="4127" spans="1:11" x14ac:dyDescent="0.25">
      <c r="A4127" t="s">
        <v>7207</v>
      </c>
      <c r="B4127" t="s">
        <v>7362</v>
      </c>
      <c r="C4127" t="s">
        <v>3995</v>
      </c>
      <c r="D4127" t="s">
        <v>3996</v>
      </c>
      <c r="E4127" t="s">
        <v>153</v>
      </c>
      <c r="F4127" s="10">
        <v>41844</v>
      </c>
      <c r="G4127" s="10">
        <v>41844</v>
      </c>
      <c r="H4127" s="6">
        <v>204.6</v>
      </c>
      <c r="I4127" t="s">
        <v>7247</v>
      </c>
      <c r="J4127" s="3" t="s">
        <v>7663</v>
      </c>
      <c r="K4127" t="s">
        <v>7363</v>
      </c>
    </row>
    <row r="4128" spans="1:11" x14ac:dyDescent="0.25">
      <c r="A4128" t="s">
        <v>7207</v>
      </c>
      <c r="B4128" t="s">
        <v>7364</v>
      </c>
      <c r="C4128" t="s">
        <v>3995</v>
      </c>
      <c r="D4128" t="s">
        <v>3996</v>
      </c>
      <c r="E4128" t="s">
        <v>49</v>
      </c>
      <c r="F4128" s="10">
        <v>41815</v>
      </c>
      <c r="G4128" s="10">
        <v>41815</v>
      </c>
      <c r="H4128" s="6">
        <v>5379</v>
      </c>
      <c r="I4128" t="s">
        <v>805</v>
      </c>
      <c r="J4128" s="3" t="s">
        <v>7663</v>
      </c>
    </row>
    <row r="4129" spans="1:11" x14ac:dyDescent="0.25">
      <c r="A4129" t="s">
        <v>7207</v>
      </c>
      <c r="B4129" t="s">
        <v>7365</v>
      </c>
      <c r="C4129" t="s">
        <v>511</v>
      </c>
      <c r="D4129" t="s">
        <v>3236</v>
      </c>
      <c r="E4129" t="s">
        <v>49</v>
      </c>
      <c r="F4129" s="10">
        <v>41919</v>
      </c>
      <c r="G4129" s="10">
        <v>41821</v>
      </c>
      <c r="H4129" s="6">
        <v>1498</v>
      </c>
      <c r="I4129" t="s">
        <v>7211</v>
      </c>
      <c r="J4129" s="3" t="s">
        <v>7663</v>
      </c>
      <c r="K4129" t="s">
        <v>7366</v>
      </c>
    </row>
    <row r="4130" spans="1:11" x14ac:dyDescent="0.25">
      <c r="A4130" t="s">
        <v>7207</v>
      </c>
      <c r="B4130" t="s">
        <v>7367</v>
      </c>
      <c r="C4130" t="s">
        <v>3995</v>
      </c>
      <c r="D4130" t="s">
        <v>3996</v>
      </c>
      <c r="E4130" t="s">
        <v>288</v>
      </c>
      <c r="F4130" s="10">
        <v>41822</v>
      </c>
      <c r="G4130" s="10">
        <v>41822</v>
      </c>
      <c r="H4130" s="6">
        <v>7261.5</v>
      </c>
      <c r="I4130" t="s">
        <v>1036</v>
      </c>
      <c r="J4130" s="3" t="s">
        <v>7663</v>
      </c>
      <c r="K4130" t="s">
        <v>7368</v>
      </c>
    </row>
    <row r="4131" spans="1:11" x14ac:dyDescent="0.25">
      <c r="A4131" t="s">
        <v>7207</v>
      </c>
      <c r="B4131" t="s">
        <v>7369</v>
      </c>
      <c r="C4131" t="s">
        <v>116</v>
      </c>
      <c r="D4131" t="s">
        <v>132</v>
      </c>
      <c r="E4131" t="s">
        <v>4</v>
      </c>
      <c r="F4131" s="10">
        <v>41841</v>
      </c>
      <c r="G4131" s="10">
        <v>41825</v>
      </c>
      <c r="H4131" s="6">
        <v>750</v>
      </c>
      <c r="I4131" t="s">
        <v>2790</v>
      </c>
      <c r="J4131" s="3" t="s">
        <v>7669</v>
      </c>
      <c r="K4131" t="s">
        <v>7370</v>
      </c>
    </row>
    <row r="4132" spans="1:11" x14ac:dyDescent="0.25">
      <c r="A4132" t="s">
        <v>7207</v>
      </c>
      <c r="B4132" t="s">
        <v>7371</v>
      </c>
      <c r="C4132" t="s">
        <v>3995</v>
      </c>
      <c r="D4132" t="s">
        <v>7221</v>
      </c>
      <c r="E4132" t="s">
        <v>12</v>
      </c>
      <c r="F4132" s="10">
        <v>41822</v>
      </c>
      <c r="G4132" s="10">
        <v>41827</v>
      </c>
      <c r="H4132" s="6">
        <v>908.08</v>
      </c>
      <c r="I4132" t="s">
        <v>13</v>
      </c>
      <c r="J4132" s="3" t="s">
        <v>7663</v>
      </c>
      <c r="K4132" t="s">
        <v>2354</v>
      </c>
    </row>
    <row r="4133" spans="1:11" x14ac:dyDescent="0.25">
      <c r="A4133" t="s">
        <v>7207</v>
      </c>
      <c r="B4133" t="s">
        <v>7372</v>
      </c>
      <c r="C4133" t="s">
        <v>3995</v>
      </c>
      <c r="D4133" t="s">
        <v>7221</v>
      </c>
      <c r="E4133" t="s">
        <v>127</v>
      </c>
      <c r="F4133" s="10">
        <v>41822</v>
      </c>
      <c r="G4133" s="10">
        <v>41838</v>
      </c>
      <c r="H4133" s="6">
        <v>1322.91</v>
      </c>
      <c r="I4133" t="s">
        <v>44</v>
      </c>
      <c r="J4133" s="3" t="s">
        <v>7663</v>
      </c>
      <c r="K4133" t="s">
        <v>7373</v>
      </c>
    </row>
    <row r="4134" spans="1:11" x14ac:dyDescent="0.25">
      <c r="A4134" t="s">
        <v>7207</v>
      </c>
      <c r="B4134" t="s">
        <v>7374</v>
      </c>
      <c r="C4134" t="s">
        <v>3995</v>
      </c>
      <c r="D4134" t="s">
        <v>7221</v>
      </c>
      <c r="E4134" t="s">
        <v>390</v>
      </c>
      <c r="F4134" s="10">
        <v>41830</v>
      </c>
      <c r="G4134" s="10">
        <v>41830</v>
      </c>
      <c r="H4134" s="6">
        <v>237.5</v>
      </c>
      <c r="I4134" t="s">
        <v>2445</v>
      </c>
      <c r="J4134" s="3" t="s">
        <v>7663</v>
      </c>
      <c r="K4134" t="s">
        <v>7375</v>
      </c>
    </row>
    <row r="4135" spans="1:11" x14ac:dyDescent="0.25">
      <c r="A4135" t="s">
        <v>7207</v>
      </c>
      <c r="B4135" t="s">
        <v>7376</v>
      </c>
      <c r="C4135" t="s">
        <v>3995</v>
      </c>
      <c r="D4135" t="s">
        <v>7221</v>
      </c>
      <c r="E4135" t="s">
        <v>390</v>
      </c>
      <c r="F4135" s="10">
        <v>41891</v>
      </c>
      <c r="G4135" s="10">
        <v>42226</v>
      </c>
      <c r="H4135" s="6">
        <v>237.5</v>
      </c>
      <c r="I4135" t="s">
        <v>2445</v>
      </c>
      <c r="J4135" s="3" t="s">
        <v>7663</v>
      </c>
      <c r="K4135" t="s">
        <v>7375</v>
      </c>
    </row>
    <row r="4136" spans="1:11" x14ac:dyDescent="0.25">
      <c r="A4136" t="s">
        <v>7207</v>
      </c>
      <c r="B4136" t="s">
        <v>7377</v>
      </c>
      <c r="C4136" t="s">
        <v>3995</v>
      </c>
      <c r="D4136" t="s">
        <v>3996</v>
      </c>
      <c r="E4136" t="s">
        <v>118</v>
      </c>
      <c r="F4136" s="10">
        <v>41821</v>
      </c>
      <c r="G4136" s="10">
        <v>41821</v>
      </c>
      <c r="H4136" s="6">
        <v>85.32</v>
      </c>
      <c r="I4136" t="s">
        <v>426</v>
      </c>
      <c r="J4136" s="3" t="s">
        <v>7663</v>
      </c>
    </row>
    <row r="4137" spans="1:11" x14ac:dyDescent="0.25">
      <c r="A4137" t="s">
        <v>7207</v>
      </c>
      <c r="B4137" t="s">
        <v>7378</v>
      </c>
      <c r="C4137" t="s">
        <v>3995</v>
      </c>
      <c r="D4137" t="s">
        <v>3996</v>
      </c>
      <c r="E4137" t="s">
        <v>153</v>
      </c>
      <c r="F4137" s="10">
        <v>41830</v>
      </c>
      <c r="G4137" s="10">
        <v>41830</v>
      </c>
      <c r="H4137" s="6">
        <v>441.96</v>
      </c>
      <c r="I4137" t="s">
        <v>1046</v>
      </c>
      <c r="J4137" s="3" t="s">
        <v>7663</v>
      </c>
      <c r="K4137" t="s">
        <v>7379</v>
      </c>
    </row>
    <row r="4138" spans="1:11" x14ac:dyDescent="0.25">
      <c r="A4138" t="s">
        <v>7207</v>
      </c>
      <c r="B4138" t="s">
        <v>7380</v>
      </c>
      <c r="C4138" t="s">
        <v>3995</v>
      </c>
      <c r="D4138" t="s">
        <v>3996</v>
      </c>
      <c r="E4138" t="s">
        <v>527</v>
      </c>
      <c r="F4138" s="10">
        <v>41844</v>
      </c>
      <c r="G4138" s="10">
        <v>41844</v>
      </c>
      <c r="H4138" s="6">
        <v>55</v>
      </c>
      <c r="I4138" t="s">
        <v>7262</v>
      </c>
      <c r="J4138" s="3" t="s">
        <v>7663</v>
      </c>
      <c r="K4138" t="s">
        <v>7381</v>
      </c>
    </row>
    <row r="4139" spans="1:11" x14ac:dyDescent="0.25">
      <c r="A4139" t="s">
        <v>7207</v>
      </c>
      <c r="B4139" t="s">
        <v>7382</v>
      </c>
      <c r="C4139" t="s">
        <v>3995</v>
      </c>
      <c r="D4139" t="s">
        <v>3996</v>
      </c>
      <c r="E4139" t="s">
        <v>7236</v>
      </c>
      <c r="F4139" s="10">
        <v>41831</v>
      </c>
      <c r="G4139" s="10">
        <v>41831</v>
      </c>
      <c r="H4139" s="6">
        <v>137.1</v>
      </c>
      <c r="I4139" t="s">
        <v>1715</v>
      </c>
      <c r="J4139" s="3" t="s">
        <v>7663</v>
      </c>
      <c r="K4139" t="s">
        <v>7383</v>
      </c>
    </row>
    <row r="4140" spans="1:11" x14ac:dyDescent="0.25">
      <c r="A4140" t="s">
        <v>7207</v>
      </c>
      <c r="B4140" t="s">
        <v>7384</v>
      </c>
      <c r="C4140" t="s">
        <v>3995</v>
      </c>
      <c r="D4140" t="s">
        <v>3996</v>
      </c>
      <c r="E4140" t="s">
        <v>49</v>
      </c>
      <c r="F4140" s="10">
        <v>41828</v>
      </c>
      <c r="G4140" s="10">
        <v>41828</v>
      </c>
      <c r="H4140" s="6">
        <v>300</v>
      </c>
      <c r="I4140" t="s">
        <v>461</v>
      </c>
      <c r="J4140" s="3" t="s">
        <v>7663</v>
      </c>
    </row>
    <row r="4141" spans="1:11" x14ac:dyDescent="0.25">
      <c r="A4141" t="s">
        <v>7207</v>
      </c>
      <c r="B4141" t="s">
        <v>7385</v>
      </c>
      <c r="C4141" t="s">
        <v>511</v>
      </c>
      <c r="D4141" t="s">
        <v>3236</v>
      </c>
      <c r="E4141" t="s">
        <v>49</v>
      </c>
      <c r="F4141" s="10">
        <v>41733</v>
      </c>
      <c r="G4141" s="10">
        <v>41715</v>
      </c>
      <c r="H4141" s="6">
        <v>1400</v>
      </c>
      <c r="I4141" t="s">
        <v>7211</v>
      </c>
      <c r="J4141" s="3" t="s">
        <v>7663</v>
      </c>
      <c r="K4141" t="s">
        <v>7366</v>
      </c>
    </row>
    <row r="4142" spans="1:11" x14ac:dyDescent="0.25">
      <c r="A4142" t="s">
        <v>7207</v>
      </c>
      <c r="B4142" t="s">
        <v>7386</v>
      </c>
      <c r="C4142" t="s">
        <v>3995</v>
      </c>
      <c r="D4142" t="s">
        <v>3996</v>
      </c>
      <c r="E4142" t="s">
        <v>133</v>
      </c>
      <c r="F4142" s="10">
        <v>41835</v>
      </c>
      <c r="G4142" s="10">
        <v>41835</v>
      </c>
      <c r="H4142" s="6">
        <v>225.88</v>
      </c>
      <c r="I4142" t="s">
        <v>1349</v>
      </c>
      <c r="J4142" s="3" t="s">
        <v>7663</v>
      </c>
      <c r="K4142" t="s">
        <v>7387</v>
      </c>
    </row>
    <row r="4143" spans="1:11" x14ac:dyDescent="0.25">
      <c r="A4143" t="s">
        <v>7207</v>
      </c>
      <c r="B4143" t="s">
        <v>7388</v>
      </c>
      <c r="C4143" t="s">
        <v>3995</v>
      </c>
      <c r="D4143" t="s">
        <v>7221</v>
      </c>
      <c r="E4143" t="s">
        <v>753</v>
      </c>
      <c r="F4143" s="10">
        <v>41834</v>
      </c>
      <c r="G4143" s="10">
        <v>41831</v>
      </c>
      <c r="H4143" s="6">
        <v>1637.99</v>
      </c>
      <c r="I4143" t="s">
        <v>1260</v>
      </c>
      <c r="J4143" s="3" t="s">
        <v>7663</v>
      </c>
      <c r="K4143" t="s">
        <v>7389</v>
      </c>
    </row>
    <row r="4144" spans="1:11" x14ac:dyDescent="0.25">
      <c r="A4144" t="s">
        <v>7207</v>
      </c>
      <c r="B4144" t="s">
        <v>7390</v>
      </c>
      <c r="C4144" t="s">
        <v>3995</v>
      </c>
      <c r="D4144" t="s">
        <v>3996</v>
      </c>
      <c r="E4144" t="s">
        <v>7265</v>
      </c>
      <c r="F4144" s="10">
        <v>41905</v>
      </c>
      <c r="G4144" s="10">
        <v>41858</v>
      </c>
      <c r="H4144" s="6">
        <v>392.9</v>
      </c>
      <c r="I4144" t="s">
        <v>7266</v>
      </c>
      <c r="J4144" s="3" t="s">
        <v>7663</v>
      </c>
      <c r="K4144" t="s">
        <v>7391</v>
      </c>
    </row>
    <row r="4145" spans="1:11" x14ac:dyDescent="0.25">
      <c r="A4145" t="s">
        <v>7207</v>
      </c>
      <c r="B4145" t="s">
        <v>7392</v>
      </c>
      <c r="C4145" t="s">
        <v>3995</v>
      </c>
      <c r="D4145" t="s">
        <v>7221</v>
      </c>
      <c r="E4145" t="s">
        <v>75</v>
      </c>
      <c r="F4145" s="10">
        <v>41841</v>
      </c>
      <c r="G4145" s="10">
        <v>41840</v>
      </c>
      <c r="H4145" s="6">
        <v>46.31</v>
      </c>
      <c r="I4145" t="s">
        <v>76</v>
      </c>
      <c r="J4145" s="3" t="s">
        <v>7663</v>
      </c>
      <c r="K4145" t="s">
        <v>7393</v>
      </c>
    </row>
    <row r="4146" spans="1:11" x14ac:dyDescent="0.25">
      <c r="A4146" t="s">
        <v>7207</v>
      </c>
      <c r="B4146" t="s">
        <v>7394</v>
      </c>
      <c r="C4146" t="s">
        <v>3995</v>
      </c>
      <c r="D4146" t="s">
        <v>3996</v>
      </c>
      <c r="E4146" t="s">
        <v>49</v>
      </c>
      <c r="F4146" s="10">
        <v>41836</v>
      </c>
      <c r="G4146" s="10">
        <v>41836</v>
      </c>
      <c r="H4146" s="6">
        <v>18</v>
      </c>
      <c r="I4146" t="s">
        <v>110</v>
      </c>
      <c r="J4146" s="3" t="s">
        <v>7663</v>
      </c>
    </row>
    <row r="4147" spans="1:11" x14ac:dyDescent="0.25">
      <c r="A4147" t="s">
        <v>7207</v>
      </c>
      <c r="B4147" t="s">
        <v>7395</v>
      </c>
      <c r="C4147" t="s">
        <v>3995</v>
      </c>
      <c r="D4147" t="s">
        <v>3996</v>
      </c>
      <c r="E4147" t="s">
        <v>288</v>
      </c>
      <c r="F4147" s="10">
        <v>41838</v>
      </c>
      <c r="G4147" s="10">
        <v>41825</v>
      </c>
      <c r="H4147" s="6">
        <v>126.4</v>
      </c>
      <c r="I4147" t="s">
        <v>2149</v>
      </c>
      <c r="J4147" s="3" t="s">
        <v>7663</v>
      </c>
      <c r="K4147" t="s">
        <v>7396</v>
      </c>
    </row>
    <row r="4148" spans="1:11" x14ac:dyDescent="0.25">
      <c r="A4148" t="s">
        <v>7207</v>
      </c>
      <c r="B4148" t="s">
        <v>7397</v>
      </c>
      <c r="C4148" t="s">
        <v>3995</v>
      </c>
      <c r="D4148" t="s">
        <v>3996</v>
      </c>
      <c r="E4148" t="s">
        <v>168</v>
      </c>
      <c r="F4148" s="10">
        <v>41841</v>
      </c>
      <c r="G4148" s="10">
        <v>41841</v>
      </c>
      <c r="H4148" s="6">
        <v>7870.85</v>
      </c>
      <c r="I4148" t="s">
        <v>124</v>
      </c>
      <c r="J4148" s="3" t="s">
        <v>7663</v>
      </c>
      <c r="K4148" t="s">
        <v>7398</v>
      </c>
    </row>
    <row r="4149" spans="1:11" x14ac:dyDescent="0.25">
      <c r="A4149" t="s">
        <v>7207</v>
      </c>
      <c r="B4149" t="s">
        <v>7399</v>
      </c>
      <c r="C4149" t="s">
        <v>3995</v>
      </c>
      <c r="D4149" t="s">
        <v>3996</v>
      </c>
      <c r="E4149" t="s">
        <v>168</v>
      </c>
      <c r="F4149" s="10">
        <v>41841</v>
      </c>
      <c r="G4149" s="10">
        <v>41841</v>
      </c>
      <c r="H4149" s="6">
        <v>387.31</v>
      </c>
      <c r="I4149" t="s">
        <v>124</v>
      </c>
      <c r="J4149" s="3" t="s">
        <v>7663</v>
      </c>
      <c r="K4149" t="s">
        <v>7400</v>
      </c>
    </row>
    <row r="4150" spans="1:11" x14ac:dyDescent="0.25">
      <c r="A4150" t="s">
        <v>7207</v>
      </c>
      <c r="B4150" t="s">
        <v>7401</v>
      </c>
      <c r="C4150" t="s">
        <v>3995</v>
      </c>
      <c r="D4150" t="s">
        <v>3996</v>
      </c>
      <c r="E4150" t="s">
        <v>168</v>
      </c>
      <c r="F4150" s="10">
        <v>41841</v>
      </c>
      <c r="G4150" s="10">
        <v>41841</v>
      </c>
      <c r="H4150" s="6">
        <v>5912.21</v>
      </c>
      <c r="I4150" t="s">
        <v>124</v>
      </c>
      <c r="J4150" s="3" t="s">
        <v>7663</v>
      </c>
      <c r="K4150" t="s">
        <v>7402</v>
      </c>
    </row>
    <row r="4151" spans="1:11" x14ac:dyDescent="0.25">
      <c r="A4151" t="s">
        <v>7207</v>
      </c>
      <c r="B4151" t="s">
        <v>7403</v>
      </c>
      <c r="C4151" t="s">
        <v>3995</v>
      </c>
      <c r="D4151" t="s">
        <v>3996</v>
      </c>
      <c r="E4151" t="s">
        <v>49</v>
      </c>
      <c r="F4151" s="10">
        <v>41841</v>
      </c>
      <c r="G4151" s="10">
        <v>41841</v>
      </c>
      <c r="H4151" s="6">
        <v>1506.5</v>
      </c>
      <c r="I4151" t="s">
        <v>7404</v>
      </c>
      <c r="J4151" s="3" t="s">
        <v>7663</v>
      </c>
    </row>
    <row r="4152" spans="1:11" x14ac:dyDescent="0.25">
      <c r="A4152" t="s">
        <v>7207</v>
      </c>
      <c r="B4152" t="s">
        <v>7405</v>
      </c>
      <c r="C4152" t="s">
        <v>3995</v>
      </c>
      <c r="D4152" t="s">
        <v>3996</v>
      </c>
      <c r="E4152" t="s">
        <v>390</v>
      </c>
      <c r="F4152" s="10">
        <v>41739</v>
      </c>
      <c r="G4152" s="10">
        <v>41739</v>
      </c>
      <c r="H4152" s="6">
        <v>237.5</v>
      </c>
      <c r="I4152" t="s">
        <v>2445</v>
      </c>
      <c r="J4152" s="3" t="s">
        <v>7663</v>
      </c>
      <c r="K4152" t="s">
        <v>7406</v>
      </c>
    </row>
    <row r="4153" spans="1:11" x14ac:dyDescent="0.25">
      <c r="A4153" t="s">
        <v>7207</v>
      </c>
      <c r="B4153" t="s">
        <v>7407</v>
      </c>
      <c r="C4153" t="s">
        <v>3995</v>
      </c>
      <c r="D4153" t="s">
        <v>3996</v>
      </c>
      <c r="E4153" t="s">
        <v>390</v>
      </c>
      <c r="F4153" s="10">
        <v>41772</v>
      </c>
      <c r="G4153" s="10">
        <v>41769</v>
      </c>
      <c r="H4153" s="6">
        <v>237.5</v>
      </c>
      <c r="I4153" t="s">
        <v>2445</v>
      </c>
      <c r="J4153" s="3" t="s">
        <v>7663</v>
      </c>
      <c r="K4153" t="s">
        <v>7375</v>
      </c>
    </row>
    <row r="4154" spans="1:11" x14ac:dyDescent="0.25">
      <c r="A4154" t="s">
        <v>7207</v>
      </c>
      <c r="B4154" t="s">
        <v>7408</v>
      </c>
      <c r="C4154" t="s">
        <v>3995</v>
      </c>
      <c r="D4154" t="s">
        <v>3996</v>
      </c>
      <c r="E4154" t="s">
        <v>390</v>
      </c>
      <c r="F4154" s="10">
        <v>41800</v>
      </c>
      <c r="G4154" s="10">
        <v>41800</v>
      </c>
      <c r="H4154" s="6">
        <v>237.5</v>
      </c>
      <c r="I4154" t="s">
        <v>2445</v>
      </c>
      <c r="J4154" s="3" t="s">
        <v>7663</v>
      </c>
      <c r="K4154" t="s">
        <v>7375</v>
      </c>
    </row>
    <row r="4155" spans="1:11" x14ac:dyDescent="0.25">
      <c r="A4155" t="s">
        <v>7207</v>
      </c>
      <c r="B4155" t="s">
        <v>7409</v>
      </c>
      <c r="C4155" t="s">
        <v>511</v>
      </c>
      <c r="D4155" t="s">
        <v>3236</v>
      </c>
      <c r="E4155" t="s">
        <v>522</v>
      </c>
      <c r="F4155" s="10">
        <v>41715</v>
      </c>
      <c r="G4155" s="10">
        <v>41715</v>
      </c>
      <c r="H4155" s="6">
        <v>100</v>
      </c>
      <c r="I4155" t="s">
        <v>523</v>
      </c>
      <c r="J4155" s="3" t="s">
        <v>7663</v>
      </c>
      <c r="K4155" t="s">
        <v>7410</v>
      </c>
    </row>
    <row r="4156" spans="1:11" x14ac:dyDescent="0.25">
      <c r="A4156" t="s">
        <v>7207</v>
      </c>
      <c r="B4156" t="s">
        <v>7411</v>
      </c>
      <c r="C4156" t="s">
        <v>3995</v>
      </c>
      <c r="D4156" t="s">
        <v>3996</v>
      </c>
      <c r="E4156" t="s">
        <v>216</v>
      </c>
      <c r="F4156" s="10">
        <v>41851</v>
      </c>
      <c r="G4156" s="10">
        <v>41851</v>
      </c>
      <c r="H4156" s="6">
        <v>300</v>
      </c>
      <c r="I4156" t="s">
        <v>76</v>
      </c>
      <c r="J4156" s="3" t="s">
        <v>7663</v>
      </c>
      <c r="K4156" t="s">
        <v>7412</v>
      </c>
    </row>
    <row r="4157" spans="1:11" x14ac:dyDescent="0.25">
      <c r="A4157" t="s">
        <v>7207</v>
      </c>
      <c r="B4157" t="s">
        <v>7413</v>
      </c>
      <c r="C4157" t="s">
        <v>3995</v>
      </c>
      <c r="D4157" t="s">
        <v>3996</v>
      </c>
      <c r="E4157" t="s">
        <v>708</v>
      </c>
      <c r="F4157" s="10">
        <v>41717</v>
      </c>
      <c r="G4157" s="10">
        <v>41716</v>
      </c>
      <c r="H4157" s="6">
        <v>599.87</v>
      </c>
      <c r="I4157" t="s">
        <v>124</v>
      </c>
      <c r="J4157" s="3" t="s">
        <v>7663</v>
      </c>
      <c r="K4157" t="s">
        <v>7414</v>
      </c>
    </row>
    <row r="4158" spans="1:11" x14ac:dyDescent="0.25">
      <c r="A4158" t="s">
        <v>7207</v>
      </c>
      <c r="B4158" t="s">
        <v>7415</v>
      </c>
      <c r="C4158" t="s">
        <v>3995</v>
      </c>
      <c r="D4158" t="s">
        <v>3996</v>
      </c>
      <c r="E4158" t="s">
        <v>7236</v>
      </c>
      <c r="F4158" s="10">
        <v>41880</v>
      </c>
      <c r="G4158" s="10">
        <v>41862</v>
      </c>
      <c r="H4158" s="6">
        <v>141.35</v>
      </c>
      <c r="I4158" t="s">
        <v>1129</v>
      </c>
      <c r="J4158" s="3" t="s">
        <v>7663</v>
      </c>
      <c r="K4158" t="s">
        <v>7416</v>
      </c>
    </row>
    <row r="4159" spans="1:11" x14ac:dyDescent="0.25">
      <c r="A4159" t="s">
        <v>7207</v>
      </c>
      <c r="B4159" t="s">
        <v>7417</v>
      </c>
      <c r="C4159" t="s">
        <v>3995</v>
      </c>
      <c r="D4159" t="s">
        <v>3996</v>
      </c>
      <c r="E4159" t="s">
        <v>49</v>
      </c>
      <c r="F4159" s="10">
        <v>41878</v>
      </c>
      <c r="G4159" s="10">
        <v>41878</v>
      </c>
      <c r="H4159" s="6">
        <v>198.7</v>
      </c>
      <c r="I4159" t="s">
        <v>7247</v>
      </c>
      <c r="J4159" s="3" t="s">
        <v>7663</v>
      </c>
      <c r="K4159" t="s">
        <v>7289</v>
      </c>
    </row>
    <row r="4160" spans="1:11" x14ac:dyDescent="0.25">
      <c r="A4160" t="s">
        <v>7207</v>
      </c>
      <c r="B4160" t="s">
        <v>7418</v>
      </c>
      <c r="C4160" t="s">
        <v>3995</v>
      </c>
      <c r="D4160" t="s">
        <v>7221</v>
      </c>
      <c r="E4160" t="s">
        <v>127</v>
      </c>
      <c r="F4160" s="10">
        <v>41872</v>
      </c>
      <c r="G4160" s="10">
        <v>41855</v>
      </c>
      <c r="H4160" s="6">
        <v>1385.29</v>
      </c>
      <c r="I4160" t="s">
        <v>76</v>
      </c>
      <c r="J4160" s="3" t="s">
        <v>7663</v>
      </c>
      <c r="K4160" t="s">
        <v>7419</v>
      </c>
    </row>
    <row r="4161" spans="1:11" x14ac:dyDescent="0.25">
      <c r="A4161" t="s">
        <v>7207</v>
      </c>
      <c r="B4161" t="s">
        <v>7420</v>
      </c>
      <c r="C4161" t="s">
        <v>3995</v>
      </c>
      <c r="D4161" t="s">
        <v>3996</v>
      </c>
      <c r="E4161" t="s">
        <v>288</v>
      </c>
      <c r="F4161" s="10">
        <v>41870</v>
      </c>
      <c r="G4161" s="10">
        <v>41853</v>
      </c>
      <c r="H4161" s="6">
        <v>7267.5</v>
      </c>
      <c r="I4161" t="s">
        <v>1036</v>
      </c>
      <c r="J4161" s="3" t="s">
        <v>7663</v>
      </c>
      <c r="K4161" t="s">
        <v>7421</v>
      </c>
    </row>
    <row r="4162" spans="1:11" x14ac:dyDescent="0.25">
      <c r="A4162" t="s">
        <v>7207</v>
      </c>
      <c r="B4162" t="s">
        <v>7422</v>
      </c>
      <c r="C4162" t="s">
        <v>3995</v>
      </c>
      <c r="D4162" t="s">
        <v>3996</v>
      </c>
      <c r="E4162" t="s">
        <v>527</v>
      </c>
      <c r="F4162" s="10">
        <v>41876</v>
      </c>
      <c r="G4162" s="10">
        <v>41875</v>
      </c>
      <c r="H4162" s="6">
        <v>55</v>
      </c>
      <c r="I4162" t="s">
        <v>7262</v>
      </c>
      <c r="J4162" s="3" t="s">
        <v>7663</v>
      </c>
      <c r="K4162" t="s">
        <v>7423</v>
      </c>
    </row>
    <row r="4163" spans="1:11" x14ac:dyDescent="0.25">
      <c r="A4163" t="s">
        <v>7207</v>
      </c>
      <c r="B4163" t="s">
        <v>7424</v>
      </c>
      <c r="C4163" t="s">
        <v>3995</v>
      </c>
      <c r="D4163" t="s">
        <v>3996</v>
      </c>
      <c r="E4163" t="s">
        <v>153</v>
      </c>
      <c r="F4163" s="10">
        <v>41880</v>
      </c>
      <c r="G4163" s="10">
        <v>41861</v>
      </c>
      <c r="H4163" s="6">
        <v>184.11</v>
      </c>
      <c r="I4163" t="s">
        <v>1046</v>
      </c>
      <c r="J4163" s="3" t="s">
        <v>7663</v>
      </c>
      <c r="K4163" t="s">
        <v>7379</v>
      </c>
    </row>
    <row r="4164" spans="1:11" x14ac:dyDescent="0.25">
      <c r="A4164" t="s">
        <v>7207</v>
      </c>
      <c r="B4164" t="s">
        <v>7425</v>
      </c>
      <c r="C4164" t="s">
        <v>3995</v>
      </c>
      <c r="D4164" t="s">
        <v>3996</v>
      </c>
      <c r="E4164" t="s">
        <v>133</v>
      </c>
      <c r="F4164" s="10">
        <v>41880</v>
      </c>
      <c r="G4164" s="10">
        <v>41866</v>
      </c>
      <c r="H4164" s="6">
        <v>188.38</v>
      </c>
      <c r="I4164" t="s">
        <v>1349</v>
      </c>
      <c r="J4164" s="3" t="s">
        <v>7663</v>
      </c>
      <c r="K4164" t="s">
        <v>7426</v>
      </c>
    </row>
    <row r="4165" spans="1:11" x14ac:dyDescent="0.25">
      <c r="A4165" t="s">
        <v>7207</v>
      </c>
      <c r="B4165" t="s">
        <v>7427</v>
      </c>
      <c r="C4165" t="s">
        <v>511</v>
      </c>
      <c r="D4165" t="s">
        <v>3236</v>
      </c>
      <c r="E4165" t="s">
        <v>49</v>
      </c>
      <c r="F4165" s="10">
        <v>41891</v>
      </c>
      <c r="G4165" s="10">
        <v>41890</v>
      </c>
      <c r="H4165" s="6">
        <v>511.46</v>
      </c>
      <c r="I4165" t="s">
        <v>7266</v>
      </c>
      <c r="J4165" s="3" t="s">
        <v>7663</v>
      </c>
      <c r="K4165" t="s">
        <v>7428</v>
      </c>
    </row>
    <row r="4166" spans="1:11" x14ac:dyDescent="0.25">
      <c r="A4166" t="s">
        <v>7207</v>
      </c>
      <c r="B4166" t="s">
        <v>7429</v>
      </c>
      <c r="C4166" t="s">
        <v>511</v>
      </c>
      <c r="D4166" t="s">
        <v>3236</v>
      </c>
      <c r="E4166" t="s">
        <v>142</v>
      </c>
      <c r="F4166" s="10">
        <v>41865</v>
      </c>
      <c r="G4166" s="10">
        <v>41864</v>
      </c>
      <c r="H4166" s="6">
        <v>400</v>
      </c>
      <c r="I4166" t="s">
        <v>143</v>
      </c>
      <c r="J4166" s="3" t="s">
        <v>7663</v>
      </c>
      <c r="K4166" t="s">
        <v>7430</v>
      </c>
    </row>
    <row r="4167" spans="1:11" x14ac:dyDescent="0.25">
      <c r="A4167" t="s">
        <v>7207</v>
      </c>
      <c r="B4167" t="s">
        <v>7431</v>
      </c>
      <c r="C4167" t="s">
        <v>3995</v>
      </c>
      <c r="D4167" t="s">
        <v>3996</v>
      </c>
      <c r="E4167" t="s">
        <v>4</v>
      </c>
      <c r="F4167" s="10">
        <v>41730</v>
      </c>
      <c r="G4167" s="10">
        <v>41718</v>
      </c>
      <c r="H4167" s="6">
        <v>750</v>
      </c>
      <c r="I4167" t="s">
        <v>2790</v>
      </c>
      <c r="J4167" s="3" t="s">
        <v>7663</v>
      </c>
      <c r="K4167" t="s">
        <v>7432</v>
      </c>
    </row>
    <row r="4168" spans="1:11" x14ac:dyDescent="0.25">
      <c r="A4168" t="s">
        <v>7207</v>
      </c>
      <c r="B4168" t="s">
        <v>7433</v>
      </c>
      <c r="C4168" t="s">
        <v>3995</v>
      </c>
      <c r="D4168" t="s">
        <v>3996</v>
      </c>
      <c r="E4168" t="s">
        <v>527</v>
      </c>
      <c r="F4168" s="10">
        <v>41865</v>
      </c>
      <c r="G4168" s="10">
        <v>41865</v>
      </c>
      <c r="H4168" s="6">
        <v>99.26</v>
      </c>
      <c r="I4168" t="s">
        <v>7434</v>
      </c>
      <c r="J4168" s="3" t="s">
        <v>7663</v>
      </c>
      <c r="K4168" t="s">
        <v>7435</v>
      </c>
    </row>
    <row r="4169" spans="1:11" x14ac:dyDescent="0.25">
      <c r="A4169" t="s">
        <v>7207</v>
      </c>
      <c r="B4169" t="s">
        <v>7436</v>
      </c>
      <c r="C4169" t="s">
        <v>3995</v>
      </c>
      <c r="D4169" t="s">
        <v>7221</v>
      </c>
      <c r="E4169" t="s">
        <v>7236</v>
      </c>
      <c r="F4169" s="10">
        <v>41880</v>
      </c>
      <c r="G4169" s="10">
        <v>41866</v>
      </c>
      <c r="H4169" s="6">
        <v>31</v>
      </c>
      <c r="I4169" t="s">
        <v>7283</v>
      </c>
      <c r="J4169" s="3" t="s">
        <v>7663</v>
      </c>
      <c r="K4169" t="s">
        <v>7437</v>
      </c>
    </row>
    <row r="4170" spans="1:11" x14ac:dyDescent="0.25">
      <c r="A4170" t="s">
        <v>7207</v>
      </c>
      <c r="B4170" t="s">
        <v>7438</v>
      </c>
      <c r="C4170" t="s">
        <v>511</v>
      </c>
      <c r="D4170" t="s">
        <v>3236</v>
      </c>
      <c r="E4170" t="s">
        <v>1263</v>
      </c>
      <c r="F4170" s="10">
        <v>41866</v>
      </c>
      <c r="G4170" s="10">
        <v>41866</v>
      </c>
      <c r="H4170" s="6">
        <v>250</v>
      </c>
      <c r="I4170" t="s">
        <v>198</v>
      </c>
      <c r="J4170" s="3" t="s">
        <v>7663</v>
      </c>
      <c r="K4170" t="s">
        <v>7439</v>
      </c>
    </row>
    <row r="4171" spans="1:11" x14ac:dyDescent="0.25">
      <c r="A4171" t="s">
        <v>7207</v>
      </c>
      <c r="B4171" t="s">
        <v>7440</v>
      </c>
      <c r="C4171" t="s">
        <v>511</v>
      </c>
      <c r="D4171" t="s">
        <v>3236</v>
      </c>
      <c r="E4171" t="s">
        <v>142</v>
      </c>
      <c r="F4171" s="10">
        <v>41866</v>
      </c>
      <c r="G4171" s="10">
        <v>41866</v>
      </c>
      <c r="H4171" s="6">
        <v>450</v>
      </c>
      <c r="I4171" t="s">
        <v>143</v>
      </c>
      <c r="J4171" s="3" t="s">
        <v>7663</v>
      </c>
      <c r="K4171" t="s">
        <v>7441</v>
      </c>
    </row>
    <row r="4172" spans="1:11" x14ac:dyDescent="0.25">
      <c r="A4172" t="s">
        <v>7207</v>
      </c>
      <c r="B4172" t="s">
        <v>7442</v>
      </c>
      <c r="C4172" t="s">
        <v>3995</v>
      </c>
      <c r="D4172" t="s">
        <v>3996</v>
      </c>
      <c r="E4172" t="s">
        <v>49</v>
      </c>
      <c r="F4172" s="10">
        <v>41892</v>
      </c>
      <c r="G4172" s="10">
        <v>41892</v>
      </c>
      <c r="H4172" s="6">
        <v>204.6</v>
      </c>
      <c r="I4172" t="s">
        <v>7247</v>
      </c>
      <c r="J4172" s="3" t="s">
        <v>7663</v>
      </c>
      <c r="K4172" t="s">
        <v>7289</v>
      </c>
    </row>
    <row r="4173" spans="1:11" x14ac:dyDescent="0.25">
      <c r="A4173" t="s">
        <v>7207</v>
      </c>
      <c r="B4173" t="s">
        <v>7443</v>
      </c>
      <c r="C4173" t="s">
        <v>3995</v>
      </c>
      <c r="D4173" t="s">
        <v>3996</v>
      </c>
      <c r="E4173" t="s">
        <v>168</v>
      </c>
      <c r="F4173" s="10">
        <v>41870</v>
      </c>
      <c r="G4173" s="10">
        <v>41870</v>
      </c>
      <c r="H4173" s="6">
        <v>7870.85</v>
      </c>
      <c r="I4173" t="s">
        <v>124</v>
      </c>
      <c r="J4173" s="3" t="s">
        <v>7663</v>
      </c>
      <c r="K4173" t="s">
        <v>7444</v>
      </c>
    </row>
    <row r="4174" spans="1:11" x14ac:dyDescent="0.25">
      <c r="A4174" t="s">
        <v>7207</v>
      </c>
      <c r="B4174" t="s">
        <v>7445</v>
      </c>
      <c r="C4174" t="s">
        <v>3995</v>
      </c>
      <c r="D4174" t="s">
        <v>3996</v>
      </c>
      <c r="E4174" t="s">
        <v>168</v>
      </c>
      <c r="F4174" s="10">
        <v>41872</v>
      </c>
      <c r="G4174" s="10">
        <v>41872</v>
      </c>
      <c r="H4174" s="6">
        <v>1369</v>
      </c>
      <c r="I4174" t="s">
        <v>1036</v>
      </c>
      <c r="J4174" s="3" t="s">
        <v>7663</v>
      </c>
      <c r="K4174" t="s">
        <v>7446</v>
      </c>
    </row>
    <row r="4175" spans="1:11" x14ac:dyDescent="0.25">
      <c r="A4175" t="s">
        <v>7207</v>
      </c>
      <c r="B4175" t="s">
        <v>7447</v>
      </c>
      <c r="C4175" t="s">
        <v>3995</v>
      </c>
      <c r="D4175" t="s">
        <v>3996</v>
      </c>
      <c r="E4175" t="s">
        <v>49</v>
      </c>
      <c r="F4175" s="10">
        <v>41876</v>
      </c>
      <c r="G4175" s="10">
        <v>41876</v>
      </c>
      <c r="H4175" s="6">
        <v>192.49</v>
      </c>
      <c r="I4175" t="s">
        <v>1260</v>
      </c>
      <c r="J4175" s="3" t="s">
        <v>7663</v>
      </c>
      <c r="K4175" t="s">
        <v>7358</v>
      </c>
    </row>
    <row r="4176" spans="1:11" x14ac:dyDescent="0.25">
      <c r="A4176" t="s">
        <v>7207</v>
      </c>
      <c r="B4176" t="s">
        <v>7448</v>
      </c>
      <c r="C4176" t="s">
        <v>3995</v>
      </c>
      <c r="D4176" t="s">
        <v>3996</v>
      </c>
      <c r="E4176" t="s">
        <v>133</v>
      </c>
      <c r="F4176" s="10">
        <v>41876</v>
      </c>
      <c r="G4176" s="10">
        <v>41876</v>
      </c>
      <c r="H4176" s="6">
        <v>158.65</v>
      </c>
      <c r="I4176" t="s">
        <v>628</v>
      </c>
      <c r="J4176" s="3" t="s">
        <v>7663</v>
      </c>
      <c r="K4176" t="s">
        <v>7449</v>
      </c>
    </row>
    <row r="4177" spans="1:11" x14ac:dyDescent="0.25">
      <c r="A4177" t="s">
        <v>7207</v>
      </c>
      <c r="B4177" t="s">
        <v>7450</v>
      </c>
      <c r="C4177" t="s">
        <v>511</v>
      </c>
      <c r="D4177" t="s">
        <v>3236</v>
      </c>
      <c r="E4177" t="s">
        <v>142</v>
      </c>
      <c r="F4177" s="10">
        <v>41877</v>
      </c>
      <c r="G4177" s="10">
        <v>41877</v>
      </c>
      <c r="H4177" s="6">
        <v>500</v>
      </c>
      <c r="I4177" t="s">
        <v>1071</v>
      </c>
      <c r="J4177" s="3" t="s">
        <v>7663</v>
      </c>
    </row>
    <row r="4178" spans="1:11" x14ac:dyDescent="0.25">
      <c r="A4178" t="s">
        <v>7207</v>
      </c>
      <c r="B4178" t="s">
        <v>7451</v>
      </c>
      <c r="C4178" t="s">
        <v>32</v>
      </c>
      <c r="D4178" t="s">
        <v>3236</v>
      </c>
      <c r="E4178" t="s">
        <v>49</v>
      </c>
      <c r="F4178" s="10">
        <v>41880</v>
      </c>
      <c r="G4178" s="10">
        <v>41879</v>
      </c>
      <c r="H4178" s="6">
        <v>800</v>
      </c>
      <c r="I4178" t="s">
        <v>7452</v>
      </c>
      <c r="J4178" s="3" t="s">
        <v>7663</v>
      </c>
      <c r="K4178" t="s">
        <v>7453</v>
      </c>
    </row>
    <row r="4179" spans="1:11" x14ac:dyDescent="0.25">
      <c r="A4179" t="s">
        <v>7207</v>
      </c>
      <c r="B4179" t="s">
        <v>7454</v>
      </c>
      <c r="C4179" t="s">
        <v>511</v>
      </c>
      <c r="D4179" t="s">
        <v>3236</v>
      </c>
      <c r="E4179" t="s">
        <v>142</v>
      </c>
      <c r="F4179" s="10">
        <v>41717</v>
      </c>
      <c r="G4179" s="10">
        <v>41717</v>
      </c>
      <c r="H4179" s="6">
        <v>150</v>
      </c>
      <c r="I4179" t="s">
        <v>7283</v>
      </c>
      <c r="J4179" s="3" t="s">
        <v>7663</v>
      </c>
      <c r="K4179" t="s">
        <v>7455</v>
      </c>
    </row>
    <row r="4180" spans="1:11" x14ac:dyDescent="0.25">
      <c r="A4180" t="s">
        <v>7207</v>
      </c>
      <c r="B4180" t="s">
        <v>7456</v>
      </c>
      <c r="C4180" t="s">
        <v>3995</v>
      </c>
      <c r="D4180" t="s">
        <v>3996</v>
      </c>
      <c r="E4180" t="s">
        <v>168</v>
      </c>
      <c r="F4180" s="10">
        <v>41876</v>
      </c>
      <c r="G4180" s="10">
        <v>41876</v>
      </c>
      <c r="H4180" s="6">
        <v>1733.68</v>
      </c>
      <c r="I4180" t="s">
        <v>124</v>
      </c>
      <c r="J4180" s="3" t="s">
        <v>7663</v>
      </c>
      <c r="K4180" t="s">
        <v>7457</v>
      </c>
    </row>
    <row r="4181" spans="1:11" x14ac:dyDescent="0.25">
      <c r="A4181" t="s">
        <v>7207</v>
      </c>
      <c r="B4181" t="s">
        <v>7458</v>
      </c>
      <c r="C4181" t="s">
        <v>3995</v>
      </c>
      <c r="D4181" t="s">
        <v>3996</v>
      </c>
      <c r="E4181" t="s">
        <v>288</v>
      </c>
      <c r="F4181" s="10">
        <v>41887</v>
      </c>
      <c r="G4181" s="10">
        <v>41887</v>
      </c>
      <c r="H4181" s="6">
        <v>182.62</v>
      </c>
      <c r="I4181" t="s">
        <v>2149</v>
      </c>
      <c r="J4181" s="3" t="s">
        <v>7663</v>
      </c>
      <c r="K4181" t="s">
        <v>7459</v>
      </c>
    </row>
    <row r="4182" spans="1:11" x14ac:dyDescent="0.25">
      <c r="A4182" t="s">
        <v>7207</v>
      </c>
      <c r="B4182" t="s">
        <v>7460</v>
      </c>
      <c r="C4182" t="s">
        <v>3995</v>
      </c>
      <c r="D4182" t="s">
        <v>3996</v>
      </c>
      <c r="E4182" t="s">
        <v>7236</v>
      </c>
      <c r="F4182" s="10">
        <v>41893</v>
      </c>
      <c r="G4182" s="10">
        <v>41893</v>
      </c>
      <c r="H4182" s="6">
        <v>141.35</v>
      </c>
      <c r="I4182" t="s">
        <v>1129</v>
      </c>
      <c r="J4182" s="3" t="s">
        <v>7663</v>
      </c>
      <c r="K4182" t="s">
        <v>3173</v>
      </c>
    </row>
    <row r="4183" spans="1:11" x14ac:dyDescent="0.25">
      <c r="A4183" t="s">
        <v>7207</v>
      </c>
      <c r="B4183" t="s">
        <v>7461</v>
      </c>
      <c r="C4183" t="s">
        <v>511</v>
      </c>
      <c r="D4183" t="s">
        <v>3236</v>
      </c>
      <c r="E4183" t="s">
        <v>49</v>
      </c>
      <c r="F4183" s="10">
        <v>41885</v>
      </c>
      <c r="G4183" s="10">
        <v>41884</v>
      </c>
      <c r="H4183" s="6">
        <v>1554</v>
      </c>
      <c r="I4183" t="s">
        <v>7211</v>
      </c>
      <c r="J4183" s="3" t="s">
        <v>7663</v>
      </c>
      <c r="K4183" t="s">
        <v>7462</v>
      </c>
    </row>
    <row r="4184" spans="1:11" x14ac:dyDescent="0.25">
      <c r="A4184" t="s">
        <v>7207</v>
      </c>
      <c r="B4184" t="s">
        <v>7463</v>
      </c>
      <c r="C4184" t="s">
        <v>3995</v>
      </c>
      <c r="D4184" t="s">
        <v>3996</v>
      </c>
      <c r="E4184" t="s">
        <v>4969</v>
      </c>
      <c r="F4184" s="10">
        <v>41880</v>
      </c>
      <c r="G4184" s="10">
        <v>41880</v>
      </c>
      <c r="H4184" s="6">
        <v>300</v>
      </c>
      <c r="I4184" t="s">
        <v>1911</v>
      </c>
      <c r="J4184" s="3" t="s">
        <v>7663</v>
      </c>
      <c r="K4184" t="s">
        <v>7464</v>
      </c>
    </row>
    <row r="4185" spans="1:11" x14ac:dyDescent="0.25">
      <c r="A4185" t="s">
        <v>7207</v>
      </c>
      <c r="B4185" t="s">
        <v>7465</v>
      </c>
      <c r="C4185" t="s">
        <v>3995</v>
      </c>
      <c r="D4185" t="s">
        <v>3996</v>
      </c>
      <c r="E4185" t="s">
        <v>4969</v>
      </c>
      <c r="F4185" s="10">
        <v>41880</v>
      </c>
      <c r="G4185" s="10">
        <v>41883</v>
      </c>
      <c r="H4185" s="6">
        <v>750</v>
      </c>
      <c r="I4185" t="s">
        <v>1260</v>
      </c>
      <c r="J4185" s="3" t="s">
        <v>7663</v>
      </c>
      <c r="K4185" t="s">
        <v>7466</v>
      </c>
    </row>
    <row r="4186" spans="1:11" x14ac:dyDescent="0.25">
      <c r="A4186" t="s">
        <v>7207</v>
      </c>
      <c r="B4186" t="s">
        <v>7467</v>
      </c>
      <c r="C4186" t="s">
        <v>3995</v>
      </c>
      <c r="D4186" t="s">
        <v>3996</v>
      </c>
      <c r="E4186" t="s">
        <v>153</v>
      </c>
      <c r="F4186" s="10">
        <v>41880</v>
      </c>
      <c r="G4186" s="10">
        <v>41880</v>
      </c>
      <c r="H4186" s="6">
        <v>200</v>
      </c>
      <c r="I4186" t="s">
        <v>391</v>
      </c>
      <c r="J4186" s="3" t="s">
        <v>7663</v>
      </c>
      <c r="K4186" t="s">
        <v>7468</v>
      </c>
    </row>
    <row r="4187" spans="1:11" x14ac:dyDescent="0.25">
      <c r="A4187" t="s">
        <v>7207</v>
      </c>
      <c r="B4187" t="s">
        <v>7469</v>
      </c>
      <c r="C4187" t="s">
        <v>3995</v>
      </c>
      <c r="D4187" t="s">
        <v>3996</v>
      </c>
      <c r="E4187" t="s">
        <v>81</v>
      </c>
      <c r="F4187" s="10">
        <v>41705</v>
      </c>
      <c r="G4187" s="10">
        <v>41705</v>
      </c>
      <c r="H4187" s="6">
        <v>423.57</v>
      </c>
      <c r="I4187" t="s">
        <v>7266</v>
      </c>
      <c r="J4187" s="3" t="s">
        <v>7663</v>
      </c>
      <c r="K4187" t="s">
        <v>3073</v>
      </c>
    </row>
    <row r="4188" spans="1:11" x14ac:dyDescent="0.25">
      <c r="A4188" t="s">
        <v>7207</v>
      </c>
      <c r="B4188" t="s">
        <v>7470</v>
      </c>
      <c r="C4188" t="s">
        <v>3995</v>
      </c>
      <c r="D4188" t="s">
        <v>3996</v>
      </c>
      <c r="E4188" t="s">
        <v>7471</v>
      </c>
      <c r="F4188" s="10">
        <v>41892</v>
      </c>
      <c r="G4188" s="10">
        <v>41892</v>
      </c>
      <c r="H4188" s="6">
        <v>456.41</v>
      </c>
      <c r="I4188" t="s">
        <v>1046</v>
      </c>
      <c r="J4188" s="3" t="s">
        <v>7663</v>
      </c>
      <c r="K4188" t="s">
        <v>7472</v>
      </c>
    </row>
    <row r="4189" spans="1:11" x14ac:dyDescent="0.25">
      <c r="A4189" t="s">
        <v>7207</v>
      </c>
      <c r="B4189" t="s">
        <v>7473</v>
      </c>
      <c r="C4189" t="s">
        <v>3995</v>
      </c>
      <c r="D4189" t="s">
        <v>3996</v>
      </c>
      <c r="E4189" t="s">
        <v>527</v>
      </c>
      <c r="F4189" s="10">
        <v>41886</v>
      </c>
      <c r="G4189" s="10">
        <v>41886</v>
      </c>
      <c r="H4189" s="6">
        <v>80</v>
      </c>
      <c r="I4189" t="s">
        <v>6705</v>
      </c>
      <c r="J4189" s="3" t="s">
        <v>7663</v>
      </c>
      <c r="K4189" t="s">
        <v>7474</v>
      </c>
    </row>
    <row r="4190" spans="1:11" x14ac:dyDescent="0.25">
      <c r="A4190" t="s">
        <v>7207</v>
      </c>
      <c r="B4190" t="s">
        <v>7475</v>
      </c>
      <c r="C4190" t="s">
        <v>511</v>
      </c>
      <c r="D4190" t="s">
        <v>3236</v>
      </c>
      <c r="E4190" t="s">
        <v>49</v>
      </c>
      <c r="F4190" s="10">
        <v>41718</v>
      </c>
      <c r="G4190" s="10">
        <v>41718</v>
      </c>
      <c r="H4190" s="6">
        <v>400</v>
      </c>
      <c r="I4190" t="s">
        <v>1224</v>
      </c>
      <c r="J4190" s="3" t="s">
        <v>7669</v>
      </c>
      <c r="K4190" t="s">
        <v>7476</v>
      </c>
    </row>
    <row r="4191" spans="1:11" x14ac:dyDescent="0.25">
      <c r="A4191" t="s">
        <v>7207</v>
      </c>
      <c r="B4191" t="s">
        <v>7475</v>
      </c>
      <c r="C4191" t="s">
        <v>511</v>
      </c>
      <c r="D4191" t="s">
        <v>3236</v>
      </c>
      <c r="E4191" t="s">
        <v>49</v>
      </c>
      <c r="F4191" s="10">
        <v>41718</v>
      </c>
      <c r="G4191" s="10">
        <v>41731</v>
      </c>
      <c r="H4191" s="6">
        <v>400</v>
      </c>
      <c r="I4191" t="s">
        <v>1224</v>
      </c>
      <c r="J4191" s="3" t="s">
        <v>7670</v>
      </c>
      <c r="K4191" t="s">
        <v>7476</v>
      </c>
    </row>
    <row r="4192" spans="1:11" x14ac:dyDescent="0.25">
      <c r="A4192" t="s">
        <v>7207</v>
      </c>
      <c r="B4192" t="s">
        <v>7477</v>
      </c>
      <c r="C4192" t="s">
        <v>3995</v>
      </c>
      <c r="D4192" t="s">
        <v>3996</v>
      </c>
      <c r="E4192" t="s">
        <v>106</v>
      </c>
      <c r="F4192" s="10">
        <v>41891</v>
      </c>
      <c r="G4192" s="10">
        <v>41891</v>
      </c>
      <c r="H4192" s="6">
        <v>134.25</v>
      </c>
      <c r="I4192" t="s">
        <v>183</v>
      </c>
      <c r="J4192" s="3" t="s">
        <v>7663</v>
      </c>
      <c r="K4192" t="s">
        <v>7478</v>
      </c>
    </row>
    <row r="4193" spans="1:11" x14ac:dyDescent="0.25">
      <c r="A4193" t="s">
        <v>7207</v>
      </c>
      <c r="B4193" t="s">
        <v>7479</v>
      </c>
      <c r="C4193" t="s">
        <v>3995</v>
      </c>
      <c r="D4193" t="s">
        <v>3996</v>
      </c>
      <c r="E4193" t="s">
        <v>168</v>
      </c>
      <c r="F4193" s="10">
        <v>41891</v>
      </c>
      <c r="G4193" s="10">
        <v>41891</v>
      </c>
      <c r="H4193" s="6">
        <v>2156.39</v>
      </c>
      <c r="I4193" t="s">
        <v>124</v>
      </c>
      <c r="J4193" s="3" t="s">
        <v>7663</v>
      </c>
      <c r="K4193" t="s">
        <v>7480</v>
      </c>
    </row>
    <row r="4194" spans="1:11" x14ac:dyDescent="0.25">
      <c r="A4194" t="s">
        <v>7207</v>
      </c>
      <c r="B4194" t="s">
        <v>7481</v>
      </c>
      <c r="C4194" t="s">
        <v>3995</v>
      </c>
      <c r="D4194" t="s">
        <v>3996</v>
      </c>
      <c r="E4194" t="s">
        <v>133</v>
      </c>
      <c r="F4194" s="10">
        <v>41897</v>
      </c>
      <c r="G4194" s="10">
        <v>41897</v>
      </c>
      <c r="H4194" s="6">
        <v>188.12</v>
      </c>
      <c r="I4194" t="s">
        <v>1349</v>
      </c>
      <c r="J4194" s="3" t="s">
        <v>7663</v>
      </c>
      <c r="K4194" t="s">
        <v>7482</v>
      </c>
    </row>
    <row r="4195" spans="1:11" x14ac:dyDescent="0.25">
      <c r="A4195" t="s">
        <v>7207</v>
      </c>
      <c r="B4195" t="s">
        <v>7483</v>
      </c>
      <c r="C4195" t="s">
        <v>3995</v>
      </c>
      <c r="D4195" t="s">
        <v>3996</v>
      </c>
      <c r="E4195" t="s">
        <v>49</v>
      </c>
      <c r="F4195" s="10">
        <v>41887</v>
      </c>
      <c r="G4195" s="10">
        <v>41887</v>
      </c>
      <c r="H4195" s="6">
        <v>5870</v>
      </c>
      <c r="I4195" t="s">
        <v>1352</v>
      </c>
      <c r="J4195" s="3" t="s">
        <v>7663</v>
      </c>
      <c r="K4195" t="s">
        <v>49</v>
      </c>
    </row>
    <row r="4196" spans="1:11" x14ac:dyDescent="0.25">
      <c r="A4196" t="s">
        <v>7207</v>
      </c>
      <c r="B4196" t="s">
        <v>7484</v>
      </c>
      <c r="C4196" t="s">
        <v>3995</v>
      </c>
      <c r="D4196" t="s">
        <v>7221</v>
      </c>
      <c r="E4196" t="s">
        <v>390</v>
      </c>
      <c r="F4196" s="10">
        <v>41921</v>
      </c>
      <c r="G4196" s="10">
        <v>41921</v>
      </c>
      <c r="H4196" s="6">
        <v>357</v>
      </c>
      <c r="I4196" t="s">
        <v>2445</v>
      </c>
      <c r="J4196" s="3" t="s">
        <v>7712</v>
      </c>
      <c r="K4196" t="s">
        <v>7485</v>
      </c>
    </row>
    <row r="4197" spans="1:11" x14ac:dyDescent="0.25">
      <c r="A4197" t="s">
        <v>7207</v>
      </c>
      <c r="B4197" t="s">
        <v>7486</v>
      </c>
      <c r="C4197" t="s">
        <v>3995</v>
      </c>
      <c r="D4197" t="s">
        <v>3996</v>
      </c>
      <c r="E4197" t="s">
        <v>527</v>
      </c>
      <c r="F4197" s="10">
        <v>41906</v>
      </c>
      <c r="G4197" s="10">
        <v>41906</v>
      </c>
      <c r="H4197" s="6">
        <v>55</v>
      </c>
      <c r="I4197" t="s">
        <v>7262</v>
      </c>
      <c r="J4197" s="3" t="s">
        <v>7663</v>
      </c>
      <c r="K4197" t="s">
        <v>7487</v>
      </c>
    </row>
    <row r="4198" spans="1:11" x14ac:dyDescent="0.25">
      <c r="A4198" t="s">
        <v>7207</v>
      </c>
      <c r="B4198" t="s">
        <v>7488</v>
      </c>
      <c r="C4198" t="s">
        <v>32</v>
      </c>
      <c r="D4198" t="s">
        <v>3236</v>
      </c>
      <c r="E4198" t="s">
        <v>18</v>
      </c>
      <c r="F4198" s="10">
        <v>41893</v>
      </c>
      <c r="G4198" s="10">
        <v>41893</v>
      </c>
      <c r="H4198" s="6">
        <v>200</v>
      </c>
      <c r="I4198" t="s">
        <v>86</v>
      </c>
      <c r="J4198" s="3" t="s">
        <v>7663</v>
      </c>
      <c r="K4198" t="s">
        <v>7489</v>
      </c>
    </row>
    <row r="4199" spans="1:11" x14ac:dyDescent="0.25">
      <c r="A4199" t="s">
        <v>7207</v>
      </c>
      <c r="B4199" t="s">
        <v>7490</v>
      </c>
      <c r="C4199" t="s">
        <v>3995</v>
      </c>
      <c r="D4199" t="s">
        <v>3996</v>
      </c>
      <c r="E4199" t="s">
        <v>622</v>
      </c>
      <c r="F4199" s="10">
        <v>41915</v>
      </c>
      <c r="G4199" s="10">
        <v>41907</v>
      </c>
      <c r="H4199" s="6">
        <v>64</v>
      </c>
      <c r="I4199" t="s">
        <v>623</v>
      </c>
      <c r="J4199" s="3" t="s">
        <v>7663</v>
      </c>
      <c r="K4199" t="s">
        <v>7491</v>
      </c>
    </row>
    <row r="4200" spans="1:11" x14ac:dyDescent="0.25">
      <c r="A4200" t="s">
        <v>7207</v>
      </c>
      <c r="B4200" t="s">
        <v>7492</v>
      </c>
      <c r="C4200" t="s">
        <v>32</v>
      </c>
      <c r="D4200" t="s">
        <v>3236</v>
      </c>
      <c r="E4200" t="s">
        <v>2192</v>
      </c>
      <c r="F4200" s="10">
        <v>41899</v>
      </c>
      <c r="G4200" s="10">
        <v>41898</v>
      </c>
      <c r="H4200" s="6">
        <v>1300</v>
      </c>
      <c r="I4200" t="s">
        <v>143</v>
      </c>
      <c r="J4200" s="3" t="s">
        <v>7663</v>
      </c>
      <c r="K4200" t="s">
        <v>7493</v>
      </c>
    </row>
    <row r="4201" spans="1:11" x14ac:dyDescent="0.25">
      <c r="A4201" t="s">
        <v>7207</v>
      </c>
      <c r="B4201" t="s">
        <v>7494</v>
      </c>
      <c r="C4201" t="s">
        <v>511</v>
      </c>
      <c r="D4201" t="s">
        <v>3236</v>
      </c>
      <c r="E4201" t="s">
        <v>142</v>
      </c>
      <c r="F4201" s="10">
        <v>41899</v>
      </c>
      <c r="G4201" s="10">
        <v>41899</v>
      </c>
      <c r="H4201" s="6">
        <v>500</v>
      </c>
      <c r="I4201" t="s">
        <v>91</v>
      </c>
      <c r="J4201" s="3" t="s">
        <v>7663</v>
      </c>
      <c r="K4201" t="s">
        <v>7495</v>
      </c>
    </row>
    <row r="4202" spans="1:11" x14ac:dyDescent="0.25">
      <c r="A4202" t="s">
        <v>7207</v>
      </c>
      <c r="B4202" t="s">
        <v>7496</v>
      </c>
      <c r="C4202" t="s">
        <v>3995</v>
      </c>
      <c r="D4202" t="s">
        <v>3996</v>
      </c>
      <c r="E4202" t="s">
        <v>527</v>
      </c>
      <c r="F4202" s="10">
        <v>41718</v>
      </c>
      <c r="G4202" s="10">
        <v>41722</v>
      </c>
      <c r="H4202" s="6">
        <v>55</v>
      </c>
      <c r="I4202" t="s">
        <v>7262</v>
      </c>
      <c r="J4202" s="3" t="s">
        <v>7663</v>
      </c>
      <c r="K4202" t="s">
        <v>7497</v>
      </c>
    </row>
    <row r="4203" spans="1:11" x14ac:dyDescent="0.25">
      <c r="A4203" t="s">
        <v>7207</v>
      </c>
      <c r="B4203" t="s">
        <v>7498</v>
      </c>
      <c r="C4203" t="s">
        <v>3995</v>
      </c>
      <c r="D4203" t="s">
        <v>3996</v>
      </c>
      <c r="E4203" t="s">
        <v>75</v>
      </c>
      <c r="F4203" s="10">
        <v>41901</v>
      </c>
      <c r="G4203" s="10">
        <v>41901</v>
      </c>
      <c r="H4203" s="6">
        <v>593</v>
      </c>
      <c r="I4203" t="s">
        <v>76</v>
      </c>
      <c r="J4203" s="3" t="s">
        <v>7663</v>
      </c>
      <c r="K4203" t="s">
        <v>7499</v>
      </c>
    </row>
    <row r="4204" spans="1:11" x14ac:dyDescent="0.25">
      <c r="A4204" t="s">
        <v>7207</v>
      </c>
      <c r="B4204" t="s">
        <v>7500</v>
      </c>
      <c r="C4204" t="s">
        <v>675</v>
      </c>
      <c r="D4204" t="s">
        <v>6787</v>
      </c>
      <c r="E4204" t="s">
        <v>18</v>
      </c>
      <c r="F4204" s="10">
        <v>41717</v>
      </c>
      <c r="G4204" s="10">
        <v>41717</v>
      </c>
      <c r="H4204" s="6">
        <v>2730</v>
      </c>
      <c r="I4204" t="s">
        <v>2052</v>
      </c>
      <c r="J4204" s="3" t="s">
        <v>7663</v>
      </c>
      <c r="K4204" t="s">
        <v>7501</v>
      </c>
    </row>
    <row r="4205" spans="1:11" x14ac:dyDescent="0.25">
      <c r="A4205" t="s">
        <v>7207</v>
      </c>
      <c r="B4205" t="s">
        <v>7502</v>
      </c>
      <c r="C4205" t="s">
        <v>3995</v>
      </c>
      <c r="D4205" t="s">
        <v>3996</v>
      </c>
      <c r="E4205" t="s">
        <v>216</v>
      </c>
      <c r="F4205" s="10">
        <v>41904</v>
      </c>
      <c r="G4205" s="10">
        <v>41904</v>
      </c>
      <c r="H4205" s="6">
        <v>1111.8800000000001</v>
      </c>
      <c r="I4205" t="s">
        <v>76</v>
      </c>
      <c r="J4205" s="3" t="s">
        <v>7663</v>
      </c>
      <c r="K4205" t="s">
        <v>7503</v>
      </c>
    </row>
    <row r="4206" spans="1:11" x14ac:dyDescent="0.25">
      <c r="A4206" t="s">
        <v>7207</v>
      </c>
      <c r="B4206" t="s">
        <v>7504</v>
      </c>
      <c r="C4206" t="s">
        <v>3995</v>
      </c>
      <c r="D4206" t="s">
        <v>3996</v>
      </c>
      <c r="E4206" t="s">
        <v>527</v>
      </c>
      <c r="F4206" s="10">
        <v>41900</v>
      </c>
      <c r="G4206" s="10">
        <v>41900</v>
      </c>
      <c r="H4206" s="6">
        <v>500</v>
      </c>
      <c r="I4206" t="s">
        <v>461</v>
      </c>
      <c r="J4206" s="3" t="s">
        <v>7663</v>
      </c>
      <c r="K4206" t="s">
        <v>7505</v>
      </c>
    </row>
    <row r="4207" spans="1:11" x14ac:dyDescent="0.25">
      <c r="A4207" t="s">
        <v>7207</v>
      </c>
      <c r="B4207" t="s">
        <v>7506</v>
      </c>
      <c r="C4207" t="s">
        <v>32</v>
      </c>
      <c r="D4207" t="s">
        <v>3236</v>
      </c>
      <c r="E4207" t="s">
        <v>49</v>
      </c>
      <c r="F4207" s="10">
        <v>41906</v>
      </c>
      <c r="G4207" s="10">
        <v>41905</v>
      </c>
      <c r="H4207" s="6">
        <v>389.6</v>
      </c>
      <c r="I4207" t="s">
        <v>110</v>
      </c>
      <c r="J4207" s="3" t="s">
        <v>7663</v>
      </c>
      <c r="K4207" t="s">
        <v>7507</v>
      </c>
    </row>
    <row r="4208" spans="1:11" x14ac:dyDescent="0.25">
      <c r="A4208" t="s">
        <v>7207</v>
      </c>
      <c r="B4208" t="s">
        <v>7508</v>
      </c>
      <c r="C4208" t="s">
        <v>32</v>
      </c>
      <c r="D4208" t="s">
        <v>3236</v>
      </c>
      <c r="E4208" t="s">
        <v>34</v>
      </c>
      <c r="F4208" s="10">
        <v>41901</v>
      </c>
      <c r="G4208" s="10">
        <v>41906</v>
      </c>
      <c r="H4208" s="6">
        <v>1500</v>
      </c>
      <c r="I4208" t="s">
        <v>909</v>
      </c>
      <c r="J4208" s="3" t="s">
        <v>7663</v>
      </c>
      <c r="K4208" t="s">
        <v>7509</v>
      </c>
    </row>
    <row r="4209" spans="1:11" x14ac:dyDescent="0.25">
      <c r="A4209" t="s">
        <v>7207</v>
      </c>
      <c r="B4209" t="s">
        <v>7510</v>
      </c>
      <c r="C4209" t="s">
        <v>32</v>
      </c>
      <c r="D4209" t="s">
        <v>3236</v>
      </c>
      <c r="E4209" t="s">
        <v>34</v>
      </c>
      <c r="F4209" s="10">
        <v>41901</v>
      </c>
      <c r="G4209" s="10">
        <v>41906</v>
      </c>
      <c r="H4209" s="6">
        <v>1500</v>
      </c>
      <c r="I4209" t="s">
        <v>909</v>
      </c>
      <c r="J4209" s="3" t="s">
        <v>7663</v>
      </c>
      <c r="K4209" t="s">
        <v>7511</v>
      </c>
    </row>
    <row r="4210" spans="1:11" x14ac:dyDescent="0.25">
      <c r="A4210" t="s">
        <v>7207</v>
      </c>
      <c r="B4210" t="s">
        <v>7512</v>
      </c>
      <c r="C4210" t="s">
        <v>3995</v>
      </c>
      <c r="D4210" t="s">
        <v>3996</v>
      </c>
      <c r="E4210" t="s">
        <v>153</v>
      </c>
      <c r="F4210" s="10">
        <v>41914</v>
      </c>
      <c r="G4210" s="10">
        <v>41912</v>
      </c>
      <c r="H4210" s="6">
        <v>714</v>
      </c>
      <c r="I4210" t="s">
        <v>3416</v>
      </c>
      <c r="J4210" s="3" t="s">
        <v>7663</v>
      </c>
      <c r="K4210" t="s">
        <v>7513</v>
      </c>
    </row>
    <row r="4211" spans="1:11" x14ac:dyDescent="0.25">
      <c r="A4211" t="s">
        <v>7207</v>
      </c>
      <c r="B4211" t="s">
        <v>7514</v>
      </c>
      <c r="C4211" t="s">
        <v>3995</v>
      </c>
      <c r="D4211" t="s">
        <v>3996</v>
      </c>
      <c r="E4211" t="s">
        <v>4526</v>
      </c>
      <c r="F4211" s="10">
        <v>41914</v>
      </c>
      <c r="G4211" s="10">
        <v>41914</v>
      </c>
      <c r="H4211" s="6">
        <v>160</v>
      </c>
      <c r="I4211" t="s">
        <v>3416</v>
      </c>
      <c r="J4211" s="3" t="s">
        <v>7663</v>
      </c>
      <c r="K4211" t="s">
        <v>7515</v>
      </c>
    </row>
    <row r="4212" spans="1:11" x14ac:dyDescent="0.25">
      <c r="A4212" t="s">
        <v>7207</v>
      </c>
      <c r="B4212" t="s">
        <v>7516</v>
      </c>
      <c r="C4212" t="s">
        <v>32</v>
      </c>
      <c r="D4212" t="s">
        <v>3236</v>
      </c>
      <c r="E4212" t="s">
        <v>18</v>
      </c>
      <c r="F4212" s="10">
        <v>41912</v>
      </c>
      <c r="G4212" s="10">
        <v>41911</v>
      </c>
      <c r="H4212" s="6">
        <v>780</v>
      </c>
      <c r="I4212" t="s">
        <v>143</v>
      </c>
      <c r="J4212" s="3" t="s">
        <v>7663</v>
      </c>
      <c r="K4212" t="s">
        <v>7517</v>
      </c>
    </row>
    <row r="4213" spans="1:11" x14ac:dyDescent="0.25">
      <c r="A4213" t="s">
        <v>7207</v>
      </c>
      <c r="B4213" t="s">
        <v>7518</v>
      </c>
      <c r="C4213" t="s">
        <v>32</v>
      </c>
      <c r="D4213" t="s">
        <v>3236</v>
      </c>
      <c r="E4213" t="s">
        <v>18</v>
      </c>
      <c r="F4213" s="10">
        <v>41912</v>
      </c>
      <c r="G4213" s="10">
        <v>41911</v>
      </c>
      <c r="H4213" s="6">
        <v>1300</v>
      </c>
      <c r="I4213" t="s">
        <v>91</v>
      </c>
      <c r="J4213" s="3" t="s">
        <v>7663</v>
      </c>
      <c r="K4213" t="s">
        <v>7519</v>
      </c>
    </row>
    <row r="4214" spans="1:11" x14ac:dyDescent="0.25">
      <c r="A4214" t="s">
        <v>7207</v>
      </c>
      <c r="B4214" t="s">
        <v>7520</v>
      </c>
      <c r="C4214" t="s">
        <v>32</v>
      </c>
      <c r="D4214" t="s">
        <v>3236</v>
      </c>
      <c r="E4214" t="s">
        <v>1263</v>
      </c>
      <c r="F4214" s="10">
        <v>41912</v>
      </c>
      <c r="G4214" s="10">
        <v>41912</v>
      </c>
      <c r="H4214" s="6">
        <v>200</v>
      </c>
      <c r="I4214" t="s">
        <v>143</v>
      </c>
      <c r="J4214" s="3" t="s">
        <v>7663</v>
      </c>
    </row>
    <row r="4215" spans="1:11" x14ac:dyDescent="0.25">
      <c r="A4215" t="s">
        <v>7207</v>
      </c>
      <c r="B4215" t="s">
        <v>7521</v>
      </c>
      <c r="C4215" t="s">
        <v>32</v>
      </c>
      <c r="D4215" t="s">
        <v>3236</v>
      </c>
      <c r="E4215" t="s">
        <v>518</v>
      </c>
      <c r="F4215" s="10">
        <v>41913</v>
      </c>
      <c r="G4215" s="10">
        <v>41913</v>
      </c>
      <c r="H4215" s="6">
        <v>600</v>
      </c>
      <c r="I4215" t="s">
        <v>143</v>
      </c>
      <c r="J4215" s="3" t="s">
        <v>7663</v>
      </c>
      <c r="K4215" t="s">
        <v>3759</v>
      </c>
    </row>
    <row r="4216" spans="1:11" x14ac:dyDescent="0.25">
      <c r="A4216" t="s">
        <v>7207</v>
      </c>
      <c r="B4216" t="s">
        <v>7522</v>
      </c>
      <c r="C4216" t="s">
        <v>32</v>
      </c>
      <c r="D4216" t="s">
        <v>3236</v>
      </c>
      <c r="E4216" t="s">
        <v>49</v>
      </c>
      <c r="F4216" s="10">
        <v>41915</v>
      </c>
      <c r="G4216" s="10">
        <v>41914</v>
      </c>
      <c r="H4216" s="6">
        <v>1688.8</v>
      </c>
      <c r="I4216" t="s">
        <v>91</v>
      </c>
      <c r="J4216" s="3" t="s">
        <v>7663</v>
      </c>
      <c r="K4216" t="s">
        <v>7523</v>
      </c>
    </row>
    <row r="4217" spans="1:11" x14ac:dyDescent="0.25">
      <c r="A4217" t="s">
        <v>7207</v>
      </c>
      <c r="B4217" t="s">
        <v>7524</v>
      </c>
      <c r="C4217" t="s">
        <v>32</v>
      </c>
      <c r="D4217" t="s">
        <v>3236</v>
      </c>
      <c r="E4217" t="s">
        <v>518</v>
      </c>
      <c r="F4217" s="10">
        <v>41914</v>
      </c>
      <c r="G4217" s="10">
        <v>41914</v>
      </c>
      <c r="H4217" s="6">
        <v>900</v>
      </c>
      <c r="I4217" t="s">
        <v>143</v>
      </c>
      <c r="J4217" s="3" t="s">
        <v>7663</v>
      </c>
      <c r="K4217" t="s">
        <v>1263</v>
      </c>
    </row>
    <row r="4218" spans="1:11" x14ac:dyDescent="0.25">
      <c r="A4218" t="s">
        <v>7207</v>
      </c>
      <c r="B4218" t="s">
        <v>7525</v>
      </c>
      <c r="C4218" t="s">
        <v>3995</v>
      </c>
      <c r="D4218" t="s">
        <v>3996</v>
      </c>
      <c r="E4218" t="s">
        <v>288</v>
      </c>
      <c r="F4218" s="10">
        <v>41918</v>
      </c>
      <c r="G4218" s="10">
        <v>41918</v>
      </c>
      <c r="H4218" s="6">
        <v>182.62</v>
      </c>
      <c r="I4218" t="s">
        <v>2149</v>
      </c>
      <c r="J4218" s="3" t="s">
        <v>7663</v>
      </c>
      <c r="K4218" t="s">
        <v>7526</v>
      </c>
    </row>
    <row r="4219" spans="1:11" x14ac:dyDescent="0.25">
      <c r="A4219" t="s">
        <v>7207</v>
      </c>
      <c r="B4219" t="s">
        <v>7527</v>
      </c>
      <c r="C4219" t="s">
        <v>3995</v>
      </c>
      <c r="D4219" t="s">
        <v>3996</v>
      </c>
      <c r="E4219" t="s">
        <v>12</v>
      </c>
      <c r="F4219" s="10">
        <v>41919</v>
      </c>
      <c r="G4219" s="10">
        <v>41919</v>
      </c>
      <c r="H4219" s="6">
        <v>905.57</v>
      </c>
      <c r="I4219" t="s">
        <v>13</v>
      </c>
      <c r="J4219" s="3" t="s">
        <v>7663</v>
      </c>
      <c r="K4219" t="s">
        <v>443</v>
      </c>
    </row>
    <row r="4220" spans="1:11" x14ac:dyDescent="0.25">
      <c r="A4220" t="s">
        <v>7207</v>
      </c>
      <c r="B4220" t="s">
        <v>7528</v>
      </c>
      <c r="C4220" t="s">
        <v>32</v>
      </c>
      <c r="D4220" t="s">
        <v>3236</v>
      </c>
      <c r="E4220" t="s">
        <v>34</v>
      </c>
      <c r="F4220" s="10">
        <v>41918</v>
      </c>
      <c r="G4220" s="10">
        <v>41918</v>
      </c>
      <c r="H4220" s="6">
        <v>1600</v>
      </c>
      <c r="I4220" t="s">
        <v>909</v>
      </c>
      <c r="J4220" s="3" t="s">
        <v>7663</v>
      </c>
    </row>
    <row r="4221" spans="1:11" x14ac:dyDescent="0.25">
      <c r="A4221" t="s">
        <v>7207</v>
      </c>
      <c r="B4221" t="s">
        <v>7529</v>
      </c>
      <c r="C4221" t="s">
        <v>32</v>
      </c>
      <c r="D4221" t="s">
        <v>5433</v>
      </c>
      <c r="E4221" t="s">
        <v>34</v>
      </c>
      <c r="F4221" s="10">
        <v>41918</v>
      </c>
      <c r="G4221" s="10">
        <v>41918</v>
      </c>
      <c r="H4221" s="6">
        <v>750</v>
      </c>
      <c r="I4221" t="s">
        <v>909</v>
      </c>
      <c r="J4221" s="3" t="s">
        <v>7663</v>
      </c>
    </row>
    <row r="4222" spans="1:11" x14ac:dyDescent="0.25">
      <c r="A4222" t="s">
        <v>7207</v>
      </c>
      <c r="B4222" t="s">
        <v>7530</v>
      </c>
      <c r="C4222" t="s">
        <v>511</v>
      </c>
      <c r="D4222" t="s">
        <v>3236</v>
      </c>
      <c r="E4222" t="s">
        <v>49</v>
      </c>
      <c r="F4222" s="10">
        <v>41719</v>
      </c>
      <c r="G4222" s="10">
        <v>41719</v>
      </c>
      <c r="H4222" s="6">
        <v>200</v>
      </c>
      <c r="I4222" t="s">
        <v>7531</v>
      </c>
      <c r="J4222" s="3" t="s">
        <v>7663</v>
      </c>
      <c r="K4222" t="s">
        <v>7532</v>
      </c>
    </row>
    <row r="4223" spans="1:11" x14ac:dyDescent="0.25">
      <c r="A4223" t="s">
        <v>7207</v>
      </c>
      <c r="B4223" t="s">
        <v>7530</v>
      </c>
      <c r="C4223" t="s">
        <v>511</v>
      </c>
      <c r="D4223" t="s">
        <v>3236</v>
      </c>
      <c r="E4223" t="s">
        <v>49</v>
      </c>
      <c r="F4223" s="10">
        <v>41719</v>
      </c>
      <c r="G4223" s="10">
        <v>41719</v>
      </c>
      <c r="H4223" s="6">
        <v>1400</v>
      </c>
      <c r="I4223" t="s">
        <v>7531</v>
      </c>
      <c r="J4223" s="3" t="s">
        <v>7663</v>
      </c>
      <c r="K4223" t="s">
        <v>7532</v>
      </c>
    </row>
    <row r="4224" spans="1:11" x14ac:dyDescent="0.25">
      <c r="A4224" t="s">
        <v>7207</v>
      </c>
      <c r="B4224" t="s">
        <v>7533</v>
      </c>
      <c r="C4224" t="s">
        <v>3995</v>
      </c>
      <c r="D4224" t="s">
        <v>3996</v>
      </c>
      <c r="E4224" t="s">
        <v>168</v>
      </c>
      <c r="F4224" s="10">
        <v>41919</v>
      </c>
      <c r="G4224" s="10">
        <v>41919</v>
      </c>
      <c r="H4224" s="6">
        <v>2382.67</v>
      </c>
      <c r="I4224" t="s">
        <v>124</v>
      </c>
      <c r="J4224" s="3" t="s">
        <v>7663</v>
      </c>
      <c r="K4224" t="s">
        <v>7534</v>
      </c>
    </row>
    <row r="4225" spans="1:11" x14ac:dyDescent="0.25">
      <c r="A4225" t="s">
        <v>7207</v>
      </c>
      <c r="B4225" t="s">
        <v>7535</v>
      </c>
      <c r="C4225" t="s">
        <v>3995</v>
      </c>
      <c r="D4225" t="s">
        <v>3996</v>
      </c>
      <c r="E4225" t="s">
        <v>168</v>
      </c>
      <c r="F4225" s="10">
        <v>41920</v>
      </c>
      <c r="G4225" s="10">
        <v>41920</v>
      </c>
      <c r="H4225" s="6">
        <v>2156.39</v>
      </c>
      <c r="I4225" t="s">
        <v>124</v>
      </c>
      <c r="J4225" s="3" t="s">
        <v>7663</v>
      </c>
      <c r="K4225" t="s">
        <v>7536</v>
      </c>
    </row>
    <row r="4226" spans="1:11" x14ac:dyDescent="0.25">
      <c r="A4226" t="s">
        <v>7207</v>
      </c>
      <c r="B4226" t="s">
        <v>7537</v>
      </c>
      <c r="C4226" t="s">
        <v>32</v>
      </c>
      <c r="D4226" t="s">
        <v>3236</v>
      </c>
      <c r="E4226" t="s">
        <v>586</v>
      </c>
      <c r="F4226" s="10">
        <v>41920</v>
      </c>
      <c r="G4226" s="10">
        <v>41920</v>
      </c>
      <c r="H4226" s="6">
        <v>500</v>
      </c>
      <c r="I4226" t="s">
        <v>1071</v>
      </c>
      <c r="J4226" s="3" t="s">
        <v>7663</v>
      </c>
      <c r="K4226" t="s">
        <v>7538</v>
      </c>
    </row>
    <row r="4227" spans="1:11" x14ac:dyDescent="0.25">
      <c r="A4227" t="s">
        <v>7207</v>
      </c>
      <c r="B4227" t="s">
        <v>7539</v>
      </c>
      <c r="C4227" t="s">
        <v>32</v>
      </c>
      <c r="D4227" t="s">
        <v>3236</v>
      </c>
      <c r="E4227" t="s">
        <v>18</v>
      </c>
      <c r="F4227" s="10">
        <v>41922</v>
      </c>
      <c r="G4227" s="10">
        <v>41922</v>
      </c>
      <c r="H4227" s="6">
        <v>450</v>
      </c>
      <c r="I4227" t="s">
        <v>1071</v>
      </c>
      <c r="J4227" s="3" t="s">
        <v>7663</v>
      </c>
      <c r="K4227" t="s">
        <v>7540</v>
      </c>
    </row>
    <row r="4228" spans="1:11" x14ac:dyDescent="0.25">
      <c r="A4228" t="s">
        <v>7207</v>
      </c>
      <c r="B4228" t="s">
        <v>7541</v>
      </c>
      <c r="C4228" t="s">
        <v>3995</v>
      </c>
      <c r="D4228" t="s">
        <v>3996</v>
      </c>
      <c r="E4228" t="s">
        <v>1821</v>
      </c>
      <c r="F4228" s="10">
        <v>41922</v>
      </c>
      <c r="G4228" s="10">
        <v>41922</v>
      </c>
      <c r="H4228" s="6">
        <v>5000</v>
      </c>
      <c r="I4228" t="s">
        <v>606</v>
      </c>
      <c r="J4228" s="3" t="s">
        <v>7663</v>
      </c>
      <c r="K4228" t="s">
        <v>1821</v>
      </c>
    </row>
    <row r="4229" spans="1:11" x14ac:dyDescent="0.25">
      <c r="A4229" t="s">
        <v>7207</v>
      </c>
      <c r="B4229" t="s">
        <v>7542</v>
      </c>
      <c r="C4229" t="s">
        <v>3995</v>
      </c>
      <c r="D4229" t="s">
        <v>3996</v>
      </c>
      <c r="E4229" t="s">
        <v>708</v>
      </c>
      <c r="F4229" s="10">
        <v>41723</v>
      </c>
      <c r="G4229" s="10">
        <v>41723</v>
      </c>
      <c r="H4229" s="6">
        <v>599.87</v>
      </c>
      <c r="I4229" t="s">
        <v>124</v>
      </c>
      <c r="J4229" s="3" t="s">
        <v>7663</v>
      </c>
      <c r="K4229" t="s">
        <v>7543</v>
      </c>
    </row>
    <row r="4230" spans="1:11" x14ac:dyDescent="0.25">
      <c r="A4230" t="s">
        <v>7207</v>
      </c>
      <c r="B4230" t="s">
        <v>7544</v>
      </c>
      <c r="C4230" t="s">
        <v>3995</v>
      </c>
      <c r="D4230" t="s">
        <v>3996</v>
      </c>
      <c r="E4230" t="s">
        <v>560</v>
      </c>
      <c r="F4230" s="10">
        <v>41719</v>
      </c>
      <c r="G4230" s="10">
        <v>41719</v>
      </c>
      <c r="H4230" s="6">
        <v>1400</v>
      </c>
      <c r="I4230" t="s">
        <v>3047</v>
      </c>
      <c r="J4230" s="3" t="s">
        <v>7663</v>
      </c>
      <c r="K4230" t="s">
        <v>7545</v>
      </c>
    </row>
    <row r="4231" spans="1:11" x14ac:dyDescent="0.25">
      <c r="A4231" t="s">
        <v>7207</v>
      </c>
      <c r="B4231" t="s">
        <v>7546</v>
      </c>
      <c r="C4231" t="s">
        <v>3995</v>
      </c>
      <c r="D4231" t="s">
        <v>117</v>
      </c>
      <c r="E4231" t="s">
        <v>622</v>
      </c>
      <c r="F4231" s="10">
        <v>41723</v>
      </c>
      <c r="G4231" s="10">
        <v>41723</v>
      </c>
      <c r="H4231" s="6">
        <v>60</v>
      </c>
      <c r="I4231" t="s">
        <v>623</v>
      </c>
      <c r="J4231" s="3" t="s">
        <v>7663</v>
      </c>
      <c r="K4231" t="s">
        <v>624</v>
      </c>
    </row>
    <row r="4232" spans="1:11" x14ac:dyDescent="0.25">
      <c r="A4232" t="s">
        <v>7207</v>
      </c>
      <c r="B4232" t="s">
        <v>7547</v>
      </c>
      <c r="C4232" t="s">
        <v>3995</v>
      </c>
      <c r="D4232" t="s">
        <v>3996</v>
      </c>
      <c r="E4232" t="s">
        <v>708</v>
      </c>
      <c r="F4232" s="10">
        <v>41730</v>
      </c>
      <c r="G4232" s="10">
        <v>41724</v>
      </c>
      <c r="H4232" s="6">
        <v>597.97</v>
      </c>
      <c r="I4232" t="s">
        <v>124</v>
      </c>
      <c r="J4232" s="3" t="s">
        <v>7663</v>
      </c>
      <c r="K4232" t="s">
        <v>7548</v>
      </c>
    </row>
    <row r="4233" spans="1:11" x14ac:dyDescent="0.25">
      <c r="A4233" t="s">
        <v>7207</v>
      </c>
      <c r="B4233" t="s">
        <v>7549</v>
      </c>
      <c r="C4233" t="s">
        <v>116</v>
      </c>
      <c r="D4233" t="s">
        <v>319</v>
      </c>
      <c r="E4233" t="s">
        <v>94</v>
      </c>
      <c r="F4233" s="10">
        <v>41722</v>
      </c>
      <c r="G4233" s="10">
        <v>41722</v>
      </c>
      <c r="H4233" s="6">
        <v>275</v>
      </c>
      <c r="I4233" t="s">
        <v>1065</v>
      </c>
      <c r="J4233" s="3" t="s">
        <v>7663</v>
      </c>
      <c r="K4233" t="s">
        <v>7550</v>
      </c>
    </row>
    <row r="4234" spans="1:11" x14ac:dyDescent="0.25">
      <c r="A4234" t="s">
        <v>7207</v>
      </c>
      <c r="B4234" t="s">
        <v>7551</v>
      </c>
      <c r="C4234" t="s">
        <v>3995</v>
      </c>
      <c r="D4234" t="s">
        <v>3996</v>
      </c>
      <c r="E4234" t="s">
        <v>94</v>
      </c>
      <c r="F4234" s="10">
        <v>41722</v>
      </c>
      <c r="G4234" s="10">
        <v>41722</v>
      </c>
      <c r="H4234" s="6">
        <v>275</v>
      </c>
      <c r="I4234" t="s">
        <v>1068</v>
      </c>
      <c r="J4234" s="3" t="s">
        <v>7663</v>
      </c>
      <c r="K4234" t="s">
        <v>7552</v>
      </c>
    </row>
    <row r="4235" spans="1:11" x14ac:dyDescent="0.25">
      <c r="A4235" t="s">
        <v>7207</v>
      </c>
      <c r="B4235" t="s">
        <v>7553</v>
      </c>
      <c r="C4235" t="s">
        <v>2</v>
      </c>
      <c r="D4235" t="s">
        <v>22</v>
      </c>
      <c r="E4235" t="s">
        <v>94</v>
      </c>
      <c r="F4235" s="10">
        <v>41722</v>
      </c>
      <c r="G4235" s="10">
        <v>41722</v>
      </c>
      <c r="H4235" s="6">
        <v>275</v>
      </c>
      <c r="I4235" t="s">
        <v>966</v>
      </c>
      <c r="J4235" s="3" t="s">
        <v>7663</v>
      </c>
      <c r="K4235" t="s">
        <v>7554</v>
      </c>
    </row>
    <row r="4236" spans="1:11" x14ac:dyDescent="0.25">
      <c r="A4236" t="s">
        <v>7207</v>
      </c>
      <c r="B4236" t="s">
        <v>7555</v>
      </c>
      <c r="C4236" t="s">
        <v>116</v>
      </c>
      <c r="D4236" t="s">
        <v>132</v>
      </c>
      <c r="E4236" t="s">
        <v>94</v>
      </c>
      <c r="F4236" s="10">
        <v>41722</v>
      </c>
      <c r="G4236" s="10">
        <v>41722</v>
      </c>
      <c r="H4236" s="6">
        <v>275</v>
      </c>
      <c r="I4236" t="s">
        <v>966</v>
      </c>
      <c r="J4236" s="3" t="s">
        <v>7663</v>
      </c>
      <c r="K4236" t="s">
        <v>7552</v>
      </c>
    </row>
    <row r="4237" spans="1:11" x14ac:dyDescent="0.25">
      <c r="A4237" t="s">
        <v>7207</v>
      </c>
      <c r="B4237" t="s">
        <v>7556</v>
      </c>
      <c r="C4237" t="s">
        <v>2</v>
      </c>
      <c r="D4237" t="s">
        <v>22</v>
      </c>
      <c r="E4237" t="s">
        <v>94</v>
      </c>
      <c r="F4237" s="10">
        <v>41722</v>
      </c>
      <c r="G4237" s="10">
        <v>41722</v>
      </c>
      <c r="H4237" s="6">
        <v>275</v>
      </c>
      <c r="I4237" t="s">
        <v>86</v>
      </c>
      <c r="J4237" s="3" t="s">
        <v>7663</v>
      </c>
      <c r="K4237" t="s">
        <v>7552</v>
      </c>
    </row>
    <row r="4238" spans="1:11" x14ac:dyDescent="0.25">
      <c r="A4238" t="s">
        <v>7207</v>
      </c>
      <c r="B4238" t="s">
        <v>7557</v>
      </c>
      <c r="C4238" t="s">
        <v>511</v>
      </c>
      <c r="D4238" t="s">
        <v>3236</v>
      </c>
      <c r="E4238" t="s">
        <v>688</v>
      </c>
      <c r="F4238" s="10">
        <v>41730</v>
      </c>
      <c r="G4238" s="10">
        <v>41724</v>
      </c>
      <c r="H4238" s="6">
        <v>1500</v>
      </c>
      <c r="I4238" t="s">
        <v>4000</v>
      </c>
      <c r="J4238" s="3" t="s">
        <v>7663</v>
      </c>
    </row>
    <row r="4239" spans="1:11" x14ac:dyDescent="0.25">
      <c r="A4239" t="s">
        <v>7207</v>
      </c>
      <c r="B4239" t="s">
        <v>7558</v>
      </c>
      <c r="C4239" t="s">
        <v>3995</v>
      </c>
      <c r="D4239" t="s">
        <v>3996</v>
      </c>
      <c r="E4239" t="s">
        <v>288</v>
      </c>
      <c r="F4239" s="10">
        <v>41730</v>
      </c>
      <c r="G4239" s="10">
        <v>41728</v>
      </c>
      <c r="H4239" s="6">
        <v>9600</v>
      </c>
      <c r="I4239" t="s">
        <v>2136</v>
      </c>
      <c r="J4239" s="3" t="s">
        <v>7663</v>
      </c>
      <c r="K4239" t="s">
        <v>7559</v>
      </c>
    </row>
    <row r="4240" spans="1:11" x14ac:dyDescent="0.25">
      <c r="A4240" t="s">
        <v>7207</v>
      </c>
      <c r="B4240" t="s">
        <v>7560</v>
      </c>
      <c r="C4240" t="s">
        <v>3995</v>
      </c>
      <c r="D4240" t="s">
        <v>3996</v>
      </c>
      <c r="E4240" t="s">
        <v>75</v>
      </c>
      <c r="F4240" s="10">
        <v>41751</v>
      </c>
      <c r="G4240" s="10">
        <v>41749</v>
      </c>
      <c r="H4240" s="6">
        <v>46.31</v>
      </c>
      <c r="I4240" t="s">
        <v>76</v>
      </c>
      <c r="J4240" s="3" t="s">
        <v>7663</v>
      </c>
      <c r="K4240" t="s">
        <v>7561</v>
      </c>
    </row>
    <row r="4241" spans="1:11" x14ac:dyDescent="0.25">
      <c r="A4241" t="s">
        <v>7207</v>
      </c>
      <c r="B4241" t="s">
        <v>7562</v>
      </c>
      <c r="C4241" t="s">
        <v>3995</v>
      </c>
      <c r="D4241" t="s">
        <v>3996</v>
      </c>
      <c r="E4241" t="s">
        <v>75</v>
      </c>
      <c r="F4241" s="10">
        <v>41751</v>
      </c>
      <c r="G4241" s="10">
        <v>41749</v>
      </c>
      <c r="H4241" s="6">
        <v>52.6</v>
      </c>
      <c r="I4241" t="s">
        <v>76</v>
      </c>
      <c r="J4241" s="3" t="s">
        <v>7663</v>
      </c>
      <c r="K4241" t="s">
        <v>7563</v>
      </c>
    </row>
    <row r="4242" spans="1:11" x14ac:dyDescent="0.25">
      <c r="A4242" t="s">
        <v>7207</v>
      </c>
      <c r="B4242" t="s">
        <v>7564</v>
      </c>
      <c r="C4242" t="s">
        <v>511</v>
      </c>
      <c r="D4242" t="s">
        <v>3236</v>
      </c>
      <c r="E4242" t="s">
        <v>18</v>
      </c>
      <c r="F4242" s="10">
        <v>41730</v>
      </c>
      <c r="G4242" s="10">
        <v>41726</v>
      </c>
      <c r="H4242" s="6">
        <v>200</v>
      </c>
      <c r="I4242" t="s">
        <v>7283</v>
      </c>
      <c r="J4242" s="3" t="s">
        <v>7663</v>
      </c>
      <c r="K4242" t="s">
        <v>7565</v>
      </c>
    </row>
    <row r="4243" spans="1:11" x14ac:dyDescent="0.25">
      <c r="A4243" t="s">
        <v>7207</v>
      </c>
      <c r="B4243" t="s">
        <v>7566</v>
      </c>
      <c r="C4243" t="s">
        <v>511</v>
      </c>
      <c r="D4243" t="s">
        <v>3236</v>
      </c>
      <c r="E4243" t="s">
        <v>522</v>
      </c>
      <c r="F4243" s="10">
        <v>41730</v>
      </c>
      <c r="G4243" s="10">
        <v>41726</v>
      </c>
      <c r="H4243" s="6">
        <v>250</v>
      </c>
      <c r="I4243" t="s">
        <v>523</v>
      </c>
      <c r="J4243" s="3" t="s">
        <v>7663</v>
      </c>
      <c r="K4243" t="s">
        <v>7567</v>
      </c>
    </row>
    <row r="4244" spans="1:11" x14ac:dyDescent="0.25">
      <c r="A4244" t="s">
        <v>7207</v>
      </c>
      <c r="B4244" t="s">
        <v>7568</v>
      </c>
      <c r="C4244" t="s">
        <v>3995</v>
      </c>
      <c r="D4244" t="s">
        <v>3996</v>
      </c>
      <c r="E4244" t="s">
        <v>288</v>
      </c>
      <c r="F4244" s="10">
        <v>41709</v>
      </c>
      <c r="G4244" s="10">
        <v>41709</v>
      </c>
      <c r="H4244" s="6">
        <v>7515</v>
      </c>
      <c r="I4244" t="s">
        <v>7569</v>
      </c>
      <c r="J4244" s="3" t="s">
        <v>7663</v>
      </c>
      <c r="K4244" t="s">
        <v>7570</v>
      </c>
    </row>
    <row r="4245" spans="1:11" x14ac:dyDescent="0.25">
      <c r="A4245" t="s">
        <v>7207</v>
      </c>
      <c r="B4245" t="s">
        <v>7568</v>
      </c>
      <c r="C4245" t="s">
        <v>3995</v>
      </c>
      <c r="D4245" t="s">
        <v>3996</v>
      </c>
      <c r="E4245" t="s">
        <v>288</v>
      </c>
      <c r="F4245" s="10">
        <v>41736</v>
      </c>
      <c r="G4245" s="10">
        <v>41734</v>
      </c>
      <c r="H4245" s="6">
        <v>7515</v>
      </c>
      <c r="I4245" t="s">
        <v>7569</v>
      </c>
      <c r="J4245" s="3" t="s">
        <v>7699</v>
      </c>
      <c r="K4245" t="s">
        <v>7570</v>
      </c>
    </row>
    <row r="4246" spans="1:11" x14ac:dyDescent="0.25">
      <c r="A4246" t="s">
        <v>7207</v>
      </c>
      <c r="B4246" t="s">
        <v>7568</v>
      </c>
      <c r="C4246" t="s">
        <v>3995</v>
      </c>
      <c r="D4246" t="s">
        <v>3996</v>
      </c>
      <c r="E4246" t="s">
        <v>288</v>
      </c>
      <c r="F4246" s="10">
        <v>41764</v>
      </c>
      <c r="G4246" s="10">
        <v>41764</v>
      </c>
      <c r="H4246" s="6">
        <v>7515</v>
      </c>
      <c r="I4246" t="s">
        <v>7569</v>
      </c>
      <c r="J4246" s="3" t="s">
        <v>7700</v>
      </c>
      <c r="K4246" t="s">
        <v>7570</v>
      </c>
    </row>
    <row r="4247" spans="1:11" x14ac:dyDescent="0.25">
      <c r="A4247" t="s">
        <v>7207</v>
      </c>
      <c r="B4247" t="s">
        <v>7568</v>
      </c>
      <c r="C4247" t="s">
        <v>3995</v>
      </c>
      <c r="D4247" t="s">
        <v>3996</v>
      </c>
      <c r="E4247" t="s">
        <v>288</v>
      </c>
      <c r="F4247" s="10">
        <v>41806</v>
      </c>
      <c r="G4247" s="10">
        <v>41795</v>
      </c>
      <c r="H4247" s="6">
        <v>7515</v>
      </c>
      <c r="I4247" t="s">
        <v>7569</v>
      </c>
      <c r="J4247" s="3" t="s">
        <v>7701</v>
      </c>
      <c r="K4247" t="s">
        <v>7570</v>
      </c>
    </row>
    <row r="4248" spans="1:11" x14ac:dyDescent="0.25">
      <c r="A4248" t="s">
        <v>7207</v>
      </c>
      <c r="B4248" t="s">
        <v>7568</v>
      </c>
      <c r="C4248" t="s">
        <v>3995</v>
      </c>
      <c r="D4248" t="s">
        <v>3996</v>
      </c>
      <c r="E4248" t="s">
        <v>288</v>
      </c>
      <c r="F4248" s="10">
        <v>41828</v>
      </c>
      <c r="G4248" s="10">
        <v>41825</v>
      </c>
      <c r="H4248" s="6">
        <v>7515</v>
      </c>
      <c r="I4248" t="s">
        <v>7569</v>
      </c>
      <c r="J4248" s="3" t="s">
        <v>7702</v>
      </c>
      <c r="K4248" t="s">
        <v>7570</v>
      </c>
    </row>
    <row r="4249" spans="1:11" x14ac:dyDescent="0.25">
      <c r="A4249" t="s">
        <v>7207</v>
      </c>
      <c r="B4249" t="s">
        <v>7568</v>
      </c>
      <c r="C4249" t="s">
        <v>3995</v>
      </c>
      <c r="D4249" t="s">
        <v>3996</v>
      </c>
      <c r="E4249" t="s">
        <v>288</v>
      </c>
      <c r="F4249" s="10">
        <v>41919</v>
      </c>
      <c r="G4249" s="10">
        <v>41856</v>
      </c>
      <c r="H4249" s="6">
        <v>7515</v>
      </c>
      <c r="I4249" t="s">
        <v>7569</v>
      </c>
      <c r="J4249" s="3" t="s">
        <v>7703</v>
      </c>
      <c r="K4249" t="s">
        <v>7570</v>
      </c>
    </row>
    <row r="4250" spans="1:11" x14ac:dyDescent="0.25">
      <c r="A4250" t="s">
        <v>7207</v>
      </c>
      <c r="B4250" t="s">
        <v>7571</v>
      </c>
      <c r="C4250" t="s">
        <v>3995</v>
      </c>
      <c r="D4250" t="s">
        <v>3996</v>
      </c>
      <c r="E4250" t="s">
        <v>288</v>
      </c>
      <c r="F4250" s="10">
        <v>41736</v>
      </c>
      <c r="G4250" s="10">
        <v>41730</v>
      </c>
      <c r="H4250" s="6">
        <v>6605.32</v>
      </c>
      <c r="I4250" t="s">
        <v>1797</v>
      </c>
      <c r="J4250" s="3" t="s">
        <v>7666</v>
      </c>
      <c r="K4250" t="s">
        <v>7572</v>
      </c>
    </row>
    <row r="4251" spans="1:11" x14ac:dyDescent="0.25">
      <c r="A4251" t="s">
        <v>7207</v>
      </c>
      <c r="B4251" t="s">
        <v>7571</v>
      </c>
      <c r="C4251" t="s">
        <v>3995</v>
      </c>
      <c r="D4251" t="s">
        <v>3996</v>
      </c>
      <c r="E4251" t="s">
        <v>288</v>
      </c>
      <c r="F4251" s="10">
        <v>41773</v>
      </c>
      <c r="G4251" s="10">
        <v>41773</v>
      </c>
      <c r="H4251" s="6">
        <v>3302.66</v>
      </c>
      <c r="I4251" t="s">
        <v>1797</v>
      </c>
      <c r="J4251" s="3" t="s">
        <v>7667</v>
      </c>
      <c r="K4251" t="s">
        <v>7572</v>
      </c>
    </row>
    <row r="4252" spans="1:11" x14ac:dyDescent="0.25">
      <c r="A4252" t="s">
        <v>7207</v>
      </c>
      <c r="B4252" t="s">
        <v>7571</v>
      </c>
      <c r="C4252" t="s">
        <v>3995</v>
      </c>
      <c r="D4252" t="s">
        <v>3996</v>
      </c>
      <c r="E4252" t="s">
        <v>288</v>
      </c>
      <c r="F4252" s="10">
        <v>41775</v>
      </c>
      <c r="G4252" s="10">
        <v>41775</v>
      </c>
      <c r="H4252" s="6">
        <v>3302.66</v>
      </c>
      <c r="I4252" t="s">
        <v>1797</v>
      </c>
      <c r="J4252" s="3" t="s">
        <v>7663</v>
      </c>
      <c r="K4252" t="s">
        <v>7572</v>
      </c>
    </row>
    <row r="4253" spans="1:11" x14ac:dyDescent="0.25">
      <c r="A4253" t="s">
        <v>7207</v>
      </c>
      <c r="B4253" t="s">
        <v>7571</v>
      </c>
      <c r="C4253" t="s">
        <v>3995</v>
      </c>
      <c r="D4253" t="s">
        <v>3996</v>
      </c>
      <c r="E4253" t="s">
        <v>288</v>
      </c>
      <c r="F4253" s="10">
        <v>41800</v>
      </c>
      <c r="G4253" s="10">
        <v>41780</v>
      </c>
      <c r="H4253" s="6">
        <v>6605.32</v>
      </c>
      <c r="I4253" t="s">
        <v>1797</v>
      </c>
      <c r="J4253" s="3" t="s">
        <v>7668</v>
      </c>
      <c r="K4253" t="s">
        <v>7572</v>
      </c>
    </row>
    <row r="4254" spans="1:11" x14ac:dyDescent="0.25">
      <c r="A4254" t="s">
        <v>7207</v>
      </c>
      <c r="B4254" t="s">
        <v>7571</v>
      </c>
      <c r="C4254" t="s">
        <v>3995</v>
      </c>
      <c r="D4254" t="s">
        <v>3996</v>
      </c>
      <c r="E4254" t="s">
        <v>288</v>
      </c>
      <c r="F4254" s="10">
        <v>41800</v>
      </c>
      <c r="G4254" s="10">
        <v>41805</v>
      </c>
      <c r="H4254" s="6">
        <v>6605.32</v>
      </c>
      <c r="I4254" t="s">
        <v>1797</v>
      </c>
      <c r="J4254" s="3" t="s">
        <v>7664</v>
      </c>
      <c r="K4254" t="s">
        <v>7572</v>
      </c>
    </row>
    <row r="4255" spans="1:11" x14ac:dyDescent="0.25">
      <c r="A4255" t="s">
        <v>7207</v>
      </c>
      <c r="B4255" t="s">
        <v>7571</v>
      </c>
      <c r="C4255" t="s">
        <v>3995</v>
      </c>
      <c r="D4255" t="s">
        <v>3996</v>
      </c>
      <c r="E4255" t="s">
        <v>288</v>
      </c>
      <c r="F4255" s="10">
        <v>41800</v>
      </c>
      <c r="G4255" s="10">
        <v>41830</v>
      </c>
      <c r="H4255" s="6">
        <v>6605.32</v>
      </c>
      <c r="I4255" t="s">
        <v>1797</v>
      </c>
      <c r="J4255" s="3" t="s">
        <v>7665</v>
      </c>
      <c r="K4255" t="s">
        <v>7572</v>
      </c>
    </row>
    <row r="4256" spans="1:11" x14ac:dyDescent="0.25">
      <c r="A4256" t="s">
        <v>7207</v>
      </c>
      <c r="B4256" t="s">
        <v>7573</v>
      </c>
      <c r="C4256" t="s">
        <v>3995</v>
      </c>
      <c r="D4256" t="s">
        <v>3996</v>
      </c>
      <c r="E4256" t="s">
        <v>23</v>
      </c>
      <c r="F4256" s="10">
        <v>41731</v>
      </c>
      <c r="G4256" s="10">
        <v>41731</v>
      </c>
      <c r="H4256" s="6">
        <v>7267.5</v>
      </c>
      <c r="I4256" t="s">
        <v>1036</v>
      </c>
      <c r="J4256" s="3" t="s">
        <v>7663</v>
      </c>
      <c r="K4256" t="s">
        <v>7574</v>
      </c>
    </row>
    <row r="4257" spans="1:11" x14ac:dyDescent="0.25">
      <c r="A4257" t="s">
        <v>7207</v>
      </c>
      <c r="B4257" t="s">
        <v>7575</v>
      </c>
      <c r="C4257" t="s">
        <v>3995</v>
      </c>
      <c r="D4257" t="s">
        <v>3996</v>
      </c>
      <c r="E4257" t="s">
        <v>4</v>
      </c>
      <c r="F4257" s="10">
        <v>41754</v>
      </c>
      <c r="G4257" s="10">
        <v>41734</v>
      </c>
      <c r="H4257" s="6">
        <v>750</v>
      </c>
      <c r="I4257" t="s">
        <v>2790</v>
      </c>
      <c r="J4257" s="3" t="s">
        <v>7663</v>
      </c>
      <c r="K4257" t="s">
        <v>7576</v>
      </c>
    </row>
    <row r="4258" spans="1:11" x14ac:dyDescent="0.25">
      <c r="A4258" t="s">
        <v>7207</v>
      </c>
      <c r="B4258" t="s">
        <v>7577</v>
      </c>
      <c r="C4258" t="s">
        <v>3995</v>
      </c>
      <c r="D4258" t="s">
        <v>3996</v>
      </c>
      <c r="E4258" t="s">
        <v>261</v>
      </c>
      <c r="F4258" s="10">
        <v>41733</v>
      </c>
      <c r="G4258" s="10">
        <v>41736</v>
      </c>
      <c r="H4258" s="6">
        <v>916.25</v>
      </c>
      <c r="I4258" t="s">
        <v>13</v>
      </c>
      <c r="J4258" s="3" t="s">
        <v>7663</v>
      </c>
      <c r="K4258" t="s">
        <v>7578</v>
      </c>
    </row>
    <row r="4259" spans="1:11" x14ac:dyDescent="0.25">
      <c r="A4259" t="s">
        <v>7207</v>
      </c>
      <c r="B4259" t="s">
        <v>7579</v>
      </c>
      <c r="C4259" t="s">
        <v>3995</v>
      </c>
      <c r="D4259" t="s">
        <v>7221</v>
      </c>
      <c r="E4259" t="s">
        <v>4</v>
      </c>
      <c r="F4259" s="10">
        <v>41774</v>
      </c>
      <c r="G4259" s="10">
        <v>41749</v>
      </c>
      <c r="H4259" s="6">
        <v>750</v>
      </c>
      <c r="I4259" t="s">
        <v>2790</v>
      </c>
      <c r="J4259" s="3" t="s">
        <v>7663</v>
      </c>
      <c r="K4259" t="s">
        <v>7580</v>
      </c>
    </row>
    <row r="4260" spans="1:11" x14ac:dyDescent="0.25">
      <c r="A4260" t="s">
        <v>7207</v>
      </c>
      <c r="B4260" t="s">
        <v>7579</v>
      </c>
      <c r="C4260" t="s">
        <v>3995</v>
      </c>
      <c r="D4260" t="s">
        <v>7221</v>
      </c>
      <c r="E4260" t="s">
        <v>4</v>
      </c>
      <c r="F4260" s="10">
        <v>41787</v>
      </c>
      <c r="G4260" s="10">
        <v>41764</v>
      </c>
      <c r="H4260" s="6">
        <v>750</v>
      </c>
      <c r="I4260" t="s">
        <v>2790</v>
      </c>
      <c r="J4260" s="3" t="s">
        <v>7663</v>
      </c>
      <c r="K4260" t="s">
        <v>7580</v>
      </c>
    </row>
    <row r="4261" spans="1:11" x14ac:dyDescent="0.25">
      <c r="A4261" t="s">
        <v>7207</v>
      </c>
      <c r="B4261" t="s">
        <v>7579</v>
      </c>
      <c r="C4261" t="s">
        <v>3995</v>
      </c>
      <c r="D4261" t="s">
        <v>7221</v>
      </c>
      <c r="E4261" t="s">
        <v>4</v>
      </c>
      <c r="F4261" s="10">
        <v>41788</v>
      </c>
      <c r="G4261" s="10">
        <v>41779</v>
      </c>
      <c r="H4261" s="6">
        <v>750</v>
      </c>
      <c r="I4261" t="s">
        <v>2790</v>
      </c>
      <c r="J4261" s="3" t="s">
        <v>7738</v>
      </c>
      <c r="K4261" t="s">
        <v>7580</v>
      </c>
    </row>
    <row r="4262" spans="1:11" x14ac:dyDescent="0.25">
      <c r="A4262" t="s">
        <v>7207</v>
      </c>
      <c r="B4262" t="s">
        <v>7579</v>
      </c>
      <c r="C4262" t="s">
        <v>3995</v>
      </c>
      <c r="D4262" t="s">
        <v>7221</v>
      </c>
      <c r="E4262" t="s">
        <v>4</v>
      </c>
      <c r="F4262" s="10">
        <v>41795</v>
      </c>
      <c r="G4262" s="10">
        <v>41795</v>
      </c>
      <c r="H4262" s="6">
        <v>750</v>
      </c>
      <c r="I4262" t="s">
        <v>2790</v>
      </c>
      <c r="J4262" s="3" t="s">
        <v>7739</v>
      </c>
      <c r="K4262" t="s">
        <v>7580</v>
      </c>
    </row>
    <row r="4263" spans="1:11" x14ac:dyDescent="0.25">
      <c r="A4263" t="s">
        <v>7207</v>
      </c>
      <c r="B4263" t="s">
        <v>7581</v>
      </c>
      <c r="C4263" t="s">
        <v>3995</v>
      </c>
      <c r="D4263" t="s">
        <v>3996</v>
      </c>
      <c r="E4263" t="s">
        <v>466</v>
      </c>
      <c r="F4263" s="10">
        <v>41736</v>
      </c>
      <c r="G4263" s="10">
        <v>41746</v>
      </c>
      <c r="H4263" s="6">
        <v>1377.89</v>
      </c>
      <c r="I4263" t="s">
        <v>44</v>
      </c>
      <c r="J4263" s="3" t="s">
        <v>7663</v>
      </c>
      <c r="K4263" t="s">
        <v>6948</v>
      </c>
    </row>
    <row r="4264" spans="1:11" x14ac:dyDescent="0.25">
      <c r="A4264" t="s">
        <v>7207</v>
      </c>
      <c r="B4264" t="s">
        <v>7582</v>
      </c>
      <c r="C4264" t="s">
        <v>3995</v>
      </c>
      <c r="D4264" t="s">
        <v>3996</v>
      </c>
      <c r="E4264" t="s">
        <v>302</v>
      </c>
      <c r="F4264" s="10">
        <v>41806</v>
      </c>
      <c r="G4264" s="10">
        <v>41790</v>
      </c>
      <c r="H4264" s="6">
        <v>1432</v>
      </c>
      <c r="I4264" t="s">
        <v>303</v>
      </c>
      <c r="J4264" s="3" t="s">
        <v>7663</v>
      </c>
      <c r="K4264" t="s">
        <v>7583</v>
      </c>
    </row>
    <row r="4265" spans="1:11" x14ac:dyDescent="0.25">
      <c r="A4265" t="s">
        <v>7207</v>
      </c>
      <c r="B4265" t="s">
        <v>7584</v>
      </c>
      <c r="C4265" t="s">
        <v>3995</v>
      </c>
      <c r="D4265" t="s">
        <v>3996</v>
      </c>
      <c r="E4265" t="s">
        <v>216</v>
      </c>
      <c r="F4265" s="10">
        <v>41730</v>
      </c>
      <c r="G4265" s="10">
        <v>41730</v>
      </c>
      <c r="H4265" s="6">
        <v>8082.18</v>
      </c>
      <c r="I4265" t="s">
        <v>76</v>
      </c>
      <c r="J4265" s="3" t="s">
        <v>7663</v>
      </c>
    </row>
    <row r="4266" spans="1:11" x14ac:dyDescent="0.25">
      <c r="A4266" t="s">
        <v>7207</v>
      </c>
      <c r="B4266" t="s">
        <v>7585</v>
      </c>
      <c r="C4266" t="s">
        <v>3995</v>
      </c>
      <c r="D4266" t="s">
        <v>3996</v>
      </c>
      <c r="E4266" t="s">
        <v>153</v>
      </c>
      <c r="F4266" s="10">
        <v>41708</v>
      </c>
      <c r="G4266" s="10">
        <v>41708</v>
      </c>
      <c r="H4266" s="6">
        <v>217.35</v>
      </c>
      <c r="I4266" t="s">
        <v>1046</v>
      </c>
      <c r="J4266" s="3" t="s">
        <v>7663</v>
      </c>
      <c r="K4266" t="s">
        <v>7586</v>
      </c>
    </row>
    <row r="4267" spans="1:11" x14ac:dyDescent="0.25">
      <c r="A4267" t="s">
        <v>7207</v>
      </c>
      <c r="B4267" t="s">
        <v>7587</v>
      </c>
      <c r="C4267" t="s">
        <v>511</v>
      </c>
      <c r="D4267" t="s">
        <v>3236</v>
      </c>
      <c r="E4267" t="s">
        <v>1191</v>
      </c>
      <c r="F4267" s="10">
        <v>41732</v>
      </c>
      <c r="G4267" s="10">
        <v>41732</v>
      </c>
      <c r="H4267" s="6">
        <v>50</v>
      </c>
      <c r="I4267" t="s">
        <v>198</v>
      </c>
      <c r="J4267" s="3" t="s">
        <v>7663</v>
      </c>
    </row>
    <row r="4268" spans="1:11" x14ac:dyDescent="0.25">
      <c r="A4268" t="s">
        <v>7207</v>
      </c>
      <c r="B4268" t="s">
        <v>7587</v>
      </c>
      <c r="C4268" t="s">
        <v>511</v>
      </c>
      <c r="D4268" t="s">
        <v>3236</v>
      </c>
      <c r="E4268" t="s">
        <v>150</v>
      </c>
      <c r="F4268" s="10">
        <v>41732</v>
      </c>
      <c r="G4268" s="10">
        <v>41732</v>
      </c>
      <c r="H4268" s="6">
        <v>150</v>
      </c>
      <c r="I4268" t="s">
        <v>198</v>
      </c>
      <c r="J4268" s="3" t="s">
        <v>7663</v>
      </c>
    </row>
    <row r="4269" spans="1:11" x14ac:dyDescent="0.25">
      <c r="A4269" t="s">
        <v>7207</v>
      </c>
      <c r="B4269" t="s">
        <v>7587</v>
      </c>
      <c r="C4269" t="s">
        <v>511</v>
      </c>
      <c r="D4269" t="s">
        <v>3236</v>
      </c>
      <c r="E4269" t="s">
        <v>30</v>
      </c>
      <c r="F4269" s="10">
        <v>41732</v>
      </c>
      <c r="G4269" s="10">
        <v>41732</v>
      </c>
      <c r="H4269" s="6">
        <v>100</v>
      </c>
      <c r="I4269" t="s">
        <v>198</v>
      </c>
      <c r="J4269" s="3" t="s">
        <v>7663</v>
      </c>
    </row>
    <row r="4270" spans="1:11" x14ac:dyDescent="0.25">
      <c r="A4270" t="s">
        <v>7207</v>
      </c>
      <c r="B4270" t="s">
        <v>7588</v>
      </c>
      <c r="C4270" t="s">
        <v>3995</v>
      </c>
      <c r="D4270" t="s">
        <v>3996</v>
      </c>
      <c r="E4270" t="s">
        <v>216</v>
      </c>
      <c r="F4270" s="10">
        <v>41732</v>
      </c>
      <c r="G4270" s="10">
        <v>41732</v>
      </c>
      <c r="H4270" s="6">
        <v>868.37</v>
      </c>
      <c r="I4270" t="s">
        <v>76</v>
      </c>
      <c r="J4270" s="3" t="s">
        <v>7663</v>
      </c>
      <c r="K4270" t="s">
        <v>7589</v>
      </c>
    </row>
    <row r="4271" spans="1:11" x14ac:dyDescent="0.25">
      <c r="A4271" t="s">
        <v>7207</v>
      </c>
      <c r="B4271" t="s">
        <v>7590</v>
      </c>
      <c r="C4271" t="s">
        <v>3995</v>
      </c>
      <c r="D4271" t="s">
        <v>3996</v>
      </c>
      <c r="E4271" t="s">
        <v>216</v>
      </c>
      <c r="F4271" s="10">
        <v>41732</v>
      </c>
      <c r="G4271" s="10">
        <v>41732</v>
      </c>
      <c r="H4271" s="6">
        <v>786.44</v>
      </c>
      <c r="I4271" t="s">
        <v>76</v>
      </c>
      <c r="J4271" s="3" t="s">
        <v>7663</v>
      </c>
      <c r="K4271" t="s">
        <v>7591</v>
      </c>
    </row>
    <row r="4272" spans="1:11" x14ac:dyDescent="0.25">
      <c r="A4272" t="s">
        <v>7207</v>
      </c>
      <c r="B4272" t="s">
        <v>7592</v>
      </c>
      <c r="C4272" t="s">
        <v>3995</v>
      </c>
      <c r="D4272" t="s">
        <v>3996</v>
      </c>
      <c r="E4272" t="s">
        <v>216</v>
      </c>
      <c r="F4272" s="10">
        <v>41732</v>
      </c>
      <c r="G4272" s="10">
        <v>41732</v>
      </c>
      <c r="H4272" s="6">
        <v>4580.88</v>
      </c>
      <c r="I4272" t="s">
        <v>76</v>
      </c>
      <c r="J4272" s="3" t="s">
        <v>7663</v>
      </c>
      <c r="K4272" t="s">
        <v>7593</v>
      </c>
    </row>
    <row r="4273" spans="1:11" x14ac:dyDescent="0.25">
      <c r="A4273" t="s">
        <v>7207</v>
      </c>
      <c r="B4273" t="s">
        <v>7594</v>
      </c>
      <c r="C4273" t="s">
        <v>3995</v>
      </c>
      <c r="D4273" t="s">
        <v>3996</v>
      </c>
      <c r="E4273" t="s">
        <v>216</v>
      </c>
      <c r="F4273" s="10">
        <v>41732</v>
      </c>
      <c r="G4273" s="10">
        <v>41732</v>
      </c>
      <c r="H4273" s="6">
        <v>839.59</v>
      </c>
      <c r="I4273" t="s">
        <v>76</v>
      </c>
      <c r="J4273" s="3" t="s">
        <v>7663</v>
      </c>
      <c r="K4273" t="s">
        <v>7595</v>
      </c>
    </row>
    <row r="4274" spans="1:11" x14ac:dyDescent="0.25">
      <c r="A4274" t="s">
        <v>7207</v>
      </c>
      <c r="B4274" t="s">
        <v>7596</v>
      </c>
      <c r="C4274" t="s">
        <v>3995</v>
      </c>
      <c r="D4274" t="s">
        <v>3996</v>
      </c>
      <c r="E4274" t="s">
        <v>216</v>
      </c>
      <c r="F4274" s="10">
        <v>41732</v>
      </c>
      <c r="G4274" s="10">
        <v>41732</v>
      </c>
      <c r="H4274" s="6">
        <v>695.21</v>
      </c>
      <c r="I4274" t="s">
        <v>76</v>
      </c>
      <c r="J4274" s="3" t="s">
        <v>7663</v>
      </c>
      <c r="K4274" t="s">
        <v>7597</v>
      </c>
    </row>
    <row r="4275" spans="1:11" x14ac:dyDescent="0.25">
      <c r="A4275" t="s">
        <v>7207</v>
      </c>
      <c r="B4275" t="s">
        <v>7598</v>
      </c>
      <c r="C4275" t="s">
        <v>3995</v>
      </c>
      <c r="D4275" t="s">
        <v>3996</v>
      </c>
      <c r="E4275" t="s">
        <v>972</v>
      </c>
      <c r="F4275" s="10">
        <v>41730</v>
      </c>
      <c r="G4275" s="10">
        <v>41730</v>
      </c>
      <c r="H4275" s="6">
        <v>500</v>
      </c>
      <c r="I4275" t="s">
        <v>805</v>
      </c>
      <c r="J4275" s="3" t="s">
        <v>7663</v>
      </c>
      <c r="K4275" t="s">
        <v>7599</v>
      </c>
    </row>
    <row r="4276" spans="1:11" x14ac:dyDescent="0.25">
      <c r="A4276" t="s">
        <v>7207</v>
      </c>
      <c r="B4276" t="s">
        <v>7600</v>
      </c>
      <c r="C4276" t="s">
        <v>3995</v>
      </c>
      <c r="D4276" t="s">
        <v>3996</v>
      </c>
      <c r="E4276" t="s">
        <v>216</v>
      </c>
      <c r="F4276" s="10">
        <v>41736</v>
      </c>
      <c r="G4276" s="10">
        <v>41733</v>
      </c>
      <c r="H4276" s="6">
        <v>300</v>
      </c>
      <c r="I4276" t="s">
        <v>76</v>
      </c>
      <c r="J4276" s="3" t="s">
        <v>7663</v>
      </c>
      <c r="K4276" t="s">
        <v>7601</v>
      </c>
    </row>
    <row r="4277" spans="1:11" x14ac:dyDescent="0.25">
      <c r="A4277" t="s">
        <v>7207</v>
      </c>
      <c r="B4277" t="s">
        <v>7602</v>
      </c>
      <c r="C4277" t="s">
        <v>16</v>
      </c>
      <c r="D4277" t="s">
        <v>17</v>
      </c>
      <c r="E4277" t="s">
        <v>30</v>
      </c>
      <c r="F4277" s="10">
        <v>41739</v>
      </c>
      <c r="G4277" s="10">
        <v>41739</v>
      </c>
      <c r="H4277" s="6">
        <v>1042.77</v>
      </c>
      <c r="I4277" t="s">
        <v>4801</v>
      </c>
      <c r="J4277" s="3" t="s">
        <v>7663</v>
      </c>
      <c r="K4277" t="s">
        <v>7603</v>
      </c>
    </row>
    <row r="4278" spans="1:11" x14ac:dyDescent="0.25">
      <c r="A4278" t="s">
        <v>7207</v>
      </c>
      <c r="B4278" t="s">
        <v>7604</v>
      </c>
      <c r="C4278" t="s">
        <v>3995</v>
      </c>
      <c r="D4278" t="s">
        <v>3996</v>
      </c>
      <c r="E4278" t="s">
        <v>49</v>
      </c>
      <c r="F4278" s="10">
        <v>41736</v>
      </c>
      <c r="G4278" s="10">
        <v>41736</v>
      </c>
      <c r="H4278" s="6">
        <v>4502.88</v>
      </c>
      <c r="I4278" t="s">
        <v>7605</v>
      </c>
      <c r="J4278" s="3" t="s">
        <v>7663</v>
      </c>
      <c r="K4278" t="s">
        <v>7606</v>
      </c>
    </row>
    <row r="4279" spans="1:11" x14ac:dyDescent="0.25">
      <c r="A4279" t="s">
        <v>7207</v>
      </c>
      <c r="B4279" t="s">
        <v>7607</v>
      </c>
      <c r="C4279" t="s">
        <v>3995</v>
      </c>
      <c r="D4279" t="s">
        <v>3996</v>
      </c>
      <c r="E4279" t="s">
        <v>1294</v>
      </c>
      <c r="F4279" s="10">
        <v>41736</v>
      </c>
      <c r="G4279" s="10">
        <v>41736</v>
      </c>
      <c r="H4279" s="6">
        <v>4502.88</v>
      </c>
      <c r="I4279" t="s">
        <v>7255</v>
      </c>
      <c r="J4279" s="3" t="s">
        <v>7663</v>
      </c>
      <c r="K4279" s="2" t="s">
        <v>7608</v>
      </c>
    </row>
    <row r="4280" spans="1:11" x14ac:dyDescent="0.25">
      <c r="A4280" t="s">
        <v>7207</v>
      </c>
      <c r="B4280" t="s">
        <v>7609</v>
      </c>
      <c r="C4280" t="s">
        <v>3995</v>
      </c>
      <c r="D4280" t="s">
        <v>3996</v>
      </c>
      <c r="E4280" t="s">
        <v>708</v>
      </c>
      <c r="F4280" s="10">
        <v>41738</v>
      </c>
      <c r="G4280" s="10">
        <v>41737</v>
      </c>
      <c r="H4280" s="6">
        <v>597.97</v>
      </c>
      <c r="I4280" t="s">
        <v>124</v>
      </c>
      <c r="J4280" s="3" t="s">
        <v>7663</v>
      </c>
      <c r="K4280" s="2" t="s">
        <v>7610</v>
      </c>
    </row>
    <row r="4281" spans="1:11" x14ac:dyDescent="0.25">
      <c r="A4281" t="s">
        <v>7207</v>
      </c>
      <c r="B4281" t="s">
        <v>7611</v>
      </c>
      <c r="C4281" t="s">
        <v>3995</v>
      </c>
      <c r="D4281" t="s">
        <v>3996</v>
      </c>
      <c r="E4281" t="s">
        <v>527</v>
      </c>
      <c r="F4281" s="10">
        <v>41736</v>
      </c>
      <c r="G4281" s="10">
        <v>41736</v>
      </c>
      <c r="H4281" s="6">
        <v>100</v>
      </c>
      <c r="I4281" t="s">
        <v>461</v>
      </c>
      <c r="J4281" s="3" t="s">
        <v>7663</v>
      </c>
    </row>
    <row r="4282" spans="1:11" x14ac:dyDescent="0.25">
      <c r="A4282" t="s">
        <v>7207</v>
      </c>
      <c r="B4282" t="s">
        <v>7612</v>
      </c>
      <c r="C4282" t="s">
        <v>16</v>
      </c>
      <c r="D4282" t="s">
        <v>17</v>
      </c>
      <c r="E4282" t="s">
        <v>1294</v>
      </c>
      <c r="F4282" s="10">
        <v>41736</v>
      </c>
      <c r="G4282" s="10">
        <v>41736</v>
      </c>
      <c r="H4282" s="6">
        <v>500</v>
      </c>
      <c r="I4282" t="s">
        <v>1192</v>
      </c>
      <c r="J4282" s="3" t="s">
        <v>7663</v>
      </c>
    </row>
    <row r="4283" spans="1:11" x14ac:dyDescent="0.25">
      <c r="A4283" t="s">
        <v>7207</v>
      </c>
      <c r="B4283" t="s">
        <v>7613</v>
      </c>
      <c r="C4283" t="s">
        <v>32</v>
      </c>
      <c r="D4283" t="s">
        <v>1035</v>
      </c>
      <c r="E4283" t="s">
        <v>1294</v>
      </c>
      <c r="F4283" s="10">
        <v>41692</v>
      </c>
      <c r="G4283" s="10">
        <v>41692</v>
      </c>
      <c r="H4283" s="6">
        <v>150</v>
      </c>
      <c r="I4283" t="s">
        <v>143</v>
      </c>
      <c r="J4283" s="3" t="s">
        <v>7663</v>
      </c>
    </row>
    <row r="4284" spans="1:11" x14ac:dyDescent="0.25">
      <c r="A4284" t="s">
        <v>7207</v>
      </c>
      <c r="B4284" t="s">
        <v>7614</v>
      </c>
      <c r="C4284" t="s">
        <v>3995</v>
      </c>
      <c r="D4284" t="s">
        <v>3996</v>
      </c>
      <c r="E4284" t="s">
        <v>1191</v>
      </c>
      <c r="F4284" s="10">
        <v>41736</v>
      </c>
      <c r="G4284" s="10">
        <v>41737</v>
      </c>
      <c r="H4284" s="6">
        <v>40</v>
      </c>
      <c r="I4284" t="s">
        <v>833</v>
      </c>
      <c r="J4284" s="3" t="s">
        <v>7663</v>
      </c>
      <c r="K4284" t="s">
        <v>4261</v>
      </c>
    </row>
    <row r="4285" spans="1:11" x14ac:dyDescent="0.25">
      <c r="A4285" t="s">
        <v>7207</v>
      </c>
      <c r="B4285" t="s">
        <v>7615</v>
      </c>
      <c r="C4285" t="s">
        <v>3995</v>
      </c>
      <c r="D4285" t="s">
        <v>3996</v>
      </c>
      <c r="E4285" t="s">
        <v>1191</v>
      </c>
      <c r="F4285" s="10">
        <v>41731</v>
      </c>
      <c r="G4285" s="10">
        <v>41731</v>
      </c>
      <c r="H4285" s="6">
        <v>40</v>
      </c>
      <c r="I4285" t="s">
        <v>1911</v>
      </c>
      <c r="J4285" s="3" t="s">
        <v>7663</v>
      </c>
      <c r="K4285" t="s">
        <v>4261</v>
      </c>
    </row>
    <row r="4286" spans="1:11" x14ac:dyDescent="0.25">
      <c r="A4286" t="s">
        <v>7207</v>
      </c>
      <c r="B4286" t="s">
        <v>7616</v>
      </c>
      <c r="C4286" t="s">
        <v>3995</v>
      </c>
      <c r="D4286" t="s">
        <v>3996</v>
      </c>
      <c r="E4286" t="s">
        <v>1191</v>
      </c>
      <c r="F4286" s="10">
        <v>41731</v>
      </c>
      <c r="G4286" s="10">
        <v>41731</v>
      </c>
      <c r="H4286" s="6">
        <v>40</v>
      </c>
      <c r="I4286" t="s">
        <v>1260</v>
      </c>
      <c r="J4286" s="3" t="s">
        <v>7663</v>
      </c>
      <c r="K4286" t="s">
        <v>4261</v>
      </c>
    </row>
    <row r="4287" spans="1:11" x14ac:dyDescent="0.25">
      <c r="A4287" t="s">
        <v>7207</v>
      </c>
      <c r="B4287" t="s">
        <v>7617</v>
      </c>
      <c r="C4287" t="s">
        <v>3995</v>
      </c>
      <c r="D4287" t="s">
        <v>3996</v>
      </c>
      <c r="E4287" t="s">
        <v>1191</v>
      </c>
      <c r="F4287" s="10">
        <v>41731</v>
      </c>
      <c r="G4287" s="10">
        <v>41737</v>
      </c>
      <c r="H4287" s="6">
        <v>40</v>
      </c>
      <c r="I4287" t="s">
        <v>391</v>
      </c>
      <c r="J4287" s="3" t="s">
        <v>7663</v>
      </c>
      <c r="K4287" t="s">
        <v>4261</v>
      </c>
    </row>
    <row r="4288" spans="1:11" x14ac:dyDescent="0.25">
      <c r="A4288" t="s">
        <v>7207</v>
      </c>
      <c r="B4288" t="s">
        <v>7618</v>
      </c>
      <c r="C4288" t="s">
        <v>3995</v>
      </c>
      <c r="D4288" t="s">
        <v>3996</v>
      </c>
      <c r="E4288" t="s">
        <v>1191</v>
      </c>
      <c r="F4288" s="10">
        <v>41731</v>
      </c>
      <c r="G4288" s="10">
        <v>41731</v>
      </c>
      <c r="H4288" s="6">
        <v>40</v>
      </c>
      <c r="I4288" t="s">
        <v>830</v>
      </c>
      <c r="J4288" s="3" t="s">
        <v>7663</v>
      </c>
      <c r="K4288" t="s">
        <v>4261</v>
      </c>
    </row>
    <row r="4289" spans="1:11" x14ac:dyDescent="0.25">
      <c r="A4289" t="s">
        <v>7207</v>
      </c>
      <c r="B4289" t="s">
        <v>7619</v>
      </c>
      <c r="C4289" t="s">
        <v>3995</v>
      </c>
      <c r="D4289" t="s">
        <v>3996</v>
      </c>
      <c r="E4289" t="s">
        <v>1191</v>
      </c>
      <c r="F4289" s="10">
        <v>41731</v>
      </c>
      <c r="G4289" s="10">
        <v>41731</v>
      </c>
      <c r="H4289" s="6">
        <v>40</v>
      </c>
      <c r="I4289" t="s">
        <v>193</v>
      </c>
      <c r="J4289" s="3" t="s">
        <v>7663</v>
      </c>
      <c r="K4289" t="s">
        <v>4261</v>
      </c>
    </row>
    <row r="4290" spans="1:11" x14ac:dyDescent="0.25">
      <c r="A4290" t="s">
        <v>7207</v>
      </c>
      <c r="B4290" t="s">
        <v>7620</v>
      </c>
      <c r="C4290" t="s">
        <v>3995</v>
      </c>
      <c r="D4290" t="s">
        <v>3996</v>
      </c>
      <c r="E4290" t="s">
        <v>1191</v>
      </c>
      <c r="F4290" s="10">
        <v>41731</v>
      </c>
      <c r="G4290" s="10">
        <v>41731</v>
      </c>
      <c r="H4290" s="6">
        <v>40</v>
      </c>
      <c r="I4290" t="s">
        <v>373</v>
      </c>
      <c r="J4290" s="3" t="s">
        <v>7663</v>
      </c>
      <c r="K4290" t="s">
        <v>4261</v>
      </c>
    </row>
    <row r="4291" spans="1:11" x14ac:dyDescent="0.25">
      <c r="A4291" t="s">
        <v>7207</v>
      </c>
      <c r="B4291" t="s">
        <v>7621</v>
      </c>
      <c r="C4291" t="s">
        <v>32</v>
      </c>
      <c r="D4291" t="s">
        <v>3236</v>
      </c>
      <c r="E4291" t="s">
        <v>1191</v>
      </c>
      <c r="F4291" s="10">
        <v>41737</v>
      </c>
      <c r="G4291" s="10">
        <v>41737</v>
      </c>
      <c r="H4291" s="6">
        <v>240</v>
      </c>
      <c r="I4291" t="s">
        <v>143</v>
      </c>
      <c r="J4291" s="3" t="s">
        <v>7663</v>
      </c>
    </row>
    <row r="4292" spans="1:11" x14ac:dyDescent="0.25">
      <c r="A4292" t="s">
        <v>7207</v>
      </c>
      <c r="B4292" t="s">
        <v>7621</v>
      </c>
      <c r="C4292" t="s">
        <v>32</v>
      </c>
      <c r="D4292" t="s">
        <v>3236</v>
      </c>
      <c r="E4292" t="s">
        <v>1263</v>
      </c>
      <c r="F4292" s="10">
        <v>41737</v>
      </c>
      <c r="G4292" s="10">
        <v>41737</v>
      </c>
      <c r="H4292" s="6">
        <v>160</v>
      </c>
      <c r="I4292" t="s">
        <v>143</v>
      </c>
      <c r="J4292" s="3" t="s">
        <v>7663</v>
      </c>
    </row>
    <row r="4293" spans="1:11" x14ac:dyDescent="0.25">
      <c r="A4293" t="s">
        <v>7207</v>
      </c>
      <c r="B4293" t="s">
        <v>7622</v>
      </c>
      <c r="C4293" t="s">
        <v>116</v>
      </c>
      <c r="D4293" t="s">
        <v>132</v>
      </c>
      <c r="E4293" t="s">
        <v>153</v>
      </c>
      <c r="F4293" s="10">
        <v>41746</v>
      </c>
      <c r="G4293" s="10">
        <v>41739</v>
      </c>
      <c r="H4293" s="6">
        <v>1139.18</v>
      </c>
      <c r="I4293" t="s">
        <v>1046</v>
      </c>
      <c r="J4293" s="3" t="s">
        <v>7663</v>
      </c>
      <c r="K4293" t="s">
        <v>7623</v>
      </c>
    </row>
    <row r="4294" spans="1:11" x14ac:dyDescent="0.25">
      <c r="A4294" t="s">
        <v>7207</v>
      </c>
      <c r="B4294" t="s">
        <v>7624</v>
      </c>
      <c r="C4294" t="s">
        <v>3995</v>
      </c>
      <c r="D4294" t="s">
        <v>3996</v>
      </c>
      <c r="E4294" t="s">
        <v>390</v>
      </c>
      <c r="F4294" s="10">
        <v>41708</v>
      </c>
      <c r="G4294" s="10">
        <v>41708</v>
      </c>
      <c r="H4294" s="6">
        <v>237.5</v>
      </c>
      <c r="I4294" t="s">
        <v>2445</v>
      </c>
      <c r="J4294" s="3" t="s">
        <v>7663</v>
      </c>
      <c r="K4294" t="s">
        <v>7625</v>
      </c>
    </row>
    <row r="4295" spans="1:11" x14ac:dyDescent="0.25">
      <c r="A4295" t="s">
        <v>7207</v>
      </c>
      <c r="B4295" t="s">
        <v>7626</v>
      </c>
      <c r="C4295" t="s">
        <v>3995</v>
      </c>
      <c r="D4295" t="s">
        <v>3996</v>
      </c>
      <c r="E4295" t="s">
        <v>635</v>
      </c>
      <c r="F4295" s="10">
        <v>41739</v>
      </c>
      <c r="G4295" s="10">
        <v>41740</v>
      </c>
      <c r="H4295" s="6">
        <v>102.3</v>
      </c>
      <c r="I4295" t="s">
        <v>7247</v>
      </c>
      <c r="J4295" s="3" t="s">
        <v>7663</v>
      </c>
      <c r="K4295" t="s">
        <v>7627</v>
      </c>
    </row>
    <row r="4296" spans="1:11" x14ac:dyDescent="0.25">
      <c r="A4296" t="s">
        <v>7207</v>
      </c>
      <c r="B4296" t="s">
        <v>7628</v>
      </c>
      <c r="C4296" t="s">
        <v>3995</v>
      </c>
      <c r="D4296" t="s">
        <v>3996</v>
      </c>
      <c r="E4296" t="s">
        <v>1128</v>
      </c>
      <c r="F4296" s="10">
        <v>41739</v>
      </c>
      <c r="G4296" s="10">
        <v>41740</v>
      </c>
      <c r="H4296" s="6">
        <v>127.4</v>
      </c>
      <c r="I4296" t="s">
        <v>1129</v>
      </c>
      <c r="J4296" s="3" t="s">
        <v>7663</v>
      </c>
      <c r="K4296" t="s">
        <v>4294</v>
      </c>
    </row>
    <row r="4297" spans="1:11" x14ac:dyDescent="0.25">
      <c r="A4297" t="s">
        <v>7207</v>
      </c>
      <c r="B4297" t="s">
        <v>7629</v>
      </c>
      <c r="C4297" t="s">
        <v>3995</v>
      </c>
      <c r="D4297" t="s">
        <v>3996</v>
      </c>
      <c r="E4297" t="s">
        <v>527</v>
      </c>
      <c r="F4297" s="10">
        <v>41753</v>
      </c>
      <c r="G4297" s="10">
        <v>41753</v>
      </c>
      <c r="H4297" s="6">
        <v>55</v>
      </c>
      <c r="I4297" t="s">
        <v>7262</v>
      </c>
      <c r="J4297" s="3" t="s">
        <v>7663</v>
      </c>
      <c r="K4297" t="s">
        <v>7630</v>
      </c>
    </row>
    <row r="4298" spans="1:11" x14ac:dyDescent="0.25">
      <c r="A4298" t="s">
        <v>7207</v>
      </c>
      <c r="B4298" t="s">
        <v>7631</v>
      </c>
      <c r="C4298" t="s">
        <v>3995</v>
      </c>
      <c r="D4298" t="s">
        <v>3996</v>
      </c>
      <c r="E4298" t="s">
        <v>635</v>
      </c>
      <c r="F4298" s="10">
        <v>41761</v>
      </c>
      <c r="G4298" s="10">
        <v>41759</v>
      </c>
      <c r="H4298" s="6">
        <v>458.97</v>
      </c>
      <c r="I4298" t="s">
        <v>7266</v>
      </c>
      <c r="J4298" s="3" t="s">
        <v>7663</v>
      </c>
      <c r="K4298" t="s">
        <v>7632</v>
      </c>
    </row>
    <row r="4299" spans="1:11" x14ac:dyDescent="0.25">
      <c r="A4299" t="s">
        <v>7207</v>
      </c>
      <c r="B4299" t="s">
        <v>7633</v>
      </c>
      <c r="C4299" t="s">
        <v>3995</v>
      </c>
      <c r="D4299" t="s">
        <v>3996</v>
      </c>
      <c r="E4299" t="s">
        <v>635</v>
      </c>
      <c r="F4299" s="10">
        <v>41722</v>
      </c>
      <c r="G4299" s="10">
        <v>41722</v>
      </c>
      <c r="H4299" s="6">
        <v>96.4</v>
      </c>
      <c r="I4299" t="s">
        <v>7247</v>
      </c>
      <c r="J4299" s="3" t="s">
        <v>7663</v>
      </c>
      <c r="K4299" t="s">
        <v>7634</v>
      </c>
    </row>
    <row r="4300" spans="1:11" x14ac:dyDescent="0.25">
      <c r="A4300" t="s">
        <v>7207</v>
      </c>
      <c r="B4300" t="s">
        <v>7635</v>
      </c>
      <c r="C4300" t="s">
        <v>3995</v>
      </c>
      <c r="D4300" t="s">
        <v>3996</v>
      </c>
      <c r="E4300" t="s">
        <v>635</v>
      </c>
      <c r="F4300" s="10">
        <v>41766</v>
      </c>
      <c r="G4300" s="10">
        <v>41766</v>
      </c>
      <c r="H4300" s="6">
        <v>198.7</v>
      </c>
      <c r="I4300" t="s">
        <v>7247</v>
      </c>
      <c r="J4300" s="3" t="s">
        <v>7663</v>
      </c>
      <c r="K4300" t="s">
        <v>7636</v>
      </c>
    </row>
    <row r="4301" spans="1:11" x14ac:dyDescent="0.25">
      <c r="A4301" t="s">
        <v>7207</v>
      </c>
      <c r="B4301" t="s">
        <v>7637</v>
      </c>
      <c r="C4301" t="s">
        <v>32</v>
      </c>
      <c r="D4301" t="s">
        <v>3236</v>
      </c>
      <c r="E4301" t="s">
        <v>1191</v>
      </c>
      <c r="F4301" s="10">
        <v>41739</v>
      </c>
      <c r="G4301" s="10">
        <v>41739</v>
      </c>
      <c r="H4301" s="6">
        <v>240</v>
      </c>
      <c r="I4301" t="s">
        <v>143</v>
      </c>
      <c r="J4301" s="3" t="s">
        <v>7663</v>
      </c>
    </row>
    <row r="4302" spans="1:11" x14ac:dyDescent="0.25">
      <c r="A4302" t="s">
        <v>7207</v>
      </c>
      <c r="B4302" t="s">
        <v>7637</v>
      </c>
      <c r="C4302" t="s">
        <v>32</v>
      </c>
      <c r="D4302" t="s">
        <v>3236</v>
      </c>
      <c r="E4302" t="s">
        <v>1263</v>
      </c>
      <c r="F4302" s="10">
        <v>41739</v>
      </c>
      <c r="G4302" s="10">
        <v>41739</v>
      </c>
      <c r="H4302" s="6">
        <v>180</v>
      </c>
      <c r="I4302" t="s">
        <v>143</v>
      </c>
      <c r="J4302" s="3" t="s">
        <v>7663</v>
      </c>
    </row>
    <row r="4303" spans="1:11" x14ac:dyDescent="0.25">
      <c r="A4303" t="s">
        <v>7207</v>
      </c>
      <c r="B4303" t="s">
        <v>7638</v>
      </c>
      <c r="C4303" t="s">
        <v>3995</v>
      </c>
      <c r="D4303" t="s">
        <v>3996</v>
      </c>
      <c r="E4303" t="s">
        <v>7265</v>
      </c>
      <c r="F4303" s="10">
        <v>41739</v>
      </c>
      <c r="G4303" s="10">
        <v>41740</v>
      </c>
      <c r="H4303" s="6">
        <v>438.4</v>
      </c>
      <c r="I4303" t="s">
        <v>7266</v>
      </c>
      <c r="J4303" s="3" t="s">
        <v>7663</v>
      </c>
      <c r="K4303" t="s">
        <v>7639</v>
      </c>
    </row>
    <row r="4304" spans="1:11" x14ac:dyDescent="0.25">
      <c r="A4304" t="s">
        <v>7207</v>
      </c>
      <c r="B4304" t="s">
        <v>7640</v>
      </c>
      <c r="C4304" t="s">
        <v>3995</v>
      </c>
      <c r="D4304" t="s">
        <v>3996</v>
      </c>
      <c r="E4304" t="s">
        <v>133</v>
      </c>
      <c r="F4304" s="10">
        <v>41744</v>
      </c>
      <c r="G4304" s="10">
        <v>41744</v>
      </c>
      <c r="H4304" s="6">
        <v>1229.55</v>
      </c>
      <c r="I4304" t="s">
        <v>1349</v>
      </c>
      <c r="J4304" s="3" t="s">
        <v>7663</v>
      </c>
      <c r="K4304" t="s">
        <v>7641</v>
      </c>
    </row>
    <row r="4305" spans="1:11" x14ac:dyDescent="0.25">
      <c r="A4305" t="s">
        <v>7207</v>
      </c>
      <c r="B4305" t="s">
        <v>7642</v>
      </c>
      <c r="C4305" t="s">
        <v>3995</v>
      </c>
      <c r="D4305" t="s">
        <v>3996</v>
      </c>
      <c r="E4305" t="s">
        <v>30</v>
      </c>
      <c r="F4305" s="10">
        <v>41708</v>
      </c>
      <c r="G4305" s="10">
        <v>41708</v>
      </c>
      <c r="H4305" s="6">
        <v>1049.51</v>
      </c>
      <c r="I4305" t="s">
        <v>4801</v>
      </c>
      <c r="J4305" s="3" t="s">
        <v>7663</v>
      </c>
      <c r="K4305" t="s">
        <v>7643</v>
      </c>
    </row>
    <row r="4306" spans="1:11" x14ac:dyDescent="0.25">
      <c r="A4306" t="s">
        <v>7207</v>
      </c>
      <c r="B4306" t="s">
        <v>7644</v>
      </c>
      <c r="C4306" t="s">
        <v>32</v>
      </c>
      <c r="D4306" t="s">
        <v>3236</v>
      </c>
      <c r="E4306" t="s">
        <v>1191</v>
      </c>
      <c r="F4306" s="10">
        <v>41744</v>
      </c>
      <c r="G4306" s="10">
        <v>41740</v>
      </c>
      <c r="H4306" s="6">
        <v>60</v>
      </c>
      <c r="I4306" t="s">
        <v>143</v>
      </c>
      <c r="J4306" s="3" t="s">
        <v>7663</v>
      </c>
    </row>
    <row r="4307" spans="1:11" x14ac:dyDescent="0.25">
      <c r="A4307" t="s">
        <v>7207</v>
      </c>
      <c r="B4307" t="s">
        <v>7644</v>
      </c>
      <c r="C4307" t="s">
        <v>32</v>
      </c>
      <c r="D4307" t="s">
        <v>3236</v>
      </c>
      <c r="E4307" t="s">
        <v>150</v>
      </c>
      <c r="F4307" s="10">
        <v>41744</v>
      </c>
      <c r="G4307" s="10">
        <v>41740</v>
      </c>
      <c r="H4307" s="6">
        <v>160</v>
      </c>
      <c r="I4307" t="s">
        <v>143</v>
      </c>
      <c r="J4307" s="3" t="s">
        <v>7663</v>
      </c>
    </row>
    <row r="4308" spans="1:11" x14ac:dyDescent="0.25">
      <c r="A4308" t="s">
        <v>7207</v>
      </c>
      <c r="B4308" t="s">
        <v>7645</v>
      </c>
      <c r="C4308" t="s">
        <v>32</v>
      </c>
      <c r="D4308" t="s">
        <v>3236</v>
      </c>
      <c r="E4308" t="s">
        <v>1191</v>
      </c>
      <c r="F4308" s="10">
        <v>41744</v>
      </c>
      <c r="G4308" s="10">
        <v>41740</v>
      </c>
      <c r="H4308" s="6">
        <v>120</v>
      </c>
      <c r="I4308" t="s">
        <v>86</v>
      </c>
      <c r="J4308" s="3" t="s">
        <v>7663</v>
      </c>
    </row>
    <row r="4309" spans="1:11" x14ac:dyDescent="0.25">
      <c r="A4309" t="s">
        <v>7207</v>
      </c>
      <c r="B4309" t="s">
        <v>7645</v>
      </c>
      <c r="C4309" t="s">
        <v>32</v>
      </c>
      <c r="D4309" t="s">
        <v>3236</v>
      </c>
      <c r="E4309" t="s">
        <v>1263</v>
      </c>
      <c r="F4309" s="10">
        <v>41744</v>
      </c>
      <c r="G4309" s="10">
        <v>41740</v>
      </c>
      <c r="H4309" s="6">
        <v>30</v>
      </c>
      <c r="I4309" t="s">
        <v>86</v>
      </c>
      <c r="J4309" s="3" t="s">
        <v>7663</v>
      </c>
    </row>
    <row r="4310" spans="1:11" x14ac:dyDescent="0.25">
      <c r="A4310" t="s">
        <v>7207</v>
      </c>
      <c r="B4310" t="s">
        <v>7646</v>
      </c>
      <c r="C4310" t="s">
        <v>3995</v>
      </c>
      <c r="D4310" t="s">
        <v>3996</v>
      </c>
      <c r="E4310" t="s">
        <v>288</v>
      </c>
      <c r="F4310" s="10">
        <v>41723</v>
      </c>
      <c r="G4310" s="10">
        <v>41723</v>
      </c>
      <c r="H4310" s="6">
        <v>1350</v>
      </c>
      <c r="I4310" t="s">
        <v>888</v>
      </c>
      <c r="J4310" s="3" t="s">
        <v>7663</v>
      </c>
      <c r="K4310" t="s">
        <v>7647</v>
      </c>
    </row>
    <row r="4311" spans="1:11" x14ac:dyDescent="0.25">
      <c r="A4311" t="s">
        <v>7207</v>
      </c>
      <c r="B4311" t="s">
        <v>7646</v>
      </c>
      <c r="C4311" t="s">
        <v>3995</v>
      </c>
      <c r="D4311" t="s">
        <v>3996</v>
      </c>
      <c r="E4311" t="s">
        <v>288</v>
      </c>
      <c r="F4311" s="10">
        <v>41814</v>
      </c>
      <c r="G4311" s="10">
        <v>41814</v>
      </c>
      <c r="H4311" s="6">
        <v>1400</v>
      </c>
      <c r="I4311" t="s">
        <v>888</v>
      </c>
      <c r="J4311" s="3" t="s">
        <v>7663</v>
      </c>
      <c r="K4311" t="s">
        <v>7647</v>
      </c>
    </row>
    <row r="4312" spans="1:11" x14ac:dyDescent="0.25">
      <c r="A4312" t="s">
        <v>7207</v>
      </c>
      <c r="B4312" t="s">
        <v>7646</v>
      </c>
      <c r="C4312" t="s">
        <v>3995</v>
      </c>
      <c r="D4312" t="s">
        <v>3996</v>
      </c>
      <c r="E4312" t="s">
        <v>288</v>
      </c>
      <c r="F4312" s="10">
        <v>41823</v>
      </c>
      <c r="G4312" s="10">
        <v>41823</v>
      </c>
      <c r="H4312" s="6">
        <v>600</v>
      </c>
      <c r="I4312" t="s">
        <v>888</v>
      </c>
      <c r="J4312" s="3" t="s">
        <v>7663</v>
      </c>
      <c r="K4312" t="s">
        <v>7647</v>
      </c>
    </row>
    <row r="4313" spans="1:11" x14ac:dyDescent="0.25">
      <c r="A4313" t="s">
        <v>7207</v>
      </c>
      <c r="B4313" t="s">
        <v>7648</v>
      </c>
      <c r="C4313" t="s">
        <v>3995</v>
      </c>
      <c r="D4313" t="s">
        <v>3996</v>
      </c>
      <c r="E4313" t="s">
        <v>288</v>
      </c>
      <c r="F4313" s="10">
        <v>41716</v>
      </c>
      <c r="G4313" s="10">
        <v>41716</v>
      </c>
      <c r="H4313" s="6">
        <v>250</v>
      </c>
      <c r="I4313" t="s">
        <v>888</v>
      </c>
      <c r="J4313" s="3" t="s">
        <v>7663</v>
      </c>
      <c r="K4313" t="s">
        <v>7649</v>
      </c>
    </row>
    <row r="4314" spans="1:11" x14ac:dyDescent="0.25">
      <c r="A4314" t="s">
        <v>7207</v>
      </c>
      <c r="B4314" t="s">
        <v>7650</v>
      </c>
      <c r="C4314" t="s">
        <v>32</v>
      </c>
      <c r="D4314" t="s">
        <v>3236</v>
      </c>
      <c r="E4314" t="s">
        <v>1191</v>
      </c>
      <c r="F4314" s="10">
        <v>41743</v>
      </c>
      <c r="G4314" s="10">
        <v>41743</v>
      </c>
      <c r="H4314" s="6">
        <v>120</v>
      </c>
      <c r="I4314" t="s">
        <v>966</v>
      </c>
      <c r="J4314" s="3" t="s">
        <v>7663</v>
      </c>
      <c r="K4314" t="s">
        <v>7651</v>
      </c>
    </row>
    <row r="4315" spans="1:11" x14ac:dyDescent="0.25">
      <c r="A4315" t="s">
        <v>7207</v>
      </c>
      <c r="B4315" t="s">
        <v>7650</v>
      </c>
      <c r="C4315" t="s">
        <v>32</v>
      </c>
      <c r="D4315" t="s">
        <v>3236</v>
      </c>
      <c r="E4315" t="s">
        <v>1263</v>
      </c>
      <c r="F4315" s="10">
        <v>41743</v>
      </c>
      <c r="G4315" s="10">
        <v>41743</v>
      </c>
      <c r="H4315" s="6">
        <v>180</v>
      </c>
      <c r="I4315" t="s">
        <v>966</v>
      </c>
      <c r="J4315" s="3" t="s">
        <v>7663</v>
      </c>
      <c r="K4315" t="s">
        <v>7651</v>
      </c>
    </row>
    <row r="4316" spans="1:11" x14ac:dyDescent="0.25">
      <c r="H4316" s="5">
        <f>SUBTOTAL(9,H2:H4315)</f>
        <v>452853.65999999992</v>
      </c>
    </row>
  </sheetData>
  <autoFilter ref="A1:K4315">
    <filterColumn colId="0">
      <filters>
        <filter val="LOGOS DO BRASIL LTDA - EPP"/>
      </filters>
    </filterColumn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opLeftCell="A328" workbookViewId="0">
      <selection sqref="A1:E350"/>
    </sheetView>
  </sheetViews>
  <sheetFormatPr defaultRowHeight="15" x14ac:dyDescent="0.25"/>
  <cols>
    <col min="1" max="1" width="24.85546875" bestFit="1" customWidth="1"/>
    <col min="2" max="2" width="44.7109375" bestFit="1" customWidth="1"/>
    <col min="3" max="3" width="11" bestFit="1" customWidth="1"/>
    <col min="4" max="4" width="21.42578125" style="12" bestFit="1" customWidth="1"/>
    <col min="5" max="5" width="63.140625" bestFit="1" customWidth="1"/>
    <col min="6" max="6" width="8.140625" style="11" bestFit="1" customWidth="1"/>
    <col min="7" max="7" width="206.85546875" bestFit="1" customWidth="1"/>
  </cols>
  <sheetData>
    <row r="1" spans="1:7" ht="36" x14ac:dyDescent="0.55000000000000004">
      <c r="B1" s="33" t="s">
        <v>7757</v>
      </c>
      <c r="C1" s="33"/>
      <c r="D1" s="33"/>
      <c r="E1" s="33"/>
    </row>
    <row r="4" spans="1:7" x14ac:dyDescent="0.25">
      <c r="A4" t="s">
        <v>7740</v>
      </c>
      <c r="B4" s="4" t="s">
        <v>288</v>
      </c>
    </row>
    <row r="5" spans="1:7" x14ac:dyDescent="0.25">
      <c r="A5" s="7" t="s">
        <v>7654</v>
      </c>
      <c r="B5" s="7" t="s">
        <v>7760</v>
      </c>
      <c r="C5" s="7" t="s">
        <v>7759</v>
      </c>
      <c r="D5" s="13" t="s">
        <v>7659</v>
      </c>
      <c r="E5" s="7" t="s">
        <v>7660</v>
      </c>
      <c r="F5" s="9" t="s">
        <v>7661</v>
      </c>
      <c r="G5" s="7" t="s">
        <v>7662</v>
      </c>
    </row>
    <row r="6" spans="1:7" x14ac:dyDescent="0.25">
      <c r="A6" t="s">
        <v>116</v>
      </c>
      <c r="B6" t="s">
        <v>132</v>
      </c>
      <c r="C6" s="10">
        <v>41718</v>
      </c>
      <c r="D6" s="12">
        <v>30000</v>
      </c>
      <c r="E6" t="s">
        <v>289</v>
      </c>
      <c r="F6" s="19" t="s">
        <v>7663</v>
      </c>
      <c r="G6" t="s">
        <v>290</v>
      </c>
    </row>
    <row r="7" spans="1:7" x14ac:dyDescent="0.25">
      <c r="A7" t="s">
        <v>116</v>
      </c>
      <c r="B7" t="s">
        <v>132</v>
      </c>
      <c r="C7" s="10">
        <v>41761</v>
      </c>
      <c r="D7" s="12">
        <v>169000</v>
      </c>
      <c r="E7" t="s">
        <v>289</v>
      </c>
      <c r="F7" s="19" t="s">
        <v>7663</v>
      </c>
      <c r="G7" t="s">
        <v>290</v>
      </c>
    </row>
    <row r="8" spans="1:7" x14ac:dyDescent="0.25">
      <c r="A8" t="s">
        <v>2</v>
      </c>
      <c r="B8" t="s">
        <v>22</v>
      </c>
      <c r="C8" s="10">
        <v>41725</v>
      </c>
      <c r="D8" s="12">
        <v>140</v>
      </c>
      <c r="E8" t="s">
        <v>461</v>
      </c>
      <c r="F8" s="19" t="s">
        <v>7663</v>
      </c>
      <c r="G8" t="s">
        <v>462</v>
      </c>
    </row>
    <row r="9" spans="1:7" x14ac:dyDescent="0.25">
      <c r="D9" s="18">
        <f>SUM(D6:D8)</f>
        <v>199140</v>
      </c>
    </row>
    <row r="11" spans="1:7" x14ac:dyDescent="0.25">
      <c r="A11" t="s">
        <v>7740</v>
      </c>
      <c r="B11" s="4" t="s">
        <v>142</v>
      </c>
    </row>
    <row r="12" spans="1:7" x14ac:dyDescent="0.25">
      <c r="A12" t="s">
        <v>2</v>
      </c>
      <c r="B12" t="s">
        <v>3</v>
      </c>
      <c r="C12" s="10">
        <v>41800</v>
      </c>
      <c r="D12" s="12">
        <v>1000</v>
      </c>
      <c r="E12" t="s">
        <v>143</v>
      </c>
      <c r="F12" s="19" t="s">
        <v>7663</v>
      </c>
      <c r="G12" t="s">
        <v>144</v>
      </c>
    </row>
    <row r="13" spans="1:7" x14ac:dyDescent="0.25">
      <c r="D13" s="18">
        <f>SUM(D12)</f>
        <v>1000</v>
      </c>
    </row>
    <row r="15" spans="1:7" x14ac:dyDescent="0.25">
      <c r="A15" t="s">
        <v>7740</v>
      </c>
      <c r="B15" s="4" t="s">
        <v>63</v>
      </c>
    </row>
    <row r="16" spans="1:7" x14ac:dyDescent="0.25">
      <c r="A16" t="s">
        <v>2</v>
      </c>
      <c r="B16" t="s">
        <v>22</v>
      </c>
      <c r="C16" s="10">
        <v>41785</v>
      </c>
      <c r="D16" s="12">
        <v>79.900000000000006</v>
      </c>
      <c r="E16" t="s">
        <v>64</v>
      </c>
      <c r="F16" s="19" t="s">
        <v>7663</v>
      </c>
      <c r="G16" t="s">
        <v>65</v>
      </c>
    </row>
    <row r="17" spans="1:7" x14ac:dyDescent="0.25">
      <c r="A17" t="s">
        <v>2</v>
      </c>
      <c r="B17" t="s">
        <v>22</v>
      </c>
      <c r="C17" s="10">
        <v>41810</v>
      </c>
      <c r="D17" s="12">
        <v>79.900000000000006</v>
      </c>
      <c r="E17" t="s">
        <v>64</v>
      </c>
      <c r="F17" s="19" t="s">
        <v>7663</v>
      </c>
      <c r="G17" t="s">
        <v>104</v>
      </c>
    </row>
    <row r="18" spans="1:7" x14ac:dyDescent="0.25">
      <c r="A18" t="s">
        <v>2</v>
      </c>
      <c r="B18" t="s">
        <v>22</v>
      </c>
      <c r="C18" s="10">
        <v>41751</v>
      </c>
      <c r="D18" s="12">
        <v>79.900000000000006</v>
      </c>
      <c r="E18" t="s">
        <v>64</v>
      </c>
      <c r="F18" s="19" t="s">
        <v>7663</v>
      </c>
      <c r="G18" t="s">
        <v>502</v>
      </c>
    </row>
    <row r="19" spans="1:7" x14ac:dyDescent="0.25">
      <c r="D19" s="18">
        <f>SUM(D16:D18)</f>
        <v>239.70000000000002</v>
      </c>
    </row>
    <row r="21" spans="1:7" x14ac:dyDescent="0.25">
      <c r="A21" t="s">
        <v>7740</v>
      </c>
      <c r="B21" s="4" t="s">
        <v>227</v>
      </c>
    </row>
    <row r="22" spans="1:7" x14ac:dyDescent="0.25">
      <c r="A22" t="s">
        <v>2</v>
      </c>
      <c r="B22" t="s">
        <v>3</v>
      </c>
      <c r="C22" s="10">
        <v>41834</v>
      </c>
      <c r="D22" s="12">
        <v>490</v>
      </c>
      <c r="E22" t="s">
        <v>228</v>
      </c>
      <c r="F22" s="19" t="s">
        <v>7663</v>
      </c>
      <c r="G22" t="s">
        <v>229</v>
      </c>
    </row>
    <row r="23" spans="1:7" x14ac:dyDescent="0.25">
      <c r="D23" s="18">
        <f>SUM(D22)</f>
        <v>490</v>
      </c>
    </row>
    <row r="25" spans="1:7" x14ac:dyDescent="0.25">
      <c r="A25" t="s">
        <v>7740</v>
      </c>
      <c r="B25" s="4" t="s">
        <v>486</v>
      </c>
    </row>
    <row r="26" spans="1:7" x14ac:dyDescent="0.25">
      <c r="A26" t="s">
        <v>2</v>
      </c>
      <c r="B26" t="s">
        <v>22</v>
      </c>
      <c r="C26" s="10">
        <v>41737</v>
      </c>
      <c r="D26" s="12">
        <v>231.59</v>
      </c>
      <c r="E26" t="s">
        <v>487</v>
      </c>
      <c r="F26" s="19" t="s">
        <v>7663</v>
      </c>
      <c r="G26" t="s">
        <v>488</v>
      </c>
    </row>
    <row r="27" spans="1:7" x14ac:dyDescent="0.25">
      <c r="D27" s="18">
        <f>SUM(D26)</f>
        <v>231.59</v>
      </c>
    </row>
    <row r="29" spans="1:7" x14ac:dyDescent="0.25">
      <c r="A29" t="s">
        <v>7740</v>
      </c>
      <c r="B29" s="4" t="s">
        <v>53</v>
      </c>
    </row>
    <row r="30" spans="1:7" x14ac:dyDescent="0.25">
      <c r="A30" t="s">
        <v>2</v>
      </c>
      <c r="B30" t="s">
        <v>22</v>
      </c>
      <c r="C30" s="10">
        <v>41774</v>
      </c>
      <c r="D30" s="12">
        <v>721.05</v>
      </c>
      <c r="E30" t="s">
        <v>54</v>
      </c>
      <c r="F30" s="19" t="s">
        <v>7663</v>
      </c>
      <c r="G30" t="s">
        <v>55</v>
      </c>
    </row>
    <row r="31" spans="1:7" x14ac:dyDescent="0.25">
      <c r="A31" t="s">
        <v>2</v>
      </c>
      <c r="B31" t="s">
        <v>3</v>
      </c>
      <c r="C31" s="10">
        <v>41789</v>
      </c>
      <c r="D31" s="12">
        <v>130</v>
      </c>
      <c r="E31" t="s">
        <v>113</v>
      </c>
      <c r="F31" s="19" t="s">
        <v>7663</v>
      </c>
      <c r="G31" t="s">
        <v>114</v>
      </c>
    </row>
    <row r="32" spans="1:7" x14ac:dyDescent="0.25">
      <c r="A32" t="s">
        <v>2</v>
      </c>
      <c r="B32" t="s">
        <v>22</v>
      </c>
      <c r="C32" s="10">
        <v>41806</v>
      </c>
      <c r="D32" s="12">
        <v>495.42</v>
      </c>
      <c r="E32" t="s">
        <v>139</v>
      </c>
      <c r="F32" s="19" t="s">
        <v>7663</v>
      </c>
      <c r="G32" t="s">
        <v>140</v>
      </c>
    </row>
    <row r="33" spans="1:7" x14ac:dyDescent="0.25">
      <c r="A33" t="s">
        <v>2</v>
      </c>
      <c r="B33" t="s">
        <v>22</v>
      </c>
      <c r="C33" s="10">
        <v>41715</v>
      </c>
      <c r="D33" s="12">
        <v>105.78</v>
      </c>
      <c r="E33" t="s">
        <v>139</v>
      </c>
      <c r="F33" s="19" t="s">
        <v>7663</v>
      </c>
      <c r="G33" t="s">
        <v>157</v>
      </c>
    </row>
    <row r="34" spans="1:7" x14ac:dyDescent="0.25">
      <c r="A34" t="s">
        <v>2</v>
      </c>
      <c r="B34" t="s">
        <v>22</v>
      </c>
      <c r="C34" s="10">
        <v>41835</v>
      </c>
      <c r="D34" s="12">
        <v>105.78</v>
      </c>
      <c r="E34" t="s">
        <v>139</v>
      </c>
      <c r="F34" s="19" t="s">
        <v>7663</v>
      </c>
      <c r="G34" t="s">
        <v>225</v>
      </c>
    </row>
    <row r="35" spans="1:7" x14ac:dyDescent="0.25">
      <c r="A35" t="s">
        <v>2</v>
      </c>
      <c r="B35" t="s">
        <v>3</v>
      </c>
      <c r="C35" s="10">
        <v>41880</v>
      </c>
      <c r="D35" s="12">
        <v>167.38</v>
      </c>
      <c r="E35" t="s">
        <v>139</v>
      </c>
      <c r="F35" s="19" t="s">
        <v>7663</v>
      </c>
      <c r="G35" t="s">
        <v>280</v>
      </c>
    </row>
    <row r="36" spans="1:7" x14ac:dyDescent="0.25">
      <c r="A36" t="s">
        <v>2</v>
      </c>
      <c r="B36" t="s">
        <v>3</v>
      </c>
      <c r="C36" s="10">
        <v>41901</v>
      </c>
      <c r="D36" s="12">
        <v>395.81</v>
      </c>
      <c r="E36" t="s">
        <v>139</v>
      </c>
      <c r="F36" s="19" t="s">
        <v>7663</v>
      </c>
      <c r="G36" t="s">
        <v>411</v>
      </c>
    </row>
    <row r="37" spans="1:7" x14ac:dyDescent="0.25">
      <c r="A37" t="s">
        <v>2</v>
      </c>
      <c r="B37" t="s">
        <v>22</v>
      </c>
      <c r="C37" s="10">
        <v>41744</v>
      </c>
      <c r="D37" s="12">
        <v>298.10000000000002</v>
      </c>
      <c r="E37" t="s">
        <v>139</v>
      </c>
      <c r="F37" s="19" t="s">
        <v>7663</v>
      </c>
      <c r="G37" t="s">
        <v>500</v>
      </c>
    </row>
    <row r="38" spans="1:7" x14ac:dyDescent="0.25">
      <c r="D38" s="18">
        <f>SUM(D30:D37)</f>
        <v>2419.3199999999997</v>
      </c>
    </row>
    <row r="40" spans="1:7" x14ac:dyDescent="0.25">
      <c r="A40" t="s">
        <v>7740</v>
      </c>
      <c r="B40" s="4" t="s">
        <v>302</v>
      </c>
    </row>
    <row r="41" spans="1:7" x14ac:dyDescent="0.25">
      <c r="A41" t="s">
        <v>2</v>
      </c>
      <c r="B41" t="s">
        <v>22</v>
      </c>
      <c r="C41" s="10">
        <v>41883</v>
      </c>
      <c r="D41" s="6">
        <v>641.66</v>
      </c>
      <c r="E41" t="s">
        <v>7763</v>
      </c>
      <c r="F41" s="19" t="s">
        <v>7663</v>
      </c>
      <c r="G41" t="s">
        <v>304</v>
      </c>
    </row>
    <row r="42" spans="1:7" x14ac:dyDescent="0.25">
      <c r="A42" t="s">
        <v>2</v>
      </c>
      <c r="B42" t="s">
        <v>22</v>
      </c>
      <c r="C42" s="10">
        <v>41739</v>
      </c>
      <c r="D42" s="6">
        <v>229.73</v>
      </c>
      <c r="E42" t="s">
        <v>7763</v>
      </c>
      <c r="F42" s="19" t="s">
        <v>7663</v>
      </c>
      <c r="G42" t="s">
        <v>509</v>
      </c>
    </row>
    <row r="43" spans="1:7" x14ac:dyDescent="0.25">
      <c r="D43" s="18">
        <f>SUM(D41:D42)</f>
        <v>871.39</v>
      </c>
    </row>
    <row r="45" spans="1:7" x14ac:dyDescent="0.25">
      <c r="A45" t="s">
        <v>7740</v>
      </c>
      <c r="B45" s="4" t="s">
        <v>150</v>
      </c>
    </row>
    <row r="46" spans="1:7" x14ac:dyDescent="0.25">
      <c r="A46" t="s">
        <v>16</v>
      </c>
      <c r="B46" t="s">
        <v>17</v>
      </c>
      <c r="C46" s="10">
        <v>41808</v>
      </c>
      <c r="D46" s="6">
        <v>367.25</v>
      </c>
      <c r="E46" t="s">
        <v>19</v>
      </c>
      <c r="F46" s="3" t="s">
        <v>7663</v>
      </c>
      <c r="G46" t="s">
        <v>151</v>
      </c>
    </row>
    <row r="47" spans="1:7" x14ac:dyDescent="0.25">
      <c r="D47" s="18">
        <f>SUM(D46)</f>
        <v>367.25</v>
      </c>
    </row>
    <row r="49" spans="1:7" x14ac:dyDescent="0.25">
      <c r="A49" t="s">
        <v>7740</v>
      </c>
      <c r="B49" s="4" t="s">
        <v>7741</v>
      </c>
    </row>
    <row r="50" spans="1:7" x14ac:dyDescent="0.25">
      <c r="A50" t="s">
        <v>2</v>
      </c>
      <c r="B50" t="s">
        <v>22</v>
      </c>
      <c r="C50" s="10">
        <v>41739</v>
      </c>
      <c r="D50" s="6">
        <v>445.94</v>
      </c>
      <c r="E50" t="s">
        <v>19</v>
      </c>
      <c r="F50" s="3" t="s">
        <v>7663</v>
      </c>
      <c r="G50" t="s">
        <v>453</v>
      </c>
    </row>
    <row r="51" spans="1:7" x14ac:dyDescent="0.25">
      <c r="D51" s="18">
        <f>SUM(D50)</f>
        <v>445.94</v>
      </c>
    </row>
    <row r="53" spans="1:7" x14ac:dyDescent="0.25">
      <c r="A53" t="s">
        <v>7740</v>
      </c>
      <c r="B53" s="4" t="s">
        <v>81</v>
      </c>
    </row>
    <row r="54" spans="1:7" x14ac:dyDescent="0.25">
      <c r="A54" t="s">
        <v>2</v>
      </c>
      <c r="B54" t="s">
        <v>22</v>
      </c>
      <c r="C54" s="10">
        <v>41779</v>
      </c>
      <c r="D54" s="6">
        <v>2017.87</v>
      </c>
      <c r="E54" t="s">
        <v>82</v>
      </c>
      <c r="F54" s="3" t="s">
        <v>7663</v>
      </c>
      <c r="G54" t="s">
        <v>83</v>
      </c>
    </row>
    <row r="55" spans="1:7" x14ac:dyDescent="0.25">
      <c r="A55" t="s">
        <v>2</v>
      </c>
      <c r="B55" t="s">
        <v>22</v>
      </c>
      <c r="C55" s="10">
        <v>41886</v>
      </c>
      <c r="D55" s="6">
        <v>364</v>
      </c>
      <c r="E55" t="s">
        <v>352</v>
      </c>
      <c r="F55" s="3" t="s">
        <v>7663</v>
      </c>
      <c r="G55" t="s">
        <v>353</v>
      </c>
    </row>
    <row r="56" spans="1:7" x14ac:dyDescent="0.25">
      <c r="D56" s="18">
        <f>SUM(D54:D55)</f>
        <v>2381.87</v>
      </c>
    </row>
    <row r="58" spans="1:7" x14ac:dyDescent="0.25">
      <c r="A58" t="s">
        <v>7740</v>
      </c>
      <c r="B58" s="4" t="s">
        <v>123</v>
      </c>
    </row>
    <row r="59" spans="1:7" x14ac:dyDescent="0.25">
      <c r="A59" t="s">
        <v>16</v>
      </c>
      <c r="B59" t="s">
        <v>122</v>
      </c>
      <c r="C59" s="10">
        <v>41792</v>
      </c>
      <c r="D59" s="6">
        <v>367.25</v>
      </c>
      <c r="E59" t="s">
        <v>124</v>
      </c>
      <c r="F59" s="3" t="s">
        <v>7663</v>
      </c>
      <c r="G59" t="s">
        <v>125</v>
      </c>
    </row>
    <row r="60" spans="1:7" x14ac:dyDescent="0.25">
      <c r="D60" s="18">
        <f>SUM(D59)</f>
        <v>367.25</v>
      </c>
    </row>
    <row r="62" spans="1:7" x14ac:dyDescent="0.25">
      <c r="A62" t="s">
        <v>7740</v>
      </c>
      <c r="B62" s="4" t="s">
        <v>106</v>
      </c>
    </row>
    <row r="63" spans="1:7" x14ac:dyDescent="0.25">
      <c r="A63" t="s">
        <v>2</v>
      </c>
      <c r="B63" t="s">
        <v>22</v>
      </c>
      <c r="C63" s="10">
        <v>41711</v>
      </c>
      <c r="D63" s="6">
        <v>215.82</v>
      </c>
      <c r="E63" t="s">
        <v>107</v>
      </c>
      <c r="F63" s="3" t="s">
        <v>7663</v>
      </c>
      <c r="G63" t="s">
        <v>108</v>
      </c>
    </row>
    <row r="64" spans="1:7" x14ac:dyDescent="0.25">
      <c r="A64" t="s">
        <v>116</v>
      </c>
      <c r="B64" t="s">
        <v>132</v>
      </c>
      <c r="C64" s="10">
        <v>41799</v>
      </c>
      <c r="D64" s="6">
        <v>171.56</v>
      </c>
      <c r="E64" t="s">
        <v>107</v>
      </c>
      <c r="F64" s="3" t="s">
        <v>7663</v>
      </c>
      <c r="G64" t="s">
        <v>137</v>
      </c>
    </row>
    <row r="65" spans="1:7" x14ac:dyDescent="0.25">
      <c r="A65" t="s">
        <v>2</v>
      </c>
      <c r="B65" t="s">
        <v>22</v>
      </c>
      <c r="C65" s="10">
        <v>41891</v>
      </c>
      <c r="D65" s="6">
        <v>136.19999999999999</v>
      </c>
      <c r="E65" t="s">
        <v>107</v>
      </c>
      <c r="F65" s="3" t="s">
        <v>7663</v>
      </c>
      <c r="G65" t="s">
        <v>355</v>
      </c>
    </row>
    <row r="66" spans="1:7" x14ac:dyDescent="0.25">
      <c r="D66" s="18">
        <f>SUM(D63:D65)</f>
        <v>523.57999999999993</v>
      </c>
    </row>
    <row r="67" spans="1:7" x14ac:dyDescent="0.25">
      <c r="D67" s="18"/>
    </row>
    <row r="68" spans="1:7" x14ac:dyDescent="0.25">
      <c r="A68" t="s">
        <v>7740</v>
      </c>
      <c r="B68" s="4" t="s">
        <v>162</v>
      </c>
    </row>
    <row r="69" spans="1:7" x14ac:dyDescent="0.25">
      <c r="A69" t="s">
        <v>2</v>
      </c>
      <c r="B69" t="s">
        <v>3</v>
      </c>
      <c r="C69" s="10">
        <v>41827</v>
      </c>
      <c r="D69" s="6">
        <v>866.56</v>
      </c>
      <c r="E69" t="s">
        <v>7762</v>
      </c>
      <c r="F69" s="3" t="s">
        <v>7663</v>
      </c>
      <c r="G69" t="s">
        <v>164</v>
      </c>
    </row>
    <row r="70" spans="1:7" x14ac:dyDescent="0.25">
      <c r="D70" s="18">
        <f>SUM(D69)</f>
        <v>866.56</v>
      </c>
    </row>
    <row r="71" spans="1:7" x14ac:dyDescent="0.25">
      <c r="D71" s="18"/>
    </row>
    <row r="72" spans="1:7" x14ac:dyDescent="0.25">
      <c r="A72" t="s">
        <v>7740</v>
      </c>
      <c r="B72" s="4" t="s">
        <v>7742</v>
      </c>
    </row>
    <row r="73" spans="1:7" x14ac:dyDescent="0.25">
      <c r="A73" t="s">
        <v>2</v>
      </c>
      <c r="B73" t="s">
        <v>3</v>
      </c>
      <c r="C73" s="10">
        <v>41759</v>
      </c>
      <c r="D73" s="6">
        <v>640.52</v>
      </c>
      <c r="E73" t="s">
        <v>39</v>
      </c>
      <c r="F73" s="3" t="s">
        <v>7663</v>
      </c>
    </row>
    <row r="74" spans="1:7" x14ac:dyDescent="0.25">
      <c r="D74" s="18">
        <f>SUM(D73)</f>
        <v>640.52</v>
      </c>
    </row>
    <row r="76" spans="1:7" x14ac:dyDescent="0.25">
      <c r="A76" t="s">
        <v>7740</v>
      </c>
      <c r="B76" s="4" t="s">
        <v>390</v>
      </c>
    </row>
    <row r="77" spans="1:7" x14ac:dyDescent="0.25">
      <c r="A77" t="s">
        <v>2</v>
      </c>
      <c r="B77" t="s">
        <v>245</v>
      </c>
      <c r="C77" s="10">
        <v>41892</v>
      </c>
      <c r="D77" s="6">
        <v>277.27999999999997</v>
      </c>
      <c r="E77" t="s">
        <v>391</v>
      </c>
      <c r="F77" s="3" t="s">
        <v>7663</v>
      </c>
      <c r="G77" t="s">
        <v>392</v>
      </c>
    </row>
    <row r="78" spans="1:7" x14ac:dyDescent="0.25">
      <c r="A78" t="s">
        <v>2</v>
      </c>
      <c r="B78" t="s">
        <v>245</v>
      </c>
      <c r="C78" s="10">
        <v>41922</v>
      </c>
      <c r="D78" s="6">
        <v>277.27999999999997</v>
      </c>
      <c r="E78" t="s">
        <v>391</v>
      </c>
      <c r="F78" s="3" t="s">
        <v>7663</v>
      </c>
      <c r="G78" t="s">
        <v>447</v>
      </c>
    </row>
    <row r="79" spans="1:7" x14ac:dyDescent="0.25">
      <c r="D79" s="18">
        <f>SUM(D77:D78)</f>
        <v>554.55999999999995</v>
      </c>
    </row>
    <row r="81" spans="1:7" x14ac:dyDescent="0.25">
      <c r="A81" t="s">
        <v>7740</v>
      </c>
      <c r="B81" s="4" t="s">
        <v>75</v>
      </c>
    </row>
    <row r="82" spans="1:7" x14ac:dyDescent="0.25">
      <c r="A82" t="s">
        <v>2</v>
      </c>
      <c r="B82" t="s">
        <v>3</v>
      </c>
      <c r="C82" s="10">
        <v>41779</v>
      </c>
      <c r="D82" s="6">
        <v>53.95</v>
      </c>
      <c r="E82" t="s">
        <v>76</v>
      </c>
      <c r="F82" s="3" t="s">
        <v>7663</v>
      </c>
      <c r="G82" t="s">
        <v>77</v>
      </c>
    </row>
    <row r="83" spans="1:7" x14ac:dyDescent="0.25">
      <c r="A83" t="s">
        <v>2</v>
      </c>
      <c r="B83" t="s">
        <v>3</v>
      </c>
      <c r="C83" s="10">
        <v>41779</v>
      </c>
      <c r="D83" s="6">
        <v>147.31</v>
      </c>
      <c r="E83" t="s">
        <v>76</v>
      </c>
      <c r="F83" s="3" t="s">
        <v>7663</v>
      </c>
      <c r="G83" t="s">
        <v>79</v>
      </c>
    </row>
    <row r="84" spans="1:7" x14ac:dyDescent="0.25">
      <c r="A84" t="s">
        <v>2</v>
      </c>
      <c r="B84" t="s">
        <v>22</v>
      </c>
      <c r="C84" s="10">
        <v>41810</v>
      </c>
      <c r="D84" s="6">
        <v>53.95</v>
      </c>
      <c r="E84" t="s">
        <v>76</v>
      </c>
      <c r="F84" s="3" t="s">
        <v>7663</v>
      </c>
      <c r="G84" t="s">
        <v>146</v>
      </c>
    </row>
    <row r="85" spans="1:7" x14ac:dyDescent="0.25">
      <c r="A85" t="s">
        <v>2</v>
      </c>
      <c r="B85" t="s">
        <v>3</v>
      </c>
      <c r="C85" s="10">
        <v>41810</v>
      </c>
      <c r="D85" s="6">
        <v>233.17</v>
      </c>
      <c r="E85" t="s">
        <v>76</v>
      </c>
      <c r="F85" s="3" t="s">
        <v>7663</v>
      </c>
      <c r="G85" t="s">
        <v>148</v>
      </c>
    </row>
    <row r="86" spans="1:7" x14ac:dyDescent="0.25">
      <c r="A86" t="s">
        <v>2</v>
      </c>
      <c r="B86" t="s">
        <v>22</v>
      </c>
      <c r="C86" s="10">
        <v>41841</v>
      </c>
      <c r="D86" s="6">
        <v>53.95</v>
      </c>
      <c r="E86" t="s">
        <v>76</v>
      </c>
      <c r="F86" s="3" t="s">
        <v>7663</v>
      </c>
      <c r="G86" t="s">
        <v>231</v>
      </c>
    </row>
    <row r="87" spans="1:7" x14ac:dyDescent="0.25">
      <c r="A87" t="s">
        <v>2</v>
      </c>
      <c r="B87" t="s">
        <v>3</v>
      </c>
      <c r="C87" s="10">
        <v>41901</v>
      </c>
      <c r="D87" s="6">
        <v>14.7</v>
      </c>
      <c r="E87" t="s">
        <v>76</v>
      </c>
      <c r="F87" s="3" t="s">
        <v>7663</v>
      </c>
      <c r="G87" t="s">
        <v>378</v>
      </c>
    </row>
    <row r="88" spans="1:7" x14ac:dyDescent="0.25">
      <c r="A88" t="s">
        <v>2</v>
      </c>
      <c r="B88" t="s">
        <v>3</v>
      </c>
      <c r="C88" s="10">
        <v>41901</v>
      </c>
      <c r="D88" s="6">
        <v>13.88</v>
      </c>
      <c r="E88" t="s">
        <v>76</v>
      </c>
      <c r="F88" s="3" t="s">
        <v>7663</v>
      </c>
      <c r="G88" t="s">
        <v>380</v>
      </c>
    </row>
    <row r="89" spans="1:7" x14ac:dyDescent="0.25">
      <c r="A89" t="s">
        <v>2</v>
      </c>
      <c r="B89" t="s">
        <v>3</v>
      </c>
      <c r="C89" s="10">
        <v>41901</v>
      </c>
      <c r="D89" s="6">
        <v>147.31</v>
      </c>
      <c r="E89" t="s">
        <v>76</v>
      </c>
      <c r="F89" s="3" t="s">
        <v>7663</v>
      </c>
      <c r="G89" t="s">
        <v>382</v>
      </c>
    </row>
    <row r="90" spans="1:7" x14ac:dyDescent="0.25">
      <c r="A90" t="s">
        <v>2</v>
      </c>
      <c r="B90" t="s">
        <v>3</v>
      </c>
      <c r="C90" s="10">
        <v>41901</v>
      </c>
      <c r="D90" s="6">
        <v>13.88</v>
      </c>
      <c r="E90" t="s">
        <v>76</v>
      </c>
      <c r="F90" s="3" t="s">
        <v>7663</v>
      </c>
      <c r="G90" t="s">
        <v>384</v>
      </c>
    </row>
    <row r="91" spans="1:7" x14ac:dyDescent="0.25">
      <c r="A91" t="s">
        <v>2</v>
      </c>
      <c r="B91" t="s">
        <v>3</v>
      </c>
      <c r="C91" s="10">
        <v>41901</v>
      </c>
      <c r="D91" s="6">
        <v>53.95</v>
      </c>
      <c r="E91" t="s">
        <v>76</v>
      </c>
      <c r="F91" s="3" t="s">
        <v>7663</v>
      </c>
      <c r="G91" t="s">
        <v>386</v>
      </c>
    </row>
    <row r="92" spans="1:7" x14ac:dyDescent="0.25">
      <c r="A92" t="s">
        <v>2</v>
      </c>
      <c r="B92" t="s">
        <v>3</v>
      </c>
      <c r="C92" s="10">
        <v>41901</v>
      </c>
      <c r="D92" s="6">
        <v>19.11</v>
      </c>
      <c r="E92" t="s">
        <v>76</v>
      </c>
      <c r="F92" s="3" t="s">
        <v>7663</v>
      </c>
      <c r="G92" t="s">
        <v>388</v>
      </c>
    </row>
    <row r="93" spans="1:7" x14ac:dyDescent="0.25">
      <c r="A93" t="s">
        <v>2</v>
      </c>
      <c r="B93" t="s">
        <v>22</v>
      </c>
      <c r="C93" s="10">
        <v>41751</v>
      </c>
      <c r="D93" s="6">
        <v>147.31</v>
      </c>
      <c r="E93" t="s">
        <v>76</v>
      </c>
      <c r="F93" s="3" t="s">
        <v>7663</v>
      </c>
      <c r="G93" t="s">
        <v>469</v>
      </c>
    </row>
    <row r="94" spans="1:7" x14ac:dyDescent="0.25">
      <c r="A94" t="s">
        <v>2</v>
      </c>
      <c r="B94" t="s">
        <v>22</v>
      </c>
      <c r="C94" s="10">
        <v>41751</v>
      </c>
      <c r="D94" s="6">
        <v>53.95</v>
      </c>
      <c r="E94" t="s">
        <v>76</v>
      </c>
      <c r="F94" s="3" t="s">
        <v>7663</v>
      </c>
      <c r="G94" t="s">
        <v>471</v>
      </c>
    </row>
    <row r="95" spans="1:7" x14ac:dyDescent="0.25">
      <c r="D95" s="18">
        <f>SUM(D82:D94)</f>
        <v>1006.4200000000001</v>
      </c>
    </row>
    <row r="97" spans="1:7" x14ac:dyDescent="0.25">
      <c r="A97" t="s">
        <v>7740</v>
      </c>
      <c r="B97" s="4" t="s">
        <v>216</v>
      </c>
    </row>
    <row r="98" spans="1:7" x14ac:dyDescent="0.25">
      <c r="A98" t="s">
        <v>2</v>
      </c>
      <c r="B98" t="s">
        <v>22</v>
      </c>
      <c r="C98" s="10">
        <v>41841</v>
      </c>
      <c r="D98" s="6">
        <v>2000</v>
      </c>
      <c r="E98" t="s">
        <v>76</v>
      </c>
      <c r="F98" s="3" t="s">
        <v>7663</v>
      </c>
      <c r="G98" t="s">
        <v>217</v>
      </c>
    </row>
    <row r="99" spans="1:7" x14ac:dyDescent="0.25">
      <c r="D99" s="18">
        <f>SUM(D98)</f>
        <v>2000</v>
      </c>
    </row>
    <row r="101" spans="1:7" x14ac:dyDescent="0.25">
      <c r="A101" t="s">
        <v>7740</v>
      </c>
      <c r="B101" s="4" t="s">
        <v>357</v>
      </c>
    </row>
    <row r="102" spans="1:7" x14ac:dyDescent="0.25">
      <c r="A102" t="s">
        <v>2</v>
      </c>
      <c r="B102" t="s">
        <v>3</v>
      </c>
      <c r="C102" s="10">
        <v>41887</v>
      </c>
      <c r="D102" s="6">
        <v>180</v>
      </c>
      <c r="E102" t="s">
        <v>28</v>
      </c>
      <c r="F102" s="3" t="s">
        <v>7663</v>
      </c>
      <c r="G102" t="s">
        <v>358</v>
      </c>
    </row>
    <row r="103" spans="1:7" x14ac:dyDescent="0.25">
      <c r="D103" s="18">
        <f>SUM(D102)</f>
        <v>180</v>
      </c>
    </row>
    <row r="105" spans="1:7" x14ac:dyDescent="0.25">
      <c r="A105" t="s">
        <v>7740</v>
      </c>
      <c r="B105" s="4" t="s">
        <v>23</v>
      </c>
    </row>
    <row r="106" spans="1:7" x14ac:dyDescent="0.25">
      <c r="A106" t="s">
        <v>2</v>
      </c>
      <c r="B106" t="s">
        <v>22</v>
      </c>
      <c r="C106" s="10">
        <v>41816</v>
      </c>
      <c r="D106" s="6">
        <v>22000</v>
      </c>
      <c r="E106" t="s">
        <v>24</v>
      </c>
      <c r="F106" s="3" t="s">
        <v>7666</v>
      </c>
      <c r="G106" t="s">
        <v>25</v>
      </c>
    </row>
    <row r="107" spans="1:7" x14ac:dyDescent="0.25">
      <c r="A107" t="s">
        <v>2</v>
      </c>
      <c r="B107" t="s">
        <v>22</v>
      </c>
      <c r="C107" s="10">
        <v>41818</v>
      </c>
      <c r="D107" s="6">
        <v>22000</v>
      </c>
      <c r="E107" t="s">
        <v>24</v>
      </c>
      <c r="F107" s="3" t="s">
        <v>7667</v>
      </c>
      <c r="G107" t="s">
        <v>25</v>
      </c>
    </row>
    <row r="108" spans="1:7" x14ac:dyDescent="0.25">
      <c r="A108" t="s">
        <v>2</v>
      </c>
      <c r="B108" t="s">
        <v>22</v>
      </c>
      <c r="C108" s="10">
        <v>41848</v>
      </c>
      <c r="D108" s="6">
        <v>23000</v>
      </c>
      <c r="E108" t="s">
        <v>24</v>
      </c>
      <c r="F108" s="3" t="s">
        <v>7668</v>
      </c>
      <c r="G108" t="s">
        <v>25</v>
      </c>
    </row>
    <row r="109" spans="1:7" x14ac:dyDescent="0.25">
      <c r="D109" s="18">
        <f>SUM(D106:D108)</f>
        <v>67000</v>
      </c>
    </row>
    <row r="111" spans="1:7" x14ac:dyDescent="0.25">
      <c r="A111" t="s">
        <v>7740</v>
      </c>
      <c r="B111" s="4" t="s">
        <v>261</v>
      </c>
    </row>
    <row r="112" spans="1:7" x14ac:dyDescent="0.25">
      <c r="A112" t="s">
        <v>2</v>
      </c>
      <c r="B112" t="s">
        <v>22</v>
      </c>
      <c r="C112" s="10">
        <v>41705</v>
      </c>
      <c r="D112" s="6">
        <v>1819</v>
      </c>
      <c r="E112" t="s">
        <v>13</v>
      </c>
      <c r="F112" s="3" t="s">
        <v>7663</v>
      </c>
      <c r="G112" t="s">
        <v>473</v>
      </c>
    </row>
    <row r="113" spans="1:7" x14ac:dyDescent="0.25">
      <c r="A113" t="s">
        <v>2</v>
      </c>
      <c r="B113" t="s">
        <v>22</v>
      </c>
      <c r="C113" s="10">
        <v>41736</v>
      </c>
      <c r="D113" s="6">
        <v>1537.23</v>
      </c>
      <c r="E113" t="s">
        <v>13</v>
      </c>
      <c r="F113" s="3" t="s">
        <v>7663</v>
      </c>
      <c r="G113" t="s">
        <v>482</v>
      </c>
    </row>
    <row r="114" spans="1:7" x14ac:dyDescent="0.25">
      <c r="A114" t="s">
        <v>2</v>
      </c>
      <c r="B114" t="s">
        <v>22</v>
      </c>
      <c r="C114" s="10">
        <v>41739</v>
      </c>
      <c r="D114" s="6">
        <v>383.85</v>
      </c>
      <c r="E114" t="s">
        <v>13</v>
      </c>
      <c r="F114" s="3" t="s">
        <v>7663</v>
      </c>
      <c r="G114" t="s">
        <v>505</v>
      </c>
    </row>
    <row r="115" spans="1:7" x14ac:dyDescent="0.25">
      <c r="D115" s="18">
        <f>SUM(D112:D114)</f>
        <v>3740.08</v>
      </c>
    </row>
    <row r="117" spans="1:7" x14ac:dyDescent="0.25">
      <c r="A117" t="s">
        <v>7740</v>
      </c>
      <c r="B117" s="4" t="s">
        <v>12</v>
      </c>
    </row>
    <row r="118" spans="1:7" x14ac:dyDescent="0.25">
      <c r="A118" t="s">
        <v>2</v>
      </c>
      <c r="B118" t="s">
        <v>3</v>
      </c>
      <c r="C118" s="10">
        <v>41757</v>
      </c>
      <c r="D118" s="6">
        <v>151.51</v>
      </c>
      <c r="E118" t="s">
        <v>13</v>
      </c>
      <c r="F118" s="3" t="s">
        <v>7663</v>
      </c>
      <c r="G118" t="s">
        <v>14</v>
      </c>
    </row>
    <row r="119" spans="1:7" x14ac:dyDescent="0.25">
      <c r="A119" t="s">
        <v>2</v>
      </c>
      <c r="B119" t="s">
        <v>3</v>
      </c>
      <c r="C119" s="10">
        <v>41766</v>
      </c>
      <c r="D119" s="6">
        <v>1823.49</v>
      </c>
      <c r="E119" t="s">
        <v>13</v>
      </c>
      <c r="F119" s="3" t="s">
        <v>7663</v>
      </c>
      <c r="G119" t="s">
        <v>41</v>
      </c>
    </row>
    <row r="120" spans="1:7" x14ac:dyDescent="0.25">
      <c r="A120" t="s">
        <v>2</v>
      </c>
      <c r="B120" t="s">
        <v>3</v>
      </c>
      <c r="C120" s="10">
        <v>41698</v>
      </c>
      <c r="D120" s="6">
        <v>1268.5</v>
      </c>
      <c r="E120" t="s">
        <v>13</v>
      </c>
      <c r="F120" s="3" t="s">
        <v>7663</v>
      </c>
      <c r="G120" t="s">
        <v>130</v>
      </c>
    </row>
    <row r="121" spans="1:7" x14ac:dyDescent="0.25">
      <c r="A121" t="s">
        <v>2</v>
      </c>
      <c r="B121" t="s">
        <v>3</v>
      </c>
      <c r="C121" s="10">
        <v>41827</v>
      </c>
      <c r="D121" s="6">
        <v>2651.23</v>
      </c>
      <c r="E121" t="s">
        <v>13</v>
      </c>
      <c r="F121" s="3" t="s">
        <v>7663</v>
      </c>
      <c r="G121" t="s">
        <v>212</v>
      </c>
    </row>
    <row r="122" spans="1:7" x14ac:dyDescent="0.25">
      <c r="A122" t="s">
        <v>2</v>
      </c>
      <c r="B122" t="s">
        <v>3</v>
      </c>
      <c r="C122" s="10">
        <v>41901</v>
      </c>
      <c r="D122" s="6">
        <v>1404.6</v>
      </c>
      <c r="E122" t="s">
        <v>13</v>
      </c>
      <c r="F122" s="3" t="s">
        <v>7663</v>
      </c>
      <c r="G122" t="s">
        <v>376</v>
      </c>
    </row>
    <row r="123" spans="1:7" x14ac:dyDescent="0.25">
      <c r="A123" t="s">
        <v>2</v>
      </c>
      <c r="B123" t="s">
        <v>3</v>
      </c>
      <c r="C123" s="10">
        <v>41919</v>
      </c>
      <c r="D123" s="6">
        <v>2912.71</v>
      </c>
      <c r="E123" t="s">
        <v>13</v>
      </c>
      <c r="F123" s="3" t="s">
        <v>7663</v>
      </c>
      <c r="G123" t="s">
        <v>443</v>
      </c>
    </row>
    <row r="124" spans="1:7" x14ac:dyDescent="0.25">
      <c r="D124" s="18">
        <f>SUM(D118:D123)</f>
        <v>10212.040000000001</v>
      </c>
    </row>
    <row r="126" spans="1:7" x14ac:dyDescent="0.25">
      <c r="A126" t="s">
        <v>7740</v>
      </c>
      <c r="B126" s="4" t="s">
        <v>34</v>
      </c>
    </row>
    <row r="127" spans="1:7" x14ac:dyDescent="0.25">
      <c r="A127" t="s">
        <v>32</v>
      </c>
      <c r="B127" t="s">
        <v>33</v>
      </c>
      <c r="C127" s="10">
        <v>41775</v>
      </c>
      <c r="D127" s="6">
        <v>2436.16</v>
      </c>
      <c r="E127" t="s">
        <v>35</v>
      </c>
      <c r="F127" s="3" t="s">
        <v>7663</v>
      </c>
      <c r="G127" t="s">
        <v>36</v>
      </c>
    </row>
    <row r="128" spans="1:7" x14ac:dyDescent="0.25">
      <c r="A128" t="s">
        <v>116</v>
      </c>
      <c r="B128" t="s">
        <v>132</v>
      </c>
      <c r="C128" s="10">
        <v>41885</v>
      </c>
      <c r="D128" s="6">
        <v>8400</v>
      </c>
      <c r="E128" t="s">
        <v>343</v>
      </c>
      <c r="F128" s="3" t="s">
        <v>7663</v>
      </c>
      <c r="G128" t="s">
        <v>344</v>
      </c>
    </row>
    <row r="129" spans="1:7" x14ac:dyDescent="0.25">
      <c r="D129" s="18">
        <f>SUM(D127:D128)</f>
        <v>10836.16</v>
      </c>
    </row>
    <row r="131" spans="1:7" x14ac:dyDescent="0.25">
      <c r="A131" t="s">
        <v>7740</v>
      </c>
      <c r="B131" s="4" t="s">
        <v>466</v>
      </c>
    </row>
    <row r="132" spans="1:7" x14ac:dyDescent="0.25">
      <c r="A132" t="s">
        <v>2</v>
      </c>
      <c r="B132" t="s">
        <v>22</v>
      </c>
      <c r="C132" s="10">
        <v>41718</v>
      </c>
      <c r="D132" s="6">
        <v>2230.31</v>
      </c>
      <c r="E132" t="s">
        <v>44</v>
      </c>
      <c r="F132" s="3" t="s">
        <v>7663</v>
      </c>
      <c r="G132" t="s">
        <v>467</v>
      </c>
    </row>
    <row r="133" spans="1:7" x14ac:dyDescent="0.25">
      <c r="A133" t="s">
        <v>2</v>
      </c>
      <c r="B133" t="s">
        <v>22</v>
      </c>
      <c r="C133" s="10">
        <v>41746</v>
      </c>
      <c r="D133" s="6">
        <v>2039.3</v>
      </c>
      <c r="E133" t="s">
        <v>44</v>
      </c>
      <c r="F133" s="3" t="s">
        <v>7663</v>
      </c>
      <c r="G133" t="s">
        <v>484</v>
      </c>
    </row>
    <row r="134" spans="1:7" x14ac:dyDescent="0.25">
      <c r="D134" s="18">
        <f>SUM(D132:D133)</f>
        <v>4269.6099999999997</v>
      </c>
    </row>
    <row r="136" spans="1:7" x14ac:dyDescent="0.25">
      <c r="A136" t="s">
        <v>7740</v>
      </c>
      <c r="B136" s="4" t="s">
        <v>127</v>
      </c>
    </row>
    <row r="137" spans="1:7" x14ac:dyDescent="0.25">
      <c r="A137" t="s">
        <v>2</v>
      </c>
      <c r="B137" t="s">
        <v>3</v>
      </c>
      <c r="C137" s="10">
        <v>41691</v>
      </c>
      <c r="D137" s="6">
        <v>1406.1</v>
      </c>
      <c r="E137" t="s">
        <v>44</v>
      </c>
      <c r="F137" s="3" t="s">
        <v>7663</v>
      </c>
      <c r="G137" t="s">
        <v>128</v>
      </c>
    </row>
    <row r="138" spans="1:7" x14ac:dyDescent="0.25">
      <c r="A138" t="s">
        <v>2</v>
      </c>
      <c r="B138" t="s">
        <v>3</v>
      </c>
      <c r="C138" s="10">
        <v>41841</v>
      </c>
      <c r="D138" s="6">
        <v>3042.01</v>
      </c>
      <c r="E138" t="s">
        <v>44</v>
      </c>
      <c r="F138" s="3" t="s">
        <v>7663</v>
      </c>
      <c r="G138" t="s">
        <v>214</v>
      </c>
    </row>
    <row r="139" spans="1:7" x14ac:dyDescent="0.25">
      <c r="A139" t="s">
        <v>2</v>
      </c>
      <c r="B139" t="s">
        <v>3</v>
      </c>
      <c r="C139" s="10">
        <v>41872</v>
      </c>
      <c r="D139" s="6">
        <v>3551.19</v>
      </c>
      <c r="E139" t="s">
        <v>44</v>
      </c>
      <c r="F139" s="3" t="s">
        <v>7663</v>
      </c>
      <c r="G139" t="s">
        <v>263</v>
      </c>
    </row>
    <row r="140" spans="1:7" x14ac:dyDescent="0.25">
      <c r="D140" s="18">
        <f>SUM(D137:D139)</f>
        <v>7999.3000000000011</v>
      </c>
    </row>
    <row r="142" spans="1:7" x14ac:dyDescent="0.25">
      <c r="A142" t="s">
        <v>7740</v>
      </c>
      <c r="B142" s="4" t="s">
        <v>236</v>
      </c>
    </row>
    <row r="143" spans="1:7" x14ac:dyDescent="0.25">
      <c r="A143" t="s">
        <v>2</v>
      </c>
      <c r="B143" t="s">
        <v>22</v>
      </c>
      <c r="C143" s="10">
        <v>41850</v>
      </c>
      <c r="D143" s="6">
        <v>44.43</v>
      </c>
      <c r="E143" t="s">
        <v>7761</v>
      </c>
      <c r="F143" s="3" t="s">
        <v>7663</v>
      </c>
      <c r="G143" t="s">
        <v>238</v>
      </c>
    </row>
    <row r="144" spans="1:7" x14ac:dyDescent="0.25">
      <c r="A144" t="s">
        <v>2</v>
      </c>
      <c r="B144" t="s">
        <v>22</v>
      </c>
      <c r="C144" s="10">
        <v>41845</v>
      </c>
      <c r="D144" s="6">
        <v>26.66</v>
      </c>
      <c r="E144" t="s">
        <v>7761</v>
      </c>
      <c r="F144" s="3" t="s">
        <v>7663</v>
      </c>
      <c r="G144" t="s">
        <v>240</v>
      </c>
    </row>
    <row r="145" spans="1:7" x14ac:dyDescent="0.25">
      <c r="D145" s="18">
        <f>SUM(D143:D144)</f>
        <v>71.09</v>
      </c>
    </row>
    <row r="147" spans="1:7" x14ac:dyDescent="0.25">
      <c r="A147" t="s">
        <v>7740</v>
      </c>
      <c r="B147" s="4" t="s">
        <v>43</v>
      </c>
    </row>
    <row r="148" spans="1:7" x14ac:dyDescent="0.25">
      <c r="A148" t="s">
        <v>2</v>
      </c>
      <c r="B148" t="s">
        <v>3</v>
      </c>
      <c r="C148" s="10">
        <v>41779</v>
      </c>
      <c r="D148" s="6">
        <v>2303.25</v>
      </c>
      <c r="E148" t="s">
        <v>44</v>
      </c>
      <c r="F148" s="3" t="s">
        <v>7663</v>
      </c>
      <c r="G148" t="s">
        <v>45</v>
      </c>
    </row>
    <row r="149" spans="1:7" x14ac:dyDescent="0.25">
      <c r="D149" s="18">
        <f>SUM(D148)</f>
        <v>2303.25</v>
      </c>
    </row>
    <row r="151" spans="1:7" x14ac:dyDescent="0.25">
      <c r="A151" t="s">
        <v>7740</v>
      </c>
      <c r="B151" s="4" t="s">
        <v>153</v>
      </c>
    </row>
    <row r="152" spans="1:7" x14ac:dyDescent="0.25">
      <c r="A152" t="s">
        <v>2</v>
      </c>
      <c r="B152" t="s">
        <v>22</v>
      </c>
      <c r="C152" s="10">
        <v>41810</v>
      </c>
      <c r="D152" s="6">
        <v>383.72</v>
      </c>
      <c r="E152" t="s">
        <v>154</v>
      </c>
      <c r="F152" s="3" t="s">
        <v>7663</v>
      </c>
      <c r="G152" t="s">
        <v>155</v>
      </c>
    </row>
    <row r="153" spans="1:7" x14ac:dyDescent="0.25">
      <c r="A153" t="s">
        <v>2</v>
      </c>
      <c r="B153" t="s">
        <v>22</v>
      </c>
      <c r="C153" s="10">
        <v>41841</v>
      </c>
      <c r="D153" s="6">
        <v>79.900000000000006</v>
      </c>
      <c r="E153" t="s">
        <v>64</v>
      </c>
      <c r="F153" s="3" t="s">
        <v>7663</v>
      </c>
      <c r="G153" t="s">
        <v>166</v>
      </c>
    </row>
    <row r="154" spans="1:7" x14ac:dyDescent="0.25">
      <c r="A154" t="s">
        <v>2</v>
      </c>
      <c r="B154" t="s">
        <v>22</v>
      </c>
      <c r="C154" s="10">
        <v>41883</v>
      </c>
      <c r="D154" s="6">
        <v>327.23</v>
      </c>
      <c r="E154" t="s">
        <v>154</v>
      </c>
      <c r="F154" s="3" t="s">
        <v>7663</v>
      </c>
      <c r="G154" t="s">
        <v>341</v>
      </c>
    </row>
    <row r="155" spans="1:7" x14ac:dyDescent="0.25">
      <c r="A155" t="s">
        <v>116</v>
      </c>
      <c r="B155" t="s">
        <v>132</v>
      </c>
      <c r="C155" s="10">
        <v>41891</v>
      </c>
      <c r="D155" s="6">
        <v>119</v>
      </c>
      <c r="E155" t="s">
        <v>110</v>
      </c>
      <c r="F155" s="3" t="s">
        <v>7663</v>
      </c>
      <c r="G155" t="s">
        <v>371</v>
      </c>
    </row>
    <row r="156" spans="1:7" x14ac:dyDescent="0.25">
      <c r="D156" s="18">
        <f>SUM(D152:D155)</f>
        <v>909.85</v>
      </c>
    </row>
    <row r="158" spans="1:7" x14ac:dyDescent="0.25">
      <c r="A158" t="s">
        <v>7740</v>
      </c>
      <c r="B158" s="4" t="s">
        <v>189</v>
      </c>
    </row>
    <row r="159" spans="1:7" x14ac:dyDescent="0.25">
      <c r="A159" t="s">
        <v>2</v>
      </c>
      <c r="B159" t="s">
        <v>122</v>
      </c>
      <c r="C159" s="10">
        <v>41824</v>
      </c>
      <c r="D159" s="6">
        <v>398</v>
      </c>
      <c r="E159" t="s">
        <v>190</v>
      </c>
      <c r="F159" s="3" t="s">
        <v>7663</v>
      </c>
      <c r="G159" t="s">
        <v>191</v>
      </c>
    </row>
    <row r="160" spans="1:7" x14ac:dyDescent="0.25">
      <c r="A160" t="s">
        <v>16</v>
      </c>
      <c r="B160" t="s">
        <v>17</v>
      </c>
      <c r="C160" s="10">
        <v>41892</v>
      </c>
      <c r="D160" s="6">
        <v>360</v>
      </c>
      <c r="E160" t="s">
        <v>190</v>
      </c>
      <c r="F160" s="3" t="s">
        <v>7663</v>
      </c>
      <c r="G160" t="s">
        <v>397</v>
      </c>
    </row>
    <row r="161" spans="1:7" x14ac:dyDescent="0.25">
      <c r="D161" s="18">
        <f>SUM(D159:D160)</f>
        <v>758</v>
      </c>
    </row>
    <row r="163" spans="1:7" x14ac:dyDescent="0.25">
      <c r="A163" t="s">
        <v>7740</v>
      </c>
      <c r="B163" s="4" t="s">
        <v>18</v>
      </c>
    </row>
    <row r="164" spans="1:7" x14ac:dyDescent="0.25">
      <c r="A164" t="s">
        <v>16</v>
      </c>
      <c r="B164" t="s">
        <v>17</v>
      </c>
      <c r="C164" s="10">
        <v>41757</v>
      </c>
      <c r="D164" s="6">
        <v>192.26</v>
      </c>
      <c r="E164" t="s">
        <v>19</v>
      </c>
      <c r="F164" s="3" t="s">
        <v>7663</v>
      </c>
      <c r="G164" t="s">
        <v>20</v>
      </c>
    </row>
    <row r="165" spans="1:7" x14ac:dyDescent="0.25">
      <c r="A165" t="s">
        <v>2</v>
      </c>
      <c r="B165" t="s">
        <v>22</v>
      </c>
      <c r="C165" s="10">
        <v>41773</v>
      </c>
      <c r="D165" s="6">
        <v>475</v>
      </c>
      <c r="E165" t="s">
        <v>60</v>
      </c>
      <c r="F165" s="3" t="s">
        <v>7669</v>
      </c>
      <c r="G165" t="s">
        <v>61</v>
      </c>
    </row>
    <row r="166" spans="1:7" x14ac:dyDescent="0.25">
      <c r="A166" t="s">
        <v>2</v>
      </c>
      <c r="B166" t="s">
        <v>22</v>
      </c>
      <c r="C166" s="10">
        <v>41799</v>
      </c>
      <c r="D166" s="6">
        <v>475</v>
      </c>
      <c r="E166" t="s">
        <v>60</v>
      </c>
      <c r="F166" s="3" t="s">
        <v>7670</v>
      </c>
      <c r="G166" t="s">
        <v>61</v>
      </c>
    </row>
    <row r="167" spans="1:7" x14ac:dyDescent="0.25">
      <c r="A167" t="s">
        <v>2</v>
      </c>
      <c r="B167" t="s">
        <v>122</v>
      </c>
      <c r="C167" s="10">
        <v>41822</v>
      </c>
      <c r="D167" s="6">
        <v>175.5</v>
      </c>
      <c r="E167" t="s">
        <v>193</v>
      </c>
      <c r="F167" s="3" t="s">
        <v>7663</v>
      </c>
      <c r="G167" t="s">
        <v>194</v>
      </c>
    </row>
    <row r="168" spans="1:7" x14ac:dyDescent="0.25">
      <c r="A168" t="s">
        <v>2</v>
      </c>
      <c r="B168" t="s">
        <v>122</v>
      </c>
      <c r="C168" s="10">
        <v>41823</v>
      </c>
      <c r="D168" s="6">
        <v>90</v>
      </c>
      <c r="E168" t="s">
        <v>198</v>
      </c>
      <c r="F168" s="3" t="s">
        <v>7663</v>
      </c>
      <c r="G168" t="s">
        <v>199</v>
      </c>
    </row>
    <row r="169" spans="1:7" x14ac:dyDescent="0.25">
      <c r="A169" t="s">
        <v>2</v>
      </c>
      <c r="B169" t="s">
        <v>117</v>
      </c>
      <c r="C169" s="10">
        <v>41876</v>
      </c>
      <c r="D169" s="6">
        <v>224</v>
      </c>
      <c r="E169" t="s">
        <v>253</v>
      </c>
      <c r="F169" s="3" t="s">
        <v>7663</v>
      </c>
      <c r="G169" t="s">
        <v>254</v>
      </c>
    </row>
    <row r="170" spans="1:7" x14ac:dyDescent="0.25">
      <c r="A170" t="s">
        <v>2</v>
      </c>
      <c r="B170" t="s">
        <v>117</v>
      </c>
      <c r="C170" s="10">
        <v>41876</v>
      </c>
      <c r="D170" s="6">
        <v>145.5</v>
      </c>
      <c r="E170" t="s">
        <v>253</v>
      </c>
      <c r="F170" s="3" t="s">
        <v>7663</v>
      </c>
      <c r="G170" t="s">
        <v>256</v>
      </c>
    </row>
    <row r="171" spans="1:7" x14ac:dyDescent="0.25">
      <c r="A171" t="s">
        <v>2</v>
      </c>
      <c r="B171" t="s">
        <v>117</v>
      </c>
      <c r="C171" s="10">
        <v>41876</v>
      </c>
      <c r="D171" s="6">
        <v>298.41000000000003</v>
      </c>
      <c r="E171" t="s">
        <v>253</v>
      </c>
      <c r="F171" s="3" t="s">
        <v>7663</v>
      </c>
      <c r="G171" t="s">
        <v>258</v>
      </c>
    </row>
    <row r="172" spans="1:7" x14ac:dyDescent="0.25">
      <c r="A172" t="s">
        <v>16</v>
      </c>
      <c r="B172" t="s">
        <v>17</v>
      </c>
      <c r="C172" s="10">
        <v>41892</v>
      </c>
      <c r="D172" s="6">
        <v>90</v>
      </c>
      <c r="E172" t="s">
        <v>91</v>
      </c>
      <c r="F172" s="3" t="s">
        <v>7663</v>
      </c>
      <c r="G172" t="s">
        <v>399</v>
      </c>
    </row>
    <row r="173" spans="1:7" x14ac:dyDescent="0.25">
      <c r="A173" t="s">
        <v>16</v>
      </c>
      <c r="B173" t="s">
        <v>17</v>
      </c>
      <c r="C173" s="10">
        <v>41705</v>
      </c>
      <c r="D173" s="6">
        <v>87</v>
      </c>
      <c r="E173" t="s">
        <v>19</v>
      </c>
      <c r="F173" s="3" t="s">
        <v>7663</v>
      </c>
      <c r="G173" t="s">
        <v>503</v>
      </c>
    </row>
    <row r="174" spans="1:7" x14ac:dyDescent="0.25">
      <c r="D174" s="18">
        <f>SUM(D164:D173)</f>
        <v>2252.67</v>
      </c>
    </row>
    <row r="176" spans="1:7" x14ac:dyDescent="0.25">
      <c r="A176" t="s">
        <v>7740</v>
      </c>
      <c r="B176" s="4" t="s">
        <v>94</v>
      </c>
    </row>
    <row r="177" spans="1:7" x14ac:dyDescent="0.25">
      <c r="A177" t="s">
        <v>2</v>
      </c>
      <c r="B177" t="s">
        <v>3</v>
      </c>
      <c r="C177" s="10">
        <v>41780</v>
      </c>
      <c r="D177" s="6">
        <v>117</v>
      </c>
      <c r="E177" t="s">
        <v>95</v>
      </c>
      <c r="F177" s="3" t="s">
        <v>7663</v>
      </c>
      <c r="G177" t="s">
        <v>96</v>
      </c>
    </row>
    <row r="178" spans="1:7" x14ac:dyDescent="0.25">
      <c r="A178" t="s">
        <v>2</v>
      </c>
      <c r="B178" t="s">
        <v>22</v>
      </c>
      <c r="C178" s="10">
        <v>41781</v>
      </c>
      <c r="D178" s="6">
        <v>479</v>
      </c>
      <c r="E178" t="s">
        <v>91</v>
      </c>
      <c r="F178" s="3" t="s">
        <v>7663</v>
      </c>
      <c r="G178" t="s">
        <v>98</v>
      </c>
    </row>
    <row r="179" spans="1:7" x14ac:dyDescent="0.25">
      <c r="A179" t="s">
        <v>2</v>
      </c>
      <c r="B179" t="s">
        <v>3</v>
      </c>
      <c r="C179" s="10">
        <v>41781</v>
      </c>
      <c r="D179" s="6">
        <v>117</v>
      </c>
      <c r="E179" t="s">
        <v>100</v>
      </c>
      <c r="F179" s="3" t="s">
        <v>7663</v>
      </c>
      <c r="G179" t="s">
        <v>98</v>
      </c>
    </row>
    <row r="180" spans="1:7" x14ac:dyDescent="0.25">
      <c r="A180" t="s">
        <v>2</v>
      </c>
      <c r="B180" t="s">
        <v>3</v>
      </c>
      <c r="C180" s="10">
        <v>41780</v>
      </c>
      <c r="D180" s="6">
        <v>117</v>
      </c>
      <c r="E180" t="s">
        <v>102</v>
      </c>
      <c r="F180" s="3" t="s">
        <v>7663</v>
      </c>
      <c r="G180" t="s">
        <v>98</v>
      </c>
    </row>
    <row r="181" spans="1:7" x14ac:dyDescent="0.25">
      <c r="A181" t="s">
        <v>2</v>
      </c>
      <c r="B181" t="s">
        <v>3</v>
      </c>
      <c r="C181" s="10">
        <v>41813</v>
      </c>
      <c r="D181" s="6">
        <v>528</v>
      </c>
      <c r="E181" t="s">
        <v>159</v>
      </c>
      <c r="F181" s="3" t="s">
        <v>7663</v>
      </c>
      <c r="G181" t="s">
        <v>160</v>
      </c>
    </row>
    <row r="182" spans="1:7" x14ac:dyDescent="0.25">
      <c r="A182" t="s">
        <v>2</v>
      </c>
      <c r="B182" t="s">
        <v>3</v>
      </c>
      <c r="C182" s="10">
        <v>41820</v>
      </c>
      <c r="D182" s="6">
        <v>219.6</v>
      </c>
      <c r="E182" t="s">
        <v>91</v>
      </c>
      <c r="F182" s="3" t="s">
        <v>7663</v>
      </c>
      <c r="G182" t="s">
        <v>174</v>
      </c>
    </row>
    <row r="183" spans="1:7" x14ac:dyDescent="0.25">
      <c r="A183" t="s">
        <v>2</v>
      </c>
      <c r="B183" t="s">
        <v>3</v>
      </c>
      <c r="C183" s="10">
        <v>41820</v>
      </c>
      <c r="D183" s="6">
        <v>219.6</v>
      </c>
      <c r="E183" t="s">
        <v>95</v>
      </c>
      <c r="F183" s="3" t="s">
        <v>7663</v>
      </c>
      <c r="G183" t="s">
        <v>176</v>
      </c>
    </row>
    <row r="184" spans="1:7" x14ac:dyDescent="0.25">
      <c r="A184" t="s">
        <v>2</v>
      </c>
      <c r="B184" t="s">
        <v>3</v>
      </c>
      <c r="C184" s="10">
        <v>41820</v>
      </c>
      <c r="D184" s="6">
        <v>219.6</v>
      </c>
      <c r="E184" t="s">
        <v>102</v>
      </c>
      <c r="F184" s="3" t="s">
        <v>7663</v>
      </c>
      <c r="G184" t="s">
        <v>174</v>
      </c>
    </row>
    <row r="185" spans="1:7" x14ac:dyDescent="0.25">
      <c r="A185" t="s">
        <v>2</v>
      </c>
      <c r="B185" t="s">
        <v>3</v>
      </c>
      <c r="C185" s="10">
        <v>41820</v>
      </c>
      <c r="D185" s="6">
        <v>219.6</v>
      </c>
      <c r="E185" t="s">
        <v>100</v>
      </c>
      <c r="F185" s="3" t="s">
        <v>7663</v>
      </c>
      <c r="G185" t="s">
        <v>174</v>
      </c>
    </row>
    <row r="186" spans="1:7" x14ac:dyDescent="0.25">
      <c r="A186" t="s">
        <v>2</v>
      </c>
      <c r="B186" t="s">
        <v>3</v>
      </c>
      <c r="C186" s="10">
        <v>41879</v>
      </c>
      <c r="D186" s="6">
        <v>850</v>
      </c>
      <c r="E186" t="s">
        <v>95</v>
      </c>
      <c r="F186" s="3" t="s">
        <v>7669</v>
      </c>
      <c r="G186" t="s">
        <v>311</v>
      </c>
    </row>
    <row r="187" spans="1:7" x14ac:dyDescent="0.25">
      <c r="A187" t="s">
        <v>2</v>
      </c>
      <c r="B187" t="s">
        <v>3</v>
      </c>
      <c r="C187" s="10">
        <v>41892</v>
      </c>
      <c r="D187" s="6">
        <v>210</v>
      </c>
      <c r="E187" t="s">
        <v>95</v>
      </c>
      <c r="F187" s="3" t="s">
        <v>7670</v>
      </c>
      <c r="G187" t="s">
        <v>311</v>
      </c>
    </row>
    <row r="188" spans="1:7" x14ac:dyDescent="0.25">
      <c r="A188" t="s">
        <v>2</v>
      </c>
      <c r="B188" t="s">
        <v>22</v>
      </c>
      <c r="C188" s="10">
        <v>41879</v>
      </c>
      <c r="D188" s="6">
        <v>850</v>
      </c>
      <c r="E188" t="s">
        <v>102</v>
      </c>
      <c r="F188" s="3" t="s">
        <v>7669</v>
      </c>
      <c r="G188" t="s">
        <v>313</v>
      </c>
    </row>
    <row r="189" spans="1:7" x14ac:dyDescent="0.25">
      <c r="A189" t="s">
        <v>2</v>
      </c>
      <c r="B189" t="s">
        <v>22</v>
      </c>
      <c r="C189" s="10">
        <v>41892</v>
      </c>
      <c r="D189" s="6">
        <v>210</v>
      </c>
      <c r="E189" t="s">
        <v>102</v>
      </c>
      <c r="F189" s="3" t="s">
        <v>7670</v>
      </c>
      <c r="G189" t="s">
        <v>313</v>
      </c>
    </row>
    <row r="190" spans="1:7" x14ac:dyDescent="0.25">
      <c r="A190" t="s">
        <v>2</v>
      </c>
      <c r="B190" t="s">
        <v>3</v>
      </c>
      <c r="C190" s="10">
        <v>41880</v>
      </c>
      <c r="D190" s="6">
        <v>850</v>
      </c>
      <c r="E190" t="s">
        <v>100</v>
      </c>
      <c r="F190" s="3" t="s">
        <v>7669</v>
      </c>
      <c r="G190" t="s">
        <v>313</v>
      </c>
    </row>
    <row r="191" spans="1:7" x14ac:dyDescent="0.25">
      <c r="A191" t="s">
        <v>2</v>
      </c>
      <c r="B191" t="s">
        <v>3</v>
      </c>
      <c r="C191" s="10">
        <v>41892</v>
      </c>
      <c r="D191" s="6">
        <v>210</v>
      </c>
      <c r="E191" t="s">
        <v>100</v>
      </c>
      <c r="F191" s="3" t="s">
        <v>7670</v>
      </c>
      <c r="G191" t="s">
        <v>313</v>
      </c>
    </row>
    <row r="192" spans="1:7" x14ac:dyDescent="0.25">
      <c r="A192" t="s">
        <v>2</v>
      </c>
      <c r="B192" t="s">
        <v>3</v>
      </c>
      <c r="C192" s="10">
        <v>41892</v>
      </c>
      <c r="D192" s="6">
        <v>210</v>
      </c>
      <c r="E192" t="s">
        <v>91</v>
      </c>
      <c r="F192" s="3" t="s">
        <v>7670</v>
      </c>
      <c r="G192" t="s">
        <v>313</v>
      </c>
    </row>
    <row r="193" spans="1:7" x14ac:dyDescent="0.25">
      <c r="A193" t="s">
        <v>2</v>
      </c>
      <c r="B193" t="s">
        <v>22</v>
      </c>
      <c r="C193" s="10">
        <v>41892</v>
      </c>
      <c r="D193" s="6">
        <v>210</v>
      </c>
      <c r="E193" t="s">
        <v>86</v>
      </c>
      <c r="F193" s="3" t="s">
        <v>7670</v>
      </c>
      <c r="G193" t="s">
        <v>317</v>
      </c>
    </row>
    <row r="194" spans="1:7" x14ac:dyDescent="0.25">
      <c r="A194" t="s">
        <v>2</v>
      </c>
      <c r="B194" t="s">
        <v>3</v>
      </c>
      <c r="C194" s="10">
        <v>41880</v>
      </c>
      <c r="D194" s="6">
        <v>869.86</v>
      </c>
      <c r="E194" t="s">
        <v>159</v>
      </c>
      <c r="F194" s="3" t="s">
        <v>7663</v>
      </c>
      <c r="G194" t="s">
        <v>331</v>
      </c>
    </row>
    <row r="195" spans="1:7" x14ac:dyDescent="0.25">
      <c r="A195" t="s">
        <v>2</v>
      </c>
      <c r="B195" t="s">
        <v>3</v>
      </c>
      <c r="C195" s="10">
        <v>41906</v>
      </c>
      <c r="D195" s="6">
        <v>185</v>
      </c>
      <c r="E195" t="s">
        <v>110</v>
      </c>
      <c r="F195" s="3" t="s">
        <v>7663</v>
      </c>
      <c r="G195" t="s">
        <v>420</v>
      </c>
    </row>
    <row r="196" spans="1:7" x14ac:dyDescent="0.25">
      <c r="A196" t="s">
        <v>2</v>
      </c>
      <c r="B196" t="s">
        <v>3</v>
      </c>
      <c r="C196" s="10">
        <v>41906</v>
      </c>
      <c r="D196" s="6">
        <v>185</v>
      </c>
      <c r="E196" t="s">
        <v>89</v>
      </c>
      <c r="F196" s="3" t="s">
        <v>7663</v>
      </c>
      <c r="G196" t="s">
        <v>420</v>
      </c>
    </row>
    <row r="197" spans="1:7" x14ac:dyDescent="0.25">
      <c r="A197" t="s">
        <v>2</v>
      </c>
      <c r="B197" t="s">
        <v>3</v>
      </c>
      <c r="C197" s="10">
        <v>41919</v>
      </c>
      <c r="D197" s="6">
        <v>517.08000000000004</v>
      </c>
      <c r="E197" t="s">
        <v>159</v>
      </c>
      <c r="F197" s="3" t="s">
        <v>7663</v>
      </c>
      <c r="G197" t="s">
        <v>437</v>
      </c>
    </row>
    <row r="198" spans="1:7" x14ac:dyDescent="0.25">
      <c r="A198" t="s">
        <v>490</v>
      </c>
      <c r="B198" t="s">
        <v>491</v>
      </c>
      <c r="C198" s="10">
        <v>41736</v>
      </c>
      <c r="D198" s="6">
        <v>300</v>
      </c>
      <c r="E198" t="s">
        <v>475</v>
      </c>
      <c r="F198" s="3" t="s">
        <v>7663</v>
      </c>
      <c r="G198" t="s">
        <v>492</v>
      </c>
    </row>
    <row r="199" spans="1:7" x14ac:dyDescent="0.25">
      <c r="A199" t="s">
        <v>32</v>
      </c>
      <c r="B199" t="s">
        <v>494</v>
      </c>
      <c r="C199" s="10">
        <v>41751</v>
      </c>
      <c r="D199" s="6">
        <v>52</v>
      </c>
      <c r="E199" t="s">
        <v>143</v>
      </c>
      <c r="F199" s="3" t="s">
        <v>7663</v>
      </c>
      <c r="G199" t="s">
        <v>495</v>
      </c>
    </row>
    <row r="200" spans="1:7" x14ac:dyDescent="0.25">
      <c r="D200" s="18">
        <f>SUM(D177:D199)</f>
        <v>7945.3399999999992</v>
      </c>
    </row>
    <row r="202" spans="1:7" x14ac:dyDescent="0.25">
      <c r="A202" t="s">
        <v>7740</v>
      </c>
      <c r="B202" s="4" t="s">
        <v>118</v>
      </c>
    </row>
    <row r="203" spans="1:7" x14ac:dyDescent="0.25">
      <c r="A203" t="s">
        <v>116</v>
      </c>
      <c r="B203" t="s">
        <v>117</v>
      </c>
      <c r="C203" s="10">
        <v>41796</v>
      </c>
      <c r="D203" s="6">
        <v>68.09</v>
      </c>
      <c r="E203" t="s">
        <v>119</v>
      </c>
      <c r="F203" s="3" t="s">
        <v>7663</v>
      </c>
      <c r="G203" t="s">
        <v>120</v>
      </c>
    </row>
    <row r="204" spans="1:7" x14ac:dyDescent="0.25">
      <c r="A204" t="s">
        <v>2</v>
      </c>
      <c r="B204" t="s">
        <v>117</v>
      </c>
      <c r="C204" s="10">
        <v>41820</v>
      </c>
      <c r="D204" s="6">
        <v>68.11</v>
      </c>
      <c r="E204" t="s">
        <v>180</v>
      </c>
      <c r="F204" s="3" t="s">
        <v>7663</v>
      </c>
      <c r="G204" t="s">
        <v>181</v>
      </c>
    </row>
    <row r="205" spans="1:7" x14ac:dyDescent="0.25">
      <c r="A205" t="s">
        <v>2</v>
      </c>
      <c r="B205" t="s">
        <v>22</v>
      </c>
      <c r="C205" s="10">
        <v>41822</v>
      </c>
      <c r="D205" s="6">
        <v>85.13</v>
      </c>
      <c r="E205" t="s">
        <v>183</v>
      </c>
      <c r="F205" s="3" t="s">
        <v>7663</v>
      </c>
      <c r="G205" t="s">
        <v>181</v>
      </c>
    </row>
    <row r="206" spans="1:7" x14ac:dyDescent="0.25">
      <c r="A206" t="s">
        <v>2</v>
      </c>
      <c r="B206" t="s">
        <v>117</v>
      </c>
      <c r="C206" s="10">
        <v>41824</v>
      </c>
      <c r="D206" s="6">
        <v>127.69</v>
      </c>
      <c r="E206" t="s">
        <v>201</v>
      </c>
      <c r="F206" s="3" t="s">
        <v>7663</v>
      </c>
      <c r="G206" t="s">
        <v>202</v>
      </c>
    </row>
    <row r="207" spans="1:7" x14ac:dyDescent="0.25">
      <c r="A207" t="s">
        <v>2</v>
      </c>
      <c r="B207" t="s">
        <v>117</v>
      </c>
      <c r="C207" s="10">
        <v>41830</v>
      </c>
      <c r="D207" s="6">
        <v>68.099999999999994</v>
      </c>
      <c r="E207" t="s">
        <v>206</v>
      </c>
      <c r="F207" s="3" t="s">
        <v>7663</v>
      </c>
      <c r="G207" t="s">
        <v>207</v>
      </c>
    </row>
    <row r="208" spans="1:7" x14ac:dyDescent="0.25">
      <c r="A208" t="s">
        <v>116</v>
      </c>
      <c r="B208" t="s">
        <v>319</v>
      </c>
      <c r="C208" s="10">
        <v>41872</v>
      </c>
      <c r="D208" s="6">
        <v>85</v>
      </c>
      <c r="E208" t="s">
        <v>143</v>
      </c>
      <c r="F208" s="3" t="s">
        <v>7663</v>
      </c>
      <c r="G208" t="s">
        <v>320</v>
      </c>
    </row>
    <row r="209" spans="1:7" x14ac:dyDescent="0.25">
      <c r="A209" t="s">
        <v>116</v>
      </c>
      <c r="B209" t="s">
        <v>117</v>
      </c>
      <c r="C209" s="10">
        <v>41876</v>
      </c>
      <c r="D209" s="6">
        <v>68.11</v>
      </c>
      <c r="E209" t="s">
        <v>322</v>
      </c>
      <c r="F209" s="3" t="s">
        <v>7663</v>
      </c>
      <c r="G209" t="s">
        <v>323</v>
      </c>
    </row>
    <row r="210" spans="1:7" x14ac:dyDescent="0.25">
      <c r="A210" t="s">
        <v>2</v>
      </c>
      <c r="B210" t="s">
        <v>117</v>
      </c>
      <c r="C210" s="10">
        <v>41891</v>
      </c>
      <c r="D210" s="6">
        <v>85.13</v>
      </c>
      <c r="E210" t="s">
        <v>183</v>
      </c>
      <c r="F210" s="3" t="s">
        <v>7663</v>
      </c>
      <c r="G210" t="s">
        <v>368</v>
      </c>
    </row>
    <row r="211" spans="1:7" x14ac:dyDescent="0.25">
      <c r="A211" t="s">
        <v>2</v>
      </c>
      <c r="B211" t="s">
        <v>117</v>
      </c>
      <c r="C211" s="10">
        <v>41891</v>
      </c>
      <c r="D211" s="6">
        <v>127.69</v>
      </c>
      <c r="E211" t="s">
        <v>183</v>
      </c>
      <c r="F211" s="3" t="s">
        <v>7663</v>
      </c>
      <c r="G211" t="s">
        <v>368</v>
      </c>
    </row>
    <row r="212" spans="1:7" x14ac:dyDescent="0.25">
      <c r="A212" t="s">
        <v>2</v>
      </c>
      <c r="B212" t="s">
        <v>117</v>
      </c>
      <c r="C212" s="10">
        <v>41899</v>
      </c>
      <c r="D212" s="6">
        <v>85.13</v>
      </c>
      <c r="E212" t="s">
        <v>406</v>
      </c>
      <c r="F212" s="3" t="s">
        <v>7663</v>
      </c>
      <c r="G212" t="s">
        <v>407</v>
      </c>
    </row>
    <row r="213" spans="1:7" x14ac:dyDescent="0.25">
      <c r="A213" t="s">
        <v>2</v>
      </c>
      <c r="B213" t="s">
        <v>117</v>
      </c>
      <c r="C213" s="10">
        <v>41899</v>
      </c>
      <c r="D213" s="6">
        <v>85.13</v>
      </c>
      <c r="E213" t="s">
        <v>406</v>
      </c>
      <c r="F213" s="3" t="s">
        <v>7663</v>
      </c>
      <c r="G213" t="s">
        <v>409</v>
      </c>
    </row>
    <row r="214" spans="1:7" x14ac:dyDescent="0.25">
      <c r="A214" t="s">
        <v>2</v>
      </c>
      <c r="B214" t="s">
        <v>117</v>
      </c>
      <c r="C214" s="10">
        <v>41919</v>
      </c>
      <c r="D214" s="6">
        <v>85.13</v>
      </c>
      <c r="E214" t="s">
        <v>406</v>
      </c>
      <c r="F214" s="3" t="s">
        <v>7663</v>
      </c>
      <c r="G214" t="s">
        <v>428</v>
      </c>
    </row>
    <row r="215" spans="1:7" x14ac:dyDescent="0.25">
      <c r="A215" t="s">
        <v>2</v>
      </c>
      <c r="B215" t="s">
        <v>117</v>
      </c>
      <c r="C215" s="10">
        <v>41919</v>
      </c>
      <c r="D215" s="6">
        <v>85.13</v>
      </c>
      <c r="E215" t="s">
        <v>406</v>
      </c>
      <c r="F215" s="3" t="s">
        <v>7663</v>
      </c>
      <c r="G215" t="s">
        <v>430</v>
      </c>
    </row>
    <row r="216" spans="1:7" x14ac:dyDescent="0.25">
      <c r="D216" s="18">
        <f>SUM(D203:D215)</f>
        <v>1123.5700000000002</v>
      </c>
    </row>
    <row r="218" spans="1:7" x14ac:dyDescent="0.25">
      <c r="A218" t="s">
        <v>7740</v>
      </c>
      <c r="B218" s="4" t="s">
        <v>27</v>
      </c>
    </row>
    <row r="219" spans="1:7" x14ac:dyDescent="0.25">
      <c r="A219" t="s">
        <v>2</v>
      </c>
      <c r="B219" t="s">
        <v>3</v>
      </c>
      <c r="C219" s="10">
        <v>41766</v>
      </c>
      <c r="D219" s="6">
        <v>300</v>
      </c>
      <c r="E219" t="s">
        <v>28</v>
      </c>
      <c r="F219" s="3" t="s">
        <v>7663</v>
      </c>
      <c r="G219" t="s">
        <v>29</v>
      </c>
    </row>
    <row r="220" spans="1:7" x14ac:dyDescent="0.25">
      <c r="A220" t="s">
        <v>2</v>
      </c>
      <c r="B220" t="s">
        <v>3</v>
      </c>
      <c r="C220" s="10">
        <v>41787</v>
      </c>
      <c r="D220" s="6">
        <v>60</v>
      </c>
      <c r="E220" t="s">
        <v>110</v>
      </c>
      <c r="F220" s="3" t="s">
        <v>7663</v>
      </c>
      <c r="G220" t="s">
        <v>111</v>
      </c>
    </row>
    <row r="221" spans="1:7" x14ac:dyDescent="0.25">
      <c r="A221" t="s">
        <v>2</v>
      </c>
      <c r="B221" t="s">
        <v>3</v>
      </c>
      <c r="C221" s="10">
        <v>41831</v>
      </c>
      <c r="D221" s="6">
        <v>882.9</v>
      </c>
      <c r="E221" t="s">
        <v>209</v>
      </c>
      <c r="F221" s="3" t="s">
        <v>7663</v>
      </c>
      <c r="G221" t="s">
        <v>210</v>
      </c>
    </row>
    <row r="222" spans="1:7" x14ac:dyDescent="0.25">
      <c r="D222" s="18">
        <f>SUM(D219:D221)</f>
        <v>1242.9000000000001</v>
      </c>
    </row>
    <row r="224" spans="1:7" x14ac:dyDescent="0.25">
      <c r="A224" t="s">
        <v>7740</v>
      </c>
      <c r="B224" s="4" t="s">
        <v>49</v>
      </c>
    </row>
    <row r="225" spans="1:7" x14ac:dyDescent="0.25">
      <c r="A225" t="s">
        <v>47</v>
      </c>
      <c r="B225" t="s">
        <v>48</v>
      </c>
      <c r="C225" s="10">
        <v>41774</v>
      </c>
      <c r="D225" s="6">
        <v>900</v>
      </c>
      <c r="E225" t="s">
        <v>50</v>
      </c>
      <c r="F225" s="3" t="s">
        <v>7663</v>
      </c>
      <c r="G225" t="s">
        <v>51</v>
      </c>
    </row>
    <row r="226" spans="1:7" x14ac:dyDescent="0.25">
      <c r="A226" t="s">
        <v>2</v>
      </c>
      <c r="B226" t="s">
        <v>3</v>
      </c>
      <c r="C226" s="10">
        <v>41787</v>
      </c>
      <c r="D226" s="6">
        <v>40.5</v>
      </c>
      <c r="E226" t="s">
        <v>110</v>
      </c>
      <c r="F226" s="3" t="s">
        <v>7663</v>
      </c>
      <c r="G226" t="s">
        <v>111</v>
      </c>
    </row>
    <row r="227" spans="1:7" x14ac:dyDescent="0.25">
      <c r="A227" t="s">
        <v>16</v>
      </c>
      <c r="B227" t="s">
        <v>17</v>
      </c>
      <c r="C227" s="10">
        <v>41835</v>
      </c>
      <c r="D227" s="6">
        <v>270</v>
      </c>
      <c r="E227" t="s">
        <v>222</v>
      </c>
      <c r="F227" s="3" t="s">
        <v>7663</v>
      </c>
      <c r="G227" t="s">
        <v>223</v>
      </c>
    </row>
    <row r="228" spans="1:7" x14ac:dyDescent="0.25">
      <c r="A228" t="s">
        <v>2</v>
      </c>
      <c r="B228" t="s">
        <v>22</v>
      </c>
      <c r="C228" s="10">
        <v>41841</v>
      </c>
      <c r="D228" s="6">
        <v>977</v>
      </c>
      <c r="E228" t="s">
        <v>233</v>
      </c>
      <c r="F228" s="3" t="s">
        <v>7672</v>
      </c>
      <c r="G228" t="s">
        <v>234</v>
      </c>
    </row>
    <row r="229" spans="1:7" x14ac:dyDescent="0.25">
      <c r="A229" t="s">
        <v>2</v>
      </c>
      <c r="B229" t="s">
        <v>22</v>
      </c>
      <c r="C229" s="10">
        <v>41886</v>
      </c>
      <c r="D229" s="6">
        <v>977</v>
      </c>
      <c r="E229" t="s">
        <v>233</v>
      </c>
      <c r="F229" s="3" t="s">
        <v>7673</v>
      </c>
      <c r="G229" t="s">
        <v>234</v>
      </c>
    </row>
    <row r="230" spans="1:7" x14ac:dyDescent="0.25">
      <c r="A230" t="s">
        <v>2</v>
      </c>
      <c r="B230" t="s">
        <v>22</v>
      </c>
      <c r="C230" s="10">
        <v>41871</v>
      </c>
      <c r="D230" s="6">
        <v>1550</v>
      </c>
      <c r="E230" t="s">
        <v>242</v>
      </c>
      <c r="F230" s="3" t="s">
        <v>7663</v>
      </c>
      <c r="G230" t="s">
        <v>243</v>
      </c>
    </row>
    <row r="231" spans="1:7" x14ac:dyDescent="0.25">
      <c r="A231" t="s">
        <v>32</v>
      </c>
      <c r="B231" t="s">
        <v>267</v>
      </c>
      <c r="C231" s="10">
        <v>41872</v>
      </c>
      <c r="D231" s="6">
        <v>5000</v>
      </c>
      <c r="E231" t="s">
        <v>268</v>
      </c>
      <c r="F231" s="3" t="s">
        <v>7669</v>
      </c>
      <c r="G231" t="s">
        <v>269</v>
      </c>
    </row>
    <row r="232" spans="1:7" x14ac:dyDescent="0.25">
      <c r="A232" t="s">
        <v>32</v>
      </c>
      <c r="B232" t="s">
        <v>267</v>
      </c>
      <c r="C232" s="10">
        <v>41915</v>
      </c>
      <c r="D232" s="6">
        <v>5000</v>
      </c>
      <c r="E232" t="s">
        <v>268</v>
      </c>
      <c r="F232" s="3" t="s">
        <v>7670</v>
      </c>
      <c r="G232" t="s">
        <v>269</v>
      </c>
    </row>
    <row r="233" spans="1:7" x14ac:dyDescent="0.25">
      <c r="A233" t="s">
        <v>32</v>
      </c>
      <c r="B233" t="s">
        <v>267</v>
      </c>
      <c r="C233" s="10">
        <v>41916</v>
      </c>
      <c r="D233" s="6">
        <v>10000</v>
      </c>
      <c r="E233" t="s">
        <v>268</v>
      </c>
      <c r="F233" s="3" t="s">
        <v>7663</v>
      </c>
      <c r="G233" t="s">
        <v>271</v>
      </c>
    </row>
    <row r="234" spans="1:7" x14ac:dyDescent="0.25">
      <c r="A234" t="s">
        <v>2</v>
      </c>
      <c r="B234" t="s">
        <v>22</v>
      </c>
      <c r="C234" s="10">
        <v>41744</v>
      </c>
      <c r="D234" s="6">
        <v>1050</v>
      </c>
      <c r="E234" t="s">
        <v>273</v>
      </c>
      <c r="F234" s="3" t="s">
        <v>7663</v>
      </c>
      <c r="G234" t="s">
        <v>274</v>
      </c>
    </row>
    <row r="235" spans="1:7" x14ac:dyDescent="0.25">
      <c r="A235" t="s">
        <v>282</v>
      </c>
      <c r="B235" t="s">
        <v>22</v>
      </c>
      <c r="C235" s="10">
        <v>41886</v>
      </c>
      <c r="D235" s="6">
        <v>1000</v>
      </c>
      <c r="E235" t="s">
        <v>283</v>
      </c>
      <c r="F235" s="3" t="s">
        <v>7663</v>
      </c>
      <c r="G235" t="s">
        <v>284</v>
      </c>
    </row>
    <row r="236" spans="1:7" x14ac:dyDescent="0.25">
      <c r="A236" t="s">
        <v>47</v>
      </c>
      <c r="B236" t="s">
        <v>294</v>
      </c>
      <c r="C236" s="10">
        <v>41866</v>
      </c>
      <c r="D236" s="6">
        <v>313</v>
      </c>
      <c r="E236" t="s">
        <v>198</v>
      </c>
      <c r="F236" s="3" t="s">
        <v>7663</v>
      </c>
      <c r="G236" t="s">
        <v>295</v>
      </c>
    </row>
    <row r="237" spans="1:7" x14ac:dyDescent="0.25">
      <c r="A237" t="s">
        <v>2</v>
      </c>
      <c r="B237" t="s">
        <v>22</v>
      </c>
      <c r="C237" s="10">
        <v>41912</v>
      </c>
      <c r="D237" s="6">
        <v>99186</v>
      </c>
      <c r="E237" t="s">
        <v>403</v>
      </c>
      <c r="F237" s="3" t="s">
        <v>7663</v>
      </c>
      <c r="G237" t="s">
        <v>404</v>
      </c>
    </row>
    <row r="238" spans="1:7" x14ac:dyDescent="0.25">
      <c r="A238" t="s">
        <v>2</v>
      </c>
      <c r="B238" t="s">
        <v>22</v>
      </c>
      <c r="C238" s="10">
        <v>41726</v>
      </c>
      <c r="D238" s="6">
        <v>79.900000000000006</v>
      </c>
      <c r="E238" t="s">
        <v>64</v>
      </c>
      <c r="F238" s="3" t="s">
        <v>7663</v>
      </c>
      <c r="G238" t="s">
        <v>459</v>
      </c>
    </row>
    <row r="239" spans="1:7" x14ac:dyDescent="0.25">
      <c r="A239" t="s">
        <v>2</v>
      </c>
      <c r="B239" t="s">
        <v>22</v>
      </c>
      <c r="C239" s="10">
        <v>41730</v>
      </c>
      <c r="D239" s="6">
        <v>79.900000000000006</v>
      </c>
      <c r="E239" t="s">
        <v>64</v>
      </c>
      <c r="F239" s="3" t="s">
        <v>7663</v>
      </c>
      <c r="G239" t="s">
        <v>464</v>
      </c>
    </row>
    <row r="240" spans="1:7" x14ac:dyDescent="0.25">
      <c r="A240" t="s">
        <v>282</v>
      </c>
      <c r="B240" t="s">
        <v>22</v>
      </c>
      <c r="C240" s="10">
        <v>41753</v>
      </c>
      <c r="D240" s="6">
        <v>1146.0899999999999</v>
      </c>
      <c r="E240" t="s">
        <v>478</v>
      </c>
      <c r="F240" s="3" t="s">
        <v>7663</v>
      </c>
      <c r="G240" t="s">
        <v>479</v>
      </c>
    </row>
    <row r="241" spans="1:7" x14ac:dyDescent="0.25">
      <c r="A241" t="s">
        <v>282</v>
      </c>
      <c r="B241" t="s">
        <v>22</v>
      </c>
      <c r="C241" s="10">
        <v>41781</v>
      </c>
      <c r="D241" s="6">
        <v>1120</v>
      </c>
      <c r="E241" t="s">
        <v>478</v>
      </c>
      <c r="F241" s="3" t="s">
        <v>7663</v>
      </c>
      <c r="G241" t="s">
        <v>479</v>
      </c>
    </row>
    <row r="242" spans="1:7" x14ac:dyDescent="0.25">
      <c r="A242" t="s">
        <v>2</v>
      </c>
      <c r="B242" t="s">
        <v>22</v>
      </c>
      <c r="C242" s="10">
        <v>41710</v>
      </c>
      <c r="D242" s="6">
        <v>10000</v>
      </c>
      <c r="E242" t="s">
        <v>497</v>
      </c>
      <c r="F242" s="3" t="s">
        <v>7663</v>
      </c>
      <c r="G242" t="s">
        <v>498</v>
      </c>
    </row>
    <row r="243" spans="1:7" x14ac:dyDescent="0.25">
      <c r="D243" s="18">
        <f>SUM(D225:D242)</f>
        <v>138689.38999999998</v>
      </c>
    </row>
    <row r="245" spans="1:7" x14ac:dyDescent="0.25">
      <c r="A245" t="s">
        <v>7740</v>
      </c>
      <c r="B245" s="4" t="s">
        <v>85</v>
      </c>
    </row>
    <row r="246" spans="1:7" x14ac:dyDescent="0.25">
      <c r="A246" t="s">
        <v>2</v>
      </c>
      <c r="B246" t="s">
        <v>22</v>
      </c>
      <c r="C246" s="10">
        <v>41704</v>
      </c>
      <c r="D246" s="6">
        <v>420</v>
      </c>
      <c r="E246" t="s">
        <v>86</v>
      </c>
      <c r="F246" s="3" t="s">
        <v>7663</v>
      </c>
      <c r="G246" t="s">
        <v>87</v>
      </c>
    </row>
    <row r="247" spans="1:7" x14ac:dyDescent="0.25">
      <c r="D247" s="18">
        <f>SUM(D246)</f>
        <v>420</v>
      </c>
    </row>
    <row r="249" spans="1:7" x14ac:dyDescent="0.25">
      <c r="A249" t="s">
        <v>7740</v>
      </c>
      <c r="B249" s="4" t="s">
        <v>168</v>
      </c>
    </row>
    <row r="250" spans="1:7" x14ac:dyDescent="0.25">
      <c r="A250" t="s">
        <v>2</v>
      </c>
      <c r="B250" t="s">
        <v>22</v>
      </c>
      <c r="C250" s="10">
        <v>41820</v>
      </c>
      <c r="D250" s="6">
        <v>552.03</v>
      </c>
      <c r="E250" t="s">
        <v>124</v>
      </c>
      <c r="F250" s="3" t="s">
        <v>7663</v>
      </c>
      <c r="G250" t="s">
        <v>169</v>
      </c>
    </row>
    <row r="251" spans="1:7" x14ac:dyDescent="0.25">
      <c r="A251" t="s">
        <v>2</v>
      </c>
      <c r="B251" t="s">
        <v>22</v>
      </c>
      <c r="C251" s="10">
        <v>41876</v>
      </c>
      <c r="D251" s="6">
        <v>2088.37</v>
      </c>
      <c r="E251" t="s">
        <v>124</v>
      </c>
      <c r="F251" s="3" t="s">
        <v>7669</v>
      </c>
      <c r="G251" t="s">
        <v>276</v>
      </c>
    </row>
    <row r="252" spans="1:7" x14ac:dyDescent="0.25">
      <c r="A252" t="s">
        <v>2</v>
      </c>
      <c r="B252" t="s">
        <v>22</v>
      </c>
      <c r="C252" s="10">
        <v>41899</v>
      </c>
      <c r="D252" s="6">
        <v>218.45</v>
      </c>
      <c r="E252" t="s">
        <v>124</v>
      </c>
      <c r="F252" s="3" t="s">
        <v>7670</v>
      </c>
      <c r="G252" t="s">
        <v>276</v>
      </c>
    </row>
    <row r="253" spans="1:7" x14ac:dyDescent="0.25">
      <c r="A253" t="s">
        <v>2</v>
      </c>
      <c r="B253" t="s">
        <v>22</v>
      </c>
      <c r="C253" s="10">
        <v>41869</v>
      </c>
      <c r="D253" s="6">
        <v>513.03</v>
      </c>
      <c r="E253" t="s">
        <v>124</v>
      </c>
      <c r="F253" s="3" t="s">
        <v>7663</v>
      </c>
      <c r="G253" t="s">
        <v>278</v>
      </c>
    </row>
    <row r="254" spans="1:7" x14ac:dyDescent="0.25">
      <c r="A254" t="s">
        <v>2</v>
      </c>
      <c r="B254" t="s">
        <v>22</v>
      </c>
      <c r="C254" s="10">
        <v>41864</v>
      </c>
      <c r="D254" s="6">
        <v>613.03</v>
      </c>
      <c r="E254" t="s">
        <v>124</v>
      </c>
      <c r="F254" s="3" t="s">
        <v>7663</v>
      </c>
      <c r="G254" t="s">
        <v>292</v>
      </c>
    </row>
    <row r="255" spans="1:7" x14ac:dyDescent="0.25">
      <c r="A255" t="s">
        <v>2</v>
      </c>
      <c r="B255" t="s">
        <v>22</v>
      </c>
      <c r="C255" s="10">
        <v>41871</v>
      </c>
      <c r="D255" s="6">
        <v>1676.62</v>
      </c>
      <c r="E255" t="s">
        <v>124</v>
      </c>
      <c r="F255" s="3" t="s">
        <v>7663</v>
      </c>
      <c r="G255" t="s">
        <v>298</v>
      </c>
    </row>
    <row r="256" spans="1:7" x14ac:dyDescent="0.25">
      <c r="A256" t="s">
        <v>2</v>
      </c>
      <c r="B256" t="s">
        <v>22</v>
      </c>
      <c r="C256" s="10">
        <v>41893</v>
      </c>
      <c r="D256" s="6">
        <v>613.03</v>
      </c>
      <c r="E256" t="s">
        <v>124</v>
      </c>
      <c r="F256" s="3" t="s">
        <v>7663</v>
      </c>
      <c r="G256" t="s">
        <v>300</v>
      </c>
    </row>
    <row r="257" spans="1:7" x14ac:dyDescent="0.25">
      <c r="A257" t="s">
        <v>2</v>
      </c>
      <c r="B257" t="s">
        <v>22</v>
      </c>
      <c r="C257" s="10">
        <v>41894</v>
      </c>
      <c r="D257" s="6">
        <v>552.03</v>
      </c>
      <c r="E257" t="s">
        <v>124</v>
      </c>
      <c r="F257" s="3" t="s">
        <v>7663</v>
      </c>
    </row>
    <row r="258" spans="1:7" x14ac:dyDescent="0.25">
      <c r="A258" t="s">
        <v>2</v>
      </c>
      <c r="B258" t="s">
        <v>22</v>
      </c>
      <c r="C258" s="10">
        <v>41898</v>
      </c>
      <c r="D258" s="6">
        <v>2902.61</v>
      </c>
      <c r="E258" t="s">
        <v>124</v>
      </c>
      <c r="F258" s="3" t="s">
        <v>7663</v>
      </c>
      <c r="G258" t="s">
        <v>309</v>
      </c>
    </row>
    <row r="259" spans="1:7" x14ac:dyDescent="0.25">
      <c r="A259" t="s">
        <v>2</v>
      </c>
      <c r="B259" t="s">
        <v>22</v>
      </c>
      <c r="C259" s="10">
        <v>41883</v>
      </c>
      <c r="D259" s="6">
        <v>811.08</v>
      </c>
      <c r="E259" t="s">
        <v>124</v>
      </c>
      <c r="F259" s="3" t="s">
        <v>7663</v>
      </c>
      <c r="G259" t="s">
        <v>337</v>
      </c>
    </row>
    <row r="260" spans="1:7" x14ac:dyDescent="0.25">
      <c r="A260" t="s">
        <v>2</v>
      </c>
      <c r="B260" t="s">
        <v>22</v>
      </c>
      <c r="C260" s="10">
        <v>41886</v>
      </c>
      <c r="D260" s="6">
        <v>83.97</v>
      </c>
      <c r="E260" t="s">
        <v>346</v>
      </c>
      <c r="F260" s="3" t="s">
        <v>7663</v>
      </c>
      <c r="G260" t="s">
        <v>347</v>
      </c>
    </row>
    <row r="261" spans="1:7" x14ac:dyDescent="0.25">
      <c r="A261" t="s">
        <v>2</v>
      </c>
      <c r="B261" t="s">
        <v>22</v>
      </c>
      <c r="C261" s="10">
        <v>41884</v>
      </c>
      <c r="D261" s="6">
        <v>2256.16</v>
      </c>
      <c r="E261" t="s">
        <v>124</v>
      </c>
      <c r="F261" s="3" t="s">
        <v>7663</v>
      </c>
      <c r="G261" t="s">
        <v>365</v>
      </c>
    </row>
    <row r="262" spans="1:7" x14ac:dyDescent="0.25">
      <c r="A262" t="s">
        <v>2</v>
      </c>
      <c r="B262" t="s">
        <v>22</v>
      </c>
      <c r="C262" s="10">
        <v>41899</v>
      </c>
      <c r="D262" s="6">
        <v>552.03</v>
      </c>
      <c r="E262" t="s">
        <v>124</v>
      </c>
      <c r="F262" s="3" t="s">
        <v>7663</v>
      </c>
      <c r="G262" t="s">
        <v>414</v>
      </c>
    </row>
    <row r="263" spans="1:7" x14ac:dyDescent="0.25">
      <c r="A263" t="s">
        <v>2</v>
      </c>
      <c r="B263" t="s">
        <v>22</v>
      </c>
      <c r="C263" s="10">
        <v>41919</v>
      </c>
      <c r="D263" s="6">
        <v>5939.41</v>
      </c>
      <c r="E263" t="s">
        <v>124</v>
      </c>
      <c r="F263" s="3" t="s">
        <v>7663</v>
      </c>
      <c r="G263" t="s">
        <v>445</v>
      </c>
    </row>
    <row r="264" spans="1:7" x14ac:dyDescent="0.25">
      <c r="D264" s="18">
        <f>SUM(D250:D263)</f>
        <v>19371.849999999999</v>
      </c>
    </row>
    <row r="266" spans="1:7" x14ac:dyDescent="0.25">
      <c r="A266" t="s">
        <v>7740</v>
      </c>
      <c r="B266" s="4" t="s">
        <v>246</v>
      </c>
    </row>
    <row r="267" spans="1:7" x14ac:dyDescent="0.25">
      <c r="A267" t="s">
        <v>2</v>
      </c>
      <c r="B267" t="s">
        <v>245</v>
      </c>
      <c r="C267" s="10">
        <v>41843</v>
      </c>
      <c r="D267" s="6">
        <v>334.8</v>
      </c>
      <c r="E267" t="s">
        <v>247</v>
      </c>
      <c r="F267" s="3" t="s">
        <v>7663</v>
      </c>
      <c r="G267" t="s">
        <v>248</v>
      </c>
    </row>
    <row r="268" spans="1:7" x14ac:dyDescent="0.25">
      <c r="D268" s="18">
        <f>SUM(D267)</f>
        <v>334.8</v>
      </c>
    </row>
    <row r="270" spans="1:7" x14ac:dyDescent="0.25">
      <c r="A270" t="s">
        <v>7740</v>
      </c>
      <c r="B270" s="4" t="s">
        <v>8</v>
      </c>
    </row>
    <row r="271" spans="1:7" x14ac:dyDescent="0.25">
      <c r="A271" t="s">
        <v>2</v>
      </c>
      <c r="B271" t="s">
        <v>3</v>
      </c>
      <c r="C271" s="10">
        <v>41758</v>
      </c>
      <c r="D271" s="6">
        <v>1514.32</v>
      </c>
      <c r="E271" t="s">
        <v>9</v>
      </c>
      <c r="F271" s="3" t="s">
        <v>7663</v>
      </c>
      <c r="G271" t="s">
        <v>10</v>
      </c>
    </row>
    <row r="272" spans="1:7" x14ac:dyDescent="0.25">
      <c r="A272" t="s">
        <v>2</v>
      </c>
      <c r="B272" t="s">
        <v>22</v>
      </c>
      <c r="C272" s="10">
        <v>41717</v>
      </c>
      <c r="D272" s="6">
        <v>1033.97</v>
      </c>
      <c r="E272" t="s">
        <v>325</v>
      </c>
      <c r="F272" s="3" t="s">
        <v>7663</v>
      </c>
      <c r="G272" t="s">
        <v>326</v>
      </c>
    </row>
    <row r="273" spans="1:7" x14ac:dyDescent="0.25">
      <c r="A273" t="s">
        <v>2</v>
      </c>
      <c r="B273" t="s">
        <v>3</v>
      </c>
      <c r="C273" s="10">
        <v>41887</v>
      </c>
      <c r="D273" s="6">
        <v>2934.96</v>
      </c>
      <c r="E273" t="s">
        <v>328</v>
      </c>
      <c r="F273" s="3" t="s">
        <v>7663</v>
      </c>
      <c r="G273" t="s">
        <v>329</v>
      </c>
    </row>
    <row r="274" spans="1:7" x14ac:dyDescent="0.25">
      <c r="A274" t="s">
        <v>2</v>
      </c>
      <c r="B274" t="s">
        <v>3</v>
      </c>
      <c r="C274" s="10">
        <v>41901</v>
      </c>
      <c r="D274" s="6">
        <v>605.83000000000004</v>
      </c>
      <c r="E274" t="s">
        <v>13</v>
      </c>
      <c r="F274" s="3" t="s">
        <v>7663</v>
      </c>
      <c r="G274" t="s">
        <v>363</v>
      </c>
    </row>
    <row r="275" spans="1:7" x14ac:dyDescent="0.25">
      <c r="A275" t="s">
        <v>2</v>
      </c>
      <c r="B275" t="s">
        <v>3</v>
      </c>
      <c r="C275" s="10">
        <v>41901</v>
      </c>
      <c r="D275" s="6">
        <v>6677.5</v>
      </c>
      <c r="E275" t="s">
        <v>373</v>
      </c>
      <c r="F275" s="3" t="s">
        <v>7663</v>
      </c>
      <c r="G275" t="s">
        <v>374</v>
      </c>
    </row>
    <row r="276" spans="1:7" x14ac:dyDescent="0.25">
      <c r="A276" t="s">
        <v>2</v>
      </c>
      <c r="B276" t="s">
        <v>3</v>
      </c>
      <c r="C276" s="10">
        <v>41907</v>
      </c>
      <c r="D276" s="6">
        <v>2436.5700000000002</v>
      </c>
      <c r="E276" t="s">
        <v>209</v>
      </c>
      <c r="F276" s="3" t="s">
        <v>7663</v>
      </c>
      <c r="G276" t="s">
        <v>423</v>
      </c>
    </row>
    <row r="277" spans="1:7" x14ac:dyDescent="0.25">
      <c r="A277" t="s">
        <v>2</v>
      </c>
      <c r="B277" t="s">
        <v>3</v>
      </c>
      <c r="C277" s="10">
        <v>41907</v>
      </c>
      <c r="D277" s="6">
        <v>2067.9299999999998</v>
      </c>
      <c r="E277" t="s">
        <v>72</v>
      </c>
      <c r="F277" s="3" t="s">
        <v>7663</v>
      </c>
      <c r="G277" t="s">
        <v>425</v>
      </c>
    </row>
    <row r="278" spans="1:7" x14ac:dyDescent="0.25">
      <c r="A278" t="s">
        <v>2</v>
      </c>
      <c r="B278" t="s">
        <v>3</v>
      </c>
      <c r="C278" s="10">
        <v>41914</v>
      </c>
      <c r="D278" s="6">
        <v>171.07</v>
      </c>
      <c r="E278" t="s">
        <v>68</v>
      </c>
      <c r="F278" s="3" t="s">
        <v>7663</v>
      </c>
      <c r="G278" t="s">
        <v>439</v>
      </c>
    </row>
    <row r="279" spans="1:7" x14ac:dyDescent="0.25">
      <c r="A279" t="s">
        <v>2</v>
      </c>
      <c r="B279" t="s">
        <v>3</v>
      </c>
      <c r="C279" s="10">
        <v>41913</v>
      </c>
      <c r="D279" s="6">
        <v>184.06</v>
      </c>
      <c r="E279" t="s">
        <v>13</v>
      </c>
      <c r="F279" s="3" t="s">
        <v>7663</v>
      </c>
      <c r="G279" t="s">
        <v>441</v>
      </c>
    </row>
    <row r="280" spans="1:7" x14ac:dyDescent="0.25">
      <c r="A280" t="s">
        <v>2</v>
      </c>
      <c r="B280" t="s">
        <v>22</v>
      </c>
      <c r="C280" s="10">
        <v>41730</v>
      </c>
      <c r="D280" s="6">
        <v>1774.41</v>
      </c>
      <c r="E280" t="s">
        <v>475</v>
      </c>
      <c r="F280" s="3" t="s">
        <v>7663</v>
      </c>
      <c r="G280" t="s">
        <v>476</v>
      </c>
    </row>
    <row r="281" spans="1:7" x14ac:dyDescent="0.25">
      <c r="D281" s="18">
        <f>SUM(D271:D280)</f>
        <v>19400.62</v>
      </c>
    </row>
    <row r="283" spans="1:7" x14ac:dyDescent="0.25">
      <c r="A283" t="s">
        <v>7740</v>
      </c>
      <c r="B283" s="4" t="s">
        <v>394</v>
      </c>
    </row>
    <row r="284" spans="1:7" x14ac:dyDescent="0.25">
      <c r="A284" t="s">
        <v>2</v>
      </c>
      <c r="B284" t="s">
        <v>22</v>
      </c>
      <c r="C284" s="10">
        <v>41892</v>
      </c>
      <c r="D284" s="6">
        <v>63.64</v>
      </c>
      <c r="E284" t="s">
        <v>303</v>
      </c>
      <c r="F284" s="3" t="s">
        <v>7663</v>
      </c>
      <c r="G284" t="s">
        <v>395</v>
      </c>
    </row>
    <row r="285" spans="1:7" x14ac:dyDescent="0.25">
      <c r="A285" t="s">
        <v>2</v>
      </c>
      <c r="B285" t="s">
        <v>22</v>
      </c>
      <c r="C285" s="10">
        <v>41893</v>
      </c>
      <c r="D285" s="6">
        <v>39.130000000000003</v>
      </c>
      <c r="E285" t="s">
        <v>303</v>
      </c>
      <c r="F285" s="3" t="s">
        <v>7663</v>
      </c>
      <c r="G285" t="s">
        <v>401</v>
      </c>
    </row>
    <row r="286" spans="1:7" x14ac:dyDescent="0.25">
      <c r="D286" s="18">
        <f>SUM(D284:D285)</f>
        <v>102.77000000000001</v>
      </c>
    </row>
    <row r="288" spans="1:7" x14ac:dyDescent="0.25">
      <c r="A288" t="s">
        <v>7740</v>
      </c>
      <c r="B288" s="4" t="s">
        <v>4</v>
      </c>
    </row>
    <row r="289" spans="1:7" x14ac:dyDescent="0.25">
      <c r="A289" t="s">
        <v>2</v>
      </c>
      <c r="B289" t="s">
        <v>3</v>
      </c>
      <c r="C289" s="10">
        <v>41751</v>
      </c>
      <c r="D289" s="6">
        <v>110</v>
      </c>
      <c r="E289" t="s">
        <v>5</v>
      </c>
      <c r="F289" s="3" t="s">
        <v>7663</v>
      </c>
      <c r="G289" t="s">
        <v>6</v>
      </c>
    </row>
    <row r="290" spans="1:7" x14ac:dyDescent="0.25">
      <c r="D290" s="18">
        <f>SUM(D289)</f>
        <v>110</v>
      </c>
    </row>
    <row r="292" spans="1:7" x14ac:dyDescent="0.25">
      <c r="A292" t="s">
        <v>7740</v>
      </c>
      <c r="B292" s="4" t="s">
        <v>185</v>
      </c>
    </row>
    <row r="293" spans="1:7" x14ac:dyDescent="0.25">
      <c r="A293" t="s">
        <v>2</v>
      </c>
      <c r="B293" t="s">
        <v>22</v>
      </c>
      <c r="C293" s="10">
        <v>41823</v>
      </c>
      <c r="D293" s="6">
        <v>495.34</v>
      </c>
      <c r="E293" t="s">
        <v>186</v>
      </c>
      <c r="F293" s="3" t="s">
        <v>7663</v>
      </c>
      <c r="G293" t="s">
        <v>187</v>
      </c>
    </row>
    <row r="294" spans="1:7" x14ac:dyDescent="0.25">
      <c r="A294" t="s">
        <v>2</v>
      </c>
      <c r="B294" t="s">
        <v>22</v>
      </c>
      <c r="C294" s="10">
        <v>41876</v>
      </c>
      <c r="D294" s="6">
        <v>495.34</v>
      </c>
      <c r="E294" t="s">
        <v>186</v>
      </c>
      <c r="F294" s="3" t="s">
        <v>7663</v>
      </c>
      <c r="G294" t="s">
        <v>265</v>
      </c>
    </row>
    <row r="295" spans="1:7" x14ac:dyDescent="0.25">
      <c r="A295" t="s">
        <v>2</v>
      </c>
      <c r="B295" t="s">
        <v>333</v>
      </c>
      <c r="C295" s="10">
        <v>41876</v>
      </c>
      <c r="D295" s="6">
        <v>501.72</v>
      </c>
      <c r="E295" t="s">
        <v>334</v>
      </c>
      <c r="F295" s="3" t="s">
        <v>7663</v>
      </c>
      <c r="G295" t="s">
        <v>335</v>
      </c>
    </row>
    <row r="296" spans="1:7" x14ac:dyDescent="0.25">
      <c r="D296" s="18">
        <f>SUM(D293:D295)</f>
        <v>1492.4</v>
      </c>
    </row>
    <row r="298" spans="1:7" x14ac:dyDescent="0.25">
      <c r="A298" t="s">
        <v>7740</v>
      </c>
      <c r="B298" s="4" t="s">
        <v>455</v>
      </c>
    </row>
    <row r="299" spans="1:7" x14ac:dyDescent="0.25">
      <c r="A299" t="s">
        <v>2</v>
      </c>
      <c r="B299" t="s">
        <v>22</v>
      </c>
      <c r="C299" s="10">
        <v>41723</v>
      </c>
      <c r="D299" s="6">
        <v>347</v>
      </c>
      <c r="E299" t="s">
        <v>456</v>
      </c>
      <c r="F299" s="3" t="s">
        <v>7663</v>
      </c>
      <c r="G299" t="s">
        <v>457</v>
      </c>
    </row>
    <row r="300" spans="1:7" x14ac:dyDescent="0.25">
      <c r="D300" s="18">
        <f>SUM(D299)</f>
        <v>347</v>
      </c>
    </row>
    <row r="302" spans="1:7" x14ac:dyDescent="0.25">
      <c r="A302" t="s">
        <v>7740</v>
      </c>
      <c r="B302" s="4" t="s">
        <v>133</v>
      </c>
    </row>
    <row r="303" spans="1:7" x14ac:dyDescent="0.25">
      <c r="A303" t="s">
        <v>116</v>
      </c>
      <c r="B303" t="s">
        <v>132</v>
      </c>
      <c r="C303" s="10">
        <v>41806</v>
      </c>
      <c r="D303" s="6">
        <v>2335.16</v>
      </c>
      <c r="E303" t="s">
        <v>134</v>
      </c>
      <c r="F303" s="3" t="s">
        <v>7663</v>
      </c>
      <c r="G303" t="s">
        <v>135</v>
      </c>
    </row>
    <row r="304" spans="1:7" x14ac:dyDescent="0.25">
      <c r="A304" t="s">
        <v>2</v>
      </c>
      <c r="B304" t="s">
        <v>22</v>
      </c>
      <c r="C304" s="10">
        <v>41830</v>
      </c>
      <c r="D304" s="6">
        <v>2023.25</v>
      </c>
      <c r="E304" t="s">
        <v>134</v>
      </c>
      <c r="F304" s="3" t="s">
        <v>7663</v>
      </c>
      <c r="G304" t="s">
        <v>196</v>
      </c>
    </row>
    <row r="305" spans="1:7" x14ac:dyDescent="0.25">
      <c r="A305" t="s">
        <v>2</v>
      </c>
      <c r="B305" t="s">
        <v>22</v>
      </c>
      <c r="C305" s="10">
        <v>41880</v>
      </c>
      <c r="D305" s="6">
        <v>1920.52</v>
      </c>
      <c r="E305" t="s">
        <v>134</v>
      </c>
      <c r="F305" s="3" t="s">
        <v>7663</v>
      </c>
      <c r="G305" t="s">
        <v>260</v>
      </c>
    </row>
    <row r="306" spans="1:7" x14ac:dyDescent="0.25">
      <c r="A306" t="s">
        <v>2</v>
      </c>
      <c r="B306" t="s">
        <v>22</v>
      </c>
      <c r="C306" s="10">
        <v>41892</v>
      </c>
      <c r="D306" s="6">
        <v>1812.22</v>
      </c>
      <c r="E306" t="s">
        <v>134</v>
      </c>
      <c r="F306" s="3" t="s">
        <v>7663</v>
      </c>
      <c r="G306" t="s">
        <v>339</v>
      </c>
    </row>
    <row r="307" spans="1:7" x14ac:dyDescent="0.25">
      <c r="A307" t="s">
        <v>2</v>
      </c>
      <c r="B307" t="s">
        <v>22</v>
      </c>
      <c r="C307" s="10">
        <v>41897</v>
      </c>
      <c r="D307" s="6">
        <v>57.65</v>
      </c>
      <c r="E307" t="s">
        <v>360</v>
      </c>
      <c r="F307" s="3" t="s">
        <v>7663</v>
      </c>
      <c r="G307" t="s">
        <v>361</v>
      </c>
    </row>
    <row r="308" spans="1:7" x14ac:dyDescent="0.25">
      <c r="A308" t="s">
        <v>2</v>
      </c>
      <c r="B308" t="s">
        <v>22</v>
      </c>
      <c r="C308" s="10">
        <v>41719</v>
      </c>
      <c r="D308" s="6">
        <v>26.89</v>
      </c>
      <c r="E308" t="s">
        <v>432</v>
      </c>
      <c r="F308" s="3" t="s">
        <v>7663</v>
      </c>
      <c r="G308" t="s">
        <v>433</v>
      </c>
    </row>
    <row r="309" spans="1:7" x14ac:dyDescent="0.25">
      <c r="A309" t="s">
        <v>2</v>
      </c>
      <c r="B309" t="s">
        <v>22</v>
      </c>
      <c r="C309" s="10">
        <v>41719</v>
      </c>
      <c r="D309" s="6">
        <v>49.52</v>
      </c>
      <c r="E309" t="s">
        <v>432</v>
      </c>
      <c r="F309" s="3" t="s">
        <v>7663</v>
      </c>
      <c r="G309" t="s">
        <v>433</v>
      </c>
    </row>
    <row r="310" spans="1:7" x14ac:dyDescent="0.25">
      <c r="A310" t="s">
        <v>2</v>
      </c>
      <c r="B310" t="s">
        <v>22</v>
      </c>
      <c r="C310" s="10">
        <v>41719</v>
      </c>
      <c r="D310" s="6">
        <v>39.53</v>
      </c>
      <c r="E310" t="s">
        <v>432</v>
      </c>
      <c r="F310" s="3" t="s">
        <v>7663</v>
      </c>
      <c r="G310" t="s">
        <v>433</v>
      </c>
    </row>
    <row r="311" spans="1:7" x14ac:dyDescent="0.25">
      <c r="D311" s="18">
        <f>SUM(D303:D310)</f>
        <v>8264.7400000000016</v>
      </c>
    </row>
    <row r="313" spans="1:7" x14ac:dyDescent="0.25">
      <c r="A313" t="s">
        <v>7740</v>
      </c>
      <c r="B313" s="4" t="s">
        <v>30</v>
      </c>
    </row>
    <row r="314" spans="1:7" x14ac:dyDescent="0.25">
      <c r="A314" t="s">
        <v>2</v>
      </c>
      <c r="B314" t="s">
        <v>3</v>
      </c>
      <c r="C314" s="10">
        <v>41766</v>
      </c>
      <c r="D314" s="6">
        <v>58</v>
      </c>
      <c r="E314" t="s">
        <v>28</v>
      </c>
      <c r="F314" s="3" t="s">
        <v>7663</v>
      </c>
      <c r="G314" t="s">
        <v>29</v>
      </c>
    </row>
    <row r="315" spans="1:7" x14ac:dyDescent="0.25">
      <c r="A315" t="s">
        <v>2</v>
      </c>
      <c r="B315" t="s">
        <v>3</v>
      </c>
      <c r="C315" s="10">
        <v>41772</v>
      </c>
      <c r="D315" s="6">
        <v>58</v>
      </c>
      <c r="E315" t="s">
        <v>57</v>
      </c>
      <c r="F315" s="3" t="s">
        <v>7663</v>
      </c>
      <c r="G315" t="s">
        <v>58</v>
      </c>
    </row>
    <row r="316" spans="1:7" x14ac:dyDescent="0.25">
      <c r="A316" t="s">
        <v>2</v>
      </c>
      <c r="B316" t="s">
        <v>3</v>
      </c>
      <c r="C316" s="10">
        <v>41880</v>
      </c>
      <c r="D316" s="6">
        <v>55</v>
      </c>
      <c r="E316" t="s">
        <v>198</v>
      </c>
      <c r="F316" s="3" t="s">
        <v>7663</v>
      </c>
      <c r="G316" t="s">
        <v>307</v>
      </c>
    </row>
    <row r="317" spans="1:7" x14ac:dyDescent="0.25">
      <c r="A317" t="s">
        <v>2</v>
      </c>
      <c r="B317" t="s">
        <v>3</v>
      </c>
      <c r="C317" s="10">
        <v>41905</v>
      </c>
      <c r="D317" s="6">
        <v>72.5</v>
      </c>
      <c r="E317" t="s">
        <v>417</v>
      </c>
      <c r="F317" s="3" t="s">
        <v>7663</v>
      </c>
      <c r="G317" t="s">
        <v>418</v>
      </c>
    </row>
    <row r="318" spans="1:7" x14ac:dyDescent="0.25">
      <c r="D318" s="18">
        <f>SUM(D314:D317)</f>
        <v>243.5</v>
      </c>
    </row>
    <row r="320" spans="1:7" x14ac:dyDescent="0.25">
      <c r="A320" t="s">
        <v>7740</v>
      </c>
      <c r="B320" s="4" t="s">
        <v>67</v>
      </c>
    </row>
    <row r="321" spans="1:7" x14ac:dyDescent="0.25">
      <c r="A321" t="s">
        <v>2</v>
      </c>
      <c r="B321" t="s">
        <v>3</v>
      </c>
      <c r="C321" s="10">
        <v>41775</v>
      </c>
      <c r="D321" s="6">
        <v>315</v>
      </c>
      <c r="E321" t="s">
        <v>68</v>
      </c>
      <c r="F321" s="3" t="s">
        <v>7663</v>
      </c>
      <c r="G321" t="s">
        <v>69</v>
      </c>
    </row>
    <row r="322" spans="1:7" x14ac:dyDescent="0.25">
      <c r="A322" t="s">
        <v>2</v>
      </c>
      <c r="B322" t="s">
        <v>3</v>
      </c>
      <c r="C322" s="10">
        <v>41775</v>
      </c>
      <c r="D322" s="6">
        <v>360</v>
      </c>
      <c r="E322" t="s">
        <v>72</v>
      </c>
      <c r="F322" s="3" t="s">
        <v>7663</v>
      </c>
      <c r="G322" t="s">
        <v>73</v>
      </c>
    </row>
    <row r="323" spans="1:7" x14ac:dyDescent="0.25">
      <c r="A323" t="s">
        <v>2</v>
      </c>
      <c r="B323" t="s">
        <v>3</v>
      </c>
      <c r="C323" s="10">
        <v>41779</v>
      </c>
      <c r="D323" s="6">
        <v>360</v>
      </c>
      <c r="E323" t="s">
        <v>89</v>
      </c>
      <c r="F323" s="3" t="s">
        <v>7663</v>
      </c>
      <c r="G323" t="s">
        <v>73</v>
      </c>
    </row>
    <row r="324" spans="1:7" x14ac:dyDescent="0.25">
      <c r="A324" t="s">
        <v>2</v>
      </c>
      <c r="B324" t="s">
        <v>3</v>
      </c>
      <c r="C324" s="10">
        <v>41779</v>
      </c>
      <c r="D324" s="6">
        <v>420</v>
      </c>
      <c r="E324" t="s">
        <v>91</v>
      </c>
      <c r="F324" s="3" t="s">
        <v>7663</v>
      </c>
      <c r="G324" t="s">
        <v>92</v>
      </c>
    </row>
    <row r="325" spans="1:7" x14ac:dyDescent="0.25">
      <c r="A325" t="s">
        <v>2</v>
      </c>
      <c r="B325" t="s">
        <v>3</v>
      </c>
      <c r="C325" s="10">
        <v>41817</v>
      </c>
      <c r="D325" s="6">
        <v>90</v>
      </c>
      <c r="E325" t="s">
        <v>171</v>
      </c>
      <c r="F325" s="3" t="s">
        <v>7663</v>
      </c>
      <c r="G325" t="s">
        <v>172</v>
      </c>
    </row>
    <row r="326" spans="1:7" x14ac:dyDescent="0.25">
      <c r="A326" t="s">
        <v>2</v>
      </c>
      <c r="B326" t="s">
        <v>3</v>
      </c>
      <c r="C326" s="10">
        <v>41831</v>
      </c>
      <c r="D326" s="6">
        <v>460</v>
      </c>
      <c r="E326" t="s">
        <v>91</v>
      </c>
      <c r="F326" s="3" t="s">
        <v>7663</v>
      </c>
      <c r="G326" t="s">
        <v>219</v>
      </c>
    </row>
    <row r="327" spans="1:7" x14ac:dyDescent="0.25">
      <c r="A327" t="s">
        <v>2</v>
      </c>
      <c r="B327" t="s">
        <v>3</v>
      </c>
      <c r="C327" s="10">
        <v>41831</v>
      </c>
      <c r="D327" s="6">
        <v>460</v>
      </c>
      <c r="E327" t="s">
        <v>110</v>
      </c>
      <c r="F327" s="3" t="s">
        <v>7663</v>
      </c>
      <c r="G327" t="s">
        <v>219</v>
      </c>
    </row>
    <row r="328" spans="1:7" x14ac:dyDescent="0.25">
      <c r="A328" t="s">
        <v>2</v>
      </c>
      <c r="B328" t="s">
        <v>3</v>
      </c>
      <c r="C328" s="10">
        <v>41848</v>
      </c>
      <c r="D328" s="6">
        <v>405</v>
      </c>
      <c r="E328" t="s">
        <v>250</v>
      </c>
      <c r="F328" s="3" t="s">
        <v>7663</v>
      </c>
      <c r="G328" t="s">
        <v>251</v>
      </c>
    </row>
    <row r="329" spans="1:7" x14ac:dyDescent="0.25">
      <c r="A329" t="s">
        <v>2</v>
      </c>
      <c r="B329" t="s">
        <v>3</v>
      </c>
      <c r="C329" s="10">
        <v>41887</v>
      </c>
      <c r="D329" s="6">
        <v>360</v>
      </c>
      <c r="E329" t="s">
        <v>349</v>
      </c>
      <c r="F329" s="3" t="s">
        <v>7663</v>
      </c>
      <c r="G329" t="s">
        <v>350</v>
      </c>
    </row>
    <row r="330" spans="1:7" x14ac:dyDescent="0.25">
      <c r="A330" t="s">
        <v>2</v>
      </c>
      <c r="B330" t="s">
        <v>3</v>
      </c>
      <c r="C330" s="10">
        <v>41905</v>
      </c>
      <c r="D330" s="6">
        <v>75</v>
      </c>
      <c r="E330" t="s">
        <v>417</v>
      </c>
      <c r="F330" s="3" t="s">
        <v>7663</v>
      </c>
      <c r="G330" t="s">
        <v>418</v>
      </c>
    </row>
    <row r="331" spans="1:7" x14ac:dyDescent="0.25">
      <c r="A331" t="s">
        <v>2</v>
      </c>
      <c r="B331" t="s">
        <v>3</v>
      </c>
      <c r="C331" s="10">
        <v>41922</v>
      </c>
      <c r="D331" s="6">
        <v>405</v>
      </c>
      <c r="E331" t="s">
        <v>349</v>
      </c>
      <c r="F331" s="3" t="s">
        <v>7663</v>
      </c>
      <c r="G331" t="s">
        <v>450</v>
      </c>
    </row>
    <row r="332" spans="1:7" x14ac:dyDescent="0.25">
      <c r="A332" t="s">
        <v>2</v>
      </c>
      <c r="B332" t="s">
        <v>22</v>
      </c>
      <c r="C332" s="10">
        <v>41739</v>
      </c>
      <c r="D332" s="6">
        <v>260</v>
      </c>
      <c r="E332" t="s">
        <v>91</v>
      </c>
      <c r="F332" s="3" t="s">
        <v>7663</v>
      </c>
      <c r="G332" t="s">
        <v>507</v>
      </c>
    </row>
    <row r="333" spans="1:7" x14ac:dyDescent="0.25">
      <c r="D333" s="18">
        <f>SUM(D321:D332)</f>
        <v>3970</v>
      </c>
    </row>
    <row r="335" spans="1:7" x14ac:dyDescent="0.25">
      <c r="A335" t="s">
        <v>7740</v>
      </c>
      <c r="B335" s="4" t="s">
        <v>70</v>
      </c>
    </row>
    <row r="336" spans="1:7" x14ac:dyDescent="0.25">
      <c r="A336" t="s">
        <v>2</v>
      </c>
      <c r="B336" t="s">
        <v>3</v>
      </c>
      <c r="C336" s="10">
        <v>41775</v>
      </c>
      <c r="D336" s="6">
        <v>123.9</v>
      </c>
      <c r="E336" t="s">
        <v>68</v>
      </c>
      <c r="F336" s="3" t="s">
        <v>7663</v>
      </c>
      <c r="G336" t="s">
        <v>69</v>
      </c>
    </row>
    <row r="337" spans="1:7" x14ac:dyDescent="0.25">
      <c r="A337" t="s">
        <v>2</v>
      </c>
      <c r="B337" t="s">
        <v>3</v>
      </c>
      <c r="C337" s="10">
        <v>41775</v>
      </c>
      <c r="D337" s="6">
        <v>141.6</v>
      </c>
      <c r="E337" t="s">
        <v>72</v>
      </c>
      <c r="F337" s="3" t="s">
        <v>7663</v>
      </c>
      <c r="G337" t="s">
        <v>73</v>
      </c>
    </row>
    <row r="338" spans="1:7" x14ac:dyDescent="0.25">
      <c r="A338" t="s">
        <v>2</v>
      </c>
      <c r="B338" t="s">
        <v>3</v>
      </c>
      <c r="C338" s="10">
        <v>41779</v>
      </c>
      <c r="D338" s="6">
        <v>141.6</v>
      </c>
      <c r="E338" t="s">
        <v>89</v>
      </c>
      <c r="F338" s="3" t="s">
        <v>7663</v>
      </c>
      <c r="G338" t="s">
        <v>73</v>
      </c>
    </row>
    <row r="339" spans="1:7" x14ac:dyDescent="0.25">
      <c r="A339" t="s">
        <v>2</v>
      </c>
      <c r="B339" t="s">
        <v>3</v>
      </c>
      <c r="C339" s="10">
        <v>41817</v>
      </c>
      <c r="D339" s="6">
        <v>71.400000000000006</v>
      </c>
      <c r="E339" t="s">
        <v>171</v>
      </c>
      <c r="F339" s="3" t="s">
        <v>7663</v>
      </c>
      <c r="G339" t="s">
        <v>172</v>
      </c>
    </row>
    <row r="340" spans="1:7" x14ac:dyDescent="0.25">
      <c r="A340" t="s">
        <v>2</v>
      </c>
      <c r="B340" t="s">
        <v>3</v>
      </c>
      <c r="C340" s="10">
        <v>41827</v>
      </c>
      <c r="D340" s="6">
        <v>137.5</v>
      </c>
      <c r="E340" t="s">
        <v>28</v>
      </c>
      <c r="F340" s="3" t="s">
        <v>7663</v>
      </c>
      <c r="G340" t="s">
        <v>204</v>
      </c>
    </row>
    <row r="341" spans="1:7" x14ac:dyDescent="0.25">
      <c r="A341" t="s">
        <v>2</v>
      </c>
      <c r="B341" t="s">
        <v>3</v>
      </c>
      <c r="C341" s="10">
        <v>41848</v>
      </c>
      <c r="D341" s="6">
        <v>159.30000000000001</v>
      </c>
      <c r="E341" t="s">
        <v>250</v>
      </c>
      <c r="F341" s="3" t="s">
        <v>7663</v>
      </c>
      <c r="G341" t="s">
        <v>251</v>
      </c>
    </row>
    <row r="342" spans="1:7" x14ac:dyDescent="0.25">
      <c r="A342" t="s">
        <v>2</v>
      </c>
      <c r="B342" t="s">
        <v>3</v>
      </c>
      <c r="C342" s="10">
        <v>41871</v>
      </c>
      <c r="D342" s="6">
        <v>123.9</v>
      </c>
      <c r="E342" t="s">
        <v>28</v>
      </c>
      <c r="F342" s="3" t="s">
        <v>7663</v>
      </c>
      <c r="G342" t="s">
        <v>286</v>
      </c>
    </row>
    <row r="343" spans="1:7" x14ac:dyDescent="0.25">
      <c r="A343" t="s">
        <v>2</v>
      </c>
      <c r="B343" t="s">
        <v>3</v>
      </c>
      <c r="C343" s="10">
        <v>41887</v>
      </c>
      <c r="D343" s="6">
        <v>141.6</v>
      </c>
      <c r="E343" t="s">
        <v>349</v>
      </c>
      <c r="F343" s="3" t="s">
        <v>7663</v>
      </c>
      <c r="G343" t="s">
        <v>350</v>
      </c>
    </row>
    <row r="344" spans="1:7" x14ac:dyDescent="0.25">
      <c r="A344" t="s">
        <v>2</v>
      </c>
      <c r="B344" t="s">
        <v>3</v>
      </c>
      <c r="C344" s="10">
        <v>41887</v>
      </c>
      <c r="D344" s="6">
        <v>35.4</v>
      </c>
      <c r="E344" t="s">
        <v>28</v>
      </c>
      <c r="F344" s="3" t="s">
        <v>7663</v>
      </c>
      <c r="G344" t="s">
        <v>358</v>
      </c>
    </row>
    <row r="345" spans="1:7" x14ac:dyDescent="0.25">
      <c r="A345" t="s">
        <v>2</v>
      </c>
      <c r="B345" t="s">
        <v>3</v>
      </c>
      <c r="C345" s="10">
        <v>41922</v>
      </c>
      <c r="D345" s="6">
        <v>243</v>
      </c>
      <c r="E345" t="s">
        <v>349</v>
      </c>
      <c r="F345" s="3" t="s">
        <v>7663</v>
      </c>
      <c r="G345" t="s">
        <v>450</v>
      </c>
    </row>
    <row r="346" spans="1:7" x14ac:dyDescent="0.25">
      <c r="A346" t="s">
        <v>2</v>
      </c>
      <c r="B346" t="s">
        <v>22</v>
      </c>
      <c r="C346" s="10">
        <v>41739</v>
      </c>
      <c r="D346" s="6">
        <v>75.400000000000006</v>
      </c>
      <c r="E346" t="s">
        <v>91</v>
      </c>
      <c r="F346" s="3" t="s">
        <v>7663</v>
      </c>
      <c r="G346" t="s">
        <v>507</v>
      </c>
    </row>
    <row r="347" spans="1:7" x14ac:dyDescent="0.25">
      <c r="D347" s="18">
        <f>SUM(D336:D346)</f>
        <v>1394.6000000000001</v>
      </c>
    </row>
    <row r="350" spans="1:7" ht="23.25" x14ac:dyDescent="0.35">
      <c r="A350" s="20"/>
      <c r="B350" s="21" t="s">
        <v>7748</v>
      </c>
      <c r="C350" s="20"/>
      <c r="D350" s="22">
        <f>SUM(D347,D333,D318,D311,D300,D296,D290,D286,D281,D268,D264,D247,D243,D222,D216,D200,D174,D161,D156,D149,D145,D140,D134,D129,D124,D115,D109,D103,D99,D95,D79,D74,D70,D66,D60,D56,D51,D47,D43,D38,D27,D23,D19,D13,D9)</f>
        <v>528531.48</v>
      </c>
    </row>
  </sheetData>
  <mergeCells count="1">
    <mergeCell ref="B1:E1"/>
  </mergeCells>
  <pageMargins left="0.19685039370078741" right="0.19685039370078741" top="0.19685039370078741" bottom="0.19685039370078741" header="0.31496062992125984" footer="0.31496062992125984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525"/>
  <sheetViews>
    <sheetView topLeftCell="A43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56.7109375" customWidth="1"/>
    <col min="3" max="3" width="11" bestFit="1" customWidth="1"/>
    <col min="4" max="4" width="23.7109375" customWidth="1"/>
    <col min="5" max="5" width="61.85546875" customWidth="1"/>
    <col min="6" max="6" width="7.42578125" bestFit="1" customWidth="1"/>
    <col min="7" max="7" width="204.85546875" bestFit="1" customWidth="1"/>
  </cols>
  <sheetData>
    <row r="1" spans="1:7" ht="36" x14ac:dyDescent="0.55000000000000004">
      <c r="B1" s="33" t="s">
        <v>7757</v>
      </c>
      <c r="C1" s="33"/>
      <c r="D1" s="33"/>
      <c r="E1" s="33"/>
      <c r="F1" s="11"/>
    </row>
    <row r="2" spans="1:7" x14ac:dyDescent="0.25">
      <c r="D2" s="12"/>
      <c r="F2" s="11"/>
    </row>
    <row r="3" spans="1:7" x14ac:dyDescent="0.25">
      <c r="D3" s="12"/>
      <c r="F3" s="11"/>
    </row>
    <row r="4" spans="1:7" x14ac:dyDescent="0.25">
      <c r="A4" t="s">
        <v>7740</v>
      </c>
      <c r="B4" s="4" t="s">
        <v>288</v>
      </c>
      <c r="D4" s="12"/>
      <c r="F4" s="11"/>
    </row>
    <row r="5" spans="1:7" x14ac:dyDescent="0.25">
      <c r="A5" s="7" t="s">
        <v>7654</v>
      </c>
      <c r="B5" s="7" t="s">
        <v>7764</v>
      </c>
      <c r="C5" s="7" t="s">
        <v>7759</v>
      </c>
      <c r="D5" s="13" t="s">
        <v>7659</v>
      </c>
      <c r="E5" s="7" t="s">
        <v>7660</v>
      </c>
      <c r="F5" s="9" t="s">
        <v>7661</v>
      </c>
      <c r="G5" s="7" t="s">
        <v>7662</v>
      </c>
    </row>
    <row r="6" spans="1:7" x14ac:dyDescent="0.25">
      <c r="A6" t="s">
        <v>47</v>
      </c>
      <c r="B6" t="s">
        <v>566</v>
      </c>
      <c r="C6" s="10">
        <v>41744</v>
      </c>
      <c r="D6" s="6">
        <v>11283.35</v>
      </c>
      <c r="E6" t="s">
        <v>7765</v>
      </c>
      <c r="F6" s="3" t="s">
        <v>7663</v>
      </c>
      <c r="G6" t="s">
        <v>568</v>
      </c>
    </row>
    <row r="7" spans="1:7" x14ac:dyDescent="0.25">
      <c r="A7" t="s">
        <v>47</v>
      </c>
      <c r="B7" t="s">
        <v>566</v>
      </c>
      <c r="C7" s="10">
        <v>41774</v>
      </c>
      <c r="D7" s="6">
        <v>11283.35</v>
      </c>
      <c r="E7" t="s">
        <v>7765</v>
      </c>
      <c r="F7" s="3" t="s">
        <v>7663</v>
      </c>
      <c r="G7" t="s">
        <v>568</v>
      </c>
    </row>
    <row r="8" spans="1:7" x14ac:dyDescent="0.25">
      <c r="A8" t="s">
        <v>47</v>
      </c>
      <c r="B8" t="s">
        <v>566</v>
      </c>
      <c r="C8" s="10">
        <v>41806</v>
      </c>
      <c r="D8" s="6">
        <v>11283.35</v>
      </c>
      <c r="E8" t="s">
        <v>7765</v>
      </c>
      <c r="F8" s="3" t="s">
        <v>7663</v>
      </c>
      <c r="G8" t="s">
        <v>568</v>
      </c>
    </row>
    <row r="9" spans="1:7" x14ac:dyDescent="0.25">
      <c r="A9" t="s">
        <v>47</v>
      </c>
      <c r="B9" t="s">
        <v>566</v>
      </c>
      <c r="C9" s="10">
        <v>41841</v>
      </c>
      <c r="D9" s="6">
        <v>11283.35</v>
      </c>
      <c r="E9" t="s">
        <v>7765</v>
      </c>
      <c r="F9" s="3" t="s">
        <v>7663</v>
      </c>
      <c r="G9" t="s">
        <v>568</v>
      </c>
    </row>
    <row r="10" spans="1:7" x14ac:dyDescent="0.25">
      <c r="A10" t="s">
        <v>116</v>
      </c>
      <c r="B10" t="s">
        <v>132</v>
      </c>
      <c r="C10" s="10">
        <v>41744</v>
      </c>
      <c r="D10" s="6">
        <v>24640.080000000002</v>
      </c>
      <c r="E10" t="s">
        <v>7765</v>
      </c>
      <c r="F10" s="3" t="s">
        <v>7663</v>
      </c>
      <c r="G10" t="s">
        <v>570</v>
      </c>
    </row>
    <row r="11" spans="1:7" x14ac:dyDescent="0.25">
      <c r="A11" t="s">
        <v>116</v>
      </c>
      <c r="B11" t="s">
        <v>132</v>
      </c>
      <c r="C11" s="10">
        <v>41764</v>
      </c>
      <c r="D11" s="6">
        <v>829.67</v>
      </c>
      <c r="E11" t="s">
        <v>415</v>
      </c>
      <c r="F11" s="3" t="s">
        <v>7663</v>
      </c>
      <c r="G11" t="s">
        <v>633</v>
      </c>
    </row>
    <row r="12" spans="1:7" x14ac:dyDescent="0.25">
      <c r="A12" t="s">
        <v>116</v>
      </c>
      <c r="B12" t="s">
        <v>132</v>
      </c>
      <c r="C12" s="10">
        <v>41758</v>
      </c>
      <c r="D12" s="6">
        <v>758.59</v>
      </c>
      <c r="E12" t="s">
        <v>769</v>
      </c>
      <c r="F12" s="3" t="s">
        <v>7666</v>
      </c>
      <c r="G12" t="s">
        <v>770</v>
      </c>
    </row>
    <row r="13" spans="1:7" x14ac:dyDescent="0.25">
      <c r="A13" t="s">
        <v>116</v>
      </c>
      <c r="B13" t="s">
        <v>132</v>
      </c>
      <c r="C13" s="10">
        <v>41785</v>
      </c>
      <c r="D13" s="6">
        <v>758.59</v>
      </c>
      <c r="E13" t="s">
        <v>769</v>
      </c>
      <c r="F13" s="3" t="s">
        <v>7667</v>
      </c>
      <c r="G13" t="s">
        <v>770</v>
      </c>
    </row>
    <row r="14" spans="1:7" x14ac:dyDescent="0.25">
      <c r="A14" t="s">
        <v>116</v>
      </c>
      <c r="B14" t="s">
        <v>132</v>
      </c>
      <c r="C14" s="10">
        <v>41816</v>
      </c>
      <c r="D14" s="6">
        <v>758.59</v>
      </c>
      <c r="E14" t="s">
        <v>769</v>
      </c>
      <c r="F14" s="3" t="s">
        <v>7668</v>
      </c>
      <c r="G14" t="s">
        <v>770</v>
      </c>
    </row>
    <row r="15" spans="1:7" x14ac:dyDescent="0.25">
      <c r="A15" t="s">
        <v>116</v>
      </c>
      <c r="B15" t="s">
        <v>132</v>
      </c>
      <c r="C15" s="10">
        <v>41849</v>
      </c>
      <c r="D15" s="6">
        <v>758.59</v>
      </c>
      <c r="E15" t="s">
        <v>769</v>
      </c>
      <c r="F15" s="3" t="s">
        <v>7664</v>
      </c>
      <c r="G15" t="s">
        <v>770</v>
      </c>
    </row>
    <row r="16" spans="1:7" x14ac:dyDescent="0.25">
      <c r="A16" t="s">
        <v>116</v>
      </c>
      <c r="B16" t="s">
        <v>132</v>
      </c>
      <c r="C16" s="10">
        <v>41877</v>
      </c>
      <c r="D16" s="6">
        <v>758.59</v>
      </c>
      <c r="E16" t="s">
        <v>769</v>
      </c>
      <c r="F16" s="3" t="s">
        <v>7665</v>
      </c>
      <c r="G16" t="s">
        <v>770</v>
      </c>
    </row>
    <row r="17" spans="1:7" x14ac:dyDescent="0.25">
      <c r="A17" t="s">
        <v>116</v>
      </c>
      <c r="B17" t="s">
        <v>132</v>
      </c>
      <c r="C17" s="10">
        <v>41758</v>
      </c>
      <c r="D17" s="6">
        <v>281.60000000000002</v>
      </c>
      <c r="E17" t="s">
        <v>769</v>
      </c>
      <c r="F17" s="3" t="s">
        <v>7666</v>
      </c>
      <c r="G17" t="s">
        <v>770</v>
      </c>
    </row>
    <row r="18" spans="1:7" x14ac:dyDescent="0.25">
      <c r="A18" t="s">
        <v>116</v>
      </c>
      <c r="B18" t="s">
        <v>132</v>
      </c>
      <c r="C18" s="10">
        <v>41786</v>
      </c>
      <c r="D18" s="6">
        <v>281.60000000000002</v>
      </c>
      <c r="E18" t="s">
        <v>769</v>
      </c>
      <c r="F18" s="3" t="s">
        <v>7667</v>
      </c>
      <c r="G18" t="s">
        <v>770</v>
      </c>
    </row>
    <row r="19" spans="1:7" x14ac:dyDescent="0.25">
      <c r="A19" t="s">
        <v>116</v>
      </c>
      <c r="B19" t="s">
        <v>132</v>
      </c>
      <c r="C19" s="10">
        <v>41817</v>
      </c>
      <c r="D19" s="6">
        <v>281.60000000000002</v>
      </c>
      <c r="E19" t="s">
        <v>769</v>
      </c>
      <c r="F19" s="3" t="s">
        <v>7668</v>
      </c>
      <c r="G19" t="s">
        <v>770</v>
      </c>
    </row>
    <row r="20" spans="1:7" x14ac:dyDescent="0.25">
      <c r="A20" t="s">
        <v>116</v>
      </c>
      <c r="B20" t="s">
        <v>132</v>
      </c>
      <c r="C20" s="10">
        <v>41848</v>
      </c>
      <c r="D20" s="6">
        <v>281.60000000000002</v>
      </c>
      <c r="E20" t="s">
        <v>769</v>
      </c>
      <c r="F20" s="3" t="s">
        <v>7664</v>
      </c>
      <c r="G20" t="s">
        <v>770</v>
      </c>
    </row>
    <row r="21" spans="1:7" x14ac:dyDescent="0.25">
      <c r="A21" t="s">
        <v>116</v>
      </c>
      <c r="B21" t="s">
        <v>132</v>
      </c>
      <c r="C21" s="10">
        <v>41878</v>
      </c>
      <c r="D21" s="6">
        <v>276.81</v>
      </c>
      <c r="E21" t="s">
        <v>769</v>
      </c>
      <c r="F21" s="3" t="s">
        <v>7665</v>
      </c>
      <c r="G21" t="s">
        <v>770</v>
      </c>
    </row>
    <row r="22" spans="1:7" x14ac:dyDescent="0.25">
      <c r="A22" t="s">
        <v>116</v>
      </c>
      <c r="B22" t="s">
        <v>319</v>
      </c>
      <c r="C22" s="10">
        <v>41759</v>
      </c>
      <c r="D22" s="6">
        <v>700</v>
      </c>
      <c r="E22" t="s">
        <v>1009</v>
      </c>
      <c r="F22" s="3" t="s">
        <v>7675</v>
      </c>
      <c r="G22" t="s">
        <v>1010</v>
      </c>
    </row>
    <row r="23" spans="1:7" x14ac:dyDescent="0.25">
      <c r="A23" t="s">
        <v>116</v>
      </c>
      <c r="B23" t="s">
        <v>319</v>
      </c>
      <c r="C23" s="10">
        <v>41789</v>
      </c>
      <c r="D23" s="6">
        <v>700</v>
      </c>
      <c r="E23" t="s">
        <v>1009</v>
      </c>
      <c r="F23" s="3" t="s">
        <v>7676</v>
      </c>
      <c r="G23" t="s">
        <v>1010</v>
      </c>
    </row>
    <row r="24" spans="1:7" x14ac:dyDescent="0.25">
      <c r="A24" t="s">
        <v>116</v>
      </c>
      <c r="B24" t="s">
        <v>319</v>
      </c>
      <c r="C24" s="10">
        <v>41814</v>
      </c>
      <c r="D24" s="6">
        <v>700</v>
      </c>
      <c r="E24" t="s">
        <v>1009</v>
      </c>
      <c r="F24" s="3" t="s">
        <v>7677</v>
      </c>
      <c r="G24" t="s">
        <v>1010</v>
      </c>
    </row>
    <row r="25" spans="1:7" x14ac:dyDescent="0.25">
      <c r="A25" t="s">
        <v>116</v>
      </c>
      <c r="B25" t="s">
        <v>319</v>
      </c>
      <c r="C25" s="10">
        <v>41850</v>
      </c>
      <c r="D25" s="6">
        <v>700</v>
      </c>
      <c r="E25" t="s">
        <v>1009</v>
      </c>
      <c r="F25" s="3" t="s">
        <v>7678</v>
      </c>
      <c r="G25" t="s">
        <v>1010</v>
      </c>
    </row>
    <row r="26" spans="1:7" x14ac:dyDescent="0.25">
      <c r="A26" t="s">
        <v>116</v>
      </c>
      <c r="B26" t="s">
        <v>319</v>
      </c>
      <c r="C26" s="10">
        <v>41880</v>
      </c>
      <c r="D26" s="6">
        <v>700</v>
      </c>
      <c r="E26" t="s">
        <v>1009</v>
      </c>
      <c r="F26" s="3" t="s">
        <v>7679</v>
      </c>
      <c r="G26" t="s">
        <v>1010</v>
      </c>
    </row>
    <row r="27" spans="1:7" x14ac:dyDescent="0.25">
      <c r="A27" t="s">
        <v>116</v>
      </c>
      <c r="B27" t="s">
        <v>319</v>
      </c>
      <c r="C27" s="10">
        <v>41912</v>
      </c>
      <c r="D27" s="6">
        <v>700</v>
      </c>
      <c r="E27" t="s">
        <v>1009</v>
      </c>
      <c r="F27" s="3" t="s">
        <v>7680</v>
      </c>
      <c r="G27" t="s">
        <v>1010</v>
      </c>
    </row>
    <row r="28" spans="1:7" x14ac:dyDescent="0.25">
      <c r="A28" t="s">
        <v>2</v>
      </c>
      <c r="B28" t="s">
        <v>117</v>
      </c>
      <c r="C28" s="10">
        <v>41709</v>
      </c>
      <c r="D28" s="6">
        <v>1175</v>
      </c>
      <c r="E28" t="s">
        <v>1053</v>
      </c>
      <c r="F28" s="3" t="s">
        <v>7663</v>
      </c>
      <c r="G28" t="s">
        <v>1054</v>
      </c>
    </row>
    <row r="29" spans="1:7" x14ac:dyDescent="0.25">
      <c r="A29" t="s">
        <v>116</v>
      </c>
      <c r="B29" t="s">
        <v>132</v>
      </c>
      <c r="C29" s="10">
        <v>41708</v>
      </c>
      <c r="D29" s="6">
        <v>18000</v>
      </c>
      <c r="E29" t="s">
        <v>606</v>
      </c>
      <c r="F29" s="3" t="s">
        <v>7663</v>
      </c>
    </row>
    <row r="30" spans="1:7" x14ac:dyDescent="0.25">
      <c r="A30" t="s">
        <v>116</v>
      </c>
      <c r="B30" t="s">
        <v>132</v>
      </c>
      <c r="C30" s="10">
        <v>41781</v>
      </c>
      <c r="D30" s="6">
        <v>785.21</v>
      </c>
      <c r="E30" t="s">
        <v>415</v>
      </c>
      <c r="F30" s="3" t="s">
        <v>7663</v>
      </c>
      <c r="G30" t="s">
        <v>1168</v>
      </c>
    </row>
    <row r="31" spans="1:7" x14ac:dyDescent="0.25">
      <c r="A31" t="s">
        <v>47</v>
      </c>
      <c r="B31" t="s">
        <v>1172</v>
      </c>
      <c r="C31" s="10">
        <v>41796</v>
      </c>
      <c r="D31" s="6">
        <v>9613.7999999999993</v>
      </c>
      <c r="E31" t="s">
        <v>24</v>
      </c>
      <c r="F31" s="3" t="s">
        <v>7663</v>
      </c>
      <c r="G31" t="s">
        <v>1173</v>
      </c>
    </row>
    <row r="32" spans="1:7" x14ac:dyDescent="0.25">
      <c r="A32" t="s">
        <v>32</v>
      </c>
      <c r="B32" t="s">
        <v>267</v>
      </c>
      <c r="C32" s="10">
        <v>41772</v>
      </c>
      <c r="D32" s="6">
        <v>190</v>
      </c>
      <c r="E32" t="s">
        <v>86</v>
      </c>
      <c r="F32" s="3" t="s">
        <v>7663</v>
      </c>
      <c r="G32" t="s">
        <v>1244</v>
      </c>
    </row>
    <row r="33" spans="1:7" x14ac:dyDescent="0.25">
      <c r="A33" t="s">
        <v>116</v>
      </c>
      <c r="B33" t="s">
        <v>132</v>
      </c>
      <c r="C33" s="10">
        <v>41785</v>
      </c>
      <c r="D33" s="6">
        <v>1400</v>
      </c>
      <c r="E33" t="s">
        <v>888</v>
      </c>
      <c r="F33" s="3" t="s">
        <v>7663</v>
      </c>
      <c r="G33" t="s">
        <v>1562</v>
      </c>
    </row>
    <row r="34" spans="1:7" x14ac:dyDescent="0.25">
      <c r="A34" t="s">
        <v>116</v>
      </c>
      <c r="B34" t="s">
        <v>132</v>
      </c>
      <c r="C34" s="10">
        <v>41810</v>
      </c>
      <c r="D34" s="6">
        <v>4911.22</v>
      </c>
      <c r="E34" t="s">
        <v>1619</v>
      </c>
      <c r="F34" s="3" t="s">
        <v>7705</v>
      </c>
      <c r="G34" t="s">
        <v>1110</v>
      </c>
    </row>
    <row r="35" spans="1:7" x14ac:dyDescent="0.25">
      <c r="A35" t="s">
        <v>116</v>
      </c>
      <c r="B35" t="s">
        <v>132</v>
      </c>
      <c r="C35" s="10">
        <v>41841</v>
      </c>
      <c r="D35" s="6">
        <v>4961.97</v>
      </c>
      <c r="E35" t="s">
        <v>1619</v>
      </c>
      <c r="F35" s="3" t="s">
        <v>7706</v>
      </c>
      <c r="G35" t="s">
        <v>1110</v>
      </c>
    </row>
    <row r="36" spans="1:7" x14ac:dyDescent="0.25">
      <c r="A36" t="s">
        <v>116</v>
      </c>
      <c r="B36" t="s">
        <v>132</v>
      </c>
      <c r="C36" s="10">
        <v>41794</v>
      </c>
      <c r="D36" s="6">
        <v>198.8</v>
      </c>
      <c r="E36" t="s">
        <v>1718</v>
      </c>
      <c r="F36" s="3" t="s">
        <v>7663</v>
      </c>
      <c r="G36" t="s">
        <v>1719</v>
      </c>
    </row>
    <row r="37" spans="1:7" x14ac:dyDescent="0.25">
      <c r="A37" t="s">
        <v>116</v>
      </c>
      <c r="B37" t="s">
        <v>132</v>
      </c>
      <c r="C37" s="10">
        <v>41806</v>
      </c>
      <c r="D37" s="6">
        <v>837.1</v>
      </c>
      <c r="E37" t="s">
        <v>1165</v>
      </c>
      <c r="F37" s="3" t="s">
        <v>7663</v>
      </c>
      <c r="G37" t="s">
        <v>1927</v>
      </c>
    </row>
    <row r="38" spans="1:7" x14ac:dyDescent="0.25">
      <c r="A38" t="s">
        <v>116</v>
      </c>
      <c r="B38" t="s">
        <v>132</v>
      </c>
      <c r="C38" s="10">
        <v>41814</v>
      </c>
      <c r="D38" s="6">
        <v>8500</v>
      </c>
      <c r="E38" t="s">
        <v>2054</v>
      </c>
      <c r="F38" s="3" t="s">
        <v>7663</v>
      </c>
      <c r="G38" t="s">
        <v>2055</v>
      </c>
    </row>
    <row r="39" spans="1:7" x14ac:dyDescent="0.25">
      <c r="A39" t="s">
        <v>116</v>
      </c>
      <c r="B39" t="s">
        <v>132</v>
      </c>
      <c r="C39" s="10">
        <v>41687</v>
      </c>
      <c r="D39" s="6">
        <v>4710</v>
      </c>
      <c r="E39" t="s">
        <v>2236</v>
      </c>
      <c r="F39" s="3" t="s">
        <v>7663</v>
      </c>
      <c r="G39" t="s">
        <v>2237</v>
      </c>
    </row>
    <row r="40" spans="1:7" x14ac:dyDescent="0.25">
      <c r="A40" t="s">
        <v>116</v>
      </c>
      <c r="B40" t="s">
        <v>132</v>
      </c>
      <c r="C40" s="10">
        <v>41716</v>
      </c>
      <c r="D40" s="6">
        <v>4710</v>
      </c>
      <c r="E40" t="s">
        <v>2236</v>
      </c>
      <c r="F40" s="3" t="s">
        <v>7663</v>
      </c>
      <c r="G40" t="s">
        <v>2237</v>
      </c>
    </row>
    <row r="41" spans="1:7" x14ac:dyDescent="0.25">
      <c r="A41" t="s">
        <v>116</v>
      </c>
      <c r="B41" t="s">
        <v>132</v>
      </c>
      <c r="C41" s="10">
        <v>41744</v>
      </c>
      <c r="D41" s="6">
        <v>4710</v>
      </c>
      <c r="E41" t="s">
        <v>2236</v>
      </c>
      <c r="F41" s="3" t="s">
        <v>7663</v>
      </c>
      <c r="G41" t="s">
        <v>2237</v>
      </c>
    </row>
    <row r="42" spans="1:7" x14ac:dyDescent="0.25">
      <c r="A42" t="s">
        <v>116</v>
      </c>
      <c r="B42" t="s">
        <v>132</v>
      </c>
      <c r="C42" s="10">
        <v>41774</v>
      </c>
      <c r="D42" s="6">
        <v>4710</v>
      </c>
      <c r="E42" t="s">
        <v>2236</v>
      </c>
      <c r="F42" s="3" t="s">
        <v>7663</v>
      </c>
      <c r="G42" t="s">
        <v>2237</v>
      </c>
    </row>
    <row r="43" spans="1:7" x14ac:dyDescent="0.25">
      <c r="A43" t="s">
        <v>116</v>
      </c>
      <c r="B43" t="s">
        <v>132</v>
      </c>
      <c r="C43" s="10">
        <v>41807</v>
      </c>
      <c r="D43" s="6">
        <v>4710</v>
      </c>
      <c r="E43" t="s">
        <v>2236</v>
      </c>
      <c r="F43" s="3" t="s">
        <v>7663</v>
      </c>
      <c r="G43" t="s">
        <v>2237</v>
      </c>
    </row>
    <row r="44" spans="1:7" x14ac:dyDescent="0.25">
      <c r="A44" t="s">
        <v>116</v>
      </c>
      <c r="B44" t="s">
        <v>132</v>
      </c>
      <c r="C44" s="10">
        <v>41904</v>
      </c>
      <c r="D44" s="6">
        <v>48400</v>
      </c>
      <c r="E44" t="s">
        <v>2236</v>
      </c>
      <c r="F44" s="3" t="s">
        <v>7663</v>
      </c>
      <c r="G44" t="s">
        <v>2237</v>
      </c>
    </row>
    <row r="45" spans="1:7" x14ac:dyDescent="0.25">
      <c r="A45" t="s">
        <v>47</v>
      </c>
      <c r="B45" t="s">
        <v>699</v>
      </c>
      <c r="C45" s="10">
        <v>41827</v>
      </c>
      <c r="D45" s="6">
        <v>4500</v>
      </c>
      <c r="E45" t="s">
        <v>2385</v>
      </c>
      <c r="F45" s="3" t="s">
        <v>7663</v>
      </c>
      <c r="G45" t="s">
        <v>2386</v>
      </c>
    </row>
    <row r="46" spans="1:7" x14ac:dyDescent="0.25">
      <c r="A46" t="s">
        <v>116</v>
      </c>
      <c r="B46" t="s">
        <v>333</v>
      </c>
      <c r="C46" s="10">
        <v>41715</v>
      </c>
      <c r="D46" s="6">
        <v>700</v>
      </c>
      <c r="E46" t="s">
        <v>888</v>
      </c>
      <c r="F46" s="3" t="s">
        <v>7675</v>
      </c>
      <c r="G46" t="s">
        <v>2477</v>
      </c>
    </row>
    <row r="47" spans="1:7" x14ac:dyDescent="0.25">
      <c r="A47" t="s">
        <v>116</v>
      </c>
      <c r="B47" t="s">
        <v>333</v>
      </c>
      <c r="C47" s="10">
        <v>41744</v>
      </c>
      <c r="D47" s="6">
        <v>700</v>
      </c>
      <c r="E47" t="s">
        <v>888</v>
      </c>
      <c r="F47" s="3" t="s">
        <v>7676</v>
      </c>
      <c r="G47" t="s">
        <v>2477</v>
      </c>
    </row>
    <row r="48" spans="1:7" x14ac:dyDescent="0.25">
      <c r="A48" t="s">
        <v>116</v>
      </c>
      <c r="B48" t="s">
        <v>333</v>
      </c>
      <c r="C48" s="10">
        <v>41774</v>
      </c>
      <c r="D48" s="6">
        <v>700</v>
      </c>
      <c r="E48" t="s">
        <v>888</v>
      </c>
      <c r="F48" s="3" t="s">
        <v>7677</v>
      </c>
      <c r="G48" t="s">
        <v>2477</v>
      </c>
    </row>
    <row r="49" spans="1:7" x14ac:dyDescent="0.25">
      <c r="A49" t="s">
        <v>116</v>
      </c>
      <c r="B49" t="s">
        <v>333</v>
      </c>
      <c r="C49" s="10">
        <v>41806</v>
      </c>
      <c r="D49" s="6">
        <v>700</v>
      </c>
      <c r="E49" t="s">
        <v>888</v>
      </c>
      <c r="F49" s="3" t="s">
        <v>7678</v>
      </c>
      <c r="G49" t="s">
        <v>2477</v>
      </c>
    </row>
    <row r="50" spans="1:7" x14ac:dyDescent="0.25">
      <c r="A50" t="s">
        <v>116</v>
      </c>
      <c r="B50" t="s">
        <v>333</v>
      </c>
      <c r="C50" s="10">
        <v>41835</v>
      </c>
      <c r="D50" s="6">
        <v>700</v>
      </c>
      <c r="E50" t="s">
        <v>888</v>
      </c>
      <c r="F50" s="3" t="s">
        <v>7679</v>
      </c>
      <c r="G50" t="s">
        <v>2477</v>
      </c>
    </row>
    <row r="51" spans="1:7" x14ac:dyDescent="0.25">
      <c r="A51" t="s">
        <v>116</v>
      </c>
      <c r="B51" t="s">
        <v>333</v>
      </c>
      <c r="C51" s="10">
        <v>41866</v>
      </c>
      <c r="D51" s="6">
        <v>700</v>
      </c>
      <c r="E51" t="s">
        <v>888</v>
      </c>
      <c r="F51" s="3" t="s">
        <v>7680</v>
      </c>
      <c r="G51" t="s">
        <v>2477</v>
      </c>
    </row>
    <row r="52" spans="1:7" x14ac:dyDescent="0.25">
      <c r="A52" t="s">
        <v>116</v>
      </c>
      <c r="B52" t="s">
        <v>333</v>
      </c>
      <c r="C52" s="10">
        <v>41897</v>
      </c>
      <c r="D52" s="6">
        <v>700</v>
      </c>
      <c r="E52" t="s">
        <v>888</v>
      </c>
      <c r="F52" s="3" t="s">
        <v>7674</v>
      </c>
      <c r="G52" t="s">
        <v>2477</v>
      </c>
    </row>
    <row r="53" spans="1:7" x14ac:dyDescent="0.25">
      <c r="A53" t="s">
        <v>116</v>
      </c>
      <c r="B53" t="s">
        <v>132</v>
      </c>
      <c r="C53" s="10">
        <v>41836</v>
      </c>
      <c r="D53" s="6">
        <v>837.1</v>
      </c>
      <c r="E53" t="s">
        <v>1165</v>
      </c>
      <c r="F53" s="3" t="s">
        <v>7663</v>
      </c>
      <c r="G53" t="s">
        <v>2510</v>
      </c>
    </row>
    <row r="54" spans="1:7" x14ac:dyDescent="0.25">
      <c r="A54" t="s">
        <v>116</v>
      </c>
      <c r="B54" t="s">
        <v>132</v>
      </c>
      <c r="C54" s="10">
        <v>41717</v>
      </c>
      <c r="D54" s="6">
        <v>837.1</v>
      </c>
      <c r="E54" t="s">
        <v>1165</v>
      </c>
      <c r="F54" s="3" t="s">
        <v>7663</v>
      </c>
      <c r="G54" t="s">
        <v>2577</v>
      </c>
    </row>
    <row r="55" spans="1:7" x14ac:dyDescent="0.25">
      <c r="A55" t="s">
        <v>116</v>
      </c>
      <c r="B55" t="s">
        <v>132</v>
      </c>
      <c r="C55" s="10">
        <v>41850</v>
      </c>
      <c r="D55" s="6">
        <v>1344.77</v>
      </c>
      <c r="E55" t="s">
        <v>888</v>
      </c>
      <c r="F55" s="3" t="s">
        <v>7663</v>
      </c>
      <c r="G55" t="s">
        <v>2796</v>
      </c>
    </row>
    <row r="56" spans="1:7" x14ac:dyDescent="0.25">
      <c r="A56" t="s">
        <v>116</v>
      </c>
      <c r="B56" t="s">
        <v>132</v>
      </c>
      <c r="C56" s="10">
        <v>41730</v>
      </c>
      <c r="D56" s="6">
        <v>1000</v>
      </c>
      <c r="E56" t="s">
        <v>888</v>
      </c>
      <c r="F56" s="3" t="s">
        <v>7687</v>
      </c>
      <c r="G56" t="s">
        <v>2804</v>
      </c>
    </row>
    <row r="57" spans="1:7" x14ac:dyDescent="0.25">
      <c r="A57" t="s">
        <v>116</v>
      </c>
      <c r="B57" t="s">
        <v>132</v>
      </c>
      <c r="C57" s="10">
        <v>41759</v>
      </c>
      <c r="D57" s="6">
        <v>1000</v>
      </c>
      <c r="E57" t="s">
        <v>888</v>
      </c>
      <c r="F57" s="3" t="s">
        <v>7688</v>
      </c>
      <c r="G57" t="s">
        <v>2804</v>
      </c>
    </row>
    <row r="58" spans="1:7" x14ac:dyDescent="0.25">
      <c r="A58" t="s">
        <v>116</v>
      </c>
      <c r="B58" t="s">
        <v>132</v>
      </c>
      <c r="C58" s="10">
        <v>41785</v>
      </c>
      <c r="D58" s="6">
        <v>1000</v>
      </c>
      <c r="E58" t="s">
        <v>888</v>
      </c>
      <c r="F58" s="3" t="s">
        <v>7689</v>
      </c>
      <c r="G58" t="s">
        <v>2804</v>
      </c>
    </row>
    <row r="59" spans="1:7" x14ac:dyDescent="0.25">
      <c r="A59" t="s">
        <v>116</v>
      </c>
      <c r="B59" t="s">
        <v>132</v>
      </c>
      <c r="C59" s="10">
        <v>41814</v>
      </c>
      <c r="D59" s="6">
        <v>1000</v>
      </c>
      <c r="E59" t="s">
        <v>888</v>
      </c>
      <c r="F59" s="3" t="s">
        <v>7690</v>
      </c>
      <c r="G59" t="s">
        <v>2804</v>
      </c>
    </row>
    <row r="60" spans="1:7" x14ac:dyDescent="0.25">
      <c r="A60" t="s">
        <v>116</v>
      </c>
      <c r="B60" t="s">
        <v>132</v>
      </c>
      <c r="C60" s="10">
        <v>41850</v>
      </c>
      <c r="D60" s="6">
        <v>1000</v>
      </c>
      <c r="E60" t="s">
        <v>888</v>
      </c>
      <c r="F60" s="3" t="s">
        <v>7691</v>
      </c>
      <c r="G60" t="s">
        <v>2804</v>
      </c>
    </row>
    <row r="61" spans="1:7" x14ac:dyDescent="0.25">
      <c r="A61" t="s">
        <v>116</v>
      </c>
      <c r="B61" t="s">
        <v>132</v>
      </c>
      <c r="C61" s="10">
        <v>41880</v>
      </c>
      <c r="D61" s="6">
        <v>1000</v>
      </c>
      <c r="E61" t="s">
        <v>888</v>
      </c>
      <c r="F61" s="3" t="s">
        <v>7685</v>
      </c>
      <c r="G61" t="s">
        <v>2804</v>
      </c>
    </row>
    <row r="62" spans="1:7" x14ac:dyDescent="0.25">
      <c r="A62" t="s">
        <v>116</v>
      </c>
      <c r="B62" t="s">
        <v>132</v>
      </c>
      <c r="C62" s="10">
        <v>41915</v>
      </c>
      <c r="D62" s="6">
        <v>1500</v>
      </c>
      <c r="E62" t="s">
        <v>888</v>
      </c>
      <c r="F62" s="3" t="s">
        <v>7686</v>
      </c>
      <c r="G62" t="s">
        <v>2804</v>
      </c>
    </row>
    <row r="63" spans="1:7" x14ac:dyDescent="0.25">
      <c r="A63" t="s">
        <v>116</v>
      </c>
      <c r="B63" t="s">
        <v>132</v>
      </c>
      <c r="C63" s="10">
        <v>41865</v>
      </c>
      <c r="D63" s="6">
        <v>700</v>
      </c>
      <c r="E63" t="s">
        <v>888</v>
      </c>
      <c r="F63" s="3" t="s">
        <v>7663</v>
      </c>
      <c r="G63" t="s">
        <v>2958</v>
      </c>
    </row>
    <row r="64" spans="1:7" x14ac:dyDescent="0.25">
      <c r="A64" t="s">
        <v>116</v>
      </c>
      <c r="B64" t="s">
        <v>319</v>
      </c>
      <c r="C64" s="10">
        <v>41872</v>
      </c>
      <c r="D64" s="6">
        <v>3000</v>
      </c>
      <c r="E64" t="s">
        <v>3047</v>
      </c>
      <c r="F64" s="3" t="s">
        <v>7663</v>
      </c>
      <c r="G64" t="s">
        <v>3048</v>
      </c>
    </row>
    <row r="65" spans="1:7" x14ac:dyDescent="0.25">
      <c r="A65" t="s">
        <v>675</v>
      </c>
      <c r="B65" t="s">
        <v>676</v>
      </c>
      <c r="C65" s="10">
        <v>41717</v>
      </c>
      <c r="D65" s="6">
        <v>2500</v>
      </c>
      <c r="E65" t="s">
        <v>677</v>
      </c>
      <c r="F65" s="3" t="s">
        <v>7663</v>
      </c>
      <c r="G65" t="s">
        <v>1110</v>
      </c>
    </row>
    <row r="66" spans="1:7" x14ac:dyDescent="0.25">
      <c r="A66" t="s">
        <v>116</v>
      </c>
      <c r="B66" t="s">
        <v>319</v>
      </c>
      <c r="C66" s="10">
        <v>41892</v>
      </c>
      <c r="D66" s="6">
        <v>1543</v>
      </c>
      <c r="E66" t="s">
        <v>1065</v>
      </c>
      <c r="F66" s="3" t="s">
        <v>7663</v>
      </c>
      <c r="G66" t="s">
        <v>3359</v>
      </c>
    </row>
    <row r="67" spans="1:7" x14ac:dyDescent="0.25">
      <c r="A67" t="s">
        <v>47</v>
      </c>
      <c r="B67" t="s">
        <v>3655</v>
      </c>
      <c r="C67" s="10">
        <v>41688</v>
      </c>
      <c r="D67" s="6">
        <v>8500</v>
      </c>
      <c r="E67" t="s">
        <v>3139</v>
      </c>
      <c r="F67" s="3" t="s">
        <v>7714</v>
      </c>
      <c r="G67" t="s">
        <v>3656</v>
      </c>
    </row>
    <row r="68" spans="1:7" x14ac:dyDescent="0.25">
      <c r="A68" t="s">
        <v>47</v>
      </c>
      <c r="B68" t="s">
        <v>3655</v>
      </c>
      <c r="C68" s="10">
        <v>41736</v>
      </c>
      <c r="D68" s="6">
        <v>8500</v>
      </c>
      <c r="E68" t="s">
        <v>3139</v>
      </c>
      <c r="F68" s="3" t="s">
        <v>7712</v>
      </c>
      <c r="G68" t="s">
        <v>3656</v>
      </c>
    </row>
    <row r="69" spans="1:7" x14ac:dyDescent="0.25">
      <c r="A69" t="s">
        <v>47</v>
      </c>
      <c r="B69" t="s">
        <v>3655</v>
      </c>
      <c r="C69" s="10">
        <v>41737</v>
      </c>
      <c r="D69" s="6">
        <v>8500</v>
      </c>
      <c r="E69" t="s">
        <v>3139</v>
      </c>
      <c r="F69" s="3" t="s">
        <v>7715</v>
      </c>
      <c r="G69" t="s">
        <v>3656</v>
      </c>
    </row>
    <row r="70" spans="1:7" x14ac:dyDescent="0.25">
      <c r="A70" t="s">
        <v>47</v>
      </c>
      <c r="B70" t="s">
        <v>3655</v>
      </c>
      <c r="C70" s="10">
        <v>41765</v>
      </c>
      <c r="D70" s="6">
        <v>8500</v>
      </c>
      <c r="E70" t="s">
        <v>3139</v>
      </c>
      <c r="F70" s="3" t="s">
        <v>7716</v>
      </c>
      <c r="G70" t="s">
        <v>3656</v>
      </c>
    </row>
    <row r="71" spans="1:7" x14ac:dyDescent="0.25">
      <c r="A71" t="s">
        <v>47</v>
      </c>
      <c r="B71" t="s">
        <v>3655</v>
      </c>
      <c r="C71" s="10">
        <v>41915</v>
      </c>
      <c r="D71" s="6">
        <v>8500</v>
      </c>
      <c r="E71" t="s">
        <v>3139</v>
      </c>
      <c r="F71" s="3" t="s">
        <v>7713</v>
      </c>
      <c r="G71" t="s">
        <v>3656</v>
      </c>
    </row>
    <row r="72" spans="1:7" x14ac:dyDescent="0.25">
      <c r="A72" t="s">
        <v>116</v>
      </c>
      <c r="B72" t="s">
        <v>645</v>
      </c>
      <c r="C72" s="10">
        <v>41730</v>
      </c>
      <c r="D72" s="6">
        <v>32500</v>
      </c>
      <c r="E72" t="s">
        <v>928</v>
      </c>
      <c r="F72" s="3" t="s">
        <v>7663</v>
      </c>
    </row>
    <row r="73" spans="1:7" x14ac:dyDescent="0.25">
      <c r="A73" t="s">
        <v>116</v>
      </c>
      <c r="B73" t="s">
        <v>132</v>
      </c>
      <c r="C73" s="10">
        <v>41737</v>
      </c>
      <c r="D73" s="6">
        <v>28050</v>
      </c>
      <c r="E73" t="s">
        <v>289</v>
      </c>
      <c r="F73" s="3" t="s">
        <v>7663</v>
      </c>
      <c r="G73" t="s">
        <v>4282</v>
      </c>
    </row>
    <row r="74" spans="1:7" x14ac:dyDescent="0.25">
      <c r="A74" t="s">
        <v>116</v>
      </c>
      <c r="B74" t="s">
        <v>132</v>
      </c>
      <c r="C74" s="10">
        <v>41716</v>
      </c>
      <c r="D74" s="6">
        <v>90000</v>
      </c>
      <c r="E74" t="s">
        <v>903</v>
      </c>
      <c r="F74" s="3" t="s">
        <v>7663</v>
      </c>
      <c r="G74" t="s">
        <v>4368</v>
      </c>
    </row>
    <row r="75" spans="1:7" x14ac:dyDescent="0.25">
      <c r="A75" t="s">
        <v>116</v>
      </c>
      <c r="B75" t="s">
        <v>132</v>
      </c>
      <c r="C75" s="10">
        <v>41746</v>
      </c>
      <c r="D75" s="6">
        <v>853.84</v>
      </c>
      <c r="E75" t="s">
        <v>1165</v>
      </c>
      <c r="F75" s="3" t="s">
        <v>7663</v>
      </c>
      <c r="G75" t="s">
        <v>4372</v>
      </c>
    </row>
    <row r="76" spans="1:7" x14ac:dyDescent="0.25">
      <c r="A76" t="s">
        <v>511</v>
      </c>
      <c r="B76" t="s">
        <v>4374</v>
      </c>
      <c r="C76" s="10">
        <v>41745</v>
      </c>
      <c r="D76" s="6">
        <v>2350</v>
      </c>
      <c r="E76" t="s">
        <v>4375</v>
      </c>
      <c r="F76" s="3" t="s">
        <v>7663</v>
      </c>
      <c r="G76" t="s">
        <v>4376</v>
      </c>
    </row>
    <row r="77" spans="1:7" x14ac:dyDescent="0.25">
      <c r="D77" s="18">
        <f>SUM(D6:D76)</f>
        <v>426438.22000000003</v>
      </c>
    </row>
    <row r="79" spans="1:7" x14ac:dyDescent="0.25">
      <c r="A79" t="s">
        <v>7740</v>
      </c>
      <c r="B79" s="4" t="s">
        <v>4118</v>
      </c>
      <c r="D79" s="12"/>
      <c r="F79" s="11"/>
    </row>
    <row r="80" spans="1:7" x14ac:dyDescent="0.25">
      <c r="A80" t="s">
        <v>116</v>
      </c>
      <c r="B80" t="s">
        <v>645</v>
      </c>
      <c r="C80" s="10">
        <v>41731</v>
      </c>
      <c r="D80" s="6">
        <v>30000</v>
      </c>
      <c r="E80" t="s">
        <v>928</v>
      </c>
      <c r="F80" s="3" t="s">
        <v>7663</v>
      </c>
      <c r="G80" t="s">
        <v>4119</v>
      </c>
    </row>
    <row r="81" spans="1:7" x14ac:dyDescent="0.25">
      <c r="D81" s="18">
        <f>SUM(D80)</f>
        <v>30000</v>
      </c>
    </row>
    <row r="83" spans="1:7" x14ac:dyDescent="0.25">
      <c r="A83" t="s">
        <v>7740</v>
      </c>
      <c r="B83" s="4" t="s">
        <v>142</v>
      </c>
      <c r="D83" s="12"/>
      <c r="F83" s="11"/>
    </row>
    <row r="84" spans="1:7" x14ac:dyDescent="0.25">
      <c r="A84" t="s">
        <v>116</v>
      </c>
      <c r="B84" t="s">
        <v>526</v>
      </c>
      <c r="C84" s="10">
        <v>41772</v>
      </c>
      <c r="D84" s="6">
        <v>90</v>
      </c>
      <c r="E84" t="s">
        <v>523</v>
      </c>
      <c r="F84" s="3" t="s">
        <v>7663</v>
      </c>
      <c r="G84" t="s">
        <v>1237</v>
      </c>
    </row>
    <row r="85" spans="1:7" x14ac:dyDescent="0.25">
      <c r="A85" t="s">
        <v>116</v>
      </c>
      <c r="B85" t="s">
        <v>319</v>
      </c>
      <c r="C85" s="10">
        <v>41773</v>
      </c>
      <c r="D85" s="6">
        <v>800</v>
      </c>
      <c r="E85" t="s">
        <v>193</v>
      </c>
      <c r="F85" s="3" t="s">
        <v>7663</v>
      </c>
      <c r="G85" t="s">
        <v>1250</v>
      </c>
    </row>
    <row r="86" spans="1:7" x14ac:dyDescent="0.25">
      <c r="A86" t="s">
        <v>116</v>
      </c>
      <c r="B86" t="s">
        <v>319</v>
      </c>
      <c r="C86" s="10">
        <v>41806</v>
      </c>
      <c r="D86" s="6">
        <v>1720</v>
      </c>
      <c r="E86" t="s">
        <v>198</v>
      </c>
      <c r="F86" s="3" t="s">
        <v>7663</v>
      </c>
      <c r="G86" t="s">
        <v>1937</v>
      </c>
    </row>
    <row r="87" spans="1:7" x14ac:dyDescent="0.25">
      <c r="A87" t="s">
        <v>116</v>
      </c>
      <c r="B87" t="s">
        <v>319</v>
      </c>
      <c r="C87" s="10">
        <v>41815</v>
      </c>
      <c r="D87" s="6">
        <v>2700</v>
      </c>
      <c r="E87" t="s">
        <v>198</v>
      </c>
      <c r="F87" s="3" t="s">
        <v>7663</v>
      </c>
      <c r="G87" t="s">
        <v>2131</v>
      </c>
    </row>
    <row r="88" spans="1:7" x14ac:dyDescent="0.25">
      <c r="A88" t="s">
        <v>47</v>
      </c>
      <c r="B88" t="s">
        <v>294</v>
      </c>
      <c r="C88" s="10">
        <v>41835</v>
      </c>
      <c r="D88" s="6">
        <v>3000</v>
      </c>
      <c r="E88" t="s">
        <v>110</v>
      </c>
      <c r="F88" s="3" t="s">
        <v>7663</v>
      </c>
      <c r="G88" t="s">
        <v>2482</v>
      </c>
    </row>
    <row r="89" spans="1:7" x14ac:dyDescent="0.25">
      <c r="A89" t="s">
        <v>116</v>
      </c>
      <c r="B89" t="s">
        <v>132</v>
      </c>
      <c r="C89" s="10">
        <v>41841</v>
      </c>
      <c r="D89" s="6">
        <v>1800</v>
      </c>
      <c r="E89" t="s">
        <v>198</v>
      </c>
      <c r="F89" s="3" t="s">
        <v>7663</v>
      </c>
      <c r="G89" t="s">
        <v>2598</v>
      </c>
    </row>
    <row r="90" spans="1:7" x14ac:dyDescent="0.25">
      <c r="A90" t="s">
        <v>47</v>
      </c>
      <c r="B90" t="s">
        <v>294</v>
      </c>
      <c r="C90" s="10">
        <v>41838</v>
      </c>
      <c r="D90" s="6">
        <v>3000</v>
      </c>
      <c r="E90" t="s">
        <v>110</v>
      </c>
      <c r="F90" s="3" t="s">
        <v>7663</v>
      </c>
      <c r="G90" t="s">
        <v>2618</v>
      </c>
    </row>
    <row r="91" spans="1:7" x14ac:dyDescent="0.25">
      <c r="A91" t="s">
        <v>116</v>
      </c>
      <c r="B91" t="s">
        <v>132</v>
      </c>
      <c r="C91" s="10">
        <v>41843</v>
      </c>
      <c r="D91" s="6">
        <v>800</v>
      </c>
      <c r="E91" t="s">
        <v>391</v>
      </c>
      <c r="F91" s="3" t="s">
        <v>7663</v>
      </c>
      <c r="G91" t="s">
        <v>2730</v>
      </c>
    </row>
    <row r="92" spans="1:7" x14ac:dyDescent="0.25">
      <c r="A92" t="s">
        <v>490</v>
      </c>
      <c r="B92" t="s">
        <v>2857</v>
      </c>
      <c r="C92" s="10">
        <v>41855</v>
      </c>
      <c r="D92" s="6">
        <v>250</v>
      </c>
      <c r="E92" t="s">
        <v>1068</v>
      </c>
      <c r="F92" s="3" t="s">
        <v>7663</v>
      </c>
      <c r="G92" t="s">
        <v>2858</v>
      </c>
    </row>
    <row r="93" spans="1:7" x14ac:dyDescent="0.25">
      <c r="A93" t="s">
        <v>116</v>
      </c>
      <c r="B93" t="s">
        <v>319</v>
      </c>
      <c r="C93" s="10">
        <v>41659</v>
      </c>
      <c r="D93" s="6">
        <v>23799</v>
      </c>
      <c r="E93" t="s">
        <v>1053</v>
      </c>
      <c r="F93" s="3" t="s">
        <v>7663</v>
      </c>
      <c r="G93" t="s">
        <v>3501</v>
      </c>
    </row>
    <row r="94" spans="1:7" x14ac:dyDescent="0.25">
      <c r="A94" t="s">
        <v>116</v>
      </c>
      <c r="B94" t="s">
        <v>319</v>
      </c>
      <c r="C94" s="10">
        <v>41690</v>
      </c>
      <c r="D94" s="6">
        <v>23961</v>
      </c>
      <c r="E94" t="s">
        <v>1053</v>
      </c>
      <c r="F94" s="3" t="s">
        <v>7663</v>
      </c>
      <c r="G94" t="s">
        <v>3537</v>
      </c>
    </row>
    <row r="95" spans="1:7" x14ac:dyDescent="0.25">
      <c r="A95" t="s">
        <v>116</v>
      </c>
      <c r="B95" t="s">
        <v>319</v>
      </c>
      <c r="C95" s="10">
        <v>41718</v>
      </c>
      <c r="D95" s="6">
        <v>25738</v>
      </c>
      <c r="E95" t="s">
        <v>1053</v>
      </c>
      <c r="F95" s="3" t="s">
        <v>7663</v>
      </c>
      <c r="G95" t="s">
        <v>3547</v>
      </c>
    </row>
    <row r="96" spans="1:7" x14ac:dyDescent="0.25">
      <c r="A96" t="s">
        <v>116</v>
      </c>
      <c r="B96" t="s">
        <v>319</v>
      </c>
      <c r="C96" s="10">
        <v>41908</v>
      </c>
      <c r="D96" s="6">
        <v>206</v>
      </c>
      <c r="E96" t="s">
        <v>102</v>
      </c>
      <c r="F96" s="3" t="s">
        <v>7663</v>
      </c>
      <c r="G96" t="s">
        <v>3578</v>
      </c>
    </row>
    <row r="97" spans="1:7" x14ac:dyDescent="0.25">
      <c r="A97" t="s">
        <v>116</v>
      </c>
      <c r="B97" t="s">
        <v>132</v>
      </c>
      <c r="C97" s="10">
        <v>41908</v>
      </c>
      <c r="D97" s="6">
        <v>150</v>
      </c>
      <c r="E97" t="s">
        <v>1065</v>
      </c>
      <c r="F97" s="3" t="s">
        <v>7663</v>
      </c>
      <c r="G97" t="s">
        <v>3597</v>
      </c>
    </row>
    <row r="98" spans="1:7" x14ac:dyDescent="0.25">
      <c r="A98" t="s">
        <v>282</v>
      </c>
      <c r="B98" t="s">
        <v>132</v>
      </c>
      <c r="C98" s="10">
        <v>41719</v>
      </c>
      <c r="D98" s="6">
        <v>60</v>
      </c>
      <c r="E98" t="s">
        <v>519</v>
      </c>
      <c r="F98" s="3" t="s">
        <v>7663</v>
      </c>
      <c r="G98" t="s">
        <v>3703</v>
      </c>
    </row>
    <row r="99" spans="1:7" x14ac:dyDescent="0.25">
      <c r="A99" t="s">
        <v>282</v>
      </c>
      <c r="B99" t="s">
        <v>132</v>
      </c>
      <c r="C99" s="10">
        <v>41719</v>
      </c>
      <c r="D99" s="6">
        <v>65</v>
      </c>
      <c r="E99" t="s">
        <v>519</v>
      </c>
      <c r="F99" s="3" t="s">
        <v>7663</v>
      </c>
      <c r="G99" t="s">
        <v>3703</v>
      </c>
    </row>
    <row r="100" spans="1:7" x14ac:dyDescent="0.25">
      <c r="A100" t="s">
        <v>282</v>
      </c>
      <c r="B100" t="s">
        <v>132</v>
      </c>
      <c r="C100" s="10">
        <v>41719</v>
      </c>
      <c r="D100" s="6">
        <v>350</v>
      </c>
      <c r="E100" t="s">
        <v>519</v>
      </c>
      <c r="F100" s="3" t="s">
        <v>7663</v>
      </c>
      <c r="G100" t="s">
        <v>3703</v>
      </c>
    </row>
    <row r="101" spans="1:7" x14ac:dyDescent="0.25">
      <c r="A101" t="s">
        <v>282</v>
      </c>
      <c r="B101" t="s">
        <v>132</v>
      </c>
      <c r="C101" s="10">
        <v>41719</v>
      </c>
      <c r="D101" s="6">
        <v>2275</v>
      </c>
      <c r="E101" t="s">
        <v>519</v>
      </c>
      <c r="F101" s="3" t="s">
        <v>7663</v>
      </c>
      <c r="G101" t="s">
        <v>3703</v>
      </c>
    </row>
    <row r="102" spans="1:7" x14ac:dyDescent="0.25">
      <c r="A102" t="s">
        <v>116</v>
      </c>
      <c r="B102" t="s">
        <v>132</v>
      </c>
      <c r="C102" s="10">
        <v>41719</v>
      </c>
      <c r="D102" s="6">
        <v>1200</v>
      </c>
      <c r="E102" t="s">
        <v>461</v>
      </c>
      <c r="F102" s="3" t="s">
        <v>7663</v>
      </c>
      <c r="G102" t="s">
        <v>3766</v>
      </c>
    </row>
    <row r="103" spans="1:7" x14ac:dyDescent="0.25">
      <c r="D103" s="18">
        <f>SUM(D84:D102)</f>
        <v>91964</v>
      </c>
    </row>
    <row r="105" spans="1:7" x14ac:dyDescent="0.25">
      <c r="A105" t="s">
        <v>7740</v>
      </c>
      <c r="B105" s="4" t="s">
        <v>3635</v>
      </c>
      <c r="D105" s="12"/>
      <c r="F105" s="11"/>
    </row>
    <row r="106" spans="1:7" x14ac:dyDescent="0.25">
      <c r="A106" t="s">
        <v>32</v>
      </c>
      <c r="B106" t="s">
        <v>3634</v>
      </c>
      <c r="C106" s="10">
        <v>41913</v>
      </c>
      <c r="D106" s="6">
        <v>400</v>
      </c>
      <c r="E106" t="s">
        <v>86</v>
      </c>
      <c r="F106" s="3" t="s">
        <v>7663</v>
      </c>
      <c r="G106" t="s">
        <v>3636</v>
      </c>
    </row>
    <row r="107" spans="1:7" x14ac:dyDescent="0.25">
      <c r="D107" s="18">
        <f>SUM(D106)</f>
        <v>400</v>
      </c>
    </row>
    <row r="109" spans="1:7" x14ac:dyDescent="0.25">
      <c r="A109" t="s">
        <v>7740</v>
      </c>
      <c r="B109" s="4" t="s">
        <v>1191</v>
      </c>
      <c r="D109" s="12"/>
      <c r="F109" s="11"/>
    </row>
    <row r="110" spans="1:7" x14ac:dyDescent="0.25">
      <c r="A110" t="s">
        <v>16</v>
      </c>
      <c r="B110" t="s">
        <v>17</v>
      </c>
      <c r="C110" s="10">
        <v>41766</v>
      </c>
      <c r="D110" s="6">
        <v>30</v>
      </c>
      <c r="E110" t="s">
        <v>1192</v>
      </c>
      <c r="F110" s="3" t="s">
        <v>7663</v>
      </c>
      <c r="G110" t="s">
        <v>1193</v>
      </c>
    </row>
    <row r="111" spans="1:7" x14ac:dyDescent="0.25">
      <c r="A111" t="s">
        <v>116</v>
      </c>
      <c r="B111" t="s">
        <v>319</v>
      </c>
      <c r="C111" s="10">
        <v>41772</v>
      </c>
      <c r="D111" s="6">
        <v>3754.4</v>
      </c>
      <c r="E111" t="s">
        <v>827</v>
      </c>
      <c r="F111" s="3" t="s">
        <v>7663</v>
      </c>
      <c r="G111" t="s">
        <v>828</v>
      </c>
    </row>
    <row r="112" spans="1:7" x14ac:dyDescent="0.25">
      <c r="A112" t="s">
        <v>16</v>
      </c>
      <c r="B112" t="s">
        <v>17</v>
      </c>
      <c r="C112" s="10">
        <v>41772</v>
      </c>
      <c r="D112" s="6">
        <v>40</v>
      </c>
      <c r="E112" t="s">
        <v>1192</v>
      </c>
      <c r="F112" s="3" t="s">
        <v>7663</v>
      </c>
      <c r="G112" t="s">
        <v>1209</v>
      </c>
    </row>
    <row r="113" spans="1:7" x14ac:dyDescent="0.25">
      <c r="A113" t="s">
        <v>116</v>
      </c>
      <c r="B113" t="s">
        <v>319</v>
      </c>
      <c r="C113" s="10">
        <v>41772</v>
      </c>
      <c r="D113" s="6">
        <v>120</v>
      </c>
      <c r="E113" t="s">
        <v>143</v>
      </c>
      <c r="F113" s="3" t="s">
        <v>7663</v>
      </c>
      <c r="G113" t="s">
        <v>1211</v>
      </c>
    </row>
    <row r="114" spans="1:7" x14ac:dyDescent="0.25">
      <c r="A114" t="s">
        <v>32</v>
      </c>
      <c r="B114" t="s">
        <v>575</v>
      </c>
      <c r="C114" s="10">
        <v>41773</v>
      </c>
      <c r="D114" s="6">
        <v>40</v>
      </c>
      <c r="E114" t="s">
        <v>91</v>
      </c>
      <c r="F114" s="3" t="s">
        <v>7663</v>
      </c>
    </row>
    <row r="115" spans="1:7" x14ac:dyDescent="0.25">
      <c r="A115" t="s">
        <v>32</v>
      </c>
      <c r="B115" t="s">
        <v>575</v>
      </c>
      <c r="C115" s="10">
        <v>41778</v>
      </c>
      <c r="D115" s="6">
        <v>60</v>
      </c>
      <c r="E115" t="s">
        <v>91</v>
      </c>
      <c r="F115" s="3" t="s">
        <v>7663</v>
      </c>
    </row>
    <row r="116" spans="1:7" x14ac:dyDescent="0.25">
      <c r="A116" t="s">
        <v>16</v>
      </c>
      <c r="B116" t="s">
        <v>17</v>
      </c>
      <c r="C116" s="10">
        <v>41780</v>
      </c>
      <c r="D116" s="6">
        <v>30</v>
      </c>
      <c r="E116" t="s">
        <v>1192</v>
      </c>
      <c r="F116" s="3" t="s">
        <v>7663</v>
      </c>
      <c r="G116" t="s">
        <v>1408</v>
      </c>
    </row>
    <row r="117" spans="1:7" x14ac:dyDescent="0.25">
      <c r="A117" t="s">
        <v>490</v>
      </c>
      <c r="B117" t="s">
        <v>1574</v>
      </c>
      <c r="C117" s="10">
        <v>41787</v>
      </c>
      <c r="D117" s="6">
        <v>45</v>
      </c>
      <c r="E117" t="s">
        <v>1065</v>
      </c>
      <c r="F117" s="3" t="s">
        <v>7663</v>
      </c>
      <c r="G117" t="s">
        <v>1575</v>
      </c>
    </row>
    <row r="118" spans="1:7" x14ac:dyDescent="0.25">
      <c r="A118" t="s">
        <v>16</v>
      </c>
      <c r="B118" t="s">
        <v>17</v>
      </c>
      <c r="C118" s="10">
        <v>41788</v>
      </c>
      <c r="D118" s="6">
        <v>60</v>
      </c>
      <c r="E118" t="s">
        <v>1192</v>
      </c>
      <c r="F118" s="3" t="s">
        <v>7663</v>
      </c>
      <c r="G118" t="s">
        <v>1592</v>
      </c>
    </row>
    <row r="119" spans="1:7" x14ac:dyDescent="0.25">
      <c r="A119" t="s">
        <v>116</v>
      </c>
      <c r="B119" t="s">
        <v>1677</v>
      </c>
      <c r="C119" s="10">
        <v>41792</v>
      </c>
      <c r="D119" s="6">
        <v>60</v>
      </c>
      <c r="E119" t="s">
        <v>1192</v>
      </c>
      <c r="F119" s="3" t="s">
        <v>7663</v>
      </c>
      <c r="G119" t="s">
        <v>1678</v>
      </c>
    </row>
    <row r="120" spans="1:7" x14ac:dyDescent="0.25">
      <c r="A120" t="s">
        <v>490</v>
      </c>
      <c r="B120" t="s">
        <v>1078</v>
      </c>
      <c r="C120" s="10">
        <v>41710</v>
      </c>
      <c r="D120" s="6">
        <v>60</v>
      </c>
      <c r="E120" t="s">
        <v>86</v>
      </c>
      <c r="F120" s="3" t="s">
        <v>7663</v>
      </c>
    </row>
    <row r="121" spans="1:7" x14ac:dyDescent="0.25">
      <c r="A121" t="s">
        <v>32</v>
      </c>
      <c r="B121" t="s">
        <v>267</v>
      </c>
      <c r="C121" s="10">
        <v>41808</v>
      </c>
      <c r="D121" s="6">
        <v>30</v>
      </c>
      <c r="E121" t="s">
        <v>1192</v>
      </c>
      <c r="F121" s="3" t="s">
        <v>7663</v>
      </c>
      <c r="G121" t="s">
        <v>2004</v>
      </c>
    </row>
    <row r="122" spans="1:7" x14ac:dyDescent="0.25">
      <c r="A122" t="s">
        <v>16</v>
      </c>
      <c r="B122" t="s">
        <v>17</v>
      </c>
      <c r="C122" s="10">
        <v>41820</v>
      </c>
      <c r="D122" s="6">
        <v>30</v>
      </c>
      <c r="E122" t="s">
        <v>1392</v>
      </c>
      <c r="F122" s="3" t="s">
        <v>7663</v>
      </c>
      <c r="G122" t="s">
        <v>2239</v>
      </c>
    </row>
    <row r="123" spans="1:7" x14ac:dyDescent="0.25">
      <c r="A123" t="s">
        <v>16</v>
      </c>
      <c r="B123" t="s">
        <v>17</v>
      </c>
      <c r="C123" s="10">
        <v>41823</v>
      </c>
      <c r="D123" s="6">
        <v>30</v>
      </c>
      <c r="E123" t="s">
        <v>171</v>
      </c>
      <c r="F123" s="3" t="s">
        <v>7663</v>
      </c>
      <c r="G123" t="s">
        <v>2356</v>
      </c>
    </row>
    <row r="124" spans="1:7" x14ac:dyDescent="0.25">
      <c r="A124" t="s">
        <v>116</v>
      </c>
      <c r="B124" t="s">
        <v>132</v>
      </c>
      <c r="C124" s="10">
        <v>41716</v>
      </c>
      <c r="D124" s="6">
        <v>3745.6</v>
      </c>
      <c r="E124" t="s">
        <v>827</v>
      </c>
      <c r="F124" s="3" t="s">
        <v>7663</v>
      </c>
      <c r="G124" t="s">
        <v>2489</v>
      </c>
    </row>
    <row r="125" spans="1:7" x14ac:dyDescent="0.25">
      <c r="A125" t="s">
        <v>490</v>
      </c>
      <c r="B125" t="s">
        <v>687</v>
      </c>
      <c r="C125" s="10">
        <v>41712</v>
      </c>
      <c r="D125" s="6">
        <v>40</v>
      </c>
      <c r="E125" t="s">
        <v>966</v>
      </c>
      <c r="F125" s="3" t="s">
        <v>7663</v>
      </c>
    </row>
    <row r="126" spans="1:7" x14ac:dyDescent="0.25">
      <c r="A126" t="s">
        <v>16</v>
      </c>
      <c r="B126" t="s">
        <v>122</v>
      </c>
      <c r="C126" s="10">
        <v>41836</v>
      </c>
      <c r="D126" s="6">
        <v>30</v>
      </c>
      <c r="E126" t="s">
        <v>1192</v>
      </c>
      <c r="F126" s="3" t="s">
        <v>7663</v>
      </c>
      <c r="G126" t="s">
        <v>2542</v>
      </c>
    </row>
    <row r="127" spans="1:7" x14ac:dyDescent="0.25">
      <c r="A127" t="s">
        <v>47</v>
      </c>
      <c r="B127" t="s">
        <v>1877</v>
      </c>
      <c r="C127" s="10">
        <v>41836</v>
      </c>
      <c r="D127" s="6">
        <v>30</v>
      </c>
      <c r="E127" t="s">
        <v>171</v>
      </c>
      <c r="F127" s="3" t="s">
        <v>7663</v>
      </c>
      <c r="G127" t="s">
        <v>2544</v>
      </c>
    </row>
    <row r="128" spans="1:7" x14ac:dyDescent="0.25">
      <c r="A128" t="s">
        <v>47</v>
      </c>
      <c r="B128" t="s">
        <v>2557</v>
      </c>
      <c r="C128" s="10">
        <v>41837</v>
      </c>
      <c r="D128" s="6">
        <v>100</v>
      </c>
      <c r="E128" t="s">
        <v>198</v>
      </c>
      <c r="F128" s="3" t="s">
        <v>7663</v>
      </c>
      <c r="G128" t="s">
        <v>2558</v>
      </c>
    </row>
    <row r="129" spans="1:7" x14ac:dyDescent="0.25">
      <c r="A129" t="s">
        <v>116</v>
      </c>
      <c r="B129" t="s">
        <v>319</v>
      </c>
      <c r="C129" s="10">
        <v>41848</v>
      </c>
      <c r="D129" s="6">
        <v>240</v>
      </c>
      <c r="E129" t="s">
        <v>198</v>
      </c>
      <c r="F129" s="3" t="s">
        <v>7663</v>
      </c>
      <c r="G129" t="s">
        <v>2755</v>
      </c>
    </row>
    <row r="130" spans="1:7" x14ac:dyDescent="0.25">
      <c r="A130" t="s">
        <v>32</v>
      </c>
      <c r="B130" t="s">
        <v>1917</v>
      </c>
      <c r="C130" s="10">
        <v>41850</v>
      </c>
      <c r="D130" s="6">
        <v>200</v>
      </c>
      <c r="E130" t="s">
        <v>198</v>
      </c>
      <c r="F130" s="3" t="s">
        <v>7663</v>
      </c>
      <c r="G130" t="s">
        <v>2806</v>
      </c>
    </row>
    <row r="131" spans="1:7" x14ac:dyDescent="0.25">
      <c r="A131" t="s">
        <v>2</v>
      </c>
      <c r="B131" t="s">
        <v>3</v>
      </c>
      <c r="C131" s="10">
        <v>41871</v>
      </c>
      <c r="D131" s="6">
        <v>124</v>
      </c>
      <c r="E131" t="s">
        <v>2565</v>
      </c>
      <c r="F131" s="3" t="s">
        <v>7669</v>
      </c>
      <c r="G131" t="s">
        <v>2851</v>
      </c>
    </row>
    <row r="132" spans="1:7" x14ac:dyDescent="0.25">
      <c r="A132" t="s">
        <v>2</v>
      </c>
      <c r="B132" t="s">
        <v>3</v>
      </c>
      <c r="C132" s="10">
        <v>41876</v>
      </c>
      <c r="D132" s="6">
        <v>203.6</v>
      </c>
      <c r="E132" t="s">
        <v>2565</v>
      </c>
      <c r="F132" s="3" t="s">
        <v>7670</v>
      </c>
      <c r="G132" t="s">
        <v>2851</v>
      </c>
    </row>
    <row r="133" spans="1:7" x14ac:dyDescent="0.25">
      <c r="A133" t="s">
        <v>116</v>
      </c>
      <c r="B133" t="s">
        <v>132</v>
      </c>
      <c r="C133" s="10">
        <v>41716</v>
      </c>
      <c r="D133" s="6">
        <v>21</v>
      </c>
      <c r="E133" t="s">
        <v>86</v>
      </c>
      <c r="F133" s="3" t="s">
        <v>7663</v>
      </c>
    </row>
    <row r="134" spans="1:7" x14ac:dyDescent="0.25">
      <c r="A134" t="s">
        <v>116</v>
      </c>
      <c r="B134" t="s">
        <v>611</v>
      </c>
      <c r="C134" s="10">
        <v>41883</v>
      </c>
      <c r="D134" s="6">
        <v>30</v>
      </c>
      <c r="E134" t="s">
        <v>110</v>
      </c>
      <c r="F134" s="3" t="s">
        <v>7663</v>
      </c>
      <c r="G134" t="s">
        <v>2911</v>
      </c>
    </row>
    <row r="135" spans="1:7" x14ac:dyDescent="0.25">
      <c r="A135" t="s">
        <v>116</v>
      </c>
      <c r="B135" t="s">
        <v>245</v>
      </c>
      <c r="C135" s="10">
        <v>41869</v>
      </c>
      <c r="D135" s="6">
        <v>67.8</v>
      </c>
      <c r="E135" t="s">
        <v>391</v>
      </c>
      <c r="F135" s="3" t="s">
        <v>7663</v>
      </c>
      <c r="G135" t="s">
        <v>2982</v>
      </c>
    </row>
    <row r="136" spans="1:7" x14ac:dyDescent="0.25">
      <c r="A136" t="s">
        <v>16</v>
      </c>
      <c r="B136" t="s">
        <v>17</v>
      </c>
      <c r="C136" s="10">
        <v>41872</v>
      </c>
      <c r="D136" s="6">
        <v>45</v>
      </c>
      <c r="E136" t="s">
        <v>1192</v>
      </c>
      <c r="F136" s="3" t="s">
        <v>7663</v>
      </c>
      <c r="G136" t="s">
        <v>3045</v>
      </c>
    </row>
    <row r="137" spans="1:7" x14ac:dyDescent="0.25">
      <c r="A137" t="s">
        <v>282</v>
      </c>
      <c r="B137" t="s">
        <v>132</v>
      </c>
      <c r="C137" s="10">
        <v>41722</v>
      </c>
      <c r="D137" s="6">
        <v>370</v>
      </c>
      <c r="E137" t="s">
        <v>198</v>
      </c>
      <c r="F137" s="3" t="s">
        <v>7663</v>
      </c>
      <c r="G137" t="s">
        <v>3574</v>
      </c>
    </row>
    <row r="138" spans="1:7" x14ac:dyDescent="0.25">
      <c r="A138" t="s">
        <v>32</v>
      </c>
      <c r="B138" t="s">
        <v>3655</v>
      </c>
      <c r="C138" s="10">
        <v>41500</v>
      </c>
      <c r="D138" s="6">
        <v>500</v>
      </c>
      <c r="E138" t="s">
        <v>475</v>
      </c>
      <c r="F138" s="3" t="s">
        <v>7663</v>
      </c>
      <c r="G138" t="s">
        <v>3663</v>
      </c>
    </row>
    <row r="139" spans="1:7" x14ac:dyDescent="0.25">
      <c r="A139" t="s">
        <v>32</v>
      </c>
      <c r="B139" t="s">
        <v>3655</v>
      </c>
      <c r="C139" s="10">
        <v>41513</v>
      </c>
      <c r="D139" s="6">
        <v>30</v>
      </c>
      <c r="E139" t="s">
        <v>3665</v>
      </c>
      <c r="F139" s="3" t="s">
        <v>7663</v>
      </c>
      <c r="G139" t="s">
        <v>3666</v>
      </c>
    </row>
    <row r="140" spans="1:7" x14ac:dyDescent="0.25">
      <c r="A140" t="s">
        <v>16</v>
      </c>
      <c r="B140" t="s">
        <v>17</v>
      </c>
      <c r="C140" s="10">
        <v>41724</v>
      </c>
      <c r="D140" s="6">
        <v>30</v>
      </c>
      <c r="E140" t="s">
        <v>1192</v>
      </c>
      <c r="F140" s="3" t="s">
        <v>7663</v>
      </c>
      <c r="G140" t="s">
        <v>3859</v>
      </c>
    </row>
    <row r="141" spans="1:7" x14ac:dyDescent="0.25">
      <c r="A141" t="s">
        <v>490</v>
      </c>
      <c r="B141" t="s">
        <v>3862</v>
      </c>
      <c r="C141" s="10">
        <v>41705</v>
      </c>
      <c r="D141" s="6">
        <v>30</v>
      </c>
      <c r="E141" t="s">
        <v>1068</v>
      </c>
      <c r="F141" s="3" t="s">
        <v>7663</v>
      </c>
    </row>
    <row r="142" spans="1:7" x14ac:dyDescent="0.25">
      <c r="A142" t="s">
        <v>490</v>
      </c>
      <c r="B142" t="s">
        <v>695</v>
      </c>
      <c r="C142" s="10">
        <v>41698</v>
      </c>
      <c r="D142" s="6">
        <v>438</v>
      </c>
      <c r="E142" t="s">
        <v>1065</v>
      </c>
      <c r="F142" s="3" t="s">
        <v>7663</v>
      </c>
      <c r="G142" t="s">
        <v>3873</v>
      </c>
    </row>
    <row r="143" spans="1:7" x14ac:dyDescent="0.25">
      <c r="A143" t="s">
        <v>490</v>
      </c>
      <c r="B143" t="s">
        <v>1160</v>
      </c>
      <c r="C143" s="10">
        <v>41705</v>
      </c>
      <c r="D143" s="6">
        <v>40</v>
      </c>
      <c r="E143" t="s">
        <v>1068</v>
      </c>
      <c r="F143" s="3" t="s">
        <v>7663</v>
      </c>
    </row>
    <row r="144" spans="1:7" x14ac:dyDescent="0.25">
      <c r="A144" t="s">
        <v>490</v>
      </c>
      <c r="B144" t="s">
        <v>695</v>
      </c>
      <c r="C144" s="10">
        <v>41696</v>
      </c>
      <c r="D144" s="6">
        <v>510</v>
      </c>
      <c r="E144" t="s">
        <v>1065</v>
      </c>
      <c r="F144" s="3" t="s">
        <v>7663</v>
      </c>
      <c r="G144" t="s">
        <v>3873</v>
      </c>
    </row>
    <row r="145" spans="1:7" x14ac:dyDescent="0.25">
      <c r="A145" t="s">
        <v>490</v>
      </c>
      <c r="B145" t="s">
        <v>965</v>
      </c>
      <c r="C145" s="10">
        <v>41691</v>
      </c>
      <c r="D145" s="6">
        <v>480</v>
      </c>
      <c r="E145" t="s">
        <v>1065</v>
      </c>
      <c r="F145" s="3" t="s">
        <v>7663</v>
      </c>
      <c r="G145" t="s">
        <v>3879</v>
      </c>
    </row>
    <row r="146" spans="1:7" x14ac:dyDescent="0.25">
      <c r="A146" t="s">
        <v>490</v>
      </c>
      <c r="B146" t="s">
        <v>965</v>
      </c>
      <c r="C146" s="10">
        <v>41691</v>
      </c>
      <c r="D146" s="6">
        <v>208</v>
      </c>
      <c r="E146" t="s">
        <v>1068</v>
      </c>
      <c r="F146" s="3" t="s">
        <v>7663</v>
      </c>
      <c r="G146" t="s">
        <v>3873</v>
      </c>
    </row>
    <row r="147" spans="1:7" x14ac:dyDescent="0.25">
      <c r="A147" t="s">
        <v>490</v>
      </c>
      <c r="B147" t="s">
        <v>965</v>
      </c>
      <c r="C147" s="10">
        <v>41690</v>
      </c>
      <c r="D147" s="6">
        <v>460</v>
      </c>
      <c r="E147" t="s">
        <v>1065</v>
      </c>
      <c r="F147" s="3" t="s">
        <v>7663</v>
      </c>
      <c r="G147" t="s">
        <v>3873</v>
      </c>
    </row>
    <row r="148" spans="1:7" x14ac:dyDescent="0.25">
      <c r="A148" t="s">
        <v>490</v>
      </c>
      <c r="B148" t="s">
        <v>1624</v>
      </c>
      <c r="C148" s="10">
        <v>41725</v>
      </c>
      <c r="D148" s="6">
        <v>45</v>
      </c>
      <c r="E148" t="s">
        <v>1068</v>
      </c>
      <c r="F148" s="3" t="s">
        <v>7663</v>
      </c>
    </row>
    <row r="149" spans="1:7" x14ac:dyDescent="0.25">
      <c r="A149" t="s">
        <v>116</v>
      </c>
      <c r="B149" t="s">
        <v>132</v>
      </c>
      <c r="C149" s="10">
        <v>41730</v>
      </c>
      <c r="D149" s="6">
        <v>4477.6000000000004</v>
      </c>
      <c r="E149" t="s">
        <v>827</v>
      </c>
      <c r="F149" s="3" t="s">
        <v>7663</v>
      </c>
      <c r="G149" t="s">
        <v>3927</v>
      </c>
    </row>
    <row r="150" spans="1:7" x14ac:dyDescent="0.25">
      <c r="A150" t="s">
        <v>490</v>
      </c>
      <c r="B150" t="s">
        <v>2424</v>
      </c>
      <c r="C150" s="10">
        <v>41730</v>
      </c>
      <c r="D150" s="6">
        <v>45</v>
      </c>
      <c r="E150" t="s">
        <v>1068</v>
      </c>
      <c r="F150" s="3" t="s">
        <v>7663</v>
      </c>
    </row>
    <row r="151" spans="1:7" x14ac:dyDescent="0.25">
      <c r="A151" t="s">
        <v>490</v>
      </c>
      <c r="B151" t="s">
        <v>2424</v>
      </c>
      <c r="C151" s="10">
        <v>41726</v>
      </c>
      <c r="D151" s="6">
        <v>45</v>
      </c>
      <c r="E151" t="s">
        <v>1068</v>
      </c>
      <c r="F151" s="3" t="s">
        <v>7663</v>
      </c>
    </row>
    <row r="152" spans="1:7" x14ac:dyDescent="0.25">
      <c r="A152" t="s">
        <v>490</v>
      </c>
      <c r="B152" t="s">
        <v>2008</v>
      </c>
      <c r="C152" s="10">
        <v>41729</v>
      </c>
      <c r="D152" s="6">
        <v>45</v>
      </c>
      <c r="E152" t="s">
        <v>1068</v>
      </c>
      <c r="F152" s="3" t="s">
        <v>7663</v>
      </c>
    </row>
    <row r="153" spans="1:7" x14ac:dyDescent="0.25">
      <c r="A153" t="s">
        <v>490</v>
      </c>
      <c r="B153" t="s">
        <v>1078</v>
      </c>
      <c r="C153" s="10">
        <v>41730</v>
      </c>
      <c r="D153" s="6">
        <v>45</v>
      </c>
      <c r="E153" t="s">
        <v>966</v>
      </c>
      <c r="F153" s="3" t="s">
        <v>7663</v>
      </c>
    </row>
    <row r="154" spans="1:7" x14ac:dyDescent="0.25">
      <c r="A154" t="s">
        <v>116</v>
      </c>
      <c r="B154" t="s">
        <v>517</v>
      </c>
      <c r="C154" s="10">
        <v>41705</v>
      </c>
      <c r="D154" s="6">
        <v>248.5</v>
      </c>
      <c r="E154" t="s">
        <v>198</v>
      </c>
      <c r="F154" s="3" t="s">
        <v>7663</v>
      </c>
      <c r="G154" t="s">
        <v>4018</v>
      </c>
    </row>
    <row r="155" spans="1:7" x14ac:dyDescent="0.25">
      <c r="A155" t="s">
        <v>490</v>
      </c>
      <c r="B155" t="s">
        <v>2008</v>
      </c>
      <c r="C155" s="10">
        <v>41730</v>
      </c>
      <c r="D155" s="6">
        <v>90</v>
      </c>
      <c r="E155" t="s">
        <v>1065</v>
      </c>
      <c r="F155" s="3" t="s">
        <v>7663</v>
      </c>
    </row>
    <row r="156" spans="1:7" x14ac:dyDescent="0.25">
      <c r="A156" t="s">
        <v>490</v>
      </c>
      <c r="B156" t="s">
        <v>2008</v>
      </c>
      <c r="C156" s="10">
        <v>41730</v>
      </c>
      <c r="D156" s="6">
        <v>30</v>
      </c>
      <c r="E156" t="s">
        <v>1065</v>
      </c>
      <c r="F156" s="3" t="s">
        <v>7663</v>
      </c>
    </row>
    <row r="157" spans="1:7" x14ac:dyDescent="0.25">
      <c r="A157" t="s">
        <v>16</v>
      </c>
      <c r="B157" t="s">
        <v>17</v>
      </c>
      <c r="C157" s="10">
        <v>41705</v>
      </c>
      <c r="D157" s="6">
        <v>175</v>
      </c>
      <c r="E157" t="s">
        <v>9</v>
      </c>
      <c r="F157" s="3" t="s">
        <v>7663</v>
      </c>
      <c r="G157" t="s">
        <v>4162</v>
      </c>
    </row>
    <row r="158" spans="1:7" x14ac:dyDescent="0.25">
      <c r="A158" t="s">
        <v>32</v>
      </c>
      <c r="B158" t="s">
        <v>575</v>
      </c>
      <c r="C158" s="10">
        <v>41732</v>
      </c>
      <c r="D158" s="6">
        <v>120</v>
      </c>
      <c r="E158" t="s">
        <v>143</v>
      </c>
      <c r="F158" s="3" t="s">
        <v>7663</v>
      </c>
    </row>
    <row r="159" spans="1:7" x14ac:dyDescent="0.25">
      <c r="A159" t="s">
        <v>116</v>
      </c>
      <c r="B159" t="s">
        <v>319</v>
      </c>
      <c r="C159" s="10">
        <v>41731</v>
      </c>
      <c r="D159" s="6">
        <v>40</v>
      </c>
      <c r="E159" t="s">
        <v>159</v>
      </c>
      <c r="F159" s="3" t="s">
        <v>7663</v>
      </c>
      <c r="G159" t="s">
        <v>4213</v>
      </c>
    </row>
    <row r="160" spans="1:7" x14ac:dyDescent="0.25">
      <c r="A160" t="s">
        <v>116</v>
      </c>
      <c r="B160" t="s">
        <v>132</v>
      </c>
      <c r="C160" s="10">
        <v>41731</v>
      </c>
      <c r="D160" s="6">
        <v>40</v>
      </c>
      <c r="E160" t="s">
        <v>5</v>
      </c>
      <c r="F160" s="3" t="s">
        <v>7663</v>
      </c>
      <c r="G160" t="s">
        <v>4213</v>
      </c>
    </row>
    <row r="161" spans="1:7" x14ac:dyDescent="0.25">
      <c r="A161" t="s">
        <v>490</v>
      </c>
      <c r="B161" t="s">
        <v>651</v>
      </c>
      <c r="C161" s="10">
        <v>41738</v>
      </c>
      <c r="D161" s="6">
        <v>30</v>
      </c>
      <c r="E161" t="s">
        <v>966</v>
      </c>
      <c r="F161" s="3" t="s">
        <v>7663</v>
      </c>
    </row>
    <row r="162" spans="1:7" x14ac:dyDescent="0.25">
      <c r="A162" t="s">
        <v>116</v>
      </c>
      <c r="B162" t="s">
        <v>319</v>
      </c>
      <c r="C162" s="10">
        <v>41731</v>
      </c>
      <c r="D162" s="6">
        <v>40</v>
      </c>
      <c r="E162" t="s">
        <v>57</v>
      </c>
      <c r="F162" s="3" t="s">
        <v>7663</v>
      </c>
      <c r="G162" t="s">
        <v>4261</v>
      </c>
    </row>
    <row r="163" spans="1:7" x14ac:dyDescent="0.25">
      <c r="A163" t="s">
        <v>116</v>
      </c>
      <c r="B163" t="s">
        <v>319</v>
      </c>
      <c r="C163" s="10">
        <v>41731</v>
      </c>
      <c r="D163" s="6">
        <v>40</v>
      </c>
      <c r="E163" t="s">
        <v>412</v>
      </c>
      <c r="F163" s="3" t="s">
        <v>7663</v>
      </c>
      <c r="G163" t="s">
        <v>4261</v>
      </c>
    </row>
    <row r="164" spans="1:7" x14ac:dyDescent="0.25">
      <c r="A164" t="s">
        <v>282</v>
      </c>
      <c r="B164" t="s">
        <v>608</v>
      </c>
      <c r="C164" s="10">
        <v>41737</v>
      </c>
      <c r="D164" s="6">
        <v>506</v>
      </c>
      <c r="E164" t="s">
        <v>198</v>
      </c>
      <c r="F164" s="3" t="s">
        <v>7663</v>
      </c>
      <c r="G164" t="s">
        <v>4271</v>
      </c>
    </row>
    <row r="165" spans="1:7" x14ac:dyDescent="0.25">
      <c r="A165" t="s">
        <v>32</v>
      </c>
      <c r="B165" t="s">
        <v>575</v>
      </c>
      <c r="C165" s="10">
        <v>41737</v>
      </c>
      <c r="D165" s="6">
        <v>60</v>
      </c>
      <c r="E165" t="s">
        <v>86</v>
      </c>
      <c r="F165" s="3" t="s">
        <v>7663</v>
      </c>
    </row>
    <row r="166" spans="1:7" x14ac:dyDescent="0.25">
      <c r="A166" t="s">
        <v>116</v>
      </c>
      <c r="B166" t="s">
        <v>319</v>
      </c>
      <c r="C166" s="10">
        <v>41731</v>
      </c>
      <c r="D166" s="6">
        <v>40</v>
      </c>
      <c r="E166" t="s">
        <v>328</v>
      </c>
      <c r="F166" s="3" t="s">
        <v>7663</v>
      </c>
      <c r="G166" t="s">
        <v>4261</v>
      </c>
    </row>
    <row r="167" spans="1:7" x14ac:dyDescent="0.25">
      <c r="A167" t="s">
        <v>116</v>
      </c>
      <c r="B167" t="s">
        <v>319</v>
      </c>
      <c r="C167" s="10">
        <v>41731</v>
      </c>
      <c r="D167" s="6">
        <v>40</v>
      </c>
      <c r="E167" t="s">
        <v>4277</v>
      </c>
      <c r="F167" s="3" t="s">
        <v>7663</v>
      </c>
      <c r="G167" t="s">
        <v>4261</v>
      </c>
    </row>
    <row r="168" spans="1:7" x14ac:dyDescent="0.25">
      <c r="A168" t="s">
        <v>116</v>
      </c>
      <c r="B168" t="s">
        <v>319</v>
      </c>
      <c r="C168" s="10">
        <v>41731</v>
      </c>
      <c r="D168" s="6">
        <v>40</v>
      </c>
      <c r="E168" t="s">
        <v>519</v>
      </c>
      <c r="F168" s="3" t="s">
        <v>7663</v>
      </c>
      <c r="G168" t="s">
        <v>4261</v>
      </c>
    </row>
    <row r="169" spans="1:7" x14ac:dyDescent="0.25">
      <c r="A169" t="s">
        <v>116</v>
      </c>
      <c r="B169" t="s">
        <v>319</v>
      </c>
      <c r="C169" s="10">
        <v>41731</v>
      </c>
      <c r="D169" s="6">
        <v>40</v>
      </c>
      <c r="E169" t="s">
        <v>86</v>
      </c>
      <c r="F169" s="3" t="s">
        <v>7663</v>
      </c>
      <c r="G169" t="s">
        <v>4261</v>
      </c>
    </row>
    <row r="170" spans="1:7" x14ac:dyDescent="0.25">
      <c r="A170" t="s">
        <v>116</v>
      </c>
      <c r="B170" t="s">
        <v>319</v>
      </c>
      <c r="C170" s="10">
        <v>41731</v>
      </c>
      <c r="D170" s="6">
        <v>40</v>
      </c>
      <c r="E170" t="s">
        <v>523</v>
      </c>
      <c r="F170" s="3" t="s">
        <v>7663</v>
      </c>
      <c r="G170" t="s">
        <v>4261</v>
      </c>
    </row>
    <row r="171" spans="1:7" x14ac:dyDescent="0.25">
      <c r="A171" t="s">
        <v>490</v>
      </c>
      <c r="B171" t="s">
        <v>2008</v>
      </c>
      <c r="C171" s="10">
        <v>41739</v>
      </c>
      <c r="D171" s="6">
        <v>30</v>
      </c>
      <c r="E171" t="s">
        <v>86</v>
      </c>
      <c r="F171" s="3" t="s">
        <v>7663</v>
      </c>
    </row>
    <row r="172" spans="1:7" x14ac:dyDescent="0.25">
      <c r="A172" t="s">
        <v>490</v>
      </c>
      <c r="B172" t="s">
        <v>651</v>
      </c>
      <c r="C172" s="10">
        <v>41744</v>
      </c>
      <c r="D172" s="6">
        <v>52</v>
      </c>
      <c r="E172" t="s">
        <v>86</v>
      </c>
      <c r="F172" s="3" t="s">
        <v>7663</v>
      </c>
      <c r="G172" t="s">
        <v>4378</v>
      </c>
    </row>
    <row r="173" spans="1:7" x14ac:dyDescent="0.25">
      <c r="D173" s="18">
        <f>SUM(D110:D172)</f>
        <v>18766.5</v>
      </c>
    </row>
    <row r="175" spans="1:7" x14ac:dyDescent="0.25">
      <c r="A175" t="s">
        <v>7740</v>
      </c>
      <c r="B175" s="4" t="s">
        <v>63</v>
      </c>
      <c r="D175" s="12"/>
      <c r="F175" s="11"/>
    </row>
    <row r="176" spans="1:7" x14ac:dyDescent="0.25">
      <c r="A176" t="s">
        <v>116</v>
      </c>
      <c r="B176" t="s">
        <v>132</v>
      </c>
      <c r="C176" s="10">
        <v>41764</v>
      </c>
      <c r="D176" s="6">
        <v>850</v>
      </c>
      <c r="E176" t="s">
        <v>785</v>
      </c>
      <c r="F176" s="3" t="s">
        <v>7663</v>
      </c>
      <c r="G176" t="s">
        <v>788</v>
      </c>
    </row>
    <row r="177" spans="1:7" x14ac:dyDescent="0.25">
      <c r="A177" t="s">
        <v>116</v>
      </c>
      <c r="B177" t="s">
        <v>132</v>
      </c>
      <c r="C177" s="10">
        <v>41764</v>
      </c>
      <c r="D177" s="6">
        <v>1700</v>
      </c>
      <c r="E177" t="s">
        <v>785</v>
      </c>
      <c r="F177" s="3" t="s">
        <v>7663</v>
      </c>
      <c r="G177" t="s">
        <v>797</v>
      </c>
    </row>
    <row r="178" spans="1:7" x14ac:dyDescent="0.25">
      <c r="A178" t="s">
        <v>116</v>
      </c>
      <c r="B178" t="s">
        <v>132</v>
      </c>
      <c r="C178" s="10">
        <v>41774</v>
      </c>
      <c r="D178" s="6">
        <v>850</v>
      </c>
      <c r="E178" t="s">
        <v>785</v>
      </c>
      <c r="F178" s="3" t="s">
        <v>7663</v>
      </c>
      <c r="G178" t="s">
        <v>1093</v>
      </c>
    </row>
    <row r="179" spans="1:7" x14ac:dyDescent="0.25">
      <c r="A179" t="s">
        <v>116</v>
      </c>
      <c r="B179" t="s">
        <v>132</v>
      </c>
      <c r="C179" s="10">
        <v>41774</v>
      </c>
      <c r="D179" s="6">
        <v>800</v>
      </c>
      <c r="E179" t="s">
        <v>785</v>
      </c>
      <c r="F179" s="3" t="s">
        <v>7663</v>
      </c>
      <c r="G179" t="s">
        <v>1099</v>
      </c>
    </row>
    <row r="180" spans="1:7" x14ac:dyDescent="0.25">
      <c r="A180" t="s">
        <v>116</v>
      </c>
      <c r="B180" t="s">
        <v>132</v>
      </c>
      <c r="C180" s="10">
        <v>41795</v>
      </c>
      <c r="D180" s="6">
        <v>1700</v>
      </c>
      <c r="E180" t="s">
        <v>785</v>
      </c>
      <c r="F180" s="3" t="s">
        <v>7663</v>
      </c>
      <c r="G180" t="s">
        <v>1239</v>
      </c>
    </row>
    <row r="181" spans="1:7" x14ac:dyDescent="0.25">
      <c r="A181" t="s">
        <v>116</v>
      </c>
      <c r="B181" t="s">
        <v>132</v>
      </c>
      <c r="C181" s="10">
        <v>41801</v>
      </c>
      <c r="D181" s="6">
        <v>882.85</v>
      </c>
      <c r="E181" t="s">
        <v>659</v>
      </c>
      <c r="F181" s="3" t="s">
        <v>7663</v>
      </c>
      <c r="G181" t="s">
        <v>1634</v>
      </c>
    </row>
    <row r="182" spans="1:7" x14ac:dyDescent="0.25">
      <c r="A182" t="s">
        <v>116</v>
      </c>
      <c r="B182" t="s">
        <v>132</v>
      </c>
      <c r="C182" s="10">
        <v>41794</v>
      </c>
      <c r="D182" s="6">
        <v>1500</v>
      </c>
      <c r="E182" t="s">
        <v>86</v>
      </c>
      <c r="F182" s="3" t="s">
        <v>7707</v>
      </c>
      <c r="G182" t="s">
        <v>1729</v>
      </c>
    </row>
    <row r="183" spans="1:7" x14ac:dyDescent="0.25">
      <c r="A183" t="s">
        <v>116</v>
      </c>
      <c r="B183" t="s">
        <v>132</v>
      </c>
      <c r="C183" s="10">
        <v>41796</v>
      </c>
      <c r="D183" s="6">
        <v>1500</v>
      </c>
      <c r="E183" t="s">
        <v>86</v>
      </c>
      <c r="F183" s="3" t="s">
        <v>7708</v>
      </c>
      <c r="G183" t="s">
        <v>1729</v>
      </c>
    </row>
    <row r="184" spans="1:7" x14ac:dyDescent="0.25">
      <c r="A184" t="s">
        <v>116</v>
      </c>
      <c r="B184" t="s">
        <v>132</v>
      </c>
      <c r="C184" s="10">
        <v>41918</v>
      </c>
      <c r="D184" s="6">
        <v>1500</v>
      </c>
      <c r="E184" t="s">
        <v>86</v>
      </c>
      <c r="F184" s="3" t="s">
        <v>7709</v>
      </c>
      <c r="G184" t="s">
        <v>1729</v>
      </c>
    </row>
    <row r="185" spans="1:7" x14ac:dyDescent="0.25">
      <c r="A185" t="s">
        <v>116</v>
      </c>
      <c r="B185" t="s">
        <v>132</v>
      </c>
      <c r="C185" s="10">
        <v>41918</v>
      </c>
      <c r="D185" s="6">
        <v>1500</v>
      </c>
      <c r="E185" t="s">
        <v>86</v>
      </c>
      <c r="F185" s="3" t="s">
        <v>7710</v>
      </c>
      <c r="G185" t="s">
        <v>1729</v>
      </c>
    </row>
    <row r="186" spans="1:7" x14ac:dyDescent="0.25">
      <c r="A186" t="s">
        <v>116</v>
      </c>
      <c r="B186" t="s">
        <v>132</v>
      </c>
      <c r="C186" s="10">
        <v>41918</v>
      </c>
      <c r="D186" s="6">
        <v>1500</v>
      </c>
      <c r="E186" t="s">
        <v>86</v>
      </c>
      <c r="F186" s="3" t="s">
        <v>7711</v>
      </c>
      <c r="G186" t="s">
        <v>1729</v>
      </c>
    </row>
    <row r="187" spans="1:7" x14ac:dyDescent="0.25">
      <c r="A187" t="s">
        <v>116</v>
      </c>
      <c r="B187" t="s">
        <v>132</v>
      </c>
      <c r="C187" s="10">
        <v>41806</v>
      </c>
      <c r="D187" s="6">
        <v>850</v>
      </c>
      <c r="E187" t="s">
        <v>785</v>
      </c>
      <c r="F187" s="3" t="s">
        <v>7663</v>
      </c>
      <c r="G187" t="s">
        <v>1731</v>
      </c>
    </row>
    <row r="188" spans="1:7" x14ac:dyDescent="0.25">
      <c r="A188" t="s">
        <v>116</v>
      </c>
      <c r="B188" t="s">
        <v>132</v>
      </c>
      <c r="C188" s="10">
        <v>41795</v>
      </c>
      <c r="D188" s="6">
        <v>850</v>
      </c>
      <c r="E188" t="s">
        <v>785</v>
      </c>
      <c r="F188" s="3" t="s">
        <v>7663</v>
      </c>
      <c r="G188" t="s">
        <v>1733</v>
      </c>
    </row>
    <row r="189" spans="1:7" x14ac:dyDescent="0.25">
      <c r="A189" t="s">
        <v>116</v>
      </c>
      <c r="B189" t="s">
        <v>132</v>
      </c>
      <c r="C189" s="10">
        <v>41806</v>
      </c>
      <c r="D189" s="6">
        <v>800</v>
      </c>
      <c r="E189" t="s">
        <v>785</v>
      </c>
      <c r="F189" s="3" t="s">
        <v>7663</v>
      </c>
      <c r="G189" t="s">
        <v>1735</v>
      </c>
    </row>
    <row r="190" spans="1:7" x14ac:dyDescent="0.25">
      <c r="A190" t="s">
        <v>116</v>
      </c>
      <c r="B190" t="s">
        <v>132</v>
      </c>
      <c r="C190" s="10">
        <v>41827</v>
      </c>
      <c r="D190" s="6">
        <v>850</v>
      </c>
      <c r="E190" t="s">
        <v>785</v>
      </c>
      <c r="F190" s="3" t="s">
        <v>7663</v>
      </c>
      <c r="G190" t="s">
        <v>1997</v>
      </c>
    </row>
    <row r="191" spans="1:7" x14ac:dyDescent="0.25">
      <c r="A191" t="s">
        <v>116</v>
      </c>
      <c r="B191" t="s">
        <v>132</v>
      </c>
      <c r="C191" s="10">
        <v>41827</v>
      </c>
      <c r="D191" s="6">
        <v>1700</v>
      </c>
      <c r="E191" t="s">
        <v>785</v>
      </c>
      <c r="F191" s="3" t="s">
        <v>7663</v>
      </c>
      <c r="G191" t="s">
        <v>2001</v>
      </c>
    </row>
    <row r="192" spans="1:7" x14ac:dyDescent="0.25">
      <c r="A192" t="s">
        <v>116</v>
      </c>
      <c r="B192" t="s">
        <v>132</v>
      </c>
      <c r="C192" s="10">
        <v>41718</v>
      </c>
      <c r="D192" s="6">
        <v>800</v>
      </c>
      <c r="E192" t="s">
        <v>785</v>
      </c>
      <c r="F192" s="3" t="s">
        <v>7663</v>
      </c>
      <c r="G192" t="s">
        <v>2015</v>
      </c>
    </row>
    <row r="193" spans="1:7" x14ac:dyDescent="0.25">
      <c r="A193" t="s">
        <v>116</v>
      </c>
      <c r="B193" t="s">
        <v>132</v>
      </c>
      <c r="C193" s="10">
        <v>41718</v>
      </c>
      <c r="D193" s="6">
        <v>850</v>
      </c>
      <c r="E193" t="s">
        <v>785</v>
      </c>
      <c r="F193" s="3" t="s">
        <v>7663</v>
      </c>
      <c r="G193" t="s">
        <v>2168</v>
      </c>
    </row>
    <row r="194" spans="1:7" x14ac:dyDescent="0.25">
      <c r="A194" t="s">
        <v>116</v>
      </c>
      <c r="B194" t="s">
        <v>132</v>
      </c>
      <c r="C194" s="10">
        <v>41830</v>
      </c>
      <c r="D194" s="6">
        <v>748.75</v>
      </c>
      <c r="E194" t="s">
        <v>659</v>
      </c>
      <c r="F194" s="3" t="s">
        <v>7663</v>
      </c>
      <c r="G194" t="s">
        <v>2321</v>
      </c>
    </row>
    <row r="195" spans="1:7" x14ac:dyDescent="0.25">
      <c r="A195" t="s">
        <v>116</v>
      </c>
      <c r="B195" t="s">
        <v>132</v>
      </c>
      <c r="C195" s="10">
        <v>41835</v>
      </c>
      <c r="D195" s="6">
        <v>850</v>
      </c>
      <c r="E195" t="s">
        <v>785</v>
      </c>
      <c r="F195" s="3" t="s">
        <v>7663</v>
      </c>
      <c r="G195" t="s">
        <v>2339</v>
      </c>
    </row>
    <row r="196" spans="1:7" x14ac:dyDescent="0.25">
      <c r="A196" t="s">
        <v>116</v>
      </c>
      <c r="B196" t="s">
        <v>132</v>
      </c>
      <c r="C196" s="10">
        <v>41835</v>
      </c>
      <c r="D196" s="6">
        <v>800</v>
      </c>
      <c r="E196" t="s">
        <v>785</v>
      </c>
      <c r="F196" s="3" t="s">
        <v>7663</v>
      </c>
      <c r="G196" t="s">
        <v>2341</v>
      </c>
    </row>
    <row r="197" spans="1:7" x14ac:dyDescent="0.25">
      <c r="A197" t="s">
        <v>116</v>
      </c>
      <c r="B197" t="s">
        <v>132</v>
      </c>
      <c r="C197" s="10">
        <v>41872</v>
      </c>
      <c r="D197" s="6">
        <v>850</v>
      </c>
      <c r="E197" t="s">
        <v>785</v>
      </c>
      <c r="F197" s="3" t="s">
        <v>7663</v>
      </c>
      <c r="G197" t="s">
        <v>2635</v>
      </c>
    </row>
    <row r="198" spans="1:7" x14ac:dyDescent="0.25">
      <c r="A198" t="s">
        <v>116</v>
      </c>
      <c r="B198" t="s">
        <v>132</v>
      </c>
      <c r="C198" s="10">
        <v>41872</v>
      </c>
      <c r="D198" s="6">
        <v>1700</v>
      </c>
      <c r="E198" t="s">
        <v>785</v>
      </c>
      <c r="F198" s="3" t="s">
        <v>7663</v>
      </c>
      <c r="G198" t="s">
        <v>2637</v>
      </c>
    </row>
    <row r="199" spans="1:7" x14ac:dyDescent="0.25">
      <c r="A199" t="s">
        <v>116</v>
      </c>
      <c r="B199" t="s">
        <v>132</v>
      </c>
      <c r="C199" s="10">
        <v>41842</v>
      </c>
      <c r="D199" s="6">
        <v>1436.87</v>
      </c>
      <c r="E199" t="s">
        <v>785</v>
      </c>
      <c r="F199" s="3" t="s">
        <v>7663</v>
      </c>
      <c r="G199" t="s">
        <v>2695</v>
      </c>
    </row>
    <row r="200" spans="1:7" x14ac:dyDescent="0.25">
      <c r="A200" t="s">
        <v>116</v>
      </c>
      <c r="B200" t="s">
        <v>132</v>
      </c>
      <c r="C200" s="10">
        <v>41872</v>
      </c>
      <c r="D200" s="6">
        <v>850</v>
      </c>
      <c r="E200" t="s">
        <v>785</v>
      </c>
      <c r="F200" s="3" t="s">
        <v>7663</v>
      </c>
      <c r="G200" t="s">
        <v>2704</v>
      </c>
    </row>
    <row r="201" spans="1:7" x14ac:dyDescent="0.25">
      <c r="A201" t="s">
        <v>116</v>
      </c>
      <c r="B201" t="s">
        <v>132</v>
      </c>
      <c r="C201" s="10">
        <v>41872</v>
      </c>
      <c r="D201" s="6">
        <v>800</v>
      </c>
      <c r="E201" t="s">
        <v>785</v>
      </c>
      <c r="F201" s="3" t="s">
        <v>7663</v>
      </c>
      <c r="G201" t="s">
        <v>2706</v>
      </c>
    </row>
    <row r="202" spans="1:7" x14ac:dyDescent="0.25">
      <c r="A202" t="s">
        <v>116</v>
      </c>
      <c r="B202" t="s">
        <v>132</v>
      </c>
      <c r="C202" s="10">
        <v>41738</v>
      </c>
      <c r="D202" s="6">
        <v>462.5</v>
      </c>
      <c r="E202" t="s">
        <v>785</v>
      </c>
      <c r="F202" s="3" t="s">
        <v>7663</v>
      </c>
      <c r="G202" t="s">
        <v>2708</v>
      </c>
    </row>
    <row r="203" spans="1:7" x14ac:dyDescent="0.25">
      <c r="A203" t="s">
        <v>116</v>
      </c>
      <c r="B203" t="s">
        <v>132</v>
      </c>
      <c r="C203" s="10">
        <v>41885</v>
      </c>
      <c r="D203" s="6">
        <v>671.2</v>
      </c>
      <c r="E203" t="s">
        <v>659</v>
      </c>
      <c r="F203" s="3" t="s">
        <v>7663</v>
      </c>
      <c r="G203" t="s">
        <v>2321</v>
      </c>
    </row>
    <row r="204" spans="1:7" x14ac:dyDescent="0.25">
      <c r="A204" t="s">
        <v>16</v>
      </c>
      <c r="B204" t="s">
        <v>17</v>
      </c>
      <c r="C204" s="10">
        <v>41872</v>
      </c>
      <c r="D204" s="6">
        <v>270</v>
      </c>
      <c r="E204" t="s">
        <v>3050</v>
      </c>
      <c r="F204" s="3" t="s">
        <v>7663</v>
      </c>
      <c r="G204" t="s">
        <v>3051</v>
      </c>
    </row>
    <row r="205" spans="1:7" x14ac:dyDescent="0.25">
      <c r="A205" t="s">
        <v>116</v>
      </c>
      <c r="B205" t="s">
        <v>132</v>
      </c>
      <c r="C205" s="10">
        <v>41894</v>
      </c>
      <c r="D205" s="6">
        <v>1700</v>
      </c>
      <c r="E205" t="s">
        <v>785</v>
      </c>
      <c r="F205" s="3" t="s">
        <v>7663</v>
      </c>
      <c r="G205" t="s">
        <v>3276</v>
      </c>
    </row>
    <row r="206" spans="1:7" x14ac:dyDescent="0.25">
      <c r="A206" t="s">
        <v>116</v>
      </c>
      <c r="B206" t="s">
        <v>132</v>
      </c>
      <c r="C206" s="10">
        <v>41894</v>
      </c>
      <c r="D206" s="6">
        <v>850</v>
      </c>
      <c r="E206" t="s">
        <v>785</v>
      </c>
      <c r="F206" s="3" t="s">
        <v>7663</v>
      </c>
      <c r="G206" t="s">
        <v>3278</v>
      </c>
    </row>
    <row r="207" spans="1:7" x14ac:dyDescent="0.25">
      <c r="A207" t="s">
        <v>116</v>
      </c>
      <c r="B207" t="s">
        <v>132</v>
      </c>
      <c r="C207" s="10">
        <v>41901</v>
      </c>
      <c r="D207" s="6">
        <v>850</v>
      </c>
      <c r="E207" t="s">
        <v>785</v>
      </c>
      <c r="F207" s="3" t="s">
        <v>7663</v>
      </c>
      <c r="G207" t="s">
        <v>3282</v>
      </c>
    </row>
    <row r="208" spans="1:7" x14ac:dyDescent="0.25">
      <c r="A208" t="s">
        <v>116</v>
      </c>
      <c r="B208" t="s">
        <v>132</v>
      </c>
      <c r="C208" s="10">
        <v>41901</v>
      </c>
      <c r="D208" s="6">
        <v>800</v>
      </c>
      <c r="E208" t="s">
        <v>785</v>
      </c>
      <c r="F208" s="3" t="s">
        <v>7663</v>
      </c>
      <c r="G208" t="s">
        <v>3284</v>
      </c>
    </row>
    <row r="209" spans="1:7" x14ac:dyDescent="0.25">
      <c r="A209" t="s">
        <v>116</v>
      </c>
      <c r="B209" t="s">
        <v>132</v>
      </c>
      <c r="C209" s="10">
        <v>41901</v>
      </c>
      <c r="D209" s="6">
        <v>1317.02</v>
      </c>
      <c r="E209" t="s">
        <v>785</v>
      </c>
      <c r="F209" s="3" t="s">
        <v>7663</v>
      </c>
      <c r="G209" t="s">
        <v>3336</v>
      </c>
    </row>
    <row r="210" spans="1:7" x14ac:dyDescent="0.25">
      <c r="A210" t="s">
        <v>116</v>
      </c>
      <c r="B210" t="s">
        <v>132</v>
      </c>
      <c r="C210" s="10">
        <v>41736</v>
      </c>
      <c r="D210" s="6">
        <v>1700</v>
      </c>
      <c r="E210" t="s">
        <v>785</v>
      </c>
      <c r="F210" s="3" t="s">
        <v>7663</v>
      </c>
      <c r="G210" t="s">
        <v>3949</v>
      </c>
    </row>
    <row r="211" spans="1:7" x14ac:dyDescent="0.25">
      <c r="A211" t="s">
        <v>116</v>
      </c>
      <c r="B211" t="s">
        <v>132</v>
      </c>
      <c r="C211" s="10">
        <v>41737</v>
      </c>
      <c r="D211" s="6">
        <v>850</v>
      </c>
      <c r="E211" t="s">
        <v>785</v>
      </c>
      <c r="F211" s="3" t="s">
        <v>7663</v>
      </c>
      <c r="G211" t="s">
        <v>3951</v>
      </c>
    </row>
    <row r="212" spans="1:7" x14ac:dyDescent="0.25">
      <c r="A212" t="s">
        <v>116</v>
      </c>
      <c r="B212" t="s">
        <v>132</v>
      </c>
      <c r="C212" s="10">
        <v>41744</v>
      </c>
      <c r="D212" s="6">
        <v>850</v>
      </c>
      <c r="E212" t="s">
        <v>785</v>
      </c>
      <c r="F212" s="3" t="s">
        <v>7663</v>
      </c>
      <c r="G212" t="s">
        <v>3953</v>
      </c>
    </row>
    <row r="213" spans="1:7" x14ac:dyDescent="0.25">
      <c r="A213" t="s">
        <v>116</v>
      </c>
      <c r="B213" t="s">
        <v>132</v>
      </c>
      <c r="C213" s="10">
        <v>41744</v>
      </c>
      <c r="D213" s="6">
        <v>800</v>
      </c>
      <c r="E213" t="s">
        <v>785</v>
      </c>
      <c r="F213" s="3" t="s">
        <v>7663</v>
      </c>
      <c r="G213" t="s">
        <v>3955</v>
      </c>
    </row>
    <row r="214" spans="1:7" x14ac:dyDescent="0.25">
      <c r="A214" t="s">
        <v>116</v>
      </c>
      <c r="B214" t="s">
        <v>132</v>
      </c>
      <c r="C214" s="10">
        <v>41739</v>
      </c>
      <c r="D214" s="6">
        <v>799.75</v>
      </c>
      <c r="E214" t="s">
        <v>659</v>
      </c>
      <c r="F214" s="3" t="s">
        <v>7663</v>
      </c>
      <c r="G214" t="s">
        <v>4040</v>
      </c>
    </row>
    <row r="215" spans="1:7" x14ac:dyDescent="0.25">
      <c r="A215" t="s">
        <v>116</v>
      </c>
      <c r="B215" t="s">
        <v>132</v>
      </c>
      <c r="C215" s="10">
        <v>41738</v>
      </c>
      <c r="D215" s="6">
        <v>1500</v>
      </c>
      <c r="E215" t="s">
        <v>86</v>
      </c>
      <c r="F215" s="3" t="s">
        <v>7663</v>
      </c>
      <c r="G215" t="s">
        <v>4132</v>
      </c>
    </row>
    <row r="216" spans="1:7" x14ac:dyDescent="0.25">
      <c r="A216" t="s">
        <v>116</v>
      </c>
      <c r="B216" t="s">
        <v>132</v>
      </c>
      <c r="C216" s="10">
        <v>41754</v>
      </c>
      <c r="D216" s="6">
        <v>1500</v>
      </c>
      <c r="E216" t="s">
        <v>86</v>
      </c>
      <c r="F216" s="3" t="s">
        <v>7663</v>
      </c>
      <c r="G216" t="s">
        <v>4132</v>
      </c>
    </row>
    <row r="217" spans="1:7" x14ac:dyDescent="0.25">
      <c r="A217" t="s">
        <v>116</v>
      </c>
      <c r="B217" t="s">
        <v>132</v>
      </c>
      <c r="C217" s="10">
        <v>41708</v>
      </c>
      <c r="D217" s="6">
        <v>879.4</v>
      </c>
      <c r="E217" t="s">
        <v>659</v>
      </c>
      <c r="F217" s="3" t="s">
        <v>7663</v>
      </c>
      <c r="G217" t="s">
        <v>4179</v>
      </c>
    </row>
    <row r="218" spans="1:7" x14ac:dyDescent="0.25">
      <c r="A218" t="s">
        <v>490</v>
      </c>
      <c r="B218" t="s">
        <v>1078</v>
      </c>
      <c r="C218" s="10">
        <v>41772</v>
      </c>
      <c r="D218" s="6">
        <v>1400</v>
      </c>
      <c r="E218" t="s">
        <v>4330</v>
      </c>
      <c r="F218" s="3" t="s">
        <v>7663</v>
      </c>
      <c r="G218" t="s">
        <v>4331</v>
      </c>
    </row>
    <row r="219" spans="1:7" x14ac:dyDescent="0.25">
      <c r="D219" s="18">
        <f>SUM(D176:D218)</f>
        <v>46218.34</v>
      </c>
    </row>
    <row r="221" spans="1:7" x14ac:dyDescent="0.25">
      <c r="A221" t="s">
        <v>7740</v>
      </c>
      <c r="B221" s="4" t="s">
        <v>1441</v>
      </c>
      <c r="D221" s="12"/>
      <c r="F221" s="11"/>
    </row>
    <row r="222" spans="1:7" x14ac:dyDescent="0.25">
      <c r="A222" t="s">
        <v>490</v>
      </c>
      <c r="B222" t="s">
        <v>651</v>
      </c>
      <c r="C222" s="10">
        <v>41785</v>
      </c>
      <c r="D222" s="6">
        <v>1600</v>
      </c>
      <c r="E222" t="s">
        <v>689</v>
      </c>
      <c r="F222" s="3" t="s">
        <v>7663</v>
      </c>
      <c r="G222" t="s">
        <v>1442</v>
      </c>
    </row>
    <row r="223" spans="1:7" x14ac:dyDescent="0.25">
      <c r="A223" t="s">
        <v>490</v>
      </c>
      <c r="B223" t="s">
        <v>651</v>
      </c>
      <c r="C223" s="10">
        <v>41814</v>
      </c>
      <c r="D223" s="6">
        <v>1600</v>
      </c>
      <c r="E223" t="s">
        <v>689</v>
      </c>
      <c r="F223" s="3" t="s">
        <v>7663</v>
      </c>
      <c r="G223" t="s">
        <v>2093</v>
      </c>
    </row>
    <row r="224" spans="1:7" x14ac:dyDescent="0.25">
      <c r="A224" t="s">
        <v>32</v>
      </c>
      <c r="B224" t="s">
        <v>3634</v>
      </c>
      <c r="C224" s="10">
        <v>41922</v>
      </c>
      <c r="D224" s="6">
        <v>3750</v>
      </c>
      <c r="E224" t="s">
        <v>3756</v>
      </c>
      <c r="F224" s="3" t="s">
        <v>7663</v>
      </c>
      <c r="G224" t="s">
        <v>3757</v>
      </c>
    </row>
    <row r="225" spans="1:7" x14ac:dyDescent="0.25">
      <c r="A225" t="s">
        <v>490</v>
      </c>
      <c r="B225" t="s">
        <v>2424</v>
      </c>
      <c r="C225" s="10">
        <v>41730</v>
      </c>
      <c r="D225" s="6">
        <v>260</v>
      </c>
      <c r="E225" t="s">
        <v>1068</v>
      </c>
      <c r="F225" s="3" t="s">
        <v>7663</v>
      </c>
    </row>
    <row r="226" spans="1:7" x14ac:dyDescent="0.25">
      <c r="A226" t="s">
        <v>490</v>
      </c>
      <c r="B226" t="s">
        <v>651</v>
      </c>
      <c r="C226" s="10">
        <v>41731</v>
      </c>
      <c r="D226" s="6">
        <v>1600</v>
      </c>
      <c r="E226" t="s">
        <v>689</v>
      </c>
      <c r="F226" s="3" t="s">
        <v>7663</v>
      </c>
    </row>
    <row r="227" spans="1:7" x14ac:dyDescent="0.25">
      <c r="D227" s="18">
        <f>SUM(D222:D226)</f>
        <v>8810</v>
      </c>
    </row>
    <row r="229" spans="1:7" x14ac:dyDescent="0.25">
      <c r="A229" t="s">
        <v>7740</v>
      </c>
      <c r="B229" s="4" t="s">
        <v>486</v>
      </c>
      <c r="D229" s="12"/>
      <c r="F229" s="11"/>
    </row>
    <row r="230" spans="1:7" x14ac:dyDescent="0.25">
      <c r="A230" t="s">
        <v>511</v>
      </c>
      <c r="B230" t="s">
        <v>654</v>
      </c>
      <c r="C230" s="10">
        <v>41745</v>
      </c>
      <c r="D230" s="6">
        <v>63.64</v>
      </c>
      <c r="E230" t="s">
        <v>303</v>
      </c>
      <c r="F230" s="3" t="s">
        <v>7663</v>
      </c>
      <c r="G230" t="s">
        <v>655</v>
      </c>
    </row>
    <row r="231" spans="1:7" x14ac:dyDescent="0.25">
      <c r="A231" t="s">
        <v>511</v>
      </c>
      <c r="B231" t="s">
        <v>2231</v>
      </c>
      <c r="C231" s="10">
        <v>41821</v>
      </c>
      <c r="D231" s="6">
        <v>167.68</v>
      </c>
      <c r="E231" t="s">
        <v>303</v>
      </c>
      <c r="F231" s="3" t="s">
        <v>7663</v>
      </c>
      <c r="G231" t="s">
        <v>2232</v>
      </c>
    </row>
    <row r="232" spans="1:7" x14ac:dyDescent="0.25">
      <c r="A232" t="s">
        <v>511</v>
      </c>
      <c r="B232" t="s">
        <v>2231</v>
      </c>
      <c r="C232" s="10">
        <v>41842</v>
      </c>
      <c r="D232" s="6">
        <v>63.64</v>
      </c>
      <c r="E232" t="s">
        <v>2647</v>
      </c>
      <c r="F232" s="3" t="s">
        <v>7663</v>
      </c>
      <c r="G232" t="s">
        <v>2648</v>
      </c>
    </row>
    <row r="233" spans="1:7" x14ac:dyDescent="0.25">
      <c r="A233" t="s">
        <v>511</v>
      </c>
      <c r="B233" t="s">
        <v>2231</v>
      </c>
      <c r="C233" s="10">
        <v>41880</v>
      </c>
      <c r="D233" s="6">
        <v>63.64</v>
      </c>
      <c r="E233" t="s">
        <v>303</v>
      </c>
      <c r="F233" s="3" t="s">
        <v>7663</v>
      </c>
      <c r="G233" t="s">
        <v>2902</v>
      </c>
    </row>
    <row r="234" spans="1:7" x14ac:dyDescent="0.25">
      <c r="A234" t="s">
        <v>511</v>
      </c>
      <c r="B234" t="s">
        <v>3266</v>
      </c>
      <c r="C234" s="10">
        <v>41886</v>
      </c>
      <c r="D234" s="6">
        <v>167.68</v>
      </c>
      <c r="E234" t="s">
        <v>303</v>
      </c>
      <c r="F234" s="3" t="s">
        <v>7663</v>
      </c>
      <c r="G234" t="s">
        <v>486</v>
      </c>
    </row>
    <row r="235" spans="1:7" x14ac:dyDescent="0.25">
      <c r="A235" t="s">
        <v>32</v>
      </c>
      <c r="B235" t="s">
        <v>3295</v>
      </c>
      <c r="C235" s="10">
        <v>41891</v>
      </c>
      <c r="D235" s="6">
        <v>63.64</v>
      </c>
      <c r="E235" t="s">
        <v>303</v>
      </c>
      <c r="F235" s="3" t="s">
        <v>7663</v>
      </c>
      <c r="G235" t="s">
        <v>3296</v>
      </c>
    </row>
    <row r="236" spans="1:7" x14ac:dyDescent="0.25">
      <c r="A236" t="s">
        <v>32</v>
      </c>
      <c r="B236" t="s">
        <v>3295</v>
      </c>
      <c r="C236" s="10">
        <v>41891</v>
      </c>
      <c r="D236" s="6">
        <v>63.64</v>
      </c>
      <c r="E236" t="s">
        <v>303</v>
      </c>
      <c r="F236" s="3" t="s">
        <v>7663</v>
      </c>
      <c r="G236" t="s">
        <v>3303</v>
      </c>
    </row>
    <row r="237" spans="1:7" x14ac:dyDescent="0.25">
      <c r="A237" t="s">
        <v>32</v>
      </c>
      <c r="B237" t="s">
        <v>3295</v>
      </c>
      <c r="C237" s="10">
        <v>41891</v>
      </c>
      <c r="D237" s="6">
        <v>63.64</v>
      </c>
      <c r="E237" t="s">
        <v>303</v>
      </c>
      <c r="F237" s="3" t="s">
        <v>7663</v>
      </c>
      <c r="G237" t="s">
        <v>3306</v>
      </c>
    </row>
    <row r="238" spans="1:7" x14ac:dyDescent="0.25">
      <c r="A238" t="s">
        <v>32</v>
      </c>
      <c r="B238" t="s">
        <v>3295</v>
      </c>
      <c r="C238" s="10">
        <v>41891</v>
      </c>
      <c r="D238" s="6">
        <v>63.64</v>
      </c>
      <c r="E238" t="s">
        <v>303</v>
      </c>
      <c r="F238" s="3" t="s">
        <v>7663</v>
      </c>
      <c r="G238" t="s">
        <v>3308</v>
      </c>
    </row>
    <row r="239" spans="1:7" x14ac:dyDescent="0.25">
      <c r="A239" t="s">
        <v>32</v>
      </c>
      <c r="B239" t="s">
        <v>3295</v>
      </c>
      <c r="C239" s="10">
        <v>41891</v>
      </c>
      <c r="D239" s="6">
        <v>63.64</v>
      </c>
      <c r="E239" t="s">
        <v>303</v>
      </c>
      <c r="F239" s="3" t="s">
        <v>7663</v>
      </c>
      <c r="G239" t="s">
        <v>3310</v>
      </c>
    </row>
    <row r="240" spans="1:7" x14ac:dyDescent="0.25">
      <c r="A240" t="s">
        <v>32</v>
      </c>
      <c r="B240" t="s">
        <v>3295</v>
      </c>
      <c r="C240" s="10">
        <v>41892</v>
      </c>
      <c r="D240" s="6">
        <v>63.64</v>
      </c>
      <c r="E240" t="s">
        <v>303</v>
      </c>
      <c r="F240" s="3" t="s">
        <v>7663</v>
      </c>
      <c r="G240" t="s">
        <v>3314</v>
      </c>
    </row>
    <row r="241" spans="1:7" x14ac:dyDescent="0.25">
      <c r="A241" t="s">
        <v>32</v>
      </c>
      <c r="B241" t="s">
        <v>3295</v>
      </c>
      <c r="C241" s="10">
        <v>41894</v>
      </c>
      <c r="D241" s="6">
        <v>63.64</v>
      </c>
      <c r="E241" t="s">
        <v>303</v>
      </c>
      <c r="F241" s="3" t="s">
        <v>7663</v>
      </c>
      <c r="G241" t="s">
        <v>3404</v>
      </c>
    </row>
    <row r="242" spans="1:7" x14ac:dyDescent="0.25">
      <c r="A242" t="s">
        <v>511</v>
      </c>
      <c r="B242" t="s">
        <v>2231</v>
      </c>
      <c r="C242" s="10">
        <v>41900</v>
      </c>
      <c r="D242" s="6">
        <v>111.37</v>
      </c>
      <c r="E242" t="s">
        <v>303</v>
      </c>
      <c r="F242" s="3" t="s">
        <v>7663</v>
      </c>
      <c r="G242" t="s">
        <v>3424</v>
      </c>
    </row>
    <row r="243" spans="1:7" x14ac:dyDescent="0.25">
      <c r="A243" t="s">
        <v>32</v>
      </c>
      <c r="B243" t="s">
        <v>3295</v>
      </c>
      <c r="C243" s="10">
        <v>41900</v>
      </c>
      <c r="D243" s="6">
        <v>63.64</v>
      </c>
      <c r="E243" t="s">
        <v>303</v>
      </c>
      <c r="F243" s="3" t="s">
        <v>7663</v>
      </c>
      <c r="G243" t="s">
        <v>3428</v>
      </c>
    </row>
    <row r="244" spans="1:7" x14ac:dyDescent="0.25">
      <c r="A244" t="s">
        <v>32</v>
      </c>
      <c r="B244" t="s">
        <v>3295</v>
      </c>
      <c r="C244" s="10">
        <v>41900</v>
      </c>
      <c r="D244" s="6">
        <v>63.64</v>
      </c>
      <c r="E244" t="s">
        <v>303</v>
      </c>
      <c r="F244" s="3" t="s">
        <v>7663</v>
      </c>
      <c r="G244" t="s">
        <v>3430</v>
      </c>
    </row>
    <row r="245" spans="1:7" x14ac:dyDescent="0.25">
      <c r="A245" t="s">
        <v>32</v>
      </c>
      <c r="B245" t="s">
        <v>3295</v>
      </c>
      <c r="C245" s="10">
        <v>41900</v>
      </c>
      <c r="D245" s="6">
        <v>63.64</v>
      </c>
      <c r="E245" t="s">
        <v>303</v>
      </c>
      <c r="F245" s="3" t="s">
        <v>7663</v>
      </c>
      <c r="G245" t="s">
        <v>3432</v>
      </c>
    </row>
    <row r="246" spans="1:7" x14ac:dyDescent="0.25">
      <c r="A246" t="s">
        <v>32</v>
      </c>
      <c r="B246" t="s">
        <v>3295</v>
      </c>
      <c r="C246" s="10">
        <v>41900</v>
      </c>
      <c r="D246" s="6">
        <v>63.64</v>
      </c>
      <c r="E246" t="s">
        <v>303</v>
      </c>
      <c r="F246" s="3" t="s">
        <v>7663</v>
      </c>
      <c r="G246" t="s">
        <v>3436</v>
      </c>
    </row>
    <row r="247" spans="1:7" x14ac:dyDescent="0.25">
      <c r="A247" t="s">
        <v>32</v>
      </c>
      <c r="B247" t="s">
        <v>3295</v>
      </c>
      <c r="C247" s="10">
        <v>41906</v>
      </c>
      <c r="D247" s="6">
        <v>63.64</v>
      </c>
      <c r="E247" t="s">
        <v>303</v>
      </c>
      <c r="F247" s="3" t="s">
        <v>7663</v>
      </c>
      <c r="G247" t="s">
        <v>3531</v>
      </c>
    </row>
    <row r="248" spans="1:7" x14ac:dyDescent="0.25">
      <c r="A248" t="s">
        <v>32</v>
      </c>
      <c r="B248" t="s">
        <v>3295</v>
      </c>
      <c r="C248" s="10">
        <v>41906</v>
      </c>
      <c r="D248" s="6">
        <v>63.64</v>
      </c>
      <c r="E248" t="s">
        <v>303</v>
      </c>
      <c r="F248" s="3" t="s">
        <v>7663</v>
      </c>
      <c r="G248" t="s">
        <v>3533</v>
      </c>
    </row>
    <row r="249" spans="1:7" x14ac:dyDescent="0.25">
      <c r="A249" t="s">
        <v>32</v>
      </c>
      <c r="B249" t="s">
        <v>3295</v>
      </c>
      <c r="C249" s="10">
        <v>41906</v>
      </c>
      <c r="D249" s="6">
        <v>63.64</v>
      </c>
      <c r="E249" t="s">
        <v>303</v>
      </c>
      <c r="F249" s="3" t="s">
        <v>7663</v>
      </c>
      <c r="G249" t="s">
        <v>3535</v>
      </c>
    </row>
    <row r="250" spans="1:7" x14ac:dyDescent="0.25">
      <c r="A250" t="s">
        <v>32</v>
      </c>
      <c r="B250" t="s">
        <v>3295</v>
      </c>
      <c r="C250" s="10">
        <v>41906</v>
      </c>
      <c r="D250" s="6">
        <v>63.64</v>
      </c>
      <c r="E250" t="s">
        <v>303</v>
      </c>
      <c r="F250" s="3" t="s">
        <v>7663</v>
      </c>
      <c r="G250" t="s">
        <v>3539</v>
      </c>
    </row>
    <row r="251" spans="1:7" x14ac:dyDescent="0.25">
      <c r="A251" t="s">
        <v>511</v>
      </c>
      <c r="B251" t="s">
        <v>2008</v>
      </c>
      <c r="C251" s="10">
        <v>41745</v>
      </c>
      <c r="D251" s="6">
        <v>63.64</v>
      </c>
      <c r="E251" t="s">
        <v>583</v>
      </c>
      <c r="F251" s="3" t="s">
        <v>7663</v>
      </c>
      <c r="G251" t="s">
        <v>3768</v>
      </c>
    </row>
    <row r="252" spans="1:7" x14ac:dyDescent="0.25">
      <c r="A252" t="s">
        <v>116</v>
      </c>
      <c r="B252" t="s">
        <v>526</v>
      </c>
      <c r="C252" s="10">
        <v>41731</v>
      </c>
      <c r="D252" s="6">
        <v>63.64</v>
      </c>
      <c r="E252" t="s">
        <v>303</v>
      </c>
      <c r="F252" s="3" t="s">
        <v>7663</v>
      </c>
      <c r="G252" t="s">
        <v>4101</v>
      </c>
    </row>
    <row r="253" spans="1:7" x14ac:dyDescent="0.25">
      <c r="D253" s="18">
        <f>SUM(D230:D252)</f>
        <v>1719.5300000000009</v>
      </c>
    </row>
    <row r="255" spans="1:7" x14ac:dyDescent="0.25">
      <c r="A255" t="s">
        <v>7740</v>
      </c>
      <c r="B255" s="4" t="s">
        <v>53</v>
      </c>
      <c r="D255" s="12"/>
      <c r="F255" s="11"/>
    </row>
    <row r="256" spans="1:7" x14ac:dyDescent="0.25">
      <c r="A256" t="s">
        <v>116</v>
      </c>
      <c r="B256" t="s">
        <v>132</v>
      </c>
      <c r="C256" s="10">
        <v>41806</v>
      </c>
      <c r="D256" s="6">
        <v>57.7</v>
      </c>
      <c r="E256" t="s">
        <v>139</v>
      </c>
      <c r="F256" s="3" t="s">
        <v>7663</v>
      </c>
      <c r="G256" t="s">
        <v>1808</v>
      </c>
    </row>
    <row r="257" spans="1:7" x14ac:dyDescent="0.25">
      <c r="A257" t="s">
        <v>116</v>
      </c>
      <c r="B257" t="s">
        <v>132</v>
      </c>
      <c r="C257" s="10">
        <v>41835</v>
      </c>
      <c r="D257" s="6">
        <v>84.62</v>
      </c>
      <c r="E257" t="s">
        <v>139</v>
      </c>
      <c r="F257" s="3" t="s">
        <v>7663</v>
      </c>
      <c r="G257" t="s">
        <v>280</v>
      </c>
    </row>
    <row r="258" spans="1:7" x14ac:dyDescent="0.25">
      <c r="D258" s="18">
        <f>SUM(D256:D257)</f>
        <v>142.32</v>
      </c>
    </row>
    <row r="260" spans="1:7" x14ac:dyDescent="0.25">
      <c r="A260" t="s">
        <v>7740</v>
      </c>
      <c r="B260" s="4" t="s">
        <v>1869</v>
      </c>
      <c r="D260" s="12"/>
      <c r="F260" s="11"/>
    </row>
    <row r="261" spans="1:7" x14ac:dyDescent="0.25">
      <c r="A261" t="s">
        <v>116</v>
      </c>
      <c r="B261" t="s">
        <v>132</v>
      </c>
      <c r="C261" s="10">
        <v>41802</v>
      </c>
      <c r="D261" s="6">
        <v>70.83</v>
      </c>
      <c r="E261" t="s">
        <v>1090</v>
      </c>
      <c r="F261" s="3" t="s">
        <v>7663</v>
      </c>
      <c r="G261" t="s">
        <v>1870</v>
      </c>
    </row>
    <row r="262" spans="1:7" x14ac:dyDescent="0.25">
      <c r="A262" t="s">
        <v>116</v>
      </c>
      <c r="B262" t="s">
        <v>132</v>
      </c>
      <c r="C262" s="10">
        <v>41732</v>
      </c>
      <c r="D262" s="6">
        <v>137.74</v>
      </c>
      <c r="E262" t="s">
        <v>1090</v>
      </c>
      <c r="F262" s="3" t="s">
        <v>7673</v>
      </c>
      <c r="G262" t="s">
        <v>3925</v>
      </c>
    </row>
    <row r="263" spans="1:7" x14ac:dyDescent="0.25">
      <c r="A263" t="s">
        <v>116</v>
      </c>
      <c r="B263" t="s">
        <v>132</v>
      </c>
      <c r="C263" s="10">
        <v>41759</v>
      </c>
      <c r="D263" s="6">
        <v>137.74</v>
      </c>
      <c r="E263" t="s">
        <v>1090</v>
      </c>
      <c r="F263" s="3" t="s">
        <v>7663</v>
      </c>
      <c r="G263" t="s">
        <v>3925</v>
      </c>
    </row>
    <row r="264" spans="1:7" x14ac:dyDescent="0.25">
      <c r="A264" t="s">
        <v>116</v>
      </c>
      <c r="B264" t="s">
        <v>132</v>
      </c>
      <c r="C264" s="10">
        <v>41792</v>
      </c>
      <c r="D264" s="6">
        <v>137.74</v>
      </c>
      <c r="E264" t="s">
        <v>1090</v>
      </c>
      <c r="F264" s="3" t="s">
        <v>7671</v>
      </c>
      <c r="G264" t="s">
        <v>3925</v>
      </c>
    </row>
    <row r="265" spans="1:7" x14ac:dyDescent="0.25">
      <c r="D265" s="18">
        <f>SUM(D261:D264)</f>
        <v>484.05</v>
      </c>
    </row>
    <row r="267" spans="1:7" x14ac:dyDescent="0.25">
      <c r="A267" t="s">
        <v>7740</v>
      </c>
      <c r="B267" s="4" t="s">
        <v>582</v>
      </c>
      <c r="D267" s="12"/>
      <c r="F267" s="11"/>
    </row>
    <row r="268" spans="1:7" x14ac:dyDescent="0.25">
      <c r="A268" t="s">
        <v>32</v>
      </c>
      <c r="B268" t="s">
        <v>575</v>
      </c>
      <c r="C268" s="10">
        <v>41631</v>
      </c>
      <c r="D268" s="6">
        <v>158.08000000000001</v>
      </c>
      <c r="E268" t="s">
        <v>583</v>
      </c>
      <c r="F268" s="3" t="s">
        <v>7663</v>
      </c>
      <c r="G268" t="s">
        <v>584</v>
      </c>
    </row>
    <row r="269" spans="1:7" x14ac:dyDescent="0.25">
      <c r="A269" t="s">
        <v>116</v>
      </c>
      <c r="B269" t="s">
        <v>319</v>
      </c>
      <c r="C269" s="10">
        <v>41729</v>
      </c>
      <c r="D269" s="6">
        <v>312</v>
      </c>
      <c r="E269" t="s">
        <v>583</v>
      </c>
      <c r="F269" s="3" t="s">
        <v>7663</v>
      </c>
      <c r="G269" t="s">
        <v>3941</v>
      </c>
    </row>
    <row r="270" spans="1:7" x14ac:dyDescent="0.25">
      <c r="A270" t="s">
        <v>116</v>
      </c>
      <c r="B270" t="s">
        <v>132</v>
      </c>
      <c r="C270" s="10">
        <v>41731</v>
      </c>
      <c r="D270" s="6">
        <v>321.36</v>
      </c>
      <c r="E270" t="s">
        <v>583</v>
      </c>
      <c r="F270" s="3" t="s">
        <v>7663</v>
      </c>
      <c r="G270" t="s">
        <v>4108</v>
      </c>
    </row>
    <row r="271" spans="1:7" x14ac:dyDescent="0.25">
      <c r="A271" t="s">
        <v>116</v>
      </c>
      <c r="B271" t="s">
        <v>132</v>
      </c>
      <c r="C271" s="10">
        <v>41731</v>
      </c>
      <c r="D271" s="6">
        <v>32.130000000000003</v>
      </c>
      <c r="E271" t="s">
        <v>583</v>
      </c>
      <c r="F271" s="3" t="s">
        <v>7663</v>
      </c>
      <c r="G271" t="s">
        <v>4110</v>
      </c>
    </row>
    <row r="272" spans="1:7" x14ac:dyDescent="0.25">
      <c r="A272" t="s">
        <v>116</v>
      </c>
      <c r="B272" t="s">
        <v>132</v>
      </c>
      <c r="C272" s="10">
        <v>41732</v>
      </c>
      <c r="D272" s="6">
        <v>1165.96</v>
      </c>
      <c r="E272" t="s">
        <v>583</v>
      </c>
      <c r="F272" s="3" t="s">
        <v>7663</v>
      </c>
      <c r="G272" t="s">
        <v>4112</v>
      </c>
    </row>
    <row r="273" spans="1:7" x14ac:dyDescent="0.25">
      <c r="A273" t="s">
        <v>116</v>
      </c>
      <c r="B273" t="s">
        <v>526</v>
      </c>
      <c r="C273" s="10">
        <v>41739</v>
      </c>
      <c r="D273" s="6">
        <v>83</v>
      </c>
      <c r="E273" t="s">
        <v>583</v>
      </c>
      <c r="F273" s="3" t="s">
        <v>7663</v>
      </c>
      <c r="G273" t="s">
        <v>4286</v>
      </c>
    </row>
    <row r="274" spans="1:7" x14ac:dyDescent="0.25">
      <c r="A274" t="s">
        <v>116</v>
      </c>
      <c r="B274" t="s">
        <v>526</v>
      </c>
      <c r="C274" s="10">
        <v>41739</v>
      </c>
      <c r="D274" s="6">
        <v>27</v>
      </c>
      <c r="E274" t="s">
        <v>583</v>
      </c>
      <c r="F274" s="3" t="s">
        <v>7663</v>
      </c>
      <c r="G274" t="s">
        <v>4288</v>
      </c>
    </row>
    <row r="275" spans="1:7" x14ac:dyDescent="0.25">
      <c r="A275" t="s">
        <v>116</v>
      </c>
      <c r="B275" t="s">
        <v>526</v>
      </c>
      <c r="C275" s="10">
        <v>41739</v>
      </c>
      <c r="D275" s="6">
        <v>27</v>
      </c>
      <c r="E275" t="s">
        <v>583</v>
      </c>
      <c r="F275" s="3" t="s">
        <v>7663</v>
      </c>
      <c r="G275" t="s">
        <v>4290</v>
      </c>
    </row>
    <row r="276" spans="1:7" x14ac:dyDescent="0.25">
      <c r="D276" s="18">
        <f>SUM(D268:D275)</f>
        <v>2126.5300000000002</v>
      </c>
    </row>
    <row r="278" spans="1:7" x14ac:dyDescent="0.25">
      <c r="A278" t="s">
        <v>7740</v>
      </c>
      <c r="B278" s="4" t="s">
        <v>302</v>
      </c>
      <c r="D278" s="12"/>
      <c r="F278" s="11"/>
    </row>
    <row r="279" spans="1:7" x14ac:dyDescent="0.25">
      <c r="A279" t="s">
        <v>116</v>
      </c>
      <c r="B279" t="s">
        <v>132</v>
      </c>
      <c r="C279" s="10">
        <v>41730</v>
      </c>
      <c r="D279" s="6">
        <v>1893.67</v>
      </c>
      <c r="E279" t="s">
        <v>303</v>
      </c>
      <c r="F279" s="3" t="s">
        <v>7663</v>
      </c>
      <c r="G279" t="s">
        <v>3943</v>
      </c>
    </row>
    <row r="280" spans="1:7" x14ac:dyDescent="0.25">
      <c r="A280" t="s">
        <v>116</v>
      </c>
      <c r="B280" t="s">
        <v>132</v>
      </c>
      <c r="C280" s="10">
        <v>41730</v>
      </c>
      <c r="D280" s="6">
        <v>500.54</v>
      </c>
      <c r="E280" t="s">
        <v>303</v>
      </c>
      <c r="F280" s="3" t="s">
        <v>7663</v>
      </c>
      <c r="G280" t="s">
        <v>4058</v>
      </c>
    </row>
    <row r="281" spans="1:7" x14ac:dyDescent="0.25">
      <c r="A281" t="s">
        <v>511</v>
      </c>
      <c r="B281" t="s">
        <v>512</v>
      </c>
      <c r="C281" s="10">
        <v>41696</v>
      </c>
      <c r="D281" s="6">
        <v>335.36</v>
      </c>
      <c r="E281" t="s">
        <v>303</v>
      </c>
      <c r="F281" s="3" t="s">
        <v>7663</v>
      </c>
      <c r="G281" t="s">
        <v>4175</v>
      </c>
    </row>
    <row r="282" spans="1:7" x14ac:dyDescent="0.25">
      <c r="D282" s="18">
        <f>SUM(D279:D281)</f>
        <v>2729.57</v>
      </c>
    </row>
    <row r="284" spans="1:7" x14ac:dyDescent="0.25">
      <c r="A284" t="s">
        <v>7740</v>
      </c>
      <c r="B284" s="4" t="s">
        <v>1450</v>
      </c>
      <c r="D284" s="12"/>
      <c r="F284" s="11"/>
    </row>
    <row r="285" spans="1:7" x14ac:dyDescent="0.25">
      <c r="A285" t="s">
        <v>116</v>
      </c>
      <c r="B285" t="s">
        <v>132</v>
      </c>
      <c r="C285" s="10">
        <v>41710</v>
      </c>
      <c r="D285" s="6">
        <v>52.5</v>
      </c>
      <c r="E285" t="s">
        <v>1451</v>
      </c>
      <c r="F285" s="3" t="s">
        <v>7663</v>
      </c>
      <c r="G285" t="s">
        <v>1452</v>
      </c>
    </row>
    <row r="286" spans="1:7" x14ac:dyDescent="0.25">
      <c r="A286" t="s">
        <v>116</v>
      </c>
      <c r="B286" t="s">
        <v>132</v>
      </c>
      <c r="C286" s="10">
        <v>41785</v>
      </c>
      <c r="D286" s="6">
        <v>200</v>
      </c>
      <c r="E286" t="s">
        <v>1451</v>
      </c>
      <c r="F286" s="3" t="s">
        <v>7663</v>
      </c>
      <c r="G286" t="s">
        <v>1556</v>
      </c>
    </row>
    <row r="287" spans="1:7" x14ac:dyDescent="0.25">
      <c r="A287" t="s">
        <v>116</v>
      </c>
      <c r="B287" t="s">
        <v>132</v>
      </c>
      <c r="C287" s="10">
        <v>41711</v>
      </c>
      <c r="D287" s="6">
        <v>240</v>
      </c>
      <c r="E287" t="s">
        <v>1636</v>
      </c>
      <c r="F287" s="3" t="s">
        <v>7663</v>
      </c>
      <c r="G287" t="s">
        <v>1637</v>
      </c>
    </row>
    <row r="288" spans="1:7" x14ac:dyDescent="0.25">
      <c r="A288" t="s">
        <v>116</v>
      </c>
      <c r="B288" t="s">
        <v>132</v>
      </c>
      <c r="C288" s="10">
        <v>41801</v>
      </c>
      <c r="D288" s="6">
        <v>50</v>
      </c>
      <c r="E288" t="s">
        <v>1451</v>
      </c>
      <c r="F288" s="3" t="s">
        <v>7663</v>
      </c>
      <c r="G288" t="s">
        <v>1832</v>
      </c>
    </row>
    <row r="289" spans="1:7" x14ac:dyDescent="0.25">
      <c r="A289" t="s">
        <v>116</v>
      </c>
      <c r="B289" t="s">
        <v>132</v>
      </c>
      <c r="C289" s="10">
        <v>41814</v>
      </c>
      <c r="D289" s="6">
        <v>200</v>
      </c>
      <c r="E289" t="s">
        <v>1451</v>
      </c>
      <c r="F289" s="3" t="s">
        <v>7663</v>
      </c>
      <c r="G289" t="s">
        <v>2114</v>
      </c>
    </row>
    <row r="290" spans="1:7" x14ac:dyDescent="0.25">
      <c r="A290" t="s">
        <v>116</v>
      </c>
      <c r="B290" t="s">
        <v>132</v>
      </c>
      <c r="C290" s="10">
        <v>41821</v>
      </c>
      <c r="D290" s="6">
        <v>100</v>
      </c>
      <c r="E290" t="s">
        <v>1451</v>
      </c>
      <c r="F290" s="3" t="s">
        <v>7663</v>
      </c>
      <c r="G290" t="s">
        <v>2224</v>
      </c>
    </row>
    <row r="291" spans="1:7" x14ac:dyDescent="0.25">
      <c r="A291" t="s">
        <v>116</v>
      </c>
      <c r="B291" t="s">
        <v>132</v>
      </c>
      <c r="C291" s="10">
        <v>41822</v>
      </c>
      <c r="D291" s="6">
        <v>52.5</v>
      </c>
      <c r="E291" t="s">
        <v>1053</v>
      </c>
      <c r="F291" s="3" t="s">
        <v>7663</v>
      </c>
      <c r="G291" t="s">
        <v>2330</v>
      </c>
    </row>
    <row r="292" spans="1:7" x14ac:dyDescent="0.25">
      <c r="A292" t="s">
        <v>116</v>
      </c>
      <c r="B292" t="s">
        <v>132</v>
      </c>
      <c r="C292" s="10">
        <v>41835</v>
      </c>
      <c r="D292" s="6">
        <v>200</v>
      </c>
      <c r="E292" t="s">
        <v>1451</v>
      </c>
      <c r="F292" s="3" t="s">
        <v>7663</v>
      </c>
      <c r="G292" t="s">
        <v>2422</v>
      </c>
    </row>
    <row r="293" spans="1:7" x14ac:dyDescent="0.25">
      <c r="A293" t="s">
        <v>116</v>
      </c>
      <c r="B293" t="s">
        <v>132</v>
      </c>
      <c r="C293" s="10">
        <v>41858</v>
      </c>
      <c r="D293" s="6">
        <v>300</v>
      </c>
      <c r="E293" t="s">
        <v>328</v>
      </c>
      <c r="F293" s="3" t="s">
        <v>7663</v>
      </c>
      <c r="G293" t="s">
        <v>2879</v>
      </c>
    </row>
    <row r="294" spans="1:7" x14ac:dyDescent="0.25">
      <c r="A294" t="s">
        <v>116</v>
      </c>
      <c r="B294" t="s">
        <v>132</v>
      </c>
      <c r="C294" s="10">
        <v>41865</v>
      </c>
      <c r="D294" s="6">
        <v>300</v>
      </c>
      <c r="E294" t="s">
        <v>328</v>
      </c>
      <c r="F294" s="3" t="s">
        <v>7663</v>
      </c>
      <c r="G294" t="s">
        <v>2940</v>
      </c>
    </row>
    <row r="295" spans="1:7" x14ac:dyDescent="0.25">
      <c r="A295" t="s">
        <v>116</v>
      </c>
      <c r="B295" t="s">
        <v>132</v>
      </c>
      <c r="C295" s="10">
        <v>41871</v>
      </c>
      <c r="D295" s="6">
        <v>300</v>
      </c>
      <c r="E295" t="s">
        <v>328</v>
      </c>
      <c r="F295" s="3" t="s">
        <v>7663</v>
      </c>
      <c r="G295" t="s">
        <v>3021</v>
      </c>
    </row>
    <row r="296" spans="1:7" x14ac:dyDescent="0.25">
      <c r="A296" t="s">
        <v>116</v>
      </c>
      <c r="B296" t="s">
        <v>132</v>
      </c>
      <c r="C296" s="10">
        <v>41885</v>
      </c>
      <c r="D296" s="6">
        <v>300</v>
      </c>
      <c r="E296" t="s">
        <v>346</v>
      </c>
      <c r="F296" s="3" t="s">
        <v>7663</v>
      </c>
      <c r="G296" t="s">
        <v>3216</v>
      </c>
    </row>
    <row r="297" spans="1:7" x14ac:dyDescent="0.25">
      <c r="A297" t="s">
        <v>116</v>
      </c>
      <c r="B297" t="s">
        <v>132</v>
      </c>
      <c r="C297" s="10">
        <v>41899</v>
      </c>
      <c r="D297" s="6">
        <v>300</v>
      </c>
      <c r="E297" t="s">
        <v>346</v>
      </c>
      <c r="F297" s="3" t="s">
        <v>7663</v>
      </c>
      <c r="G297" t="s">
        <v>1450</v>
      </c>
    </row>
    <row r="298" spans="1:7" x14ac:dyDescent="0.25">
      <c r="D298" s="18">
        <f>SUM(D285:D297)</f>
        <v>2595</v>
      </c>
    </row>
    <row r="300" spans="1:7" x14ac:dyDescent="0.25">
      <c r="A300" t="s">
        <v>7740</v>
      </c>
      <c r="B300" s="4" t="s">
        <v>1135</v>
      </c>
      <c r="D300" s="12"/>
      <c r="F300" s="11"/>
    </row>
    <row r="301" spans="1:7" x14ac:dyDescent="0.25">
      <c r="A301" t="s">
        <v>116</v>
      </c>
      <c r="B301" t="s">
        <v>132</v>
      </c>
      <c r="C301" s="10">
        <v>41779</v>
      </c>
      <c r="D301" s="6">
        <v>1230.8</v>
      </c>
      <c r="E301" t="s">
        <v>1136</v>
      </c>
      <c r="F301" s="3" t="s">
        <v>7663</v>
      </c>
      <c r="G301" t="s">
        <v>1137</v>
      </c>
    </row>
    <row r="302" spans="1:7" x14ac:dyDescent="0.25">
      <c r="A302" t="s">
        <v>116</v>
      </c>
      <c r="B302" t="s">
        <v>132</v>
      </c>
      <c r="C302" s="10">
        <v>41810</v>
      </c>
      <c r="D302" s="6">
        <v>1230.8</v>
      </c>
      <c r="E302" t="s">
        <v>1136</v>
      </c>
      <c r="F302" s="3" t="s">
        <v>7663</v>
      </c>
      <c r="G302" t="s">
        <v>1710</v>
      </c>
    </row>
    <row r="303" spans="1:7" x14ac:dyDescent="0.25">
      <c r="A303" t="s">
        <v>116</v>
      </c>
      <c r="B303" t="s">
        <v>132</v>
      </c>
      <c r="C303" s="10">
        <v>41718</v>
      </c>
      <c r="D303" s="6">
        <v>1230.8</v>
      </c>
      <c r="E303" t="s">
        <v>1136</v>
      </c>
      <c r="F303" s="3" t="s">
        <v>7663</v>
      </c>
      <c r="G303" t="s">
        <v>2950</v>
      </c>
    </row>
    <row r="304" spans="1:7" x14ac:dyDescent="0.25">
      <c r="A304" t="s">
        <v>116</v>
      </c>
      <c r="B304" t="s">
        <v>132</v>
      </c>
      <c r="C304" s="10">
        <v>41751</v>
      </c>
      <c r="D304" s="6">
        <v>1230.8</v>
      </c>
      <c r="E304" t="s">
        <v>1136</v>
      </c>
      <c r="F304" s="3" t="s">
        <v>7663</v>
      </c>
      <c r="G304" t="s">
        <v>4014</v>
      </c>
    </row>
    <row r="305" spans="1:7" x14ac:dyDescent="0.25">
      <c r="D305" s="18">
        <f>SUM(D301:D304)</f>
        <v>4923.2</v>
      </c>
    </row>
    <row r="307" spans="1:7" x14ac:dyDescent="0.25">
      <c r="A307" t="s">
        <v>7740</v>
      </c>
      <c r="B307" s="4" t="s">
        <v>708</v>
      </c>
      <c r="D307" s="12"/>
      <c r="F307" s="11"/>
    </row>
    <row r="308" spans="1:7" x14ac:dyDescent="0.25">
      <c r="A308" t="s">
        <v>116</v>
      </c>
      <c r="B308" t="s">
        <v>132</v>
      </c>
      <c r="C308" s="10">
        <v>41708</v>
      </c>
      <c r="D308" s="6">
        <v>1650.45</v>
      </c>
      <c r="E308" t="s">
        <v>709</v>
      </c>
      <c r="F308" s="3" t="s">
        <v>7663</v>
      </c>
      <c r="G308" t="s">
        <v>710</v>
      </c>
    </row>
    <row r="309" spans="1:7" x14ac:dyDescent="0.25">
      <c r="A309" t="s">
        <v>116</v>
      </c>
      <c r="B309" t="s">
        <v>132</v>
      </c>
      <c r="C309" s="10">
        <v>41774</v>
      </c>
      <c r="D309" s="6">
        <v>2555.9</v>
      </c>
      <c r="E309" t="s">
        <v>709</v>
      </c>
      <c r="F309" s="3" t="s">
        <v>7663</v>
      </c>
      <c r="G309" t="s">
        <v>1029</v>
      </c>
    </row>
    <row r="310" spans="1:7" x14ac:dyDescent="0.25">
      <c r="A310" t="s">
        <v>116</v>
      </c>
      <c r="B310" t="s">
        <v>132</v>
      </c>
      <c r="C310" s="10">
        <v>41796</v>
      </c>
      <c r="D310" s="6">
        <v>2070.75</v>
      </c>
      <c r="E310" t="s">
        <v>709</v>
      </c>
      <c r="F310" s="3" t="s">
        <v>7663</v>
      </c>
      <c r="G310" t="s">
        <v>1040</v>
      </c>
    </row>
    <row r="311" spans="1:7" x14ac:dyDescent="0.25">
      <c r="A311" t="s">
        <v>116</v>
      </c>
      <c r="B311" t="s">
        <v>132</v>
      </c>
      <c r="C311" s="10">
        <v>41807</v>
      </c>
      <c r="D311" s="6">
        <v>4194.25</v>
      </c>
      <c r="E311" t="s">
        <v>709</v>
      </c>
      <c r="F311" s="3" t="s">
        <v>7663</v>
      </c>
      <c r="G311" t="s">
        <v>1684</v>
      </c>
    </row>
    <row r="312" spans="1:7" x14ac:dyDescent="0.25">
      <c r="A312" t="s">
        <v>116</v>
      </c>
      <c r="B312" t="s">
        <v>132</v>
      </c>
      <c r="C312" s="10">
        <v>41810</v>
      </c>
      <c r="D312" s="6">
        <v>10</v>
      </c>
      <c r="E312" t="s">
        <v>1053</v>
      </c>
      <c r="F312" s="3" t="s">
        <v>7663</v>
      </c>
      <c r="G312" t="s">
        <v>2025</v>
      </c>
    </row>
    <row r="313" spans="1:7" x14ac:dyDescent="0.25">
      <c r="A313" t="s">
        <v>116</v>
      </c>
      <c r="B313" t="s">
        <v>132</v>
      </c>
      <c r="C313" s="10">
        <v>41717</v>
      </c>
      <c r="D313" s="6">
        <v>4534.3</v>
      </c>
      <c r="E313" t="s">
        <v>709</v>
      </c>
      <c r="F313" s="3" t="s">
        <v>7663</v>
      </c>
      <c r="G313" t="s">
        <v>2084</v>
      </c>
    </row>
    <row r="314" spans="1:7" x14ac:dyDescent="0.25">
      <c r="A314" t="s">
        <v>116</v>
      </c>
      <c r="B314" t="s">
        <v>132</v>
      </c>
      <c r="C314" s="10">
        <v>41834</v>
      </c>
      <c r="D314" s="6">
        <v>50</v>
      </c>
      <c r="E314" t="s">
        <v>198</v>
      </c>
      <c r="F314" s="3" t="s">
        <v>7663</v>
      </c>
      <c r="G314" t="s">
        <v>2494</v>
      </c>
    </row>
    <row r="315" spans="1:7" x14ac:dyDescent="0.25">
      <c r="A315" t="s">
        <v>116</v>
      </c>
      <c r="B315" t="s">
        <v>132</v>
      </c>
      <c r="C315" s="10">
        <v>41919</v>
      </c>
      <c r="D315" s="6">
        <v>2338.1999999999998</v>
      </c>
      <c r="E315" t="s">
        <v>709</v>
      </c>
      <c r="F315" s="3" t="s">
        <v>7663</v>
      </c>
      <c r="G315" t="s">
        <v>3638</v>
      </c>
    </row>
    <row r="316" spans="1:7" x14ac:dyDescent="0.25">
      <c r="D316" s="18">
        <f>SUM(D308:D315)</f>
        <v>17403.850000000002</v>
      </c>
    </row>
    <row r="318" spans="1:7" x14ac:dyDescent="0.25">
      <c r="A318" t="s">
        <v>7740</v>
      </c>
      <c r="B318" s="4" t="s">
        <v>2073</v>
      </c>
      <c r="D318" s="12"/>
      <c r="F318" s="11"/>
    </row>
    <row r="319" spans="1:7" x14ac:dyDescent="0.25">
      <c r="A319" t="s">
        <v>116</v>
      </c>
      <c r="B319" t="s">
        <v>132</v>
      </c>
      <c r="C319" s="10">
        <v>41820</v>
      </c>
      <c r="D319" s="6">
        <v>1910.45</v>
      </c>
      <c r="E319" t="s">
        <v>76</v>
      </c>
      <c r="F319" s="3" t="s">
        <v>7663</v>
      </c>
      <c r="G319" t="s">
        <v>2074</v>
      </c>
    </row>
    <row r="320" spans="1:7" x14ac:dyDescent="0.25">
      <c r="D320" s="18">
        <f>SUM(D319)</f>
        <v>1910.45</v>
      </c>
    </row>
    <row r="322" spans="1:7" x14ac:dyDescent="0.25">
      <c r="A322" t="s">
        <v>7740</v>
      </c>
      <c r="B322" s="4" t="s">
        <v>7751</v>
      </c>
      <c r="D322" s="12"/>
      <c r="F322" s="11"/>
    </row>
    <row r="323" spans="1:7" x14ac:dyDescent="0.25">
      <c r="A323" t="s">
        <v>282</v>
      </c>
      <c r="B323" t="s">
        <v>608</v>
      </c>
      <c r="C323" s="10">
        <v>41712</v>
      </c>
      <c r="D323" s="6">
        <v>350</v>
      </c>
      <c r="E323" t="s">
        <v>519</v>
      </c>
      <c r="F323" s="3" t="s">
        <v>7663</v>
      </c>
      <c r="G323" t="s">
        <v>609</v>
      </c>
    </row>
    <row r="324" spans="1:7" x14ac:dyDescent="0.25">
      <c r="A324" t="s">
        <v>32</v>
      </c>
      <c r="B324" t="s">
        <v>575</v>
      </c>
      <c r="C324" s="10">
        <v>41746</v>
      </c>
      <c r="D324" s="6">
        <v>150</v>
      </c>
      <c r="E324" t="s">
        <v>143</v>
      </c>
      <c r="F324" s="3" t="s">
        <v>7663</v>
      </c>
    </row>
    <row r="325" spans="1:7" x14ac:dyDescent="0.25">
      <c r="A325" t="s">
        <v>116</v>
      </c>
      <c r="B325" t="s">
        <v>132</v>
      </c>
      <c r="C325" s="10">
        <v>41752</v>
      </c>
      <c r="D325" s="6">
        <v>70</v>
      </c>
      <c r="E325" t="s">
        <v>747</v>
      </c>
      <c r="F325" s="3" t="s">
        <v>7663</v>
      </c>
      <c r="G325" t="s">
        <v>748</v>
      </c>
    </row>
    <row r="326" spans="1:7" x14ac:dyDescent="0.25">
      <c r="A326" t="s">
        <v>16</v>
      </c>
      <c r="B326" t="s">
        <v>17</v>
      </c>
      <c r="C326" s="10">
        <v>41761</v>
      </c>
      <c r="D326" s="6">
        <v>2543.4899999999998</v>
      </c>
      <c r="E326" t="s">
        <v>750</v>
      </c>
      <c r="F326" s="3" t="s">
        <v>7663</v>
      </c>
      <c r="G326" t="s">
        <v>751</v>
      </c>
    </row>
    <row r="327" spans="1:7" x14ac:dyDescent="0.25">
      <c r="A327" t="s">
        <v>116</v>
      </c>
      <c r="B327" t="s">
        <v>854</v>
      </c>
      <c r="C327" s="10">
        <v>41772</v>
      </c>
      <c r="D327" s="6">
        <v>1817.65</v>
      </c>
      <c r="E327" t="s">
        <v>750</v>
      </c>
      <c r="F327" s="3" t="s">
        <v>7663</v>
      </c>
      <c r="G327" t="s">
        <v>1105</v>
      </c>
    </row>
    <row r="328" spans="1:7" x14ac:dyDescent="0.25">
      <c r="A328" t="s">
        <v>282</v>
      </c>
      <c r="B328" t="s">
        <v>132</v>
      </c>
      <c r="C328" s="10">
        <v>41765</v>
      </c>
      <c r="D328" s="6">
        <v>350</v>
      </c>
      <c r="E328" t="s">
        <v>519</v>
      </c>
      <c r="F328" s="3" t="s">
        <v>7663</v>
      </c>
      <c r="G328" t="s">
        <v>1175</v>
      </c>
    </row>
    <row r="329" spans="1:7" x14ac:dyDescent="0.25">
      <c r="A329" t="s">
        <v>32</v>
      </c>
      <c r="B329" t="s">
        <v>575</v>
      </c>
      <c r="C329" s="10">
        <v>41773</v>
      </c>
      <c r="D329" s="6">
        <v>140</v>
      </c>
      <c r="E329" t="s">
        <v>91</v>
      </c>
      <c r="F329" s="3" t="s">
        <v>7663</v>
      </c>
    </row>
    <row r="330" spans="1:7" x14ac:dyDescent="0.25">
      <c r="A330" t="s">
        <v>116</v>
      </c>
      <c r="B330" t="s">
        <v>132</v>
      </c>
      <c r="C330" s="10">
        <v>41773</v>
      </c>
      <c r="D330" s="6">
        <v>150</v>
      </c>
      <c r="E330" t="s">
        <v>198</v>
      </c>
      <c r="F330" s="3" t="s">
        <v>7663</v>
      </c>
      <c r="G330" t="s">
        <v>1277</v>
      </c>
    </row>
    <row r="331" spans="1:7" x14ac:dyDescent="0.25">
      <c r="A331" t="s">
        <v>282</v>
      </c>
      <c r="B331" t="s">
        <v>1354</v>
      </c>
      <c r="C331" s="10">
        <v>41710</v>
      </c>
      <c r="D331" s="6">
        <v>70</v>
      </c>
      <c r="E331" t="s">
        <v>747</v>
      </c>
      <c r="F331" s="3" t="s">
        <v>7663</v>
      </c>
      <c r="G331" t="s">
        <v>1355</v>
      </c>
    </row>
    <row r="332" spans="1:7" x14ac:dyDescent="0.25">
      <c r="A332" t="s">
        <v>16</v>
      </c>
      <c r="B332" t="s">
        <v>122</v>
      </c>
      <c r="C332" s="10">
        <v>41782</v>
      </c>
      <c r="D332" s="6">
        <v>400</v>
      </c>
      <c r="E332" t="s">
        <v>198</v>
      </c>
      <c r="F332" s="3" t="s">
        <v>7663</v>
      </c>
      <c r="G332" t="s">
        <v>1517</v>
      </c>
    </row>
    <row r="333" spans="1:7" x14ac:dyDescent="0.25">
      <c r="A333" t="s">
        <v>116</v>
      </c>
      <c r="B333" t="s">
        <v>608</v>
      </c>
      <c r="C333" s="10">
        <v>41788</v>
      </c>
      <c r="D333" s="6">
        <v>20</v>
      </c>
      <c r="E333" t="s">
        <v>110</v>
      </c>
      <c r="F333" s="3" t="s">
        <v>7663</v>
      </c>
      <c r="G333" t="s">
        <v>1629</v>
      </c>
    </row>
    <row r="334" spans="1:7" x14ac:dyDescent="0.25">
      <c r="A334" t="s">
        <v>116</v>
      </c>
      <c r="B334" t="s">
        <v>132</v>
      </c>
      <c r="C334" s="10">
        <v>41795</v>
      </c>
      <c r="D334" s="6">
        <v>80</v>
      </c>
      <c r="E334" t="s">
        <v>198</v>
      </c>
      <c r="F334" s="3" t="s">
        <v>7663</v>
      </c>
      <c r="G334" t="s">
        <v>1754</v>
      </c>
    </row>
    <row r="335" spans="1:7" x14ac:dyDescent="0.25">
      <c r="A335" t="s">
        <v>116</v>
      </c>
      <c r="B335" t="s">
        <v>245</v>
      </c>
      <c r="C335" s="10">
        <v>41800</v>
      </c>
      <c r="D335" s="6">
        <v>20</v>
      </c>
      <c r="E335" t="s">
        <v>86</v>
      </c>
      <c r="F335" s="3" t="s">
        <v>7663</v>
      </c>
      <c r="G335" t="s">
        <v>1830</v>
      </c>
    </row>
    <row r="336" spans="1:7" x14ac:dyDescent="0.25">
      <c r="A336" t="s">
        <v>116</v>
      </c>
      <c r="B336" t="s">
        <v>132</v>
      </c>
      <c r="C336" s="10">
        <v>41807</v>
      </c>
      <c r="D336" s="6">
        <v>134.86000000000001</v>
      </c>
      <c r="E336" t="s">
        <v>750</v>
      </c>
      <c r="F336" s="3" t="s">
        <v>7663</v>
      </c>
      <c r="G336" t="s">
        <v>1903</v>
      </c>
    </row>
    <row r="337" spans="1:7" x14ac:dyDescent="0.25">
      <c r="A337" t="s">
        <v>116</v>
      </c>
      <c r="B337" t="s">
        <v>608</v>
      </c>
      <c r="C337" s="10">
        <v>41807</v>
      </c>
      <c r="D337" s="6">
        <v>87.45</v>
      </c>
      <c r="E337" t="s">
        <v>750</v>
      </c>
      <c r="F337" s="3" t="s">
        <v>7663</v>
      </c>
      <c r="G337" t="s">
        <v>1903</v>
      </c>
    </row>
    <row r="338" spans="1:7" x14ac:dyDescent="0.25">
      <c r="A338" t="s">
        <v>116</v>
      </c>
      <c r="B338" t="s">
        <v>611</v>
      </c>
      <c r="C338" s="10">
        <v>41807</v>
      </c>
      <c r="D338" s="6">
        <v>158.58000000000001</v>
      </c>
      <c r="E338" t="s">
        <v>750</v>
      </c>
      <c r="F338" s="3" t="s">
        <v>7663</v>
      </c>
      <c r="G338" t="s">
        <v>1903</v>
      </c>
    </row>
    <row r="339" spans="1:7" x14ac:dyDescent="0.25">
      <c r="A339" t="s">
        <v>116</v>
      </c>
      <c r="B339" t="s">
        <v>117</v>
      </c>
      <c r="C339" s="10">
        <v>41807</v>
      </c>
      <c r="D339" s="6">
        <v>123.7</v>
      </c>
      <c r="E339" t="s">
        <v>750</v>
      </c>
      <c r="F339" s="3" t="s">
        <v>7663</v>
      </c>
      <c r="G339" t="s">
        <v>1903</v>
      </c>
    </row>
    <row r="340" spans="1:7" x14ac:dyDescent="0.25">
      <c r="A340" t="s">
        <v>32</v>
      </c>
      <c r="B340" t="s">
        <v>1904</v>
      </c>
      <c r="C340" s="10">
        <v>41807</v>
      </c>
      <c r="D340" s="6">
        <v>143.38999999999999</v>
      </c>
      <c r="E340" t="s">
        <v>750</v>
      </c>
      <c r="F340" s="3" t="s">
        <v>7663</v>
      </c>
      <c r="G340" t="s">
        <v>1903</v>
      </c>
    </row>
    <row r="341" spans="1:7" x14ac:dyDescent="0.25">
      <c r="A341" t="s">
        <v>282</v>
      </c>
      <c r="B341" t="s">
        <v>132</v>
      </c>
      <c r="C341" s="10">
        <v>41807</v>
      </c>
      <c r="D341" s="6">
        <v>300.88</v>
      </c>
      <c r="E341" t="s">
        <v>750</v>
      </c>
      <c r="F341" s="3" t="s">
        <v>7663</v>
      </c>
      <c r="G341" t="s">
        <v>1903</v>
      </c>
    </row>
    <row r="342" spans="1:7" x14ac:dyDescent="0.25">
      <c r="A342" t="s">
        <v>490</v>
      </c>
      <c r="B342" t="s">
        <v>1905</v>
      </c>
      <c r="C342" s="10">
        <v>41807</v>
      </c>
      <c r="D342" s="6">
        <v>133.01</v>
      </c>
      <c r="E342" t="s">
        <v>750</v>
      </c>
      <c r="F342" s="3" t="s">
        <v>7663</v>
      </c>
      <c r="G342" t="s">
        <v>1903</v>
      </c>
    </row>
    <row r="343" spans="1:7" x14ac:dyDescent="0.25">
      <c r="A343" t="s">
        <v>1906</v>
      </c>
      <c r="B343" t="s">
        <v>776</v>
      </c>
      <c r="C343" s="10">
        <v>41807</v>
      </c>
      <c r="D343" s="6">
        <v>103.38</v>
      </c>
      <c r="E343" t="s">
        <v>750</v>
      </c>
      <c r="F343" s="3" t="s">
        <v>7663</v>
      </c>
      <c r="G343" t="s">
        <v>1903</v>
      </c>
    </row>
    <row r="344" spans="1:7" x14ac:dyDescent="0.25">
      <c r="A344" t="s">
        <v>1512</v>
      </c>
      <c r="B344" t="s">
        <v>132</v>
      </c>
      <c r="C344" s="10">
        <v>41807</v>
      </c>
      <c r="D344" s="6">
        <v>150</v>
      </c>
      <c r="E344" t="s">
        <v>750</v>
      </c>
      <c r="F344" s="3" t="s">
        <v>7663</v>
      </c>
      <c r="G344" t="s">
        <v>1903</v>
      </c>
    </row>
    <row r="345" spans="1:7" x14ac:dyDescent="0.25">
      <c r="A345" t="s">
        <v>116</v>
      </c>
      <c r="B345" t="s">
        <v>117</v>
      </c>
      <c r="C345" s="10">
        <v>41810</v>
      </c>
      <c r="D345" s="6">
        <v>124.11</v>
      </c>
      <c r="E345" t="s">
        <v>750</v>
      </c>
      <c r="F345" s="3" t="s">
        <v>7663</v>
      </c>
      <c r="G345" t="s">
        <v>1916</v>
      </c>
    </row>
    <row r="346" spans="1:7" x14ac:dyDescent="0.25">
      <c r="A346" t="s">
        <v>511</v>
      </c>
      <c r="B346" t="s">
        <v>1917</v>
      </c>
      <c r="C346" s="10">
        <v>41810</v>
      </c>
      <c r="D346" s="6">
        <v>130.19999999999999</v>
      </c>
      <c r="E346" t="s">
        <v>750</v>
      </c>
      <c r="F346" s="3" t="s">
        <v>7663</v>
      </c>
      <c r="G346" t="s">
        <v>1916</v>
      </c>
    </row>
    <row r="347" spans="1:7" x14ac:dyDescent="0.25">
      <c r="A347" t="s">
        <v>16</v>
      </c>
      <c r="B347" t="s">
        <v>122</v>
      </c>
      <c r="C347" s="10">
        <v>41810</v>
      </c>
      <c r="D347" s="6">
        <v>137.63999999999999</v>
      </c>
      <c r="E347" t="s">
        <v>750</v>
      </c>
      <c r="F347" s="3" t="s">
        <v>7663</v>
      </c>
      <c r="G347" t="s">
        <v>1916</v>
      </c>
    </row>
    <row r="348" spans="1:7" x14ac:dyDescent="0.25">
      <c r="A348" t="s">
        <v>116</v>
      </c>
      <c r="B348" t="s">
        <v>117</v>
      </c>
      <c r="C348" s="10">
        <v>41810</v>
      </c>
      <c r="D348" s="6">
        <v>82.17</v>
      </c>
      <c r="E348" t="s">
        <v>198</v>
      </c>
      <c r="F348" s="3" t="s">
        <v>7663</v>
      </c>
      <c r="G348" t="s">
        <v>1954</v>
      </c>
    </row>
    <row r="349" spans="1:7" x14ac:dyDescent="0.25">
      <c r="A349" t="s">
        <v>116</v>
      </c>
      <c r="B349" t="s">
        <v>132</v>
      </c>
      <c r="C349" s="10">
        <v>41807</v>
      </c>
      <c r="D349" s="6">
        <v>63</v>
      </c>
      <c r="E349" t="s">
        <v>198</v>
      </c>
      <c r="F349" s="3" t="s">
        <v>7663</v>
      </c>
      <c r="G349" t="s">
        <v>1968</v>
      </c>
    </row>
    <row r="350" spans="1:7" x14ac:dyDescent="0.25">
      <c r="A350" t="s">
        <v>116</v>
      </c>
      <c r="B350" t="s">
        <v>132</v>
      </c>
      <c r="C350" s="10">
        <v>41817</v>
      </c>
      <c r="D350" s="6">
        <v>100</v>
      </c>
      <c r="E350" t="s">
        <v>198</v>
      </c>
      <c r="F350" s="3" t="s">
        <v>7663</v>
      </c>
      <c r="G350" t="s">
        <v>2229</v>
      </c>
    </row>
    <row r="351" spans="1:7" x14ac:dyDescent="0.25">
      <c r="A351" t="s">
        <v>116</v>
      </c>
      <c r="B351" t="s">
        <v>132</v>
      </c>
      <c r="C351" s="10">
        <v>41822</v>
      </c>
      <c r="D351" s="6">
        <v>150</v>
      </c>
      <c r="E351" t="s">
        <v>519</v>
      </c>
      <c r="F351" s="3" t="s">
        <v>7663</v>
      </c>
      <c r="G351" t="s">
        <v>2319</v>
      </c>
    </row>
    <row r="352" spans="1:7" x14ac:dyDescent="0.25">
      <c r="A352" t="s">
        <v>116</v>
      </c>
      <c r="B352" t="s">
        <v>132</v>
      </c>
      <c r="C352" s="10">
        <v>41834</v>
      </c>
      <c r="D352" s="6">
        <v>120</v>
      </c>
      <c r="E352" t="s">
        <v>198</v>
      </c>
      <c r="F352" s="3" t="s">
        <v>7663</v>
      </c>
      <c r="G352" t="s">
        <v>2494</v>
      </c>
    </row>
    <row r="353" spans="1:7" x14ac:dyDescent="0.25">
      <c r="A353" t="s">
        <v>47</v>
      </c>
      <c r="B353" t="s">
        <v>2557</v>
      </c>
      <c r="C353" s="10">
        <v>41837</v>
      </c>
      <c r="D353" s="6">
        <v>50</v>
      </c>
      <c r="E353" t="s">
        <v>198</v>
      </c>
      <c r="F353" s="3" t="s">
        <v>7663</v>
      </c>
      <c r="G353" t="s">
        <v>2558</v>
      </c>
    </row>
    <row r="354" spans="1:7" x14ac:dyDescent="0.25">
      <c r="A354" t="s">
        <v>116</v>
      </c>
      <c r="B354" t="s">
        <v>319</v>
      </c>
      <c r="C354" s="10">
        <v>41852</v>
      </c>
      <c r="D354" s="6">
        <v>28</v>
      </c>
      <c r="E354" t="s">
        <v>750</v>
      </c>
      <c r="F354" s="3" t="s">
        <v>7663</v>
      </c>
      <c r="G354" t="s">
        <v>2622</v>
      </c>
    </row>
    <row r="355" spans="1:7" x14ac:dyDescent="0.25">
      <c r="A355" t="s">
        <v>116</v>
      </c>
      <c r="B355" t="s">
        <v>319</v>
      </c>
      <c r="C355" s="10">
        <v>41852</v>
      </c>
      <c r="D355" s="6">
        <v>130.19999999999999</v>
      </c>
      <c r="E355" t="s">
        <v>750</v>
      </c>
      <c r="F355" s="3" t="s">
        <v>7663</v>
      </c>
      <c r="G355" t="s">
        <v>2622</v>
      </c>
    </row>
    <row r="356" spans="1:7" x14ac:dyDescent="0.25">
      <c r="A356" t="s">
        <v>116</v>
      </c>
      <c r="B356" t="s">
        <v>17</v>
      </c>
      <c r="C356" s="10">
        <v>41852</v>
      </c>
      <c r="D356" s="6">
        <v>148</v>
      </c>
      <c r="E356" t="s">
        <v>750</v>
      </c>
      <c r="F356" s="3" t="s">
        <v>7663</v>
      </c>
      <c r="G356" t="s">
        <v>2622</v>
      </c>
    </row>
    <row r="357" spans="1:7" x14ac:dyDescent="0.25">
      <c r="A357" t="s">
        <v>116</v>
      </c>
      <c r="B357" t="s">
        <v>117</v>
      </c>
      <c r="C357" s="10">
        <v>41852</v>
      </c>
      <c r="D357" s="6">
        <v>130.22</v>
      </c>
      <c r="E357" t="s">
        <v>750</v>
      </c>
      <c r="F357" s="3" t="s">
        <v>7663</v>
      </c>
      <c r="G357" t="s">
        <v>2622</v>
      </c>
    </row>
    <row r="358" spans="1:7" x14ac:dyDescent="0.25">
      <c r="A358" t="s">
        <v>116</v>
      </c>
      <c r="B358" t="s">
        <v>117</v>
      </c>
      <c r="C358" s="10">
        <v>41852</v>
      </c>
      <c r="D358" s="6">
        <v>148.82</v>
      </c>
      <c r="E358" t="s">
        <v>750</v>
      </c>
      <c r="F358" s="3" t="s">
        <v>7663</v>
      </c>
      <c r="G358" t="s">
        <v>2622</v>
      </c>
    </row>
    <row r="359" spans="1:7" x14ac:dyDescent="0.25">
      <c r="A359" t="s">
        <v>32</v>
      </c>
      <c r="B359" t="s">
        <v>2623</v>
      </c>
      <c r="C359" s="10">
        <v>41852</v>
      </c>
      <c r="D359" s="6">
        <v>89.32</v>
      </c>
      <c r="E359" t="s">
        <v>750</v>
      </c>
      <c r="F359" s="3" t="s">
        <v>7663</v>
      </c>
      <c r="G359" t="s">
        <v>2622</v>
      </c>
    </row>
    <row r="360" spans="1:7" x14ac:dyDescent="0.25">
      <c r="A360" t="s">
        <v>32</v>
      </c>
      <c r="B360" t="s">
        <v>2382</v>
      </c>
      <c r="C360" s="10">
        <v>41852</v>
      </c>
      <c r="D360" s="6">
        <v>128.34</v>
      </c>
      <c r="E360" t="s">
        <v>750</v>
      </c>
      <c r="F360" s="3" t="s">
        <v>7663</v>
      </c>
      <c r="G360" t="s">
        <v>2622</v>
      </c>
    </row>
    <row r="361" spans="1:7" x14ac:dyDescent="0.25">
      <c r="A361" t="s">
        <v>32</v>
      </c>
      <c r="B361" t="s">
        <v>2382</v>
      </c>
      <c r="C361" s="10">
        <v>41852</v>
      </c>
      <c r="D361" s="6">
        <v>171.63</v>
      </c>
      <c r="E361" t="s">
        <v>750</v>
      </c>
      <c r="F361" s="3" t="s">
        <v>7663</v>
      </c>
      <c r="G361" t="s">
        <v>2622</v>
      </c>
    </row>
    <row r="362" spans="1:7" x14ac:dyDescent="0.25">
      <c r="A362" t="s">
        <v>32</v>
      </c>
      <c r="B362" t="s">
        <v>2624</v>
      </c>
      <c r="C362" s="10">
        <v>41852</v>
      </c>
      <c r="D362" s="6">
        <v>97.58</v>
      </c>
      <c r="E362" t="s">
        <v>750</v>
      </c>
      <c r="F362" s="3" t="s">
        <v>7663</v>
      </c>
      <c r="G362" t="s">
        <v>2622</v>
      </c>
    </row>
    <row r="363" spans="1:7" x14ac:dyDescent="0.25">
      <c r="A363" t="s">
        <v>47</v>
      </c>
      <c r="B363" t="s">
        <v>294</v>
      </c>
      <c r="C363" s="10">
        <v>41852</v>
      </c>
      <c r="D363" s="6">
        <v>18.8</v>
      </c>
      <c r="E363" t="s">
        <v>750</v>
      </c>
      <c r="F363" s="3" t="s">
        <v>7663</v>
      </c>
      <c r="G363" t="s">
        <v>2622</v>
      </c>
    </row>
    <row r="364" spans="1:7" x14ac:dyDescent="0.25">
      <c r="A364" t="s">
        <v>490</v>
      </c>
      <c r="B364" t="s">
        <v>2625</v>
      </c>
      <c r="C364" s="10">
        <v>41852</v>
      </c>
      <c r="D364" s="6">
        <v>94.87</v>
      </c>
      <c r="E364" t="s">
        <v>750</v>
      </c>
      <c r="F364" s="3" t="s">
        <v>7663</v>
      </c>
      <c r="G364" t="s">
        <v>2622</v>
      </c>
    </row>
    <row r="365" spans="1:7" x14ac:dyDescent="0.25">
      <c r="A365" t="s">
        <v>490</v>
      </c>
      <c r="B365" t="s">
        <v>2625</v>
      </c>
      <c r="C365" s="10">
        <v>41852</v>
      </c>
      <c r="D365" s="6">
        <v>164.64</v>
      </c>
      <c r="E365" t="s">
        <v>750</v>
      </c>
      <c r="F365" s="3" t="s">
        <v>7663</v>
      </c>
      <c r="G365" t="s">
        <v>2622</v>
      </c>
    </row>
    <row r="366" spans="1:7" x14ac:dyDescent="0.25">
      <c r="A366" t="s">
        <v>511</v>
      </c>
      <c r="B366" t="s">
        <v>2623</v>
      </c>
      <c r="C366" s="10">
        <v>41852</v>
      </c>
      <c r="D366" s="6">
        <v>83.7</v>
      </c>
      <c r="E366" t="s">
        <v>750</v>
      </c>
      <c r="F366" s="3" t="s">
        <v>7663</v>
      </c>
      <c r="G366" t="s">
        <v>2622</v>
      </c>
    </row>
    <row r="367" spans="1:7" x14ac:dyDescent="0.25">
      <c r="A367" t="s">
        <v>16</v>
      </c>
      <c r="B367" t="s">
        <v>17</v>
      </c>
      <c r="C367" s="10">
        <v>41852</v>
      </c>
      <c r="D367" s="6">
        <v>104.2</v>
      </c>
      <c r="E367" t="s">
        <v>750</v>
      </c>
      <c r="F367" s="3" t="s">
        <v>7663</v>
      </c>
      <c r="G367" t="s">
        <v>2622</v>
      </c>
    </row>
    <row r="368" spans="1:7" x14ac:dyDescent="0.25">
      <c r="A368" t="s">
        <v>16</v>
      </c>
      <c r="B368" t="s">
        <v>17</v>
      </c>
      <c r="C368" s="10">
        <v>41852</v>
      </c>
      <c r="D368" s="6">
        <v>105.11</v>
      </c>
      <c r="E368" t="s">
        <v>750</v>
      </c>
      <c r="F368" s="3" t="s">
        <v>7663</v>
      </c>
      <c r="G368" t="s">
        <v>2622</v>
      </c>
    </row>
    <row r="369" spans="1:7" x14ac:dyDescent="0.25">
      <c r="A369" t="s">
        <v>16</v>
      </c>
      <c r="B369" t="s">
        <v>17</v>
      </c>
      <c r="C369" s="10">
        <v>41852</v>
      </c>
      <c r="D369" s="6">
        <v>122.77</v>
      </c>
      <c r="E369" t="s">
        <v>750</v>
      </c>
      <c r="F369" s="3" t="s">
        <v>7663</v>
      </c>
      <c r="G369" t="s">
        <v>2622</v>
      </c>
    </row>
    <row r="370" spans="1:7" x14ac:dyDescent="0.25">
      <c r="A370" t="s">
        <v>16</v>
      </c>
      <c r="B370" t="s">
        <v>17</v>
      </c>
      <c r="C370" s="10">
        <v>41852</v>
      </c>
      <c r="D370" s="6">
        <v>156</v>
      </c>
      <c r="E370" t="s">
        <v>750</v>
      </c>
      <c r="F370" s="3" t="s">
        <v>7663</v>
      </c>
      <c r="G370" t="s">
        <v>2622</v>
      </c>
    </row>
    <row r="371" spans="1:7" x14ac:dyDescent="0.25">
      <c r="A371" t="s">
        <v>16</v>
      </c>
      <c r="B371" t="s">
        <v>17</v>
      </c>
      <c r="C371" s="10">
        <v>41852</v>
      </c>
      <c r="D371" s="6">
        <v>165.55</v>
      </c>
      <c r="E371" t="s">
        <v>750</v>
      </c>
      <c r="F371" s="3" t="s">
        <v>7663</v>
      </c>
      <c r="G371" t="s">
        <v>2622</v>
      </c>
    </row>
    <row r="372" spans="1:7" x14ac:dyDescent="0.25">
      <c r="A372" t="s">
        <v>16</v>
      </c>
      <c r="B372" t="s">
        <v>17</v>
      </c>
      <c r="C372" s="10">
        <v>41842</v>
      </c>
      <c r="D372" s="6">
        <v>90</v>
      </c>
      <c r="E372" t="s">
        <v>1068</v>
      </c>
      <c r="F372" s="3" t="s">
        <v>7663</v>
      </c>
      <c r="G372" t="s">
        <v>2657</v>
      </c>
    </row>
    <row r="373" spans="1:7" x14ac:dyDescent="0.25">
      <c r="A373" t="s">
        <v>16</v>
      </c>
      <c r="B373" t="s">
        <v>17</v>
      </c>
      <c r="C373" s="10">
        <v>41843</v>
      </c>
      <c r="D373" s="6">
        <v>50</v>
      </c>
      <c r="E373" t="s">
        <v>1192</v>
      </c>
      <c r="F373" s="3" t="s">
        <v>7663</v>
      </c>
      <c r="G373" t="s">
        <v>2726</v>
      </c>
    </row>
    <row r="374" spans="1:7" x14ac:dyDescent="0.25">
      <c r="A374" t="s">
        <v>116</v>
      </c>
      <c r="B374" t="s">
        <v>132</v>
      </c>
      <c r="C374" s="10">
        <v>41848</v>
      </c>
      <c r="D374" s="6">
        <v>100</v>
      </c>
      <c r="E374" t="s">
        <v>198</v>
      </c>
      <c r="F374" s="3" t="s">
        <v>7663</v>
      </c>
      <c r="G374" t="s">
        <v>2759</v>
      </c>
    </row>
    <row r="375" spans="1:7" x14ac:dyDescent="0.25">
      <c r="A375" t="s">
        <v>116</v>
      </c>
      <c r="B375" t="s">
        <v>132</v>
      </c>
      <c r="C375" s="10">
        <v>41871</v>
      </c>
      <c r="D375" s="6">
        <v>69.760000000000005</v>
      </c>
      <c r="E375" t="s">
        <v>750</v>
      </c>
      <c r="F375" s="3" t="s">
        <v>7663</v>
      </c>
      <c r="G375" t="s">
        <v>2873</v>
      </c>
    </row>
    <row r="376" spans="1:7" x14ac:dyDescent="0.25">
      <c r="A376" t="s">
        <v>116</v>
      </c>
      <c r="B376" t="s">
        <v>132</v>
      </c>
      <c r="C376" s="10">
        <v>41871</v>
      </c>
      <c r="D376" s="6">
        <v>159.97</v>
      </c>
      <c r="E376" t="s">
        <v>750</v>
      </c>
      <c r="F376" s="3" t="s">
        <v>7663</v>
      </c>
      <c r="G376" t="s">
        <v>2873</v>
      </c>
    </row>
    <row r="377" spans="1:7" x14ac:dyDescent="0.25">
      <c r="A377" t="s">
        <v>116</v>
      </c>
      <c r="B377" t="s">
        <v>526</v>
      </c>
      <c r="C377" s="10">
        <v>41871</v>
      </c>
      <c r="D377" s="6">
        <v>57.67</v>
      </c>
      <c r="E377" t="s">
        <v>750</v>
      </c>
      <c r="F377" s="3" t="s">
        <v>7663</v>
      </c>
      <c r="G377" t="s">
        <v>2873</v>
      </c>
    </row>
    <row r="378" spans="1:7" x14ac:dyDescent="0.25">
      <c r="A378" t="s">
        <v>116</v>
      </c>
      <c r="B378" t="s">
        <v>117</v>
      </c>
      <c r="C378" s="10">
        <v>41871</v>
      </c>
      <c r="D378" s="6">
        <v>128.34</v>
      </c>
      <c r="E378" t="s">
        <v>750</v>
      </c>
      <c r="F378" s="3" t="s">
        <v>7663</v>
      </c>
      <c r="G378" t="s">
        <v>2873</v>
      </c>
    </row>
    <row r="379" spans="1:7" x14ac:dyDescent="0.25">
      <c r="A379" t="s">
        <v>116</v>
      </c>
      <c r="B379" t="s">
        <v>117</v>
      </c>
      <c r="C379" s="10">
        <v>41871</v>
      </c>
      <c r="D379" s="6">
        <v>146.02000000000001</v>
      </c>
      <c r="E379" t="s">
        <v>750</v>
      </c>
      <c r="F379" s="3" t="s">
        <v>7663</v>
      </c>
      <c r="G379" t="s">
        <v>2873</v>
      </c>
    </row>
    <row r="380" spans="1:7" x14ac:dyDescent="0.25">
      <c r="A380" t="s">
        <v>116</v>
      </c>
      <c r="B380" t="s">
        <v>117</v>
      </c>
      <c r="C380" s="10">
        <v>41871</v>
      </c>
      <c r="D380" s="6">
        <v>148.85</v>
      </c>
      <c r="E380" t="s">
        <v>750</v>
      </c>
      <c r="F380" s="3" t="s">
        <v>7663</v>
      </c>
      <c r="G380" t="s">
        <v>2873</v>
      </c>
    </row>
    <row r="381" spans="1:7" x14ac:dyDescent="0.25">
      <c r="A381" t="s">
        <v>116</v>
      </c>
      <c r="B381" t="s">
        <v>117</v>
      </c>
      <c r="C381" s="10">
        <v>41871</v>
      </c>
      <c r="D381" s="6">
        <v>164.61</v>
      </c>
      <c r="E381" t="s">
        <v>750</v>
      </c>
      <c r="F381" s="3" t="s">
        <v>7663</v>
      </c>
      <c r="G381" t="s">
        <v>2873</v>
      </c>
    </row>
    <row r="382" spans="1:7" x14ac:dyDescent="0.25">
      <c r="A382" t="s">
        <v>32</v>
      </c>
      <c r="B382" t="s">
        <v>2623</v>
      </c>
      <c r="C382" s="10">
        <v>41871</v>
      </c>
      <c r="D382" s="6">
        <v>81.87</v>
      </c>
      <c r="E382" t="s">
        <v>750</v>
      </c>
      <c r="F382" s="3" t="s">
        <v>7663</v>
      </c>
      <c r="G382" t="s">
        <v>2873</v>
      </c>
    </row>
    <row r="383" spans="1:7" x14ac:dyDescent="0.25">
      <c r="A383" t="s">
        <v>32</v>
      </c>
      <c r="B383" t="s">
        <v>2382</v>
      </c>
      <c r="C383" s="10">
        <v>41871</v>
      </c>
      <c r="D383" s="6">
        <v>118.11</v>
      </c>
      <c r="E383" t="s">
        <v>750</v>
      </c>
      <c r="F383" s="3" t="s">
        <v>7663</v>
      </c>
      <c r="G383" t="s">
        <v>2873</v>
      </c>
    </row>
    <row r="384" spans="1:7" x14ac:dyDescent="0.25">
      <c r="A384" t="s">
        <v>32</v>
      </c>
      <c r="B384" t="s">
        <v>1917</v>
      </c>
      <c r="C384" s="10">
        <v>41871</v>
      </c>
      <c r="D384" s="6">
        <v>86.51</v>
      </c>
      <c r="E384" t="s">
        <v>750</v>
      </c>
      <c r="F384" s="3" t="s">
        <v>7663</v>
      </c>
      <c r="G384" t="s">
        <v>2873</v>
      </c>
    </row>
    <row r="385" spans="1:7" x14ac:dyDescent="0.25">
      <c r="A385" t="s">
        <v>32</v>
      </c>
      <c r="B385" t="s">
        <v>1917</v>
      </c>
      <c r="C385" s="10">
        <v>41871</v>
      </c>
      <c r="D385" s="6">
        <v>93</v>
      </c>
      <c r="E385" t="s">
        <v>750</v>
      </c>
      <c r="F385" s="3" t="s">
        <v>7663</v>
      </c>
      <c r="G385" t="s">
        <v>2873</v>
      </c>
    </row>
    <row r="386" spans="1:7" x14ac:dyDescent="0.25">
      <c r="A386" t="s">
        <v>32</v>
      </c>
      <c r="B386" t="s">
        <v>1917</v>
      </c>
      <c r="C386" s="10">
        <v>41871</v>
      </c>
      <c r="D386" s="6">
        <v>95.81</v>
      </c>
      <c r="E386" t="s">
        <v>750</v>
      </c>
      <c r="F386" s="3" t="s">
        <v>7663</v>
      </c>
      <c r="G386" t="s">
        <v>2873</v>
      </c>
    </row>
    <row r="387" spans="1:7" x14ac:dyDescent="0.25">
      <c r="A387" t="s">
        <v>32</v>
      </c>
      <c r="B387" t="s">
        <v>1917</v>
      </c>
      <c r="C387" s="10">
        <v>41871</v>
      </c>
      <c r="D387" s="6">
        <v>110.68</v>
      </c>
      <c r="E387" t="s">
        <v>750</v>
      </c>
      <c r="F387" s="3" t="s">
        <v>7663</v>
      </c>
      <c r="G387" t="s">
        <v>2873</v>
      </c>
    </row>
    <row r="388" spans="1:7" x14ac:dyDescent="0.25">
      <c r="A388" t="s">
        <v>32</v>
      </c>
      <c r="B388" t="s">
        <v>2624</v>
      </c>
      <c r="C388" s="10">
        <v>41871</v>
      </c>
      <c r="D388" s="6">
        <v>168.96</v>
      </c>
      <c r="E388" t="s">
        <v>750</v>
      </c>
      <c r="F388" s="3" t="s">
        <v>7663</v>
      </c>
      <c r="G388" t="s">
        <v>2873</v>
      </c>
    </row>
    <row r="389" spans="1:7" x14ac:dyDescent="0.25">
      <c r="A389" t="s">
        <v>32</v>
      </c>
      <c r="B389" t="s">
        <v>2624</v>
      </c>
      <c r="C389" s="10">
        <v>41871</v>
      </c>
      <c r="D389" s="6">
        <v>169.25</v>
      </c>
      <c r="E389" t="s">
        <v>750</v>
      </c>
      <c r="F389" s="3" t="s">
        <v>7663</v>
      </c>
      <c r="G389" t="s">
        <v>2873</v>
      </c>
    </row>
    <row r="390" spans="1:7" x14ac:dyDescent="0.25">
      <c r="A390" t="s">
        <v>47</v>
      </c>
      <c r="B390" t="s">
        <v>2874</v>
      </c>
      <c r="C390" s="10">
        <v>41871</v>
      </c>
      <c r="D390" s="6">
        <v>87.42</v>
      </c>
      <c r="E390" t="s">
        <v>750</v>
      </c>
      <c r="F390" s="3" t="s">
        <v>7663</v>
      </c>
      <c r="G390" t="s">
        <v>2873</v>
      </c>
    </row>
    <row r="391" spans="1:7" x14ac:dyDescent="0.25">
      <c r="A391" t="s">
        <v>47</v>
      </c>
      <c r="B391" t="s">
        <v>294</v>
      </c>
      <c r="C391" s="10">
        <v>41871</v>
      </c>
      <c r="D391" s="6">
        <v>102.31</v>
      </c>
      <c r="E391" t="s">
        <v>750</v>
      </c>
      <c r="F391" s="3" t="s">
        <v>7663</v>
      </c>
      <c r="G391" t="s">
        <v>2873</v>
      </c>
    </row>
    <row r="392" spans="1:7" x14ac:dyDescent="0.25">
      <c r="A392" t="s">
        <v>47</v>
      </c>
      <c r="B392" t="s">
        <v>2875</v>
      </c>
      <c r="C392" s="10">
        <v>41871</v>
      </c>
      <c r="D392" s="6">
        <v>76.28</v>
      </c>
      <c r="E392" t="s">
        <v>750</v>
      </c>
      <c r="F392" s="3" t="s">
        <v>7663</v>
      </c>
      <c r="G392" t="s">
        <v>2873</v>
      </c>
    </row>
    <row r="393" spans="1:7" x14ac:dyDescent="0.25">
      <c r="A393" t="s">
        <v>47</v>
      </c>
      <c r="B393" t="s">
        <v>2875</v>
      </c>
      <c r="C393" s="10">
        <v>41871</v>
      </c>
      <c r="D393" s="6">
        <v>152.41999999999999</v>
      </c>
      <c r="E393" t="s">
        <v>750</v>
      </c>
      <c r="F393" s="3" t="s">
        <v>7663</v>
      </c>
      <c r="G393" t="s">
        <v>2873</v>
      </c>
    </row>
    <row r="394" spans="1:7" x14ac:dyDescent="0.25">
      <c r="A394" t="s">
        <v>282</v>
      </c>
      <c r="B394" t="s">
        <v>132</v>
      </c>
      <c r="C394" s="10">
        <v>41871</v>
      </c>
      <c r="D394" s="6">
        <v>77.209999999999994</v>
      </c>
      <c r="E394" t="s">
        <v>750</v>
      </c>
      <c r="F394" s="3" t="s">
        <v>7663</v>
      </c>
      <c r="G394" t="s">
        <v>2873</v>
      </c>
    </row>
    <row r="395" spans="1:7" x14ac:dyDescent="0.25">
      <c r="A395" t="s">
        <v>511</v>
      </c>
      <c r="B395" t="s">
        <v>2623</v>
      </c>
      <c r="C395" s="10">
        <v>41871</v>
      </c>
      <c r="D395" s="6">
        <v>80.91</v>
      </c>
      <c r="E395" t="s">
        <v>750</v>
      </c>
      <c r="F395" s="3" t="s">
        <v>7663</v>
      </c>
      <c r="G395" t="s">
        <v>2873</v>
      </c>
    </row>
    <row r="396" spans="1:7" x14ac:dyDescent="0.25">
      <c r="A396" t="s">
        <v>116</v>
      </c>
      <c r="B396" t="s">
        <v>132</v>
      </c>
      <c r="C396" s="10">
        <v>41716</v>
      </c>
      <c r="D396" s="6">
        <v>70</v>
      </c>
      <c r="E396" t="s">
        <v>86</v>
      </c>
      <c r="F396" s="3" t="s">
        <v>7663</v>
      </c>
    </row>
    <row r="397" spans="1:7" x14ac:dyDescent="0.25">
      <c r="A397" t="s">
        <v>16</v>
      </c>
      <c r="B397" t="s">
        <v>17</v>
      </c>
      <c r="C397" s="10">
        <v>41862</v>
      </c>
      <c r="D397" s="6">
        <v>1700</v>
      </c>
      <c r="E397" t="s">
        <v>1192</v>
      </c>
      <c r="F397" s="3" t="s">
        <v>7663</v>
      </c>
      <c r="G397" t="s">
        <v>2898</v>
      </c>
    </row>
    <row r="398" spans="1:7" x14ac:dyDescent="0.25">
      <c r="A398" t="s">
        <v>16</v>
      </c>
      <c r="B398" t="s">
        <v>17</v>
      </c>
      <c r="C398" s="10">
        <v>41730</v>
      </c>
      <c r="D398" s="6">
        <v>2220.0700000000002</v>
      </c>
      <c r="E398" t="s">
        <v>750</v>
      </c>
      <c r="F398" s="3" t="s">
        <v>7663</v>
      </c>
      <c r="G398" t="s">
        <v>3059</v>
      </c>
    </row>
    <row r="399" spans="1:7" x14ac:dyDescent="0.25">
      <c r="A399" t="s">
        <v>116</v>
      </c>
      <c r="B399" t="s">
        <v>526</v>
      </c>
      <c r="C399" s="10">
        <v>41887</v>
      </c>
      <c r="D399" s="6">
        <v>132.6</v>
      </c>
      <c r="E399" t="s">
        <v>1397</v>
      </c>
      <c r="F399" s="3" t="s">
        <v>7663</v>
      </c>
      <c r="G399" t="s">
        <v>3233</v>
      </c>
    </row>
    <row r="400" spans="1:7" x14ac:dyDescent="0.25">
      <c r="A400" t="s">
        <v>116</v>
      </c>
      <c r="B400" t="s">
        <v>608</v>
      </c>
      <c r="C400" s="10">
        <v>41891</v>
      </c>
      <c r="D400" s="6">
        <v>161.82</v>
      </c>
      <c r="E400" t="s">
        <v>750</v>
      </c>
      <c r="F400" s="3" t="s">
        <v>7663</v>
      </c>
      <c r="G400" t="s">
        <v>3235</v>
      </c>
    </row>
    <row r="401" spans="1:7" x14ac:dyDescent="0.25">
      <c r="A401" t="s">
        <v>116</v>
      </c>
      <c r="B401" t="s">
        <v>17</v>
      </c>
      <c r="C401" s="10">
        <v>41891</v>
      </c>
      <c r="D401" s="6">
        <v>53.03</v>
      </c>
      <c r="E401" t="s">
        <v>750</v>
      </c>
      <c r="F401" s="3" t="s">
        <v>7663</v>
      </c>
      <c r="G401" t="s">
        <v>3235</v>
      </c>
    </row>
    <row r="402" spans="1:7" x14ac:dyDescent="0.25">
      <c r="A402" t="s">
        <v>116</v>
      </c>
      <c r="B402" t="s">
        <v>17</v>
      </c>
      <c r="C402" s="10">
        <v>41891</v>
      </c>
      <c r="D402" s="6">
        <v>93.02</v>
      </c>
      <c r="E402" t="s">
        <v>750</v>
      </c>
      <c r="F402" s="3" t="s">
        <v>7663</v>
      </c>
      <c r="G402" t="s">
        <v>3235</v>
      </c>
    </row>
    <row r="403" spans="1:7" x14ac:dyDescent="0.25">
      <c r="A403" t="s">
        <v>116</v>
      </c>
      <c r="B403" t="s">
        <v>117</v>
      </c>
      <c r="C403" s="10">
        <v>41891</v>
      </c>
      <c r="D403" s="6">
        <v>119.05</v>
      </c>
      <c r="E403" t="s">
        <v>750</v>
      </c>
      <c r="F403" s="3" t="s">
        <v>7663</v>
      </c>
      <c r="G403" t="s">
        <v>3235</v>
      </c>
    </row>
    <row r="404" spans="1:7" x14ac:dyDescent="0.25">
      <c r="A404" t="s">
        <v>116</v>
      </c>
      <c r="B404" t="s">
        <v>117</v>
      </c>
      <c r="C404" s="10">
        <v>41891</v>
      </c>
      <c r="D404" s="6">
        <v>131.41</v>
      </c>
      <c r="E404" t="s">
        <v>750</v>
      </c>
      <c r="F404" s="3" t="s">
        <v>7663</v>
      </c>
      <c r="G404" t="s">
        <v>3235</v>
      </c>
    </row>
    <row r="405" spans="1:7" x14ac:dyDescent="0.25">
      <c r="A405" t="s">
        <v>116</v>
      </c>
      <c r="B405" t="s">
        <v>117</v>
      </c>
      <c r="C405" s="10">
        <v>41891</v>
      </c>
      <c r="D405" s="6">
        <v>157.63</v>
      </c>
      <c r="E405" t="s">
        <v>750</v>
      </c>
      <c r="F405" s="3" t="s">
        <v>7663</v>
      </c>
      <c r="G405" t="s">
        <v>3235</v>
      </c>
    </row>
    <row r="406" spans="1:7" x14ac:dyDescent="0.25">
      <c r="A406" t="s">
        <v>32</v>
      </c>
      <c r="B406" t="s">
        <v>3236</v>
      </c>
      <c r="C406" s="10">
        <v>41891</v>
      </c>
      <c r="D406" s="6">
        <v>87.42</v>
      </c>
      <c r="E406" t="s">
        <v>750</v>
      </c>
      <c r="F406" s="3" t="s">
        <v>7663</v>
      </c>
      <c r="G406" t="s">
        <v>3235</v>
      </c>
    </row>
    <row r="407" spans="1:7" x14ac:dyDescent="0.25">
      <c r="A407" t="s">
        <v>47</v>
      </c>
      <c r="B407" t="s">
        <v>294</v>
      </c>
      <c r="C407" s="10">
        <v>41891</v>
      </c>
      <c r="D407" s="6">
        <v>96.72</v>
      </c>
      <c r="E407" t="s">
        <v>750</v>
      </c>
      <c r="F407" s="3" t="s">
        <v>7663</v>
      </c>
      <c r="G407" t="s">
        <v>3235</v>
      </c>
    </row>
    <row r="408" spans="1:7" x14ac:dyDescent="0.25">
      <c r="A408" t="s">
        <v>47</v>
      </c>
      <c r="B408" t="s">
        <v>294</v>
      </c>
      <c r="C408" s="10">
        <v>41891</v>
      </c>
      <c r="D408" s="6">
        <v>158.11000000000001</v>
      </c>
      <c r="E408" t="s">
        <v>750</v>
      </c>
      <c r="F408" s="3" t="s">
        <v>7663</v>
      </c>
      <c r="G408" t="s">
        <v>3235</v>
      </c>
    </row>
    <row r="409" spans="1:7" x14ac:dyDescent="0.25">
      <c r="A409" t="s">
        <v>282</v>
      </c>
      <c r="B409" t="s">
        <v>132</v>
      </c>
      <c r="C409" s="10">
        <v>41891</v>
      </c>
      <c r="D409" s="6">
        <v>90.21</v>
      </c>
      <c r="E409" t="s">
        <v>750</v>
      </c>
      <c r="F409" s="3" t="s">
        <v>7663</v>
      </c>
      <c r="G409" t="s">
        <v>3235</v>
      </c>
    </row>
    <row r="410" spans="1:7" x14ac:dyDescent="0.25">
      <c r="A410" t="s">
        <v>490</v>
      </c>
      <c r="B410" t="s">
        <v>3237</v>
      </c>
      <c r="C410" s="10">
        <v>41891</v>
      </c>
      <c r="D410" s="6">
        <v>134.86000000000001</v>
      </c>
      <c r="E410" t="s">
        <v>750</v>
      </c>
      <c r="F410" s="3" t="s">
        <v>7663</v>
      </c>
      <c r="G410" t="s">
        <v>3235</v>
      </c>
    </row>
    <row r="411" spans="1:7" x14ac:dyDescent="0.25">
      <c r="A411" t="s">
        <v>490</v>
      </c>
      <c r="B411" t="s">
        <v>3238</v>
      </c>
      <c r="C411" s="10">
        <v>41891</v>
      </c>
      <c r="D411" s="6">
        <v>170.19</v>
      </c>
      <c r="E411" t="s">
        <v>750</v>
      </c>
      <c r="F411" s="3" t="s">
        <v>7663</v>
      </c>
      <c r="G411" t="s">
        <v>3235</v>
      </c>
    </row>
    <row r="412" spans="1:7" x14ac:dyDescent="0.25">
      <c r="A412" t="s">
        <v>511</v>
      </c>
      <c r="B412" t="s">
        <v>2623</v>
      </c>
      <c r="C412" s="10">
        <v>41891</v>
      </c>
      <c r="D412" s="6">
        <v>71.75</v>
      </c>
      <c r="E412" t="s">
        <v>750</v>
      </c>
      <c r="F412" s="3" t="s">
        <v>7663</v>
      </c>
      <c r="G412" t="s">
        <v>3235</v>
      </c>
    </row>
    <row r="413" spans="1:7" x14ac:dyDescent="0.25">
      <c r="A413" t="s">
        <v>511</v>
      </c>
      <c r="B413" t="s">
        <v>3238</v>
      </c>
      <c r="C413" s="10">
        <v>41891</v>
      </c>
      <c r="D413" s="6">
        <v>157.5</v>
      </c>
      <c r="E413" t="s">
        <v>750</v>
      </c>
      <c r="F413" s="3" t="s">
        <v>7663</v>
      </c>
      <c r="G413" t="s">
        <v>3235</v>
      </c>
    </row>
    <row r="414" spans="1:7" x14ac:dyDescent="0.25">
      <c r="A414" t="s">
        <v>282</v>
      </c>
      <c r="B414" t="s">
        <v>132</v>
      </c>
      <c r="C414" s="10">
        <v>41893</v>
      </c>
      <c r="D414" s="6">
        <v>70</v>
      </c>
      <c r="E414" t="s">
        <v>747</v>
      </c>
      <c r="F414" s="3" t="s">
        <v>7663</v>
      </c>
      <c r="G414" t="s">
        <v>3338</v>
      </c>
    </row>
    <row r="415" spans="1:7" x14ac:dyDescent="0.25">
      <c r="A415" t="s">
        <v>675</v>
      </c>
      <c r="B415" t="s">
        <v>1035</v>
      </c>
      <c r="C415" s="10">
        <v>41718</v>
      </c>
      <c r="D415" s="6">
        <v>70</v>
      </c>
      <c r="E415" t="s">
        <v>747</v>
      </c>
      <c r="F415" s="3" t="s">
        <v>7663</v>
      </c>
      <c r="G415" t="s">
        <v>3398</v>
      </c>
    </row>
    <row r="416" spans="1:7" x14ac:dyDescent="0.25">
      <c r="A416" t="s">
        <v>536</v>
      </c>
      <c r="B416" t="s">
        <v>17</v>
      </c>
      <c r="C416" s="10">
        <v>41915</v>
      </c>
      <c r="D416" s="6">
        <v>168.33</v>
      </c>
      <c r="E416" t="s">
        <v>750</v>
      </c>
      <c r="F416" s="3" t="s">
        <v>7663</v>
      </c>
      <c r="G416" t="s">
        <v>3505</v>
      </c>
    </row>
    <row r="417" spans="1:7" x14ac:dyDescent="0.25">
      <c r="A417" t="s">
        <v>116</v>
      </c>
      <c r="B417" t="s">
        <v>117</v>
      </c>
      <c r="C417" s="10">
        <v>41915</v>
      </c>
      <c r="D417" s="6">
        <v>130.19999999999999</v>
      </c>
      <c r="E417" t="s">
        <v>750</v>
      </c>
      <c r="F417" s="3" t="s">
        <v>7663</v>
      </c>
      <c r="G417" t="s">
        <v>3505</v>
      </c>
    </row>
    <row r="418" spans="1:7" x14ac:dyDescent="0.25">
      <c r="A418" t="s">
        <v>116</v>
      </c>
      <c r="B418" t="s">
        <v>333</v>
      </c>
      <c r="C418" s="10">
        <v>41915</v>
      </c>
      <c r="D418" s="6">
        <v>161.83000000000001</v>
      </c>
      <c r="E418" t="s">
        <v>750</v>
      </c>
      <c r="F418" s="3" t="s">
        <v>7663</v>
      </c>
      <c r="G418" t="s">
        <v>3505</v>
      </c>
    </row>
    <row r="419" spans="1:7" x14ac:dyDescent="0.25">
      <c r="A419" t="s">
        <v>32</v>
      </c>
      <c r="B419" t="s">
        <v>2623</v>
      </c>
      <c r="C419" s="10">
        <v>41915</v>
      </c>
      <c r="D419" s="6">
        <v>90.21</v>
      </c>
      <c r="E419" t="s">
        <v>750</v>
      </c>
      <c r="F419" s="3" t="s">
        <v>7663</v>
      </c>
      <c r="G419" t="s">
        <v>3505</v>
      </c>
    </row>
    <row r="420" spans="1:7" x14ac:dyDescent="0.25">
      <c r="A420" t="s">
        <v>32</v>
      </c>
      <c r="B420" t="s">
        <v>2382</v>
      </c>
      <c r="C420" s="10">
        <v>41915</v>
      </c>
      <c r="D420" s="6">
        <v>108.33</v>
      </c>
      <c r="E420" t="s">
        <v>750</v>
      </c>
      <c r="F420" s="3" t="s">
        <v>7663</v>
      </c>
      <c r="G420" t="s">
        <v>3505</v>
      </c>
    </row>
    <row r="421" spans="1:7" x14ac:dyDescent="0.25">
      <c r="A421" t="s">
        <v>32</v>
      </c>
      <c r="B421" t="s">
        <v>3506</v>
      </c>
      <c r="C421" s="10">
        <v>41915</v>
      </c>
      <c r="D421" s="6">
        <v>65.099999999999994</v>
      </c>
      <c r="E421" t="s">
        <v>750</v>
      </c>
      <c r="F421" s="3" t="s">
        <v>7663</v>
      </c>
      <c r="G421" t="s">
        <v>3505</v>
      </c>
    </row>
    <row r="422" spans="1:7" x14ac:dyDescent="0.25">
      <c r="A422" t="s">
        <v>32</v>
      </c>
      <c r="B422" t="s">
        <v>3506</v>
      </c>
      <c r="C422" s="10">
        <v>41915</v>
      </c>
      <c r="D422" s="6">
        <v>118.43</v>
      </c>
      <c r="E422" t="s">
        <v>750</v>
      </c>
      <c r="F422" s="3" t="s">
        <v>7663</v>
      </c>
      <c r="G422" t="s">
        <v>3505</v>
      </c>
    </row>
    <row r="423" spans="1:7" x14ac:dyDescent="0.25">
      <c r="A423" t="s">
        <v>47</v>
      </c>
      <c r="B423" t="s">
        <v>668</v>
      </c>
      <c r="C423" s="10">
        <v>41915</v>
      </c>
      <c r="D423" s="6">
        <v>72.11</v>
      </c>
      <c r="E423" t="s">
        <v>750</v>
      </c>
      <c r="F423" s="3" t="s">
        <v>7663</v>
      </c>
      <c r="G423" t="s">
        <v>3505</v>
      </c>
    </row>
    <row r="424" spans="1:7" x14ac:dyDescent="0.25">
      <c r="A424" t="s">
        <v>47</v>
      </c>
      <c r="B424" t="s">
        <v>2557</v>
      </c>
      <c r="C424" s="10">
        <v>41915</v>
      </c>
      <c r="D424" s="6">
        <v>84.99</v>
      </c>
      <c r="E424" t="s">
        <v>750</v>
      </c>
      <c r="F424" s="3" t="s">
        <v>7663</v>
      </c>
      <c r="G424" t="s">
        <v>3505</v>
      </c>
    </row>
    <row r="425" spans="1:7" x14ac:dyDescent="0.25">
      <c r="A425" t="s">
        <v>511</v>
      </c>
      <c r="B425" t="s">
        <v>3236</v>
      </c>
      <c r="C425" s="10">
        <v>41915</v>
      </c>
      <c r="D425" s="6">
        <v>80</v>
      </c>
      <c r="E425" t="s">
        <v>750</v>
      </c>
      <c r="F425" s="3" t="s">
        <v>7663</v>
      </c>
      <c r="G425" t="s">
        <v>3505</v>
      </c>
    </row>
    <row r="426" spans="1:7" x14ac:dyDescent="0.25">
      <c r="A426" t="s">
        <v>16</v>
      </c>
      <c r="B426" t="s">
        <v>17</v>
      </c>
      <c r="C426" s="10">
        <v>41915</v>
      </c>
      <c r="D426" s="6">
        <v>73.14</v>
      </c>
      <c r="E426" t="s">
        <v>750</v>
      </c>
      <c r="F426" s="3" t="s">
        <v>7663</v>
      </c>
      <c r="G426" t="s">
        <v>3505</v>
      </c>
    </row>
    <row r="427" spans="1:7" x14ac:dyDescent="0.25">
      <c r="A427" t="s">
        <v>16</v>
      </c>
      <c r="B427" t="s">
        <v>17</v>
      </c>
      <c r="C427" s="10">
        <v>41915</v>
      </c>
      <c r="D427" s="6">
        <v>104.2</v>
      </c>
      <c r="E427" t="s">
        <v>750</v>
      </c>
      <c r="F427" s="3" t="s">
        <v>7663</v>
      </c>
      <c r="G427" t="s">
        <v>3505</v>
      </c>
    </row>
    <row r="428" spans="1:7" x14ac:dyDescent="0.25">
      <c r="A428" t="s">
        <v>16</v>
      </c>
      <c r="B428" t="s">
        <v>17</v>
      </c>
      <c r="C428" s="10">
        <v>41915</v>
      </c>
      <c r="D428" s="6">
        <v>169.27</v>
      </c>
      <c r="E428" t="s">
        <v>750</v>
      </c>
      <c r="F428" s="3" t="s">
        <v>7663</v>
      </c>
      <c r="G428" t="s">
        <v>3505</v>
      </c>
    </row>
    <row r="429" spans="1:7" x14ac:dyDescent="0.25">
      <c r="A429" t="s">
        <v>16</v>
      </c>
      <c r="B429" t="s">
        <v>17</v>
      </c>
      <c r="C429" s="10">
        <v>41915</v>
      </c>
      <c r="D429" s="6">
        <v>186.07</v>
      </c>
      <c r="E429" t="s">
        <v>750</v>
      </c>
      <c r="F429" s="3" t="s">
        <v>7663</v>
      </c>
      <c r="G429" t="s">
        <v>3505</v>
      </c>
    </row>
    <row r="430" spans="1:7" x14ac:dyDescent="0.25">
      <c r="A430" t="s">
        <v>16</v>
      </c>
      <c r="B430" t="s">
        <v>122</v>
      </c>
      <c r="C430" s="10">
        <v>41915</v>
      </c>
      <c r="D430" s="6">
        <v>133</v>
      </c>
      <c r="E430" t="s">
        <v>750</v>
      </c>
      <c r="F430" s="3" t="s">
        <v>7663</v>
      </c>
      <c r="G430" t="s">
        <v>3505</v>
      </c>
    </row>
    <row r="431" spans="1:7" x14ac:dyDescent="0.25">
      <c r="A431" t="s">
        <v>32</v>
      </c>
      <c r="B431" t="s">
        <v>3634</v>
      </c>
      <c r="C431" s="10">
        <v>41919</v>
      </c>
      <c r="D431" s="6">
        <v>545</v>
      </c>
      <c r="E431" t="s">
        <v>1192</v>
      </c>
      <c r="F431" s="3" t="s">
        <v>7663</v>
      </c>
      <c r="G431" t="s">
        <v>3683</v>
      </c>
    </row>
    <row r="432" spans="1:7" x14ac:dyDescent="0.25">
      <c r="A432" t="s">
        <v>16</v>
      </c>
      <c r="B432" t="s">
        <v>17</v>
      </c>
      <c r="C432" s="10">
        <v>41922</v>
      </c>
      <c r="D432" s="6">
        <v>200</v>
      </c>
      <c r="E432" t="s">
        <v>1192</v>
      </c>
      <c r="F432" s="3" t="s">
        <v>7663</v>
      </c>
      <c r="G432" t="s">
        <v>3754</v>
      </c>
    </row>
    <row r="433" spans="1:7" x14ac:dyDescent="0.25">
      <c r="A433" t="s">
        <v>490</v>
      </c>
      <c r="B433" t="s">
        <v>695</v>
      </c>
      <c r="C433" s="10">
        <v>41705</v>
      </c>
      <c r="D433" s="6">
        <v>50</v>
      </c>
      <c r="E433" t="s">
        <v>1068</v>
      </c>
      <c r="F433" s="3" t="s">
        <v>7663</v>
      </c>
    </row>
    <row r="434" spans="1:7" x14ac:dyDescent="0.25">
      <c r="A434" t="s">
        <v>490</v>
      </c>
      <c r="B434" t="s">
        <v>3862</v>
      </c>
      <c r="C434" s="10">
        <v>41705</v>
      </c>
      <c r="D434" s="6">
        <v>40</v>
      </c>
      <c r="E434" t="s">
        <v>1068</v>
      </c>
      <c r="F434" s="3" t="s">
        <v>7663</v>
      </c>
    </row>
    <row r="435" spans="1:7" x14ac:dyDescent="0.25">
      <c r="A435" t="s">
        <v>490</v>
      </c>
      <c r="B435" t="s">
        <v>1160</v>
      </c>
      <c r="C435" s="10">
        <v>41705</v>
      </c>
      <c r="D435" s="6">
        <v>55</v>
      </c>
      <c r="E435" t="s">
        <v>1068</v>
      </c>
      <c r="F435" s="3" t="s">
        <v>7663</v>
      </c>
    </row>
    <row r="436" spans="1:7" x14ac:dyDescent="0.25">
      <c r="A436" t="s">
        <v>490</v>
      </c>
      <c r="B436" t="s">
        <v>1624</v>
      </c>
      <c r="C436" s="10">
        <v>41725</v>
      </c>
      <c r="D436" s="6">
        <v>50</v>
      </c>
      <c r="E436" t="s">
        <v>1068</v>
      </c>
      <c r="F436" s="3" t="s">
        <v>7663</v>
      </c>
    </row>
    <row r="437" spans="1:7" x14ac:dyDescent="0.25">
      <c r="A437" t="s">
        <v>490</v>
      </c>
      <c r="B437" t="s">
        <v>2424</v>
      </c>
      <c r="C437" s="10">
        <v>41726</v>
      </c>
      <c r="D437" s="6">
        <v>50</v>
      </c>
      <c r="E437" t="s">
        <v>1068</v>
      </c>
      <c r="F437" s="3" t="s">
        <v>7663</v>
      </c>
    </row>
    <row r="438" spans="1:7" x14ac:dyDescent="0.25">
      <c r="A438" t="s">
        <v>16</v>
      </c>
      <c r="B438" t="s">
        <v>17</v>
      </c>
      <c r="C438" s="10">
        <v>41737</v>
      </c>
      <c r="D438" s="6">
        <v>1819.65</v>
      </c>
      <c r="E438" t="s">
        <v>750</v>
      </c>
      <c r="F438" s="3" t="s">
        <v>7663</v>
      </c>
      <c r="G438" t="s">
        <v>4050</v>
      </c>
    </row>
    <row r="439" spans="1:7" x14ac:dyDescent="0.25">
      <c r="A439" t="s">
        <v>282</v>
      </c>
      <c r="B439" t="s">
        <v>608</v>
      </c>
      <c r="C439" s="10">
        <v>41733</v>
      </c>
      <c r="D439" s="6">
        <v>250</v>
      </c>
      <c r="E439" t="s">
        <v>519</v>
      </c>
      <c r="F439" s="3" t="s">
        <v>7663</v>
      </c>
      <c r="G439" t="s">
        <v>4129</v>
      </c>
    </row>
    <row r="440" spans="1:7" x14ac:dyDescent="0.25">
      <c r="A440" t="s">
        <v>16</v>
      </c>
      <c r="B440" t="s">
        <v>17</v>
      </c>
      <c r="C440" s="10">
        <v>41764</v>
      </c>
      <c r="D440" s="6">
        <v>329.94</v>
      </c>
      <c r="E440" t="s">
        <v>19</v>
      </c>
      <c r="F440" s="3" t="s">
        <v>7663</v>
      </c>
      <c r="G440" t="s">
        <v>4151</v>
      </c>
    </row>
    <row r="441" spans="1:7" x14ac:dyDescent="0.25">
      <c r="A441" t="s">
        <v>32</v>
      </c>
      <c r="B441" t="s">
        <v>575</v>
      </c>
      <c r="C441" s="10">
        <v>41732</v>
      </c>
      <c r="D441" s="6">
        <v>140</v>
      </c>
      <c r="E441" t="s">
        <v>143</v>
      </c>
      <c r="F441" s="3" t="s">
        <v>7663</v>
      </c>
    </row>
    <row r="442" spans="1:7" x14ac:dyDescent="0.25">
      <c r="A442" t="s">
        <v>282</v>
      </c>
      <c r="B442" t="s">
        <v>608</v>
      </c>
      <c r="C442" s="10">
        <v>41737</v>
      </c>
      <c r="D442" s="6">
        <v>20</v>
      </c>
      <c r="E442" t="s">
        <v>198</v>
      </c>
      <c r="F442" s="3" t="s">
        <v>7663</v>
      </c>
      <c r="G442" t="s">
        <v>4271</v>
      </c>
    </row>
    <row r="443" spans="1:7" x14ac:dyDescent="0.25">
      <c r="A443" t="s">
        <v>282</v>
      </c>
      <c r="B443" t="s">
        <v>608</v>
      </c>
      <c r="C443" s="10">
        <v>41737</v>
      </c>
      <c r="D443" s="6">
        <v>100</v>
      </c>
      <c r="E443" t="s">
        <v>198</v>
      </c>
      <c r="F443" s="3" t="s">
        <v>7663</v>
      </c>
      <c r="G443" t="s">
        <v>4271</v>
      </c>
    </row>
    <row r="444" spans="1:7" x14ac:dyDescent="0.25">
      <c r="A444" t="s">
        <v>32</v>
      </c>
      <c r="B444" t="s">
        <v>575</v>
      </c>
      <c r="C444" s="10">
        <v>41737</v>
      </c>
      <c r="D444" s="6">
        <v>170</v>
      </c>
      <c r="E444" t="s">
        <v>86</v>
      </c>
      <c r="F444" s="3" t="s">
        <v>7663</v>
      </c>
    </row>
    <row r="445" spans="1:7" x14ac:dyDescent="0.25">
      <c r="A445" t="s">
        <v>16</v>
      </c>
      <c r="B445" t="s">
        <v>17</v>
      </c>
      <c r="C445" s="10">
        <v>41711</v>
      </c>
      <c r="D445" s="6">
        <v>2267.48</v>
      </c>
      <c r="E445" t="s">
        <v>750</v>
      </c>
      <c r="F445" s="3" t="s">
        <v>7663</v>
      </c>
      <c r="G445" t="s">
        <v>4356</v>
      </c>
    </row>
    <row r="446" spans="1:7" x14ac:dyDescent="0.25">
      <c r="D446" s="18">
        <f>SUM(D323:D445)</f>
        <v>26934.890000000003</v>
      </c>
    </row>
    <row r="448" spans="1:7" x14ac:dyDescent="0.25">
      <c r="A448" t="s">
        <v>7740</v>
      </c>
      <c r="B448" s="4" t="s">
        <v>1900</v>
      </c>
      <c r="D448" s="12"/>
      <c r="F448" s="11"/>
    </row>
    <row r="449" spans="1:7" x14ac:dyDescent="0.25">
      <c r="A449" t="s">
        <v>116</v>
      </c>
      <c r="B449" t="s">
        <v>526</v>
      </c>
      <c r="C449" s="10">
        <v>41711</v>
      </c>
      <c r="D449" s="6">
        <v>1395</v>
      </c>
      <c r="E449" t="s">
        <v>1260</v>
      </c>
      <c r="F449" s="3" t="s">
        <v>7663</v>
      </c>
      <c r="G449" t="s">
        <v>1901</v>
      </c>
    </row>
    <row r="450" spans="1:7" x14ac:dyDescent="0.25">
      <c r="A450" t="s">
        <v>116</v>
      </c>
      <c r="B450" t="s">
        <v>526</v>
      </c>
      <c r="C450" s="10">
        <v>41711</v>
      </c>
      <c r="D450" s="6">
        <v>555</v>
      </c>
      <c r="E450" t="s">
        <v>1911</v>
      </c>
      <c r="F450" s="3" t="s">
        <v>7663</v>
      </c>
      <c r="G450" t="s">
        <v>1912</v>
      </c>
    </row>
    <row r="451" spans="1:7" x14ac:dyDescent="0.25">
      <c r="A451" t="s">
        <v>116</v>
      </c>
      <c r="B451" t="s">
        <v>319</v>
      </c>
      <c r="C451" s="10">
        <v>41848</v>
      </c>
      <c r="D451" s="6">
        <v>571</v>
      </c>
      <c r="E451" t="s">
        <v>1911</v>
      </c>
      <c r="F451" s="3" t="s">
        <v>7663</v>
      </c>
      <c r="G451" t="s">
        <v>2614</v>
      </c>
    </row>
    <row r="452" spans="1:7" x14ac:dyDescent="0.25">
      <c r="A452" t="s">
        <v>116</v>
      </c>
      <c r="B452" t="s">
        <v>319</v>
      </c>
      <c r="C452" s="10">
        <v>41843</v>
      </c>
      <c r="D452" s="6">
        <v>1386.35</v>
      </c>
      <c r="E452" t="s">
        <v>1260</v>
      </c>
      <c r="F452" s="3" t="s">
        <v>7663</v>
      </c>
      <c r="G452" t="s">
        <v>2616</v>
      </c>
    </row>
    <row r="453" spans="1:7" x14ac:dyDescent="0.25">
      <c r="A453" t="s">
        <v>116</v>
      </c>
      <c r="B453" t="s">
        <v>526</v>
      </c>
      <c r="C453" s="10">
        <v>41919</v>
      </c>
      <c r="D453" s="6">
        <v>651.35</v>
      </c>
      <c r="E453" t="s">
        <v>1260</v>
      </c>
      <c r="F453" s="3" t="s">
        <v>7663</v>
      </c>
      <c r="G453" t="s">
        <v>3705</v>
      </c>
    </row>
    <row r="454" spans="1:7" x14ac:dyDescent="0.25">
      <c r="A454" t="s">
        <v>116</v>
      </c>
      <c r="B454" t="s">
        <v>526</v>
      </c>
      <c r="C454" s="10">
        <v>41919</v>
      </c>
      <c r="D454" s="6">
        <v>256</v>
      </c>
      <c r="E454" t="s">
        <v>1911</v>
      </c>
      <c r="F454" s="3" t="s">
        <v>7663</v>
      </c>
      <c r="G454" t="s">
        <v>3705</v>
      </c>
    </row>
    <row r="455" spans="1:7" x14ac:dyDescent="0.25">
      <c r="D455" s="18">
        <f>SUM(D449:D454)</f>
        <v>4814.7</v>
      </c>
    </row>
    <row r="457" spans="1:7" x14ac:dyDescent="0.25">
      <c r="A457" t="s">
        <v>7740</v>
      </c>
      <c r="B457" s="4" t="s">
        <v>7752</v>
      </c>
      <c r="D457" s="12"/>
      <c r="F457" s="11"/>
    </row>
    <row r="458" spans="1:7" x14ac:dyDescent="0.25">
      <c r="A458" t="s">
        <v>282</v>
      </c>
      <c r="B458" t="s">
        <v>608</v>
      </c>
      <c r="C458" s="10">
        <v>41712</v>
      </c>
      <c r="D458" s="6">
        <v>200</v>
      </c>
      <c r="E458" t="s">
        <v>519</v>
      </c>
      <c r="F458" s="3" t="s">
        <v>7663</v>
      </c>
      <c r="G458" t="s">
        <v>609</v>
      </c>
    </row>
    <row r="459" spans="1:7" x14ac:dyDescent="0.25">
      <c r="A459" t="s">
        <v>511</v>
      </c>
      <c r="B459" t="s">
        <v>512</v>
      </c>
      <c r="C459" s="10">
        <v>41745</v>
      </c>
      <c r="D459" s="6">
        <v>5766.66</v>
      </c>
      <c r="E459" t="s">
        <v>962</v>
      </c>
      <c r="F459" s="3" t="s">
        <v>7663</v>
      </c>
      <c r="G459" t="s">
        <v>963</v>
      </c>
    </row>
    <row r="460" spans="1:7" x14ac:dyDescent="0.25">
      <c r="A460" t="s">
        <v>511</v>
      </c>
      <c r="B460" t="s">
        <v>512</v>
      </c>
      <c r="C460" s="10">
        <v>41746</v>
      </c>
      <c r="D460" s="6">
        <v>3000</v>
      </c>
      <c r="E460" t="s">
        <v>962</v>
      </c>
      <c r="F460" s="3" t="s">
        <v>7663</v>
      </c>
      <c r="G460" t="s">
        <v>963</v>
      </c>
    </row>
    <row r="461" spans="1:7" x14ac:dyDescent="0.25">
      <c r="A461" t="s">
        <v>511</v>
      </c>
      <c r="B461" t="s">
        <v>512</v>
      </c>
      <c r="C461" s="10">
        <v>41753</v>
      </c>
      <c r="D461" s="6">
        <v>2000</v>
      </c>
      <c r="E461" t="s">
        <v>962</v>
      </c>
      <c r="F461" s="3" t="s">
        <v>7663</v>
      </c>
      <c r="G461" t="s">
        <v>963</v>
      </c>
    </row>
    <row r="462" spans="1:7" x14ac:dyDescent="0.25">
      <c r="A462" t="s">
        <v>511</v>
      </c>
      <c r="B462" t="s">
        <v>512</v>
      </c>
      <c r="C462" s="10">
        <v>41758</v>
      </c>
      <c r="D462" s="6">
        <v>2000</v>
      </c>
      <c r="E462" t="s">
        <v>962</v>
      </c>
      <c r="F462" s="3" t="s">
        <v>7663</v>
      </c>
      <c r="G462" t="s">
        <v>963</v>
      </c>
    </row>
    <row r="463" spans="1:7" x14ac:dyDescent="0.25">
      <c r="A463" t="s">
        <v>511</v>
      </c>
      <c r="B463" t="s">
        <v>512</v>
      </c>
      <c r="C463" s="10">
        <v>41772</v>
      </c>
      <c r="D463" s="6">
        <v>1000</v>
      </c>
      <c r="E463" t="s">
        <v>962</v>
      </c>
      <c r="F463" s="3" t="s">
        <v>7663</v>
      </c>
      <c r="G463" t="s">
        <v>963</v>
      </c>
    </row>
    <row r="464" spans="1:7" x14ac:dyDescent="0.25">
      <c r="A464" t="s">
        <v>511</v>
      </c>
      <c r="B464" t="s">
        <v>512</v>
      </c>
      <c r="C464" s="10">
        <v>41773</v>
      </c>
      <c r="D464" s="6">
        <v>1000</v>
      </c>
      <c r="E464" t="s">
        <v>962</v>
      </c>
      <c r="F464" s="3" t="s">
        <v>7663</v>
      </c>
      <c r="G464" t="s">
        <v>963</v>
      </c>
    </row>
    <row r="465" spans="1:7" x14ac:dyDescent="0.25">
      <c r="A465" t="s">
        <v>511</v>
      </c>
      <c r="B465" t="s">
        <v>512</v>
      </c>
      <c r="C465" s="10">
        <v>41774</v>
      </c>
      <c r="D465" s="6">
        <v>1000</v>
      </c>
      <c r="E465" t="s">
        <v>962</v>
      </c>
      <c r="F465" s="3" t="s">
        <v>7663</v>
      </c>
      <c r="G465" t="s">
        <v>963</v>
      </c>
    </row>
    <row r="466" spans="1:7" x14ac:dyDescent="0.25">
      <c r="A466" t="s">
        <v>32</v>
      </c>
      <c r="B466" t="s">
        <v>1035</v>
      </c>
      <c r="C466" s="10">
        <v>41730</v>
      </c>
      <c r="D466" s="6">
        <v>1865</v>
      </c>
      <c r="E466" t="s">
        <v>1036</v>
      </c>
      <c r="F466" s="3" t="s">
        <v>7663</v>
      </c>
      <c r="G466" t="s">
        <v>1037</v>
      </c>
    </row>
    <row r="467" spans="1:7" x14ac:dyDescent="0.25">
      <c r="A467" t="s">
        <v>116</v>
      </c>
      <c r="B467" t="s">
        <v>1081</v>
      </c>
      <c r="C467" s="10">
        <v>41705</v>
      </c>
      <c r="D467" s="6">
        <v>150.63999999999999</v>
      </c>
      <c r="E467" t="s">
        <v>860</v>
      </c>
      <c r="F467" s="3" t="s">
        <v>7663</v>
      </c>
      <c r="G467" t="s">
        <v>1082</v>
      </c>
    </row>
    <row r="468" spans="1:7" x14ac:dyDescent="0.25">
      <c r="A468" t="s">
        <v>116</v>
      </c>
      <c r="B468" t="s">
        <v>132</v>
      </c>
      <c r="C468" s="10">
        <v>41781</v>
      </c>
      <c r="D468" s="6">
        <v>222.56</v>
      </c>
      <c r="E468" t="s">
        <v>1329</v>
      </c>
      <c r="F468" s="3" t="s">
        <v>7692</v>
      </c>
      <c r="G468" t="s">
        <v>1330</v>
      </c>
    </row>
    <row r="469" spans="1:7" x14ac:dyDescent="0.25">
      <c r="A469" t="s">
        <v>116</v>
      </c>
      <c r="B469" t="s">
        <v>132</v>
      </c>
      <c r="C469" s="10">
        <v>41813</v>
      </c>
      <c r="D469" s="6">
        <v>222.56</v>
      </c>
      <c r="E469" t="s">
        <v>1329</v>
      </c>
      <c r="F469" s="3" t="s">
        <v>7693</v>
      </c>
      <c r="G469" t="s">
        <v>1330</v>
      </c>
    </row>
    <row r="470" spans="1:7" x14ac:dyDescent="0.25">
      <c r="A470" t="s">
        <v>116</v>
      </c>
      <c r="B470" t="s">
        <v>132</v>
      </c>
      <c r="C470" s="10">
        <v>41842</v>
      </c>
      <c r="D470" s="6">
        <v>222.56</v>
      </c>
      <c r="E470" t="s">
        <v>1329</v>
      </c>
      <c r="F470" s="3" t="s">
        <v>7694</v>
      </c>
      <c r="G470" t="s">
        <v>1330</v>
      </c>
    </row>
    <row r="471" spans="1:7" x14ac:dyDescent="0.25">
      <c r="A471" t="s">
        <v>116</v>
      </c>
      <c r="B471" t="s">
        <v>132</v>
      </c>
      <c r="C471" s="10">
        <v>41898</v>
      </c>
      <c r="D471" s="6">
        <v>222.56</v>
      </c>
      <c r="E471" t="s">
        <v>1329</v>
      </c>
      <c r="F471" s="3" t="s">
        <v>7695</v>
      </c>
      <c r="G471" t="s">
        <v>1330</v>
      </c>
    </row>
    <row r="472" spans="1:7" x14ac:dyDescent="0.25">
      <c r="A472" t="s">
        <v>116</v>
      </c>
      <c r="B472" t="s">
        <v>132</v>
      </c>
      <c r="C472" s="10">
        <v>41904</v>
      </c>
      <c r="D472" s="6">
        <v>222.56</v>
      </c>
      <c r="E472" t="s">
        <v>1329</v>
      </c>
      <c r="F472" s="3" t="s">
        <v>7696</v>
      </c>
      <c r="G472" t="s">
        <v>1330</v>
      </c>
    </row>
    <row r="473" spans="1:7" x14ac:dyDescent="0.25">
      <c r="A473" t="s">
        <v>282</v>
      </c>
      <c r="B473" t="s">
        <v>132</v>
      </c>
      <c r="C473" s="10">
        <v>41781</v>
      </c>
      <c r="D473" s="6">
        <v>1297.3499999999999</v>
      </c>
      <c r="E473" t="s">
        <v>519</v>
      </c>
      <c r="F473" s="3" t="s">
        <v>7663</v>
      </c>
      <c r="G473" t="s">
        <v>1367</v>
      </c>
    </row>
    <row r="474" spans="1:7" x14ac:dyDescent="0.25">
      <c r="A474" t="s">
        <v>16</v>
      </c>
      <c r="B474" t="s">
        <v>122</v>
      </c>
      <c r="C474" s="10">
        <v>41782</v>
      </c>
      <c r="D474" s="6">
        <v>100</v>
      </c>
      <c r="E474" t="s">
        <v>198</v>
      </c>
      <c r="F474" s="3" t="s">
        <v>7663</v>
      </c>
      <c r="G474" t="s">
        <v>1517</v>
      </c>
    </row>
    <row r="475" spans="1:7" x14ac:dyDescent="0.25">
      <c r="A475" t="s">
        <v>116</v>
      </c>
      <c r="B475" t="s">
        <v>611</v>
      </c>
      <c r="C475" s="10">
        <v>41807</v>
      </c>
      <c r="D475" s="6">
        <v>106.96</v>
      </c>
      <c r="E475" t="s">
        <v>750</v>
      </c>
      <c r="F475" s="3" t="s">
        <v>7663</v>
      </c>
      <c r="G475" t="s">
        <v>1903</v>
      </c>
    </row>
    <row r="476" spans="1:7" x14ac:dyDescent="0.25">
      <c r="A476" t="s">
        <v>116</v>
      </c>
      <c r="B476" t="s">
        <v>117</v>
      </c>
      <c r="C476" s="10">
        <v>41810</v>
      </c>
      <c r="D476" s="6">
        <v>549.16</v>
      </c>
      <c r="E476" t="s">
        <v>198</v>
      </c>
      <c r="F476" s="3" t="s">
        <v>7663</v>
      </c>
      <c r="G476" t="s">
        <v>1954</v>
      </c>
    </row>
    <row r="477" spans="1:7" x14ac:dyDescent="0.25">
      <c r="A477" t="s">
        <v>116</v>
      </c>
      <c r="B477" t="s">
        <v>132</v>
      </c>
      <c r="C477" s="10">
        <v>41841</v>
      </c>
      <c r="D477" s="6">
        <v>900</v>
      </c>
      <c r="E477" t="s">
        <v>2170</v>
      </c>
      <c r="F477" s="3" t="s">
        <v>7663</v>
      </c>
      <c r="G477" t="s">
        <v>2171</v>
      </c>
    </row>
    <row r="478" spans="1:7" x14ac:dyDescent="0.25">
      <c r="A478" t="s">
        <v>282</v>
      </c>
      <c r="B478" t="s">
        <v>132</v>
      </c>
      <c r="C478" s="10">
        <v>41824</v>
      </c>
      <c r="D478" s="6">
        <v>77.349999999999994</v>
      </c>
      <c r="E478" t="s">
        <v>747</v>
      </c>
      <c r="F478" s="3" t="s">
        <v>7663</v>
      </c>
      <c r="G478" t="s">
        <v>2343</v>
      </c>
    </row>
    <row r="479" spans="1:7" x14ac:dyDescent="0.25">
      <c r="A479" t="s">
        <v>16</v>
      </c>
      <c r="B479" t="s">
        <v>17</v>
      </c>
      <c r="C479" s="10">
        <v>41841</v>
      </c>
      <c r="D479" s="6">
        <v>715.2</v>
      </c>
      <c r="E479" t="s">
        <v>91</v>
      </c>
      <c r="F479" s="3" t="s">
        <v>7663</v>
      </c>
      <c r="G479" t="s">
        <v>2641</v>
      </c>
    </row>
    <row r="480" spans="1:7" x14ac:dyDescent="0.25">
      <c r="A480" t="s">
        <v>116</v>
      </c>
      <c r="B480" t="s">
        <v>132</v>
      </c>
      <c r="C480" s="10">
        <v>41861</v>
      </c>
      <c r="D480" s="6">
        <v>30000</v>
      </c>
      <c r="E480" t="s">
        <v>2528</v>
      </c>
      <c r="F480" s="3" t="s">
        <v>7666</v>
      </c>
      <c r="G480" t="s">
        <v>2699</v>
      </c>
    </row>
    <row r="481" spans="1:7" x14ac:dyDescent="0.25">
      <c r="A481" t="s">
        <v>116</v>
      </c>
      <c r="B481" t="s">
        <v>132</v>
      </c>
      <c r="C481" s="10">
        <v>41892</v>
      </c>
      <c r="D481" s="6">
        <v>50000</v>
      </c>
      <c r="E481" t="s">
        <v>2528</v>
      </c>
      <c r="F481" s="3" t="s">
        <v>7667</v>
      </c>
      <c r="G481" t="s">
        <v>2699</v>
      </c>
    </row>
    <row r="482" spans="1:7" x14ac:dyDescent="0.25">
      <c r="A482" t="s">
        <v>282</v>
      </c>
      <c r="B482" t="s">
        <v>132</v>
      </c>
      <c r="C482" s="10">
        <v>41850</v>
      </c>
      <c r="D482" s="6">
        <v>140</v>
      </c>
      <c r="E482" t="s">
        <v>747</v>
      </c>
      <c r="F482" s="3" t="s">
        <v>7663</v>
      </c>
      <c r="G482" t="s">
        <v>2777</v>
      </c>
    </row>
    <row r="483" spans="1:7" x14ac:dyDescent="0.25">
      <c r="A483" t="s">
        <v>116</v>
      </c>
      <c r="B483" t="s">
        <v>132</v>
      </c>
      <c r="C483" s="10">
        <v>41732</v>
      </c>
      <c r="D483" s="6">
        <v>30000</v>
      </c>
      <c r="E483" t="s">
        <v>2528</v>
      </c>
      <c r="F483" s="3" t="s">
        <v>7681</v>
      </c>
      <c r="G483" t="s">
        <v>3975</v>
      </c>
    </row>
    <row r="484" spans="1:7" x14ac:dyDescent="0.25">
      <c r="A484" t="s">
        <v>116</v>
      </c>
      <c r="B484" t="s">
        <v>132</v>
      </c>
      <c r="C484" s="10">
        <v>41778</v>
      </c>
      <c r="D484" s="6">
        <v>30000</v>
      </c>
      <c r="E484" t="s">
        <v>2528</v>
      </c>
      <c r="F484" s="3" t="s">
        <v>7682</v>
      </c>
      <c r="G484" t="s">
        <v>3975</v>
      </c>
    </row>
    <row r="485" spans="1:7" x14ac:dyDescent="0.25">
      <c r="A485" t="s">
        <v>116</v>
      </c>
      <c r="B485" t="s">
        <v>132</v>
      </c>
      <c r="C485" s="10">
        <v>41793</v>
      </c>
      <c r="D485" s="6">
        <v>30000</v>
      </c>
      <c r="E485" t="s">
        <v>2528</v>
      </c>
      <c r="F485" s="3" t="s">
        <v>7683</v>
      </c>
      <c r="G485" t="s">
        <v>3975</v>
      </c>
    </row>
    <row r="486" spans="1:7" x14ac:dyDescent="0.25">
      <c r="A486" t="s">
        <v>116</v>
      </c>
      <c r="B486" t="s">
        <v>132</v>
      </c>
      <c r="C486" s="10">
        <v>41842</v>
      </c>
      <c r="D486" s="6">
        <v>30000</v>
      </c>
      <c r="E486" t="s">
        <v>2528</v>
      </c>
      <c r="F486" s="3" t="s">
        <v>7684</v>
      </c>
      <c r="G486" t="s">
        <v>3975</v>
      </c>
    </row>
    <row r="487" spans="1:7" x14ac:dyDescent="0.25">
      <c r="A487" t="s">
        <v>116</v>
      </c>
      <c r="B487" t="s">
        <v>1081</v>
      </c>
      <c r="C487" s="10">
        <v>41730</v>
      </c>
      <c r="D487" s="6">
        <v>861.26</v>
      </c>
      <c r="E487" t="s">
        <v>4055</v>
      </c>
      <c r="F487" s="3" t="s">
        <v>7663</v>
      </c>
      <c r="G487" t="s">
        <v>4056</v>
      </c>
    </row>
    <row r="488" spans="1:7" x14ac:dyDescent="0.25">
      <c r="A488" t="s">
        <v>116</v>
      </c>
      <c r="B488" t="s">
        <v>132</v>
      </c>
      <c r="C488" s="10">
        <v>41738</v>
      </c>
      <c r="D488" s="6">
        <v>51.7</v>
      </c>
      <c r="E488" t="s">
        <v>1068</v>
      </c>
      <c r="F488" s="3" t="s">
        <v>7663</v>
      </c>
      <c r="G488" t="s">
        <v>4317</v>
      </c>
    </row>
    <row r="489" spans="1:7" x14ac:dyDescent="0.25">
      <c r="A489" t="s">
        <v>116</v>
      </c>
      <c r="B489" t="s">
        <v>132</v>
      </c>
      <c r="C489" s="10">
        <v>41719</v>
      </c>
      <c r="D489" s="6">
        <v>1451</v>
      </c>
      <c r="E489" t="s">
        <v>2909</v>
      </c>
      <c r="F489" s="3" t="s">
        <v>7663</v>
      </c>
      <c r="G489" t="s">
        <v>4337</v>
      </c>
    </row>
    <row r="490" spans="1:7" x14ac:dyDescent="0.25">
      <c r="D490" s="18">
        <f>SUM(D458:D489)</f>
        <v>225345.08000000002</v>
      </c>
    </row>
    <row r="492" spans="1:7" x14ac:dyDescent="0.25">
      <c r="A492" t="s">
        <v>7740</v>
      </c>
      <c r="B492" s="4" t="s">
        <v>784</v>
      </c>
      <c r="D492" s="12"/>
      <c r="F492" s="11"/>
    </row>
    <row r="493" spans="1:7" x14ac:dyDescent="0.25">
      <c r="A493" t="s">
        <v>116</v>
      </c>
      <c r="B493" t="s">
        <v>132</v>
      </c>
      <c r="C493" s="10">
        <v>41759</v>
      </c>
      <c r="D493" s="6">
        <v>674.38</v>
      </c>
      <c r="E493" t="s">
        <v>785</v>
      </c>
      <c r="F493" s="3" t="s">
        <v>7663</v>
      </c>
      <c r="G493" t="s">
        <v>786</v>
      </c>
    </row>
    <row r="494" spans="1:7" x14ac:dyDescent="0.25">
      <c r="A494" t="s">
        <v>116</v>
      </c>
      <c r="B494" t="s">
        <v>132</v>
      </c>
      <c r="C494" s="10">
        <v>41759</v>
      </c>
      <c r="D494" s="6">
        <v>421.49</v>
      </c>
      <c r="E494" t="s">
        <v>785</v>
      </c>
      <c r="F494" s="3" t="s">
        <v>7663</v>
      </c>
      <c r="G494" t="s">
        <v>790</v>
      </c>
    </row>
    <row r="495" spans="1:7" x14ac:dyDescent="0.25">
      <c r="A495" t="s">
        <v>116</v>
      </c>
      <c r="B495" t="s">
        <v>132</v>
      </c>
      <c r="C495" s="10">
        <v>41759</v>
      </c>
      <c r="D495" s="6">
        <v>421.49</v>
      </c>
      <c r="E495" t="s">
        <v>785</v>
      </c>
      <c r="F495" s="3" t="s">
        <v>7663</v>
      </c>
      <c r="G495" t="s">
        <v>792</v>
      </c>
    </row>
    <row r="496" spans="1:7" x14ac:dyDescent="0.25">
      <c r="A496" t="s">
        <v>116</v>
      </c>
      <c r="B496" t="s">
        <v>132</v>
      </c>
      <c r="C496" s="10">
        <v>41759</v>
      </c>
      <c r="D496" s="6">
        <v>421.49</v>
      </c>
      <c r="E496" t="s">
        <v>785</v>
      </c>
      <c r="F496" s="3" t="s">
        <v>7663</v>
      </c>
      <c r="G496" t="s">
        <v>792</v>
      </c>
    </row>
    <row r="497" spans="1:7" x14ac:dyDescent="0.25">
      <c r="A497" t="s">
        <v>116</v>
      </c>
      <c r="B497" t="s">
        <v>132</v>
      </c>
      <c r="C497" s="10">
        <v>41759</v>
      </c>
      <c r="D497" s="6">
        <v>421.49</v>
      </c>
      <c r="E497" t="s">
        <v>785</v>
      </c>
      <c r="F497" s="3" t="s">
        <v>7663</v>
      </c>
      <c r="G497" t="s">
        <v>795</v>
      </c>
    </row>
    <row r="498" spans="1:7" x14ac:dyDescent="0.25">
      <c r="A498" t="s">
        <v>116</v>
      </c>
      <c r="B498" t="s">
        <v>132</v>
      </c>
      <c r="C498" s="10">
        <v>41785</v>
      </c>
      <c r="D498" s="6">
        <v>806.12</v>
      </c>
      <c r="E498" t="s">
        <v>785</v>
      </c>
      <c r="F498" s="3" t="s">
        <v>7663</v>
      </c>
      <c r="G498" t="s">
        <v>1489</v>
      </c>
    </row>
    <row r="499" spans="1:7" x14ac:dyDescent="0.25">
      <c r="A499" t="s">
        <v>116</v>
      </c>
      <c r="B499" t="s">
        <v>132</v>
      </c>
      <c r="C499" s="10">
        <v>41785</v>
      </c>
      <c r="D499" s="6">
        <v>471.32</v>
      </c>
      <c r="E499" t="s">
        <v>785</v>
      </c>
      <c r="F499" s="3" t="s">
        <v>7663</v>
      </c>
      <c r="G499" t="s">
        <v>1491</v>
      </c>
    </row>
    <row r="500" spans="1:7" x14ac:dyDescent="0.25">
      <c r="A500" t="s">
        <v>116</v>
      </c>
      <c r="B500" t="s">
        <v>132</v>
      </c>
      <c r="C500" s="10">
        <v>41785</v>
      </c>
      <c r="D500" s="6">
        <v>465.74</v>
      </c>
      <c r="E500" t="s">
        <v>785</v>
      </c>
      <c r="F500" s="3" t="s">
        <v>7663</v>
      </c>
      <c r="G500" t="s">
        <v>1493</v>
      </c>
    </row>
    <row r="501" spans="1:7" x14ac:dyDescent="0.25">
      <c r="A501" t="s">
        <v>116</v>
      </c>
      <c r="B501" t="s">
        <v>132</v>
      </c>
      <c r="C501" s="10">
        <v>41785</v>
      </c>
      <c r="D501" s="6">
        <v>465.74</v>
      </c>
      <c r="E501" t="s">
        <v>785</v>
      </c>
      <c r="F501" s="3" t="s">
        <v>7663</v>
      </c>
      <c r="G501" t="s">
        <v>1497</v>
      </c>
    </row>
    <row r="502" spans="1:7" x14ac:dyDescent="0.25">
      <c r="A502" t="s">
        <v>116</v>
      </c>
      <c r="B502" t="s">
        <v>132</v>
      </c>
      <c r="C502" s="10">
        <v>41820</v>
      </c>
      <c r="D502" s="6">
        <v>817.24</v>
      </c>
      <c r="E502" t="s">
        <v>785</v>
      </c>
      <c r="F502" s="3" t="s">
        <v>7663</v>
      </c>
      <c r="G502" t="s">
        <v>2141</v>
      </c>
    </row>
    <row r="503" spans="1:7" x14ac:dyDescent="0.25">
      <c r="A503" t="s">
        <v>116</v>
      </c>
      <c r="B503" t="s">
        <v>132</v>
      </c>
      <c r="C503" s="10">
        <v>41820</v>
      </c>
      <c r="D503" s="6">
        <v>472.69</v>
      </c>
      <c r="E503" t="s">
        <v>785</v>
      </c>
      <c r="F503" s="3" t="s">
        <v>7663</v>
      </c>
      <c r="G503" t="s">
        <v>2143</v>
      </c>
    </row>
    <row r="504" spans="1:7" x14ac:dyDescent="0.25">
      <c r="A504" t="s">
        <v>116</v>
      </c>
      <c r="B504" t="s">
        <v>132</v>
      </c>
      <c r="C504" s="10">
        <v>41820</v>
      </c>
      <c r="D504" s="6">
        <v>472.69</v>
      </c>
      <c r="E504" t="s">
        <v>785</v>
      </c>
      <c r="F504" s="3" t="s">
        <v>7663</v>
      </c>
      <c r="G504" t="s">
        <v>2145</v>
      </c>
    </row>
    <row r="505" spans="1:7" x14ac:dyDescent="0.25">
      <c r="A505" t="s">
        <v>116</v>
      </c>
      <c r="B505" t="s">
        <v>132</v>
      </c>
      <c r="C505" s="10">
        <v>41820</v>
      </c>
      <c r="D505" s="6">
        <v>478.27</v>
      </c>
      <c r="E505" t="s">
        <v>785</v>
      </c>
      <c r="F505" s="3" t="s">
        <v>7663</v>
      </c>
      <c r="G505" t="s">
        <v>2147</v>
      </c>
    </row>
    <row r="506" spans="1:7" x14ac:dyDescent="0.25">
      <c r="A506" t="s">
        <v>116</v>
      </c>
      <c r="B506" t="s">
        <v>132</v>
      </c>
      <c r="C506" s="10">
        <v>41845</v>
      </c>
      <c r="D506" s="6">
        <v>454.57</v>
      </c>
      <c r="E506" t="s">
        <v>785</v>
      </c>
      <c r="F506" s="3" t="s">
        <v>7663</v>
      </c>
      <c r="G506" t="s">
        <v>2627</v>
      </c>
    </row>
    <row r="507" spans="1:7" x14ac:dyDescent="0.25">
      <c r="A507" t="s">
        <v>116</v>
      </c>
      <c r="B507" t="s">
        <v>132</v>
      </c>
      <c r="C507" s="10">
        <v>41845</v>
      </c>
      <c r="D507" s="6">
        <v>788.24</v>
      </c>
      <c r="E507" t="s">
        <v>785</v>
      </c>
      <c r="F507" s="3" t="s">
        <v>7663</v>
      </c>
      <c r="G507" t="s">
        <v>2629</v>
      </c>
    </row>
    <row r="508" spans="1:7" x14ac:dyDescent="0.25">
      <c r="A508" t="s">
        <v>116</v>
      </c>
      <c r="B508" t="s">
        <v>132</v>
      </c>
      <c r="C508" s="10">
        <v>41845</v>
      </c>
      <c r="D508" s="6">
        <v>454.57</v>
      </c>
      <c r="E508" t="s">
        <v>785</v>
      </c>
      <c r="F508" s="3" t="s">
        <v>7663</v>
      </c>
      <c r="G508" t="s">
        <v>2631</v>
      </c>
    </row>
    <row r="509" spans="1:7" x14ac:dyDescent="0.25">
      <c r="A509" t="s">
        <v>116</v>
      </c>
      <c r="B509" t="s">
        <v>132</v>
      </c>
      <c r="C509" s="10">
        <v>41845</v>
      </c>
      <c r="D509" s="6">
        <v>478.27</v>
      </c>
      <c r="E509" t="s">
        <v>785</v>
      </c>
      <c r="F509" s="3" t="s">
        <v>7663</v>
      </c>
      <c r="G509" t="s">
        <v>2633</v>
      </c>
    </row>
    <row r="510" spans="1:7" x14ac:dyDescent="0.25">
      <c r="A510" t="s">
        <v>116</v>
      </c>
      <c r="B510" t="s">
        <v>132</v>
      </c>
      <c r="C510" s="10">
        <v>41876</v>
      </c>
      <c r="D510" s="6">
        <v>864.91</v>
      </c>
      <c r="E510" t="s">
        <v>2923</v>
      </c>
      <c r="F510" s="3" t="s">
        <v>7663</v>
      </c>
      <c r="G510" t="s">
        <v>2924</v>
      </c>
    </row>
    <row r="511" spans="1:7" x14ac:dyDescent="0.25">
      <c r="A511" t="s">
        <v>116</v>
      </c>
      <c r="B511" t="s">
        <v>132</v>
      </c>
      <c r="C511" s="10">
        <v>41863</v>
      </c>
      <c r="D511" s="6">
        <v>1211.19</v>
      </c>
      <c r="E511" t="s">
        <v>785</v>
      </c>
      <c r="F511" s="3" t="s">
        <v>7663</v>
      </c>
      <c r="G511" t="s">
        <v>2936</v>
      </c>
    </row>
    <row r="512" spans="1:7" x14ac:dyDescent="0.25">
      <c r="A512" t="s">
        <v>116</v>
      </c>
      <c r="B512" t="s">
        <v>132</v>
      </c>
      <c r="C512" s="10">
        <v>41885</v>
      </c>
      <c r="D512" s="6">
        <v>456.26</v>
      </c>
      <c r="E512" t="s">
        <v>785</v>
      </c>
      <c r="F512" s="3" t="s">
        <v>7663</v>
      </c>
      <c r="G512" t="s">
        <v>2984</v>
      </c>
    </row>
    <row r="513" spans="1:7" x14ac:dyDescent="0.25">
      <c r="A513" t="s">
        <v>116</v>
      </c>
      <c r="B513" t="s">
        <v>132</v>
      </c>
      <c r="C513" s="10">
        <v>41885</v>
      </c>
      <c r="D513" s="6">
        <v>791.52</v>
      </c>
      <c r="E513" t="s">
        <v>785</v>
      </c>
      <c r="F513" s="3" t="s">
        <v>7663</v>
      </c>
      <c r="G513" t="s">
        <v>2986</v>
      </c>
    </row>
    <row r="514" spans="1:7" x14ac:dyDescent="0.25">
      <c r="A514" t="s">
        <v>116</v>
      </c>
      <c r="B514" t="s">
        <v>132</v>
      </c>
      <c r="C514" s="10">
        <v>41885</v>
      </c>
      <c r="D514" s="6">
        <v>444.08</v>
      </c>
      <c r="E514" t="s">
        <v>785</v>
      </c>
      <c r="F514" s="3" t="s">
        <v>7663</v>
      </c>
      <c r="G514" t="s">
        <v>2988</v>
      </c>
    </row>
    <row r="515" spans="1:7" x14ac:dyDescent="0.25">
      <c r="A515" t="s">
        <v>116</v>
      </c>
      <c r="B515" t="s">
        <v>132</v>
      </c>
      <c r="C515" s="10">
        <v>41885</v>
      </c>
      <c r="D515" s="6">
        <v>456.62</v>
      </c>
      <c r="E515" t="s">
        <v>785</v>
      </c>
      <c r="F515" s="3" t="s">
        <v>7663</v>
      </c>
      <c r="G515" t="s">
        <v>2992</v>
      </c>
    </row>
    <row r="516" spans="1:7" x14ac:dyDescent="0.25">
      <c r="A516" t="s">
        <v>116</v>
      </c>
      <c r="B516" t="s">
        <v>132</v>
      </c>
      <c r="C516" s="10">
        <v>41914</v>
      </c>
      <c r="D516" s="6">
        <v>822.63</v>
      </c>
      <c r="E516" t="s">
        <v>785</v>
      </c>
      <c r="F516" s="3" t="s">
        <v>7663</v>
      </c>
      <c r="G516" t="s">
        <v>3521</v>
      </c>
    </row>
    <row r="517" spans="1:7" x14ac:dyDescent="0.25">
      <c r="A517" t="s">
        <v>116</v>
      </c>
      <c r="B517" t="s">
        <v>132</v>
      </c>
      <c r="C517" s="10">
        <v>41914</v>
      </c>
      <c r="D517" s="6">
        <v>481.64</v>
      </c>
      <c r="E517" t="s">
        <v>785</v>
      </c>
      <c r="F517" s="3" t="s">
        <v>7663</v>
      </c>
      <c r="G517" t="s">
        <v>3523</v>
      </c>
    </row>
    <row r="518" spans="1:7" x14ac:dyDescent="0.25">
      <c r="A518" t="s">
        <v>116</v>
      </c>
      <c r="B518" t="s">
        <v>132</v>
      </c>
      <c r="C518" s="10">
        <v>41914</v>
      </c>
      <c r="D518" s="6">
        <v>476.06</v>
      </c>
      <c r="E518" t="s">
        <v>785</v>
      </c>
      <c r="F518" s="3" t="s">
        <v>7663</v>
      </c>
      <c r="G518" t="s">
        <v>3527</v>
      </c>
    </row>
    <row r="519" spans="1:7" x14ac:dyDescent="0.25">
      <c r="A519" t="s">
        <v>116</v>
      </c>
      <c r="B519" t="s">
        <v>132</v>
      </c>
      <c r="C519" s="10">
        <v>41914</v>
      </c>
      <c r="D519" s="6">
        <v>476.05</v>
      </c>
      <c r="E519" t="s">
        <v>785</v>
      </c>
      <c r="F519" s="3" t="s">
        <v>7663</v>
      </c>
      <c r="G519" t="s">
        <v>3529</v>
      </c>
    </row>
    <row r="520" spans="1:7" x14ac:dyDescent="0.25">
      <c r="A520" t="s">
        <v>116</v>
      </c>
      <c r="B520" t="s">
        <v>132</v>
      </c>
      <c r="C520" s="10">
        <v>41723</v>
      </c>
      <c r="D520" s="6">
        <v>175.19</v>
      </c>
      <c r="E520" t="s">
        <v>785</v>
      </c>
      <c r="F520" s="3" t="s">
        <v>7663</v>
      </c>
      <c r="G520" t="s">
        <v>3813</v>
      </c>
    </row>
    <row r="521" spans="1:7" x14ac:dyDescent="0.25">
      <c r="A521" t="s">
        <v>116</v>
      </c>
      <c r="B521" t="s">
        <v>132</v>
      </c>
      <c r="C521" s="10">
        <v>41723</v>
      </c>
      <c r="D521" s="6">
        <v>743.53</v>
      </c>
      <c r="E521" t="s">
        <v>785</v>
      </c>
      <c r="F521" s="3" t="s">
        <v>7663</v>
      </c>
      <c r="G521" t="s">
        <v>3813</v>
      </c>
    </row>
    <row r="522" spans="1:7" x14ac:dyDescent="0.25">
      <c r="A522" t="s">
        <v>116</v>
      </c>
      <c r="B522" t="s">
        <v>132</v>
      </c>
      <c r="C522" s="10">
        <v>41723</v>
      </c>
      <c r="D522" s="6">
        <v>71.41</v>
      </c>
      <c r="E522" t="s">
        <v>785</v>
      </c>
      <c r="F522" s="3" t="s">
        <v>7663</v>
      </c>
      <c r="G522" t="s">
        <v>3815</v>
      </c>
    </row>
    <row r="523" spans="1:7" x14ac:dyDescent="0.25">
      <c r="A523" t="s">
        <v>116</v>
      </c>
      <c r="B523" t="s">
        <v>132</v>
      </c>
      <c r="C523" s="10">
        <v>41723</v>
      </c>
      <c r="D523" s="6">
        <v>464.7</v>
      </c>
      <c r="E523" t="s">
        <v>785</v>
      </c>
      <c r="F523" s="3" t="s">
        <v>7663</v>
      </c>
      <c r="G523" t="s">
        <v>3815</v>
      </c>
    </row>
    <row r="524" spans="1:7" x14ac:dyDescent="0.25">
      <c r="A524" t="s">
        <v>116</v>
      </c>
      <c r="B524" t="s">
        <v>132</v>
      </c>
      <c r="C524" s="10">
        <v>41723</v>
      </c>
      <c r="D524" s="6">
        <v>71.41</v>
      </c>
      <c r="E524" t="s">
        <v>785</v>
      </c>
      <c r="F524" s="3" t="s">
        <v>7663</v>
      </c>
      <c r="G524" t="s">
        <v>3817</v>
      </c>
    </row>
    <row r="525" spans="1:7" x14ac:dyDescent="0.25">
      <c r="A525" t="s">
        <v>116</v>
      </c>
      <c r="B525" t="s">
        <v>132</v>
      </c>
      <c r="C525" s="10">
        <v>41723</v>
      </c>
      <c r="D525" s="6">
        <v>464.7</v>
      </c>
      <c r="E525" t="s">
        <v>785</v>
      </c>
      <c r="F525" s="3" t="s">
        <v>7663</v>
      </c>
      <c r="G525" t="s">
        <v>3817</v>
      </c>
    </row>
    <row r="526" spans="1:7" x14ac:dyDescent="0.25">
      <c r="A526" t="s">
        <v>116</v>
      </c>
      <c r="B526" t="s">
        <v>132</v>
      </c>
      <c r="C526" s="10">
        <v>41723</v>
      </c>
      <c r="D526" s="6">
        <v>76.989999999999995</v>
      </c>
      <c r="E526" t="s">
        <v>785</v>
      </c>
      <c r="F526" s="3" t="s">
        <v>7663</v>
      </c>
      <c r="G526" t="s">
        <v>3821</v>
      </c>
    </row>
    <row r="527" spans="1:7" x14ac:dyDescent="0.25">
      <c r="A527" t="s">
        <v>116</v>
      </c>
      <c r="B527" t="s">
        <v>132</v>
      </c>
      <c r="C527" s="10">
        <v>41723</v>
      </c>
      <c r="D527" s="6">
        <v>464.7</v>
      </c>
      <c r="E527" t="s">
        <v>785</v>
      </c>
      <c r="F527" s="3" t="s">
        <v>7663</v>
      </c>
      <c r="G527" t="s">
        <v>3821</v>
      </c>
    </row>
    <row r="528" spans="1:7" x14ac:dyDescent="0.25">
      <c r="D528" s="18">
        <f>SUM(D493:D527)</f>
        <v>17999.390000000003</v>
      </c>
    </row>
    <row r="530" spans="1:7" x14ac:dyDescent="0.25">
      <c r="A530" t="s">
        <v>7740</v>
      </c>
      <c r="B530" s="4" t="s">
        <v>635</v>
      </c>
      <c r="D530" s="12"/>
      <c r="F530" s="11"/>
    </row>
    <row r="531" spans="1:7" x14ac:dyDescent="0.25">
      <c r="A531" t="s">
        <v>116</v>
      </c>
      <c r="B531" t="s">
        <v>132</v>
      </c>
      <c r="C531" s="10">
        <v>41746</v>
      </c>
      <c r="D531" s="6">
        <v>120</v>
      </c>
      <c r="E531" t="s">
        <v>636</v>
      </c>
      <c r="F531" s="3" t="s">
        <v>7663</v>
      </c>
      <c r="G531" t="s">
        <v>637</v>
      </c>
    </row>
    <row r="532" spans="1:7" x14ac:dyDescent="0.25">
      <c r="A532" t="s">
        <v>116</v>
      </c>
      <c r="B532" t="s">
        <v>132</v>
      </c>
      <c r="C532" s="10">
        <v>41753</v>
      </c>
      <c r="D532" s="6">
        <v>120</v>
      </c>
      <c r="E532" t="s">
        <v>636</v>
      </c>
      <c r="F532" s="3" t="s">
        <v>7663</v>
      </c>
      <c r="G532" t="s">
        <v>743</v>
      </c>
    </row>
    <row r="533" spans="1:7" x14ac:dyDescent="0.25">
      <c r="A533" t="s">
        <v>116</v>
      </c>
      <c r="B533" t="s">
        <v>132</v>
      </c>
      <c r="C533" s="10">
        <v>41761</v>
      </c>
      <c r="D533" s="6">
        <v>120</v>
      </c>
      <c r="E533" t="s">
        <v>636</v>
      </c>
      <c r="F533" s="3" t="s">
        <v>7663</v>
      </c>
      <c r="G533" t="s">
        <v>968</v>
      </c>
    </row>
    <row r="534" spans="1:7" x14ac:dyDescent="0.25">
      <c r="A534" t="s">
        <v>116</v>
      </c>
      <c r="B534" t="s">
        <v>132</v>
      </c>
      <c r="C534" s="10">
        <v>41767</v>
      </c>
      <c r="D534" s="6">
        <v>120</v>
      </c>
      <c r="E534" t="s">
        <v>636</v>
      </c>
      <c r="F534" s="3" t="s">
        <v>7663</v>
      </c>
      <c r="G534" t="s">
        <v>1170</v>
      </c>
    </row>
    <row r="535" spans="1:7" x14ac:dyDescent="0.25">
      <c r="A535" t="s">
        <v>116</v>
      </c>
      <c r="B535" t="s">
        <v>132</v>
      </c>
      <c r="C535" s="10">
        <v>41775</v>
      </c>
      <c r="D535" s="6">
        <v>120</v>
      </c>
      <c r="E535" t="s">
        <v>636</v>
      </c>
      <c r="F535" s="3" t="s">
        <v>7663</v>
      </c>
      <c r="G535" t="s">
        <v>1307</v>
      </c>
    </row>
    <row r="536" spans="1:7" x14ac:dyDescent="0.25">
      <c r="A536" t="s">
        <v>116</v>
      </c>
      <c r="B536" t="s">
        <v>132</v>
      </c>
      <c r="C536" s="10">
        <v>41781</v>
      </c>
      <c r="D536" s="6">
        <v>120</v>
      </c>
      <c r="E536" t="s">
        <v>636</v>
      </c>
      <c r="F536" s="3" t="s">
        <v>7663</v>
      </c>
      <c r="G536" t="s">
        <v>1395</v>
      </c>
    </row>
    <row r="537" spans="1:7" x14ac:dyDescent="0.25">
      <c r="A537" t="s">
        <v>116</v>
      </c>
      <c r="B537" t="s">
        <v>132</v>
      </c>
      <c r="C537" s="10">
        <v>41787</v>
      </c>
      <c r="D537" s="6">
        <v>120</v>
      </c>
      <c r="E537" t="s">
        <v>636</v>
      </c>
      <c r="F537" s="3" t="s">
        <v>7663</v>
      </c>
      <c r="G537" t="s">
        <v>1567</v>
      </c>
    </row>
    <row r="538" spans="1:7" x14ac:dyDescent="0.25">
      <c r="A538" t="s">
        <v>116</v>
      </c>
      <c r="B538" t="s">
        <v>132</v>
      </c>
      <c r="C538" s="10">
        <v>41796</v>
      </c>
      <c r="D538" s="6">
        <v>120</v>
      </c>
      <c r="E538" t="s">
        <v>636</v>
      </c>
      <c r="F538" s="3" t="s">
        <v>7663</v>
      </c>
      <c r="G538" t="s">
        <v>1780</v>
      </c>
    </row>
    <row r="539" spans="1:7" x14ac:dyDescent="0.25">
      <c r="A539" t="s">
        <v>116</v>
      </c>
      <c r="B539" t="s">
        <v>132</v>
      </c>
      <c r="C539" s="10">
        <v>41802</v>
      </c>
      <c r="D539" s="6">
        <v>120</v>
      </c>
      <c r="E539" t="s">
        <v>636</v>
      </c>
      <c r="F539" s="3" t="s">
        <v>7663</v>
      </c>
      <c r="G539" t="s">
        <v>1836</v>
      </c>
    </row>
    <row r="540" spans="1:7" x14ac:dyDescent="0.25">
      <c r="A540" t="s">
        <v>116</v>
      </c>
      <c r="B540" t="s">
        <v>132</v>
      </c>
      <c r="C540" s="10">
        <v>41711</v>
      </c>
      <c r="D540" s="6">
        <v>120</v>
      </c>
      <c r="E540" t="s">
        <v>636</v>
      </c>
      <c r="F540" s="3" t="s">
        <v>7663</v>
      </c>
      <c r="G540" t="s">
        <v>1847</v>
      </c>
    </row>
    <row r="541" spans="1:7" x14ac:dyDescent="0.25">
      <c r="A541" t="s">
        <v>116</v>
      </c>
      <c r="B541" t="s">
        <v>132</v>
      </c>
      <c r="C541" s="10">
        <v>41810</v>
      </c>
      <c r="D541" s="6">
        <v>120</v>
      </c>
      <c r="E541" t="s">
        <v>636</v>
      </c>
      <c r="F541" s="3" t="s">
        <v>7663</v>
      </c>
      <c r="G541" t="s">
        <v>2027</v>
      </c>
    </row>
    <row r="542" spans="1:7" x14ac:dyDescent="0.25">
      <c r="A542" t="s">
        <v>116</v>
      </c>
      <c r="B542" t="s">
        <v>132</v>
      </c>
      <c r="C542" s="10">
        <v>41815</v>
      </c>
      <c r="D542" s="6">
        <v>120</v>
      </c>
      <c r="E542" t="s">
        <v>636</v>
      </c>
      <c r="F542" s="3" t="s">
        <v>7663</v>
      </c>
      <c r="G542" t="s">
        <v>2122</v>
      </c>
    </row>
    <row r="543" spans="1:7" x14ac:dyDescent="0.25">
      <c r="A543" t="s">
        <v>116</v>
      </c>
      <c r="B543" t="s">
        <v>132</v>
      </c>
      <c r="C543" s="10">
        <v>41823</v>
      </c>
      <c r="D543" s="6">
        <v>150</v>
      </c>
      <c r="E543" t="s">
        <v>636</v>
      </c>
      <c r="F543" s="3" t="s">
        <v>7663</v>
      </c>
      <c r="G543" t="s">
        <v>2336</v>
      </c>
    </row>
    <row r="544" spans="1:7" x14ac:dyDescent="0.25">
      <c r="A544" t="s">
        <v>116</v>
      </c>
      <c r="B544" t="s">
        <v>132</v>
      </c>
      <c r="C544" s="10">
        <v>41830</v>
      </c>
      <c r="D544" s="6">
        <v>150</v>
      </c>
      <c r="E544" t="s">
        <v>636</v>
      </c>
      <c r="F544" s="3" t="s">
        <v>7663</v>
      </c>
      <c r="G544" t="s">
        <v>2434</v>
      </c>
    </row>
    <row r="545" spans="1:7" x14ac:dyDescent="0.25">
      <c r="A545" t="s">
        <v>116</v>
      </c>
      <c r="B545" t="s">
        <v>132</v>
      </c>
      <c r="C545" s="10">
        <v>41877</v>
      </c>
      <c r="D545" s="6">
        <v>900</v>
      </c>
      <c r="E545" t="s">
        <v>636</v>
      </c>
      <c r="F545" s="3" t="s">
        <v>7663</v>
      </c>
      <c r="G545" t="s">
        <v>2887</v>
      </c>
    </row>
    <row r="546" spans="1:7" x14ac:dyDescent="0.25">
      <c r="A546" t="s">
        <v>116</v>
      </c>
      <c r="B546" t="s">
        <v>132</v>
      </c>
      <c r="C546" s="10">
        <v>41897</v>
      </c>
      <c r="D546" s="6">
        <v>1000</v>
      </c>
      <c r="E546" t="s">
        <v>636</v>
      </c>
      <c r="F546" s="3" t="s">
        <v>7663</v>
      </c>
      <c r="G546" t="s">
        <v>3434</v>
      </c>
    </row>
    <row r="547" spans="1:7" x14ac:dyDescent="0.25">
      <c r="A547" t="s">
        <v>116</v>
      </c>
      <c r="B547" t="s">
        <v>132</v>
      </c>
      <c r="C547" s="10">
        <v>41920</v>
      </c>
      <c r="D547" s="6">
        <v>600</v>
      </c>
      <c r="E547" t="s">
        <v>636</v>
      </c>
      <c r="F547" s="3" t="s">
        <v>7663</v>
      </c>
      <c r="G547" t="s">
        <v>3723</v>
      </c>
    </row>
    <row r="548" spans="1:7" x14ac:dyDescent="0.25">
      <c r="A548" t="s">
        <v>116</v>
      </c>
      <c r="B548" t="s">
        <v>132</v>
      </c>
      <c r="C548" s="10">
        <v>41725</v>
      </c>
      <c r="D548" s="6">
        <v>120</v>
      </c>
      <c r="E548" t="s">
        <v>636</v>
      </c>
      <c r="F548" s="3" t="s">
        <v>7663</v>
      </c>
      <c r="G548" t="s">
        <v>3866</v>
      </c>
    </row>
    <row r="549" spans="1:7" x14ac:dyDescent="0.25">
      <c r="A549" t="s">
        <v>116</v>
      </c>
      <c r="B549" t="s">
        <v>132</v>
      </c>
      <c r="C549" s="10">
        <v>41732</v>
      </c>
      <c r="D549" s="6">
        <v>120</v>
      </c>
      <c r="E549" t="s">
        <v>636</v>
      </c>
      <c r="F549" s="3" t="s">
        <v>7663</v>
      </c>
      <c r="G549" t="s">
        <v>3991</v>
      </c>
    </row>
    <row r="550" spans="1:7" x14ac:dyDescent="0.25">
      <c r="A550" t="s">
        <v>116</v>
      </c>
      <c r="B550" t="s">
        <v>132</v>
      </c>
      <c r="C550" s="10">
        <v>41739</v>
      </c>
      <c r="D550" s="6">
        <v>120</v>
      </c>
      <c r="E550" t="s">
        <v>636</v>
      </c>
      <c r="F550" s="3" t="s">
        <v>7663</v>
      </c>
      <c r="G550" t="s">
        <v>4313</v>
      </c>
    </row>
    <row r="551" spans="1:7" x14ac:dyDescent="0.25">
      <c r="D551" s="18">
        <f>SUM(D531:D550)</f>
        <v>4600</v>
      </c>
    </row>
    <row r="553" spans="1:7" x14ac:dyDescent="0.25">
      <c r="A553" t="s">
        <v>7740</v>
      </c>
      <c r="B553" s="4" t="s">
        <v>2158</v>
      </c>
      <c r="D553" s="12"/>
      <c r="F553" s="11"/>
    </row>
    <row r="554" spans="1:7" x14ac:dyDescent="0.25">
      <c r="A554" t="s">
        <v>116</v>
      </c>
      <c r="B554" t="s">
        <v>132</v>
      </c>
      <c r="C554" s="10">
        <v>41814</v>
      </c>
      <c r="D554" s="6">
        <v>634.23</v>
      </c>
      <c r="E554" t="s">
        <v>2159</v>
      </c>
      <c r="F554" s="3" t="s">
        <v>7663</v>
      </c>
      <c r="G554" t="s">
        <v>2160</v>
      </c>
    </row>
    <row r="555" spans="1:7" x14ac:dyDescent="0.25">
      <c r="A555" t="s">
        <v>116</v>
      </c>
      <c r="B555" t="s">
        <v>132</v>
      </c>
      <c r="C555" s="10">
        <v>41705</v>
      </c>
      <c r="D555" s="6">
        <v>33.64</v>
      </c>
      <c r="E555" t="s">
        <v>2159</v>
      </c>
      <c r="F555" s="3" t="s">
        <v>7663</v>
      </c>
      <c r="G555" t="s">
        <v>3329</v>
      </c>
    </row>
    <row r="556" spans="1:7" x14ac:dyDescent="0.25">
      <c r="A556" t="s">
        <v>116</v>
      </c>
      <c r="B556" t="s">
        <v>132</v>
      </c>
      <c r="C556" s="10">
        <v>41920</v>
      </c>
      <c r="D556" s="6">
        <v>36.99</v>
      </c>
      <c r="E556" t="s">
        <v>107</v>
      </c>
      <c r="F556" s="3" t="s">
        <v>7663</v>
      </c>
      <c r="G556" t="s">
        <v>3677</v>
      </c>
    </row>
    <row r="557" spans="1:7" x14ac:dyDescent="0.25">
      <c r="A557" t="s">
        <v>116</v>
      </c>
      <c r="B557" t="s">
        <v>132</v>
      </c>
      <c r="C557" s="10">
        <v>41733</v>
      </c>
      <c r="D557" s="6">
        <v>33.64</v>
      </c>
      <c r="E557" t="s">
        <v>2159</v>
      </c>
      <c r="F557" s="3" t="s">
        <v>7663</v>
      </c>
      <c r="G557" t="s">
        <v>3993</v>
      </c>
    </row>
    <row r="558" spans="1:7" x14ac:dyDescent="0.25">
      <c r="D558" s="18">
        <f>SUM(D554:D557)</f>
        <v>738.5</v>
      </c>
    </row>
    <row r="560" spans="1:7" x14ac:dyDescent="0.25">
      <c r="A560" t="s">
        <v>7740</v>
      </c>
      <c r="B560" s="4" t="s">
        <v>106</v>
      </c>
      <c r="D560" s="12"/>
      <c r="F560" s="11"/>
    </row>
    <row r="561" spans="1:7" x14ac:dyDescent="0.25">
      <c r="A561" t="s">
        <v>116</v>
      </c>
      <c r="B561" t="s">
        <v>132</v>
      </c>
      <c r="C561" s="10">
        <v>41751</v>
      </c>
      <c r="D561" s="6">
        <v>12.52</v>
      </c>
      <c r="E561" t="s">
        <v>107</v>
      </c>
      <c r="F561" s="3" t="s">
        <v>7663</v>
      </c>
      <c r="G561" t="s">
        <v>531</v>
      </c>
    </row>
    <row r="562" spans="1:7" x14ac:dyDescent="0.25">
      <c r="A562" t="s">
        <v>116</v>
      </c>
      <c r="B562" t="s">
        <v>132</v>
      </c>
      <c r="C562" s="10">
        <v>41709</v>
      </c>
      <c r="D562" s="6">
        <v>16.96</v>
      </c>
      <c r="E562" t="s">
        <v>107</v>
      </c>
      <c r="F562" s="3" t="s">
        <v>7663</v>
      </c>
      <c r="G562" t="s">
        <v>999</v>
      </c>
    </row>
    <row r="563" spans="1:7" x14ac:dyDescent="0.25">
      <c r="A563" t="s">
        <v>116</v>
      </c>
      <c r="B563" t="s">
        <v>132</v>
      </c>
      <c r="C563" s="10">
        <v>41711</v>
      </c>
      <c r="D563" s="6">
        <v>727.51</v>
      </c>
      <c r="E563" t="s">
        <v>107</v>
      </c>
      <c r="F563" s="3" t="s">
        <v>7663</v>
      </c>
    </row>
    <row r="564" spans="1:7" x14ac:dyDescent="0.25">
      <c r="A564" t="s">
        <v>116</v>
      </c>
      <c r="B564" t="s">
        <v>132</v>
      </c>
      <c r="C564" s="10">
        <v>41767</v>
      </c>
      <c r="D564" s="6">
        <v>147</v>
      </c>
      <c r="E564" t="s">
        <v>107</v>
      </c>
      <c r="F564" s="3" t="s">
        <v>7663</v>
      </c>
      <c r="G564" t="s">
        <v>1115</v>
      </c>
    </row>
    <row r="565" spans="1:7" x14ac:dyDescent="0.25">
      <c r="A565" t="s">
        <v>116</v>
      </c>
      <c r="B565" t="s">
        <v>132</v>
      </c>
      <c r="C565" s="10">
        <v>41767</v>
      </c>
      <c r="D565" s="6">
        <v>117.04</v>
      </c>
      <c r="E565" t="s">
        <v>107</v>
      </c>
      <c r="F565" s="3" t="s">
        <v>7663</v>
      </c>
      <c r="G565" t="s">
        <v>1117</v>
      </c>
    </row>
    <row r="566" spans="1:7" x14ac:dyDescent="0.25">
      <c r="A566" t="s">
        <v>116</v>
      </c>
      <c r="B566" t="s">
        <v>132</v>
      </c>
      <c r="C566" s="10">
        <v>41767</v>
      </c>
      <c r="D566" s="6">
        <v>545.03</v>
      </c>
      <c r="E566" t="s">
        <v>107</v>
      </c>
      <c r="F566" s="3" t="s">
        <v>7663</v>
      </c>
      <c r="G566" t="s">
        <v>1121</v>
      </c>
    </row>
    <row r="567" spans="1:7" x14ac:dyDescent="0.25">
      <c r="A567" t="s">
        <v>116</v>
      </c>
      <c r="B567" t="s">
        <v>132</v>
      </c>
      <c r="C567" s="10">
        <v>41767</v>
      </c>
      <c r="D567" s="6">
        <v>23.75</v>
      </c>
      <c r="E567" t="s">
        <v>107</v>
      </c>
      <c r="F567" s="3" t="s">
        <v>7663</v>
      </c>
      <c r="G567" t="s">
        <v>1181</v>
      </c>
    </row>
    <row r="568" spans="1:7" x14ac:dyDescent="0.25">
      <c r="A568" t="s">
        <v>116</v>
      </c>
      <c r="B568" t="s">
        <v>132</v>
      </c>
      <c r="C568" s="10">
        <v>41773</v>
      </c>
      <c r="D568" s="6">
        <v>183.56</v>
      </c>
      <c r="E568" t="s">
        <v>107</v>
      </c>
      <c r="F568" s="3" t="s">
        <v>7663</v>
      </c>
      <c r="G568" t="s">
        <v>1258</v>
      </c>
    </row>
    <row r="569" spans="1:7" x14ac:dyDescent="0.25">
      <c r="A569" t="s">
        <v>282</v>
      </c>
      <c r="B569" t="s">
        <v>132</v>
      </c>
      <c r="C569" s="10">
        <v>41774</v>
      </c>
      <c r="D569" s="6">
        <v>76.069999999999993</v>
      </c>
      <c r="E569" t="s">
        <v>1279</v>
      </c>
      <c r="F569" s="3" t="s">
        <v>7663</v>
      </c>
      <c r="G569" t="s">
        <v>1280</v>
      </c>
    </row>
    <row r="570" spans="1:7" x14ac:dyDescent="0.25">
      <c r="A570" t="s">
        <v>282</v>
      </c>
      <c r="B570" t="s">
        <v>132</v>
      </c>
      <c r="C570" s="10">
        <v>41774</v>
      </c>
      <c r="D570" s="6">
        <v>57.73</v>
      </c>
      <c r="E570" t="s">
        <v>1279</v>
      </c>
      <c r="F570" s="3" t="s">
        <v>7663</v>
      </c>
      <c r="G570" t="s">
        <v>1282</v>
      </c>
    </row>
    <row r="571" spans="1:7" x14ac:dyDescent="0.25">
      <c r="A571" t="s">
        <v>116</v>
      </c>
      <c r="B571" t="s">
        <v>132</v>
      </c>
      <c r="C571" s="10">
        <v>41709</v>
      </c>
      <c r="D571" s="6">
        <v>145.06</v>
      </c>
      <c r="E571" t="s">
        <v>107</v>
      </c>
      <c r="F571" s="3" t="s">
        <v>7663</v>
      </c>
      <c r="G571" t="s">
        <v>1336</v>
      </c>
    </row>
    <row r="572" spans="1:7" x14ac:dyDescent="0.25">
      <c r="A572" t="s">
        <v>282</v>
      </c>
      <c r="B572" t="s">
        <v>132</v>
      </c>
      <c r="C572" s="10">
        <v>41792</v>
      </c>
      <c r="D572" s="6">
        <v>112.93</v>
      </c>
      <c r="E572" t="s">
        <v>1279</v>
      </c>
      <c r="F572" s="3" t="s">
        <v>7663</v>
      </c>
      <c r="G572" t="s">
        <v>1671</v>
      </c>
    </row>
    <row r="573" spans="1:7" x14ac:dyDescent="0.25">
      <c r="A573" t="s">
        <v>116</v>
      </c>
      <c r="B573" t="s">
        <v>132</v>
      </c>
      <c r="C573" s="10">
        <v>41799</v>
      </c>
      <c r="D573" s="6">
        <v>254.19</v>
      </c>
      <c r="E573" t="s">
        <v>107</v>
      </c>
      <c r="F573" s="3" t="s">
        <v>7663</v>
      </c>
      <c r="G573" t="s">
        <v>1762</v>
      </c>
    </row>
    <row r="574" spans="1:7" x14ac:dyDescent="0.25">
      <c r="A574" t="s">
        <v>116</v>
      </c>
      <c r="B574" t="s">
        <v>132</v>
      </c>
      <c r="C574" s="10">
        <v>41799</v>
      </c>
      <c r="D574" s="6">
        <v>14.6</v>
      </c>
      <c r="E574" t="s">
        <v>107</v>
      </c>
      <c r="F574" s="3" t="s">
        <v>7663</v>
      </c>
      <c r="G574" t="s">
        <v>1768</v>
      </c>
    </row>
    <row r="575" spans="1:7" x14ac:dyDescent="0.25">
      <c r="A575" t="s">
        <v>116</v>
      </c>
      <c r="B575" t="s">
        <v>132</v>
      </c>
      <c r="C575" s="10">
        <v>41799</v>
      </c>
      <c r="D575" s="6">
        <v>110.95</v>
      </c>
      <c r="E575" t="s">
        <v>107</v>
      </c>
      <c r="F575" s="3" t="s">
        <v>7663</v>
      </c>
      <c r="G575" t="s">
        <v>1770</v>
      </c>
    </row>
    <row r="576" spans="1:7" x14ac:dyDescent="0.25">
      <c r="A576" t="s">
        <v>116</v>
      </c>
      <c r="B576" t="s">
        <v>132</v>
      </c>
      <c r="C576" s="10">
        <v>41828</v>
      </c>
      <c r="D576" s="6">
        <v>112.16</v>
      </c>
      <c r="E576" t="s">
        <v>107</v>
      </c>
      <c r="F576" s="3" t="s">
        <v>7663</v>
      </c>
      <c r="G576" t="s">
        <v>2393</v>
      </c>
    </row>
    <row r="577" spans="1:7" x14ac:dyDescent="0.25">
      <c r="A577" t="s">
        <v>116</v>
      </c>
      <c r="B577" t="s">
        <v>132</v>
      </c>
      <c r="C577" s="10">
        <v>41828</v>
      </c>
      <c r="D577" s="6">
        <v>64.77</v>
      </c>
      <c r="E577" t="s">
        <v>107</v>
      </c>
      <c r="F577" s="3" t="s">
        <v>7663</v>
      </c>
      <c r="G577" t="s">
        <v>2395</v>
      </c>
    </row>
    <row r="578" spans="1:7" x14ac:dyDescent="0.25">
      <c r="A578" t="s">
        <v>116</v>
      </c>
      <c r="B578" t="s">
        <v>132</v>
      </c>
      <c r="C578" s="10">
        <v>41828</v>
      </c>
      <c r="D578" s="6">
        <v>14.47</v>
      </c>
      <c r="E578" t="s">
        <v>107</v>
      </c>
      <c r="F578" s="3" t="s">
        <v>7663</v>
      </c>
      <c r="G578" t="s">
        <v>2397</v>
      </c>
    </row>
    <row r="579" spans="1:7" x14ac:dyDescent="0.25">
      <c r="A579" t="s">
        <v>116</v>
      </c>
      <c r="B579" t="s">
        <v>132</v>
      </c>
      <c r="C579" s="10">
        <v>41828</v>
      </c>
      <c r="D579" s="6">
        <v>119.18</v>
      </c>
      <c r="E579" t="s">
        <v>107</v>
      </c>
      <c r="F579" s="3" t="s">
        <v>7663</v>
      </c>
      <c r="G579" t="s">
        <v>2399</v>
      </c>
    </row>
    <row r="580" spans="1:7" x14ac:dyDescent="0.25">
      <c r="A580" t="s">
        <v>116</v>
      </c>
      <c r="B580" t="s">
        <v>132</v>
      </c>
      <c r="C580" s="10">
        <v>41718</v>
      </c>
      <c r="D580" s="6">
        <v>12.38</v>
      </c>
      <c r="E580" t="s">
        <v>107</v>
      </c>
      <c r="F580" s="3" t="s">
        <v>7663</v>
      </c>
      <c r="G580" t="s">
        <v>2720</v>
      </c>
    </row>
    <row r="581" spans="1:7" x14ac:dyDescent="0.25">
      <c r="A581" t="s">
        <v>116</v>
      </c>
      <c r="B581" t="s">
        <v>132</v>
      </c>
      <c r="C581" s="10">
        <v>41880</v>
      </c>
      <c r="D581" s="6">
        <v>40.94</v>
      </c>
      <c r="E581" t="s">
        <v>107</v>
      </c>
      <c r="F581" s="3" t="s">
        <v>7663</v>
      </c>
      <c r="G581" t="s">
        <v>2840</v>
      </c>
    </row>
    <row r="582" spans="1:7" x14ac:dyDescent="0.25">
      <c r="A582" t="s">
        <v>116</v>
      </c>
      <c r="B582" t="s">
        <v>132</v>
      </c>
      <c r="C582" s="10">
        <v>41880</v>
      </c>
      <c r="D582" s="6">
        <v>41.35</v>
      </c>
      <c r="E582" t="s">
        <v>107</v>
      </c>
      <c r="F582" s="3" t="s">
        <v>7663</v>
      </c>
      <c r="G582" t="s">
        <v>2843</v>
      </c>
    </row>
    <row r="583" spans="1:7" x14ac:dyDescent="0.25">
      <c r="A583" t="s">
        <v>116</v>
      </c>
      <c r="B583" t="s">
        <v>132</v>
      </c>
      <c r="C583" s="10">
        <v>41880</v>
      </c>
      <c r="D583" s="6">
        <v>62.59</v>
      </c>
      <c r="E583" t="s">
        <v>107</v>
      </c>
      <c r="F583" s="3" t="s">
        <v>7663</v>
      </c>
      <c r="G583" t="s">
        <v>2845</v>
      </c>
    </row>
    <row r="584" spans="1:7" x14ac:dyDescent="0.25">
      <c r="A584" t="s">
        <v>116</v>
      </c>
      <c r="B584" t="s">
        <v>132</v>
      </c>
      <c r="C584" s="10">
        <v>41880</v>
      </c>
      <c r="D584" s="6">
        <v>171.7</v>
      </c>
      <c r="E584" t="s">
        <v>107</v>
      </c>
      <c r="F584" s="3" t="s">
        <v>7663</v>
      </c>
      <c r="G584" t="s">
        <v>2847</v>
      </c>
    </row>
    <row r="585" spans="1:7" x14ac:dyDescent="0.25">
      <c r="A585" t="s">
        <v>116</v>
      </c>
      <c r="B585" t="s">
        <v>132</v>
      </c>
      <c r="C585" s="10">
        <v>41880</v>
      </c>
      <c r="D585" s="6">
        <v>92.28</v>
      </c>
      <c r="E585" t="s">
        <v>107</v>
      </c>
      <c r="F585" s="3" t="s">
        <v>7663</v>
      </c>
      <c r="G585" t="s">
        <v>2849</v>
      </c>
    </row>
    <row r="586" spans="1:7" x14ac:dyDescent="0.25">
      <c r="A586" t="s">
        <v>116</v>
      </c>
      <c r="B586" t="s">
        <v>132</v>
      </c>
      <c r="C586" s="10">
        <v>41880</v>
      </c>
      <c r="D586" s="6">
        <v>20.2</v>
      </c>
      <c r="E586" t="s">
        <v>107</v>
      </c>
      <c r="F586" s="3" t="s">
        <v>7663</v>
      </c>
      <c r="G586" t="s">
        <v>2853</v>
      </c>
    </row>
    <row r="587" spans="1:7" x14ac:dyDescent="0.25">
      <c r="A587" t="s">
        <v>116</v>
      </c>
      <c r="B587" t="s">
        <v>132</v>
      </c>
      <c r="C587" s="10">
        <v>41858</v>
      </c>
      <c r="D587" s="6">
        <v>141.72999999999999</v>
      </c>
      <c r="E587" t="s">
        <v>107</v>
      </c>
      <c r="F587" s="3" t="s">
        <v>7663</v>
      </c>
      <c r="G587" t="s">
        <v>2883</v>
      </c>
    </row>
    <row r="588" spans="1:7" x14ac:dyDescent="0.25">
      <c r="A588" t="s">
        <v>116</v>
      </c>
      <c r="B588" t="s">
        <v>117</v>
      </c>
      <c r="C588" s="10">
        <v>41877</v>
      </c>
      <c r="D588" s="6">
        <v>46.36</v>
      </c>
      <c r="E588" t="s">
        <v>107</v>
      </c>
      <c r="F588" s="3" t="s">
        <v>7663</v>
      </c>
      <c r="G588" t="s">
        <v>3123</v>
      </c>
    </row>
    <row r="589" spans="1:7" x14ac:dyDescent="0.25">
      <c r="A589" t="s">
        <v>116</v>
      </c>
      <c r="B589" t="s">
        <v>117</v>
      </c>
      <c r="C589" s="10">
        <v>41877</v>
      </c>
      <c r="D589" s="6">
        <v>46.36</v>
      </c>
      <c r="E589" t="s">
        <v>107</v>
      </c>
      <c r="F589" s="3" t="s">
        <v>7663</v>
      </c>
      <c r="G589" t="s">
        <v>3123</v>
      </c>
    </row>
    <row r="590" spans="1:7" x14ac:dyDescent="0.25">
      <c r="A590" t="s">
        <v>116</v>
      </c>
      <c r="B590" t="s">
        <v>117</v>
      </c>
      <c r="C590" s="10">
        <v>41877</v>
      </c>
      <c r="D590" s="6">
        <v>46.36</v>
      </c>
      <c r="E590" t="s">
        <v>107</v>
      </c>
      <c r="F590" s="3" t="s">
        <v>7663</v>
      </c>
      <c r="G590" t="s">
        <v>3123</v>
      </c>
    </row>
    <row r="591" spans="1:7" x14ac:dyDescent="0.25">
      <c r="A591" t="s">
        <v>116</v>
      </c>
      <c r="B591" t="s">
        <v>117</v>
      </c>
      <c r="C591" s="10">
        <v>41877</v>
      </c>
      <c r="D591" s="6">
        <v>46.36</v>
      </c>
      <c r="E591" t="s">
        <v>107</v>
      </c>
      <c r="F591" s="3" t="s">
        <v>7663</v>
      </c>
      <c r="G591" t="s">
        <v>3123</v>
      </c>
    </row>
    <row r="592" spans="1:7" x14ac:dyDescent="0.25">
      <c r="A592" t="s">
        <v>116</v>
      </c>
      <c r="B592" t="s">
        <v>117</v>
      </c>
      <c r="C592" s="10">
        <v>41877</v>
      </c>
      <c r="D592" s="6">
        <v>46.36</v>
      </c>
      <c r="E592" t="s">
        <v>183</v>
      </c>
      <c r="F592" s="3" t="s">
        <v>7663</v>
      </c>
      <c r="G592" t="s">
        <v>3123</v>
      </c>
    </row>
    <row r="593" spans="1:7" x14ac:dyDescent="0.25">
      <c r="A593" t="s">
        <v>116</v>
      </c>
      <c r="B593" t="s">
        <v>117</v>
      </c>
      <c r="C593" s="10">
        <v>41877</v>
      </c>
      <c r="D593" s="6">
        <v>46.36</v>
      </c>
      <c r="E593" t="s">
        <v>107</v>
      </c>
      <c r="F593" s="3" t="s">
        <v>7663</v>
      </c>
      <c r="G593" t="s">
        <v>3123</v>
      </c>
    </row>
    <row r="594" spans="1:7" x14ac:dyDescent="0.25">
      <c r="A594" t="s">
        <v>116</v>
      </c>
      <c r="B594" t="s">
        <v>132</v>
      </c>
      <c r="C594" s="10">
        <v>41891</v>
      </c>
      <c r="D594" s="6">
        <v>58.28</v>
      </c>
      <c r="E594" t="s">
        <v>107</v>
      </c>
      <c r="F594" s="3" t="s">
        <v>7663</v>
      </c>
      <c r="G594" t="s">
        <v>3274</v>
      </c>
    </row>
    <row r="595" spans="1:7" x14ac:dyDescent="0.25">
      <c r="A595" t="s">
        <v>116</v>
      </c>
      <c r="B595" t="s">
        <v>132</v>
      </c>
      <c r="C595" s="10">
        <v>41891</v>
      </c>
      <c r="D595" s="6">
        <v>14.41</v>
      </c>
      <c r="E595" t="s">
        <v>107</v>
      </c>
      <c r="F595" s="3" t="s">
        <v>7663</v>
      </c>
      <c r="G595" t="s">
        <v>3288</v>
      </c>
    </row>
    <row r="596" spans="1:7" x14ac:dyDescent="0.25">
      <c r="A596" t="s">
        <v>116</v>
      </c>
      <c r="B596" t="s">
        <v>333</v>
      </c>
      <c r="C596" s="10">
        <v>41901</v>
      </c>
      <c r="D596" s="6">
        <v>646.73</v>
      </c>
      <c r="E596" t="s">
        <v>107</v>
      </c>
      <c r="F596" s="3" t="s">
        <v>7663</v>
      </c>
      <c r="G596" t="s">
        <v>3494</v>
      </c>
    </row>
    <row r="597" spans="1:7" x14ac:dyDescent="0.25">
      <c r="A597" t="s">
        <v>116</v>
      </c>
      <c r="B597" t="s">
        <v>132</v>
      </c>
      <c r="C597" s="10">
        <v>41915</v>
      </c>
      <c r="D597" s="6">
        <v>97.45</v>
      </c>
      <c r="E597" t="s">
        <v>1279</v>
      </c>
      <c r="F597" s="3" t="s">
        <v>7663</v>
      </c>
      <c r="G597" t="s">
        <v>3584</v>
      </c>
    </row>
    <row r="598" spans="1:7" x14ac:dyDescent="0.25">
      <c r="A598" t="s">
        <v>116</v>
      </c>
      <c r="B598" t="s">
        <v>132</v>
      </c>
      <c r="C598" s="10">
        <v>41915</v>
      </c>
      <c r="D598" s="6">
        <v>112.06</v>
      </c>
      <c r="E598" t="s">
        <v>1279</v>
      </c>
      <c r="F598" s="3" t="s">
        <v>7663</v>
      </c>
      <c r="G598" t="s">
        <v>3588</v>
      </c>
    </row>
    <row r="599" spans="1:7" x14ac:dyDescent="0.25">
      <c r="A599" t="s">
        <v>116</v>
      </c>
      <c r="B599" t="s">
        <v>132</v>
      </c>
      <c r="C599" s="10">
        <v>41920</v>
      </c>
      <c r="D599" s="6">
        <v>221.59</v>
      </c>
      <c r="E599" t="s">
        <v>107</v>
      </c>
      <c r="F599" s="3" t="s">
        <v>7663</v>
      </c>
      <c r="G599" t="s">
        <v>3675</v>
      </c>
    </row>
    <row r="600" spans="1:7" x14ac:dyDescent="0.25">
      <c r="A600" t="s">
        <v>116</v>
      </c>
      <c r="B600" t="s">
        <v>132</v>
      </c>
      <c r="C600" s="10">
        <v>41920</v>
      </c>
      <c r="D600" s="6">
        <v>170.58</v>
      </c>
      <c r="E600" t="s">
        <v>107</v>
      </c>
      <c r="F600" s="3" t="s">
        <v>7663</v>
      </c>
      <c r="G600" t="s">
        <v>3679</v>
      </c>
    </row>
    <row r="601" spans="1:7" x14ac:dyDescent="0.25">
      <c r="A601" t="s">
        <v>116</v>
      </c>
      <c r="B601" t="s">
        <v>132</v>
      </c>
      <c r="C601" s="10">
        <v>41920</v>
      </c>
      <c r="D601" s="6">
        <v>16.059999999999999</v>
      </c>
      <c r="E601" t="s">
        <v>107</v>
      </c>
      <c r="F601" s="3" t="s">
        <v>7663</v>
      </c>
      <c r="G601" t="s">
        <v>3681</v>
      </c>
    </row>
    <row r="602" spans="1:7" x14ac:dyDescent="0.25">
      <c r="A602" t="s">
        <v>116</v>
      </c>
      <c r="B602" t="s">
        <v>132</v>
      </c>
      <c r="C602" s="10">
        <v>41737</v>
      </c>
      <c r="D602" s="6">
        <v>17.59</v>
      </c>
      <c r="E602" t="s">
        <v>107</v>
      </c>
      <c r="F602" s="3" t="s">
        <v>7663</v>
      </c>
      <c r="G602" t="s">
        <v>4231</v>
      </c>
    </row>
    <row r="603" spans="1:7" x14ac:dyDescent="0.25">
      <c r="A603" t="s">
        <v>116</v>
      </c>
      <c r="B603" t="s">
        <v>132</v>
      </c>
      <c r="C603" s="10">
        <v>41737</v>
      </c>
      <c r="D603" s="6">
        <v>152.71</v>
      </c>
      <c r="E603" t="s">
        <v>107</v>
      </c>
      <c r="F603" s="3" t="s">
        <v>7663</v>
      </c>
      <c r="G603" t="s">
        <v>4235</v>
      </c>
    </row>
    <row r="604" spans="1:7" x14ac:dyDescent="0.25">
      <c r="A604" t="s">
        <v>116</v>
      </c>
      <c r="B604" t="s">
        <v>132</v>
      </c>
      <c r="C604" s="10">
        <v>41737</v>
      </c>
      <c r="D604" s="6">
        <v>638.41999999999996</v>
      </c>
      <c r="E604" t="s">
        <v>107</v>
      </c>
      <c r="F604" s="3" t="s">
        <v>7663</v>
      </c>
      <c r="G604" t="s">
        <v>4237</v>
      </c>
    </row>
    <row r="605" spans="1:7" x14ac:dyDescent="0.25">
      <c r="D605" s="18">
        <f>SUM(D561:D604)</f>
        <v>5862.6900000000005</v>
      </c>
    </row>
    <row r="607" spans="1:7" x14ac:dyDescent="0.25">
      <c r="A607" t="s">
        <v>7740</v>
      </c>
      <c r="B607" s="4" t="s">
        <v>560</v>
      </c>
      <c r="D607" s="12"/>
      <c r="F607" s="11"/>
    </row>
    <row r="608" spans="1:7" x14ac:dyDescent="0.25">
      <c r="A608" t="s">
        <v>116</v>
      </c>
      <c r="B608" t="s">
        <v>132</v>
      </c>
      <c r="C608" s="10">
        <v>41744</v>
      </c>
      <c r="D608" s="6">
        <v>10000</v>
      </c>
      <c r="E608" t="s">
        <v>561</v>
      </c>
      <c r="F608" s="3" t="s">
        <v>7663</v>
      </c>
    </row>
    <row r="609" spans="1:7" x14ac:dyDescent="0.25">
      <c r="A609" t="s">
        <v>116</v>
      </c>
      <c r="B609" t="s">
        <v>132</v>
      </c>
      <c r="C609" s="10">
        <v>41758</v>
      </c>
      <c r="D609" s="6">
        <v>15000</v>
      </c>
      <c r="E609" t="s">
        <v>561</v>
      </c>
      <c r="F609" s="3" t="s">
        <v>7663</v>
      </c>
    </row>
    <row r="610" spans="1:7" x14ac:dyDescent="0.25">
      <c r="A610" t="s">
        <v>116</v>
      </c>
      <c r="B610" t="s">
        <v>132</v>
      </c>
      <c r="C610" s="10">
        <v>41773</v>
      </c>
      <c r="D610" s="6">
        <v>5302</v>
      </c>
      <c r="E610" t="s">
        <v>561</v>
      </c>
      <c r="F610" s="3" t="s">
        <v>7663</v>
      </c>
    </row>
    <row r="611" spans="1:7" x14ac:dyDescent="0.25">
      <c r="A611" t="s">
        <v>116</v>
      </c>
      <c r="B611" t="s">
        <v>132</v>
      </c>
      <c r="C611" s="10">
        <v>41781</v>
      </c>
      <c r="D611" s="6">
        <v>7000</v>
      </c>
      <c r="E611" t="s">
        <v>561</v>
      </c>
      <c r="F611" s="3" t="s">
        <v>7663</v>
      </c>
    </row>
    <row r="612" spans="1:7" x14ac:dyDescent="0.25">
      <c r="A612" t="s">
        <v>116</v>
      </c>
      <c r="B612" t="s">
        <v>132</v>
      </c>
      <c r="C612" s="10">
        <v>41800</v>
      </c>
      <c r="D612" s="6">
        <v>3000</v>
      </c>
      <c r="E612" t="s">
        <v>561</v>
      </c>
      <c r="F612" s="3" t="s">
        <v>7663</v>
      </c>
    </row>
    <row r="613" spans="1:7" x14ac:dyDescent="0.25">
      <c r="A613" t="s">
        <v>116</v>
      </c>
      <c r="B613" t="s">
        <v>132</v>
      </c>
      <c r="C613" s="10">
        <v>41806</v>
      </c>
      <c r="D613" s="6">
        <v>3000</v>
      </c>
      <c r="E613" t="s">
        <v>561</v>
      </c>
      <c r="F613" s="3" t="s">
        <v>7663</v>
      </c>
    </row>
    <row r="614" spans="1:7" x14ac:dyDescent="0.25">
      <c r="A614" t="s">
        <v>116</v>
      </c>
      <c r="B614" t="s">
        <v>132</v>
      </c>
      <c r="C614" s="10">
        <v>41815</v>
      </c>
      <c r="D614" s="6">
        <v>10000</v>
      </c>
      <c r="E614" t="s">
        <v>561</v>
      </c>
      <c r="F614" s="3" t="s">
        <v>7663</v>
      </c>
    </row>
    <row r="615" spans="1:7" x14ac:dyDescent="0.25">
      <c r="A615" t="s">
        <v>116</v>
      </c>
      <c r="B615" t="s">
        <v>645</v>
      </c>
      <c r="C615" s="10">
        <v>41730</v>
      </c>
      <c r="D615" s="6">
        <v>15000</v>
      </c>
      <c r="E615" t="s">
        <v>3047</v>
      </c>
      <c r="F615" s="3" t="s">
        <v>7663</v>
      </c>
    </row>
    <row r="616" spans="1:7" x14ac:dyDescent="0.25">
      <c r="A616" t="s">
        <v>116</v>
      </c>
      <c r="B616" t="s">
        <v>4221</v>
      </c>
      <c r="C616" s="10">
        <v>41736</v>
      </c>
      <c r="D616" s="6">
        <v>10000</v>
      </c>
      <c r="E616" t="s">
        <v>561</v>
      </c>
      <c r="F616" s="3" t="s">
        <v>7663</v>
      </c>
    </row>
    <row r="617" spans="1:7" x14ac:dyDescent="0.25">
      <c r="D617" s="18">
        <f>SUM(D608:D616)</f>
        <v>78302</v>
      </c>
    </row>
    <row r="619" spans="1:7" x14ac:dyDescent="0.25">
      <c r="A619" t="s">
        <v>7740</v>
      </c>
      <c r="B619" s="4" t="s">
        <v>162</v>
      </c>
      <c r="D619" s="12"/>
      <c r="F619" s="11"/>
    </row>
    <row r="620" spans="1:7" x14ac:dyDescent="0.25">
      <c r="A620" t="s">
        <v>116</v>
      </c>
      <c r="B620" t="s">
        <v>319</v>
      </c>
      <c r="C620" s="10">
        <v>41820</v>
      </c>
      <c r="D620" s="6">
        <v>234.7</v>
      </c>
      <c r="E620" t="s">
        <v>163</v>
      </c>
      <c r="F620" s="3" t="s">
        <v>7663</v>
      </c>
      <c r="G620" t="s">
        <v>164</v>
      </c>
    </row>
    <row r="621" spans="1:7" x14ac:dyDescent="0.25">
      <c r="D621" s="18">
        <f>SUM(D620)</f>
        <v>234.7</v>
      </c>
    </row>
    <row r="623" spans="1:7" x14ac:dyDescent="0.25">
      <c r="A623" t="s">
        <v>7740</v>
      </c>
      <c r="B623" s="4" t="s">
        <v>671</v>
      </c>
      <c r="D623" s="12"/>
      <c r="F623" s="11"/>
    </row>
    <row r="624" spans="1:7" x14ac:dyDescent="0.25">
      <c r="A624" t="s">
        <v>116</v>
      </c>
      <c r="B624" t="s">
        <v>319</v>
      </c>
      <c r="C624" s="10">
        <v>41759</v>
      </c>
      <c r="D624" s="6">
        <v>338.71</v>
      </c>
      <c r="E624" t="s">
        <v>39</v>
      </c>
      <c r="F624" s="3" t="s">
        <v>7663</v>
      </c>
    </row>
    <row r="625" spans="1:7" x14ac:dyDescent="0.25">
      <c r="A625" t="s">
        <v>116</v>
      </c>
      <c r="B625" t="s">
        <v>319</v>
      </c>
      <c r="C625" s="10">
        <v>41785</v>
      </c>
      <c r="D625" s="6">
        <v>240</v>
      </c>
      <c r="E625" t="s">
        <v>7766</v>
      </c>
      <c r="F625" s="3" t="s">
        <v>7663</v>
      </c>
      <c r="G625" t="s">
        <v>1216</v>
      </c>
    </row>
    <row r="626" spans="1:7" x14ac:dyDescent="0.25">
      <c r="D626" s="18">
        <f>SUM(D624:D625)</f>
        <v>578.71</v>
      </c>
    </row>
    <row r="628" spans="1:7" x14ac:dyDescent="0.25">
      <c r="A628" t="s">
        <v>7740</v>
      </c>
      <c r="B628" s="4" t="s">
        <v>38</v>
      </c>
      <c r="D628" s="12"/>
      <c r="F628" s="11"/>
    </row>
    <row r="629" spans="1:7" x14ac:dyDescent="0.25">
      <c r="A629" t="s">
        <v>116</v>
      </c>
      <c r="B629" t="s">
        <v>4221</v>
      </c>
      <c r="C629" s="10">
        <v>41705</v>
      </c>
      <c r="D629" s="6">
        <v>20000</v>
      </c>
      <c r="E629" t="s">
        <v>561</v>
      </c>
      <c r="F629" s="3" t="s">
        <v>7663</v>
      </c>
    </row>
    <row r="630" spans="1:7" x14ac:dyDescent="0.25">
      <c r="D630" s="18">
        <f>SUM(D629)</f>
        <v>20000</v>
      </c>
    </row>
    <row r="632" spans="1:7" x14ac:dyDescent="0.25">
      <c r="A632" t="s">
        <v>7740</v>
      </c>
      <c r="B632" s="4" t="s">
        <v>1128</v>
      </c>
      <c r="D632" s="12"/>
      <c r="F632" s="11"/>
    </row>
    <row r="633" spans="1:7" x14ac:dyDescent="0.25">
      <c r="A633" t="s">
        <v>116</v>
      </c>
      <c r="B633" t="s">
        <v>132</v>
      </c>
      <c r="C633" s="10">
        <v>41774</v>
      </c>
      <c r="D633" s="6">
        <v>1700.45</v>
      </c>
      <c r="E633" t="s">
        <v>1129</v>
      </c>
      <c r="F633" s="3" t="s">
        <v>7663</v>
      </c>
      <c r="G633" t="s">
        <v>1130</v>
      </c>
    </row>
    <row r="634" spans="1:7" x14ac:dyDescent="0.25">
      <c r="A634" t="s">
        <v>47</v>
      </c>
      <c r="B634" t="s">
        <v>978</v>
      </c>
      <c r="C634" s="10">
        <v>41807</v>
      </c>
      <c r="D634" s="6">
        <v>945</v>
      </c>
      <c r="E634" t="s">
        <v>1507</v>
      </c>
      <c r="F634" s="3" t="s">
        <v>7663</v>
      </c>
      <c r="G634" t="s">
        <v>1538</v>
      </c>
    </row>
    <row r="635" spans="1:7" x14ac:dyDescent="0.25">
      <c r="A635" t="s">
        <v>47</v>
      </c>
      <c r="B635" t="s">
        <v>978</v>
      </c>
      <c r="C635" s="10">
        <v>41810</v>
      </c>
      <c r="D635" s="6">
        <v>1005</v>
      </c>
      <c r="E635" t="s">
        <v>1507</v>
      </c>
      <c r="F635" s="3" t="s">
        <v>7663</v>
      </c>
      <c r="G635" t="s">
        <v>1540</v>
      </c>
    </row>
    <row r="636" spans="1:7" x14ac:dyDescent="0.25">
      <c r="A636" t="s">
        <v>116</v>
      </c>
      <c r="B636" t="s">
        <v>132</v>
      </c>
      <c r="C636" s="10">
        <v>41806</v>
      </c>
      <c r="D636" s="6">
        <v>1351.81</v>
      </c>
      <c r="E636" t="s">
        <v>1715</v>
      </c>
      <c r="F636" s="3" t="s">
        <v>7663</v>
      </c>
      <c r="G636" t="s">
        <v>1716</v>
      </c>
    </row>
    <row r="637" spans="1:7" x14ac:dyDescent="0.25">
      <c r="A637" t="s">
        <v>116</v>
      </c>
      <c r="B637" t="s">
        <v>132</v>
      </c>
      <c r="C637" s="10">
        <v>41716</v>
      </c>
      <c r="D637" s="6">
        <v>1047.69</v>
      </c>
      <c r="E637" t="s">
        <v>1715</v>
      </c>
      <c r="F637" s="3" t="s">
        <v>7663</v>
      </c>
      <c r="G637" t="s">
        <v>1999</v>
      </c>
    </row>
    <row r="638" spans="1:7" x14ac:dyDescent="0.25">
      <c r="A638" t="s">
        <v>116</v>
      </c>
      <c r="B638" t="s">
        <v>132</v>
      </c>
      <c r="C638" s="10">
        <v>41831</v>
      </c>
      <c r="D638" s="6">
        <v>1670.63</v>
      </c>
      <c r="E638" t="s">
        <v>1715</v>
      </c>
      <c r="F638" s="3" t="s">
        <v>7663</v>
      </c>
      <c r="G638" t="s">
        <v>2373</v>
      </c>
    </row>
    <row r="639" spans="1:7" x14ac:dyDescent="0.25">
      <c r="A639" t="s">
        <v>116</v>
      </c>
      <c r="B639" t="s">
        <v>132</v>
      </c>
      <c r="C639" s="10">
        <v>41893</v>
      </c>
      <c r="D639" s="6">
        <v>2356.31</v>
      </c>
      <c r="E639" t="s">
        <v>1129</v>
      </c>
      <c r="F639" s="3" t="s">
        <v>7663</v>
      </c>
      <c r="G639" t="s">
        <v>3173</v>
      </c>
    </row>
    <row r="640" spans="1:7" x14ac:dyDescent="0.25">
      <c r="A640" t="s">
        <v>116</v>
      </c>
      <c r="B640" t="s">
        <v>132</v>
      </c>
      <c r="C640" s="10">
        <v>41739</v>
      </c>
      <c r="D640" s="6">
        <v>1538.13</v>
      </c>
      <c r="E640" t="s">
        <v>1129</v>
      </c>
      <c r="F640" s="3" t="s">
        <v>7663</v>
      </c>
      <c r="G640" t="s">
        <v>4294</v>
      </c>
    </row>
    <row r="641" spans="1:7" x14ac:dyDescent="0.25">
      <c r="D641" s="18">
        <f>SUM(D633:D640)</f>
        <v>11615.02</v>
      </c>
    </row>
    <row r="643" spans="1:7" x14ac:dyDescent="0.25">
      <c r="A643" t="s">
        <v>7740</v>
      </c>
      <c r="B643" s="4" t="s">
        <v>390</v>
      </c>
      <c r="D643" s="12"/>
      <c r="F643" s="11"/>
    </row>
    <row r="644" spans="1:7" x14ac:dyDescent="0.25">
      <c r="A644" t="s">
        <v>116</v>
      </c>
      <c r="B644" t="s">
        <v>245</v>
      </c>
      <c r="C644" s="10">
        <v>41744</v>
      </c>
      <c r="D644" s="6">
        <v>277.27999999999997</v>
      </c>
      <c r="E644" t="s">
        <v>391</v>
      </c>
      <c r="F644" s="3" t="s">
        <v>7663</v>
      </c>
      <c r="G644" t="s">
        <v>541</v>
      </c>
    </row>
    <row r="645" spans="1:7" x14ac:dyDescent="0.25">
      <c r="A645" t="s">
        <v>32</v>
      </c>
      <c r="B645" t="s">
        <v>575</v>
      </c>
      <c r="C645" s="10">
        <v>41698</v>
      </c>
      <c r="D645" s="6">
        <v>336</v>
      </c>
      <c r="E645" t="s">
        <v>579</v>
      </c>
      <c r="F645" s="3" t="s">
        <v>7663</v>
      </c>
      <c r="G645" t="s">
        <v>580</v>
      </c>
    </row>
    <row r="646" spans="1:7" x14ac:dyDescent="0.25">
      <c r="A646" t="s">
        <v>116</v>
      </c>
      <c r="B646" t="s">
        <v>526</v>
      </c>
      <c r="C646" s="10">
        <v>41745</v>
      </c>
      <c r="D646" s="6">
        <v>1140</v>
      </c>
      <c r="E646" t="s">
        <v>662</v>
      </c>
      <c r="F646" s="3" t="s">
        <v>7663</v>
      </c>
      <c r="G646" t="s">
        <v>663</v>
      </c>
    </row>
    <row r="647" spans="1:7" x14ac:dyDescent="0.25">
      <c r="A647" t="s">
        <v>116</v>
      </c>
      <c r="B647" t="s">
        <v>132</v>
      </c>
      <c r="C647" s="10">
        <v>41772</v>
      </c>
      <c r="D647" s="6">
        <v>1060.72</v>
      </c>
      <c r="E647" t="s">
        <v>824</v>
      </c>
      <c r="F647" s="3" t="s">
        <v>7663</v>
      </c>
      <c r="G647" t="s">
        <v>825</v>
      </c>
    </row>
    <row r="648" spans="1:7" x14ac:dyDescent="0.25">
      <c r="A648" t="s">
        <v>116</v>
      </c>
      <c r="B648" t="s">
        <v>132</v>
      </c>
      <c r="C648" s="10">
        <v>41754</v>
      </c>
      <c r="D648" s="6">
        <v>75.84</v>
      </c>
      <c r="E648" t="s">
        <v>833</v>
      </c>
      <c r="F648" s="3" t="s">
        <v>7663</v>
      </c>
      <c r="G648" t="s">
        <v>834</v>
      </c>
    </row>
    <row r="649" spans="1:7" x14ac:dyDescent="0.25">
      <c r="A649" t="s">
        <v>116</v>
      </c>
      <c r="B649" t="s">
        <v>132</v>
      </c>
      <c r="C649" s="10">
        <v>41774</v>
      </c>
      <c r="D649" s="6">
        <v>400</v>
      </c>
      <c r="E649" t="s">
        <v>1155</v>
      </c>
      <c r="F649" s="3" t="s">
        <v>7663</v>
      </c>
      <c r="G649" t="s">
        <v>1156</v>
      </c>
    </row>
    <row r="650" spans="1:7" x14ac:dyDescent="0.25">
      <c r="A650" t="s">
        <v>116</v>
      </c>
      <c r="B650" t="s">
        <v>245</v>
      </c>
      <c r="C650" s="10">
        <v>41772</v>
      </c>
      <c r="D650" s="6">
        <v>277.27999999999997</v>
      </c>
      <c r="E650" t="s">
        <v>391</v>
      </c>
      <c r="F650" s="3" t="s">
        <v>7663</v>
      </c>
      <c r="G650" t="s">
        <v>1221</v>
      </c>
    </row>
    <row r="651" spans="1:7" x14ac:dyDescent="0.25">
      <c r="A651" t="s">
        <v>116</v>
      </c>
      <c r="B651" t="s">
        <v>132</v>
      </c>
      <c r="C651" s="10">
        <v>41785</v>
      </c>
      <c r="D651" s="6">
        <v>75.84</v>
      </c>
      <c r="E651" t="s">
        <v>833</v>
      </c>
      <c r="F651" s="3" t="s">
        <v>7663</v>
      </c>
      <c r="G651" t="s">
        <v>1499</v>
      </c>
    </row>
    <row r="652" spans="1:7" x14ac:dyDescent="0.25">
      <c r="A652" t="s">
        <v>116</v>
      </c>
      <c r="B652" t="s">
        <v>117</v>
      </c>
      <c r="C652" s="10">
        <v>41796</v>
      </c>
      <c r="D652" s="6">
        <v>1060.72</v>
      </c>
      <c r="E652" t="s">
        <v>824</v>
      </c>
      <c r="F652" s="3" t="s">
        <v>7663</v>
      </c>
    </row>
    <row r="653" spans="1:7" x14ac:dyDescent="0.25">
      <c r="A653" t="s">
        <v>116</v>
      </c>
      <c r="B653" t="s">
        <v>132</v>
      </c>
      <c r="C653" s="10">
        <v>41789</v>
      </c>
      <c r="D653" s="6">
        <v>750</v>
      </c>
      <c r="E653" t="s">
        <v>759</v>
      </c>
      <c r="F653" s="3" t="s">
        <v>7663</v>
      </c>
      <c r="G653" t="s">
        <v>1667</v>
      </c>
    </row>
    <row r="654" spans="1:7" x14ac:dyDescent="0.25">
      <c r="A654" t="s">
        <v>116</v>
      </c>
      <c r="B654" t="s">
        <v>245</v>
      </c>
      <c r="C654" s="10">
        <v>41800</v>
      </c>
      <c r="D654" s="6">
        <v>277.27999999999997</v>
      </c>
      <c r="E654" t="s">
        <v>1698</v>
      </c>
      <c r="F654" s="3" t="s">
        <v>7663</v>
      </c>
      <c r="G654" t="s">
        <v>1699</v>
      </c>
    </row>
    <row r="655" spans="1:7" x14ac:dyDescent="0.25">
      <c r="A655" t="s">
        <v>116</v>
      </c>
      <c r="B655" t="s">
        <v>132</v>
      </c>
      <c r="C655" s="10">
        <v>41810</v>
      </c>
      <c r="D655" s="6">
        <v>500</v>
      </c>
      <c r="E655" t="s">
        <v>1756</v>
      </c>
      <c r="F655" s="3" t="s">
        <v>7672</v>
      </c>
      <c r="G655" t="s">
        <v>1757</v>
      </c>
    </row>
    <row r="656" spans="1:7" x14ac:dyDescent="0.25">
      <c r="A656" t="s">
        <v>116</v>
      </c>
      <c r="B656" t="s">
        <v>132</v>
      </c>
      <c r="C656" s="10">
        <v>41841</v>
      </c>
      <c r="D656" s="6">
        <v>500</v>
      </c>
      <c r="E656" t="s">
        <v>1756</v>
      </c>
      <c r="F656" s="3" t="s">
        <v>7673</v>
      </c>
      <c r="G656" t="s">
        <v>1757</v>
      </c>
    </row>
    <row r="657" spans="1:7" x14ac:dyDescent="0.25">
      <c r="A657" t="s">
        <v>116</v>
      </c>
      <c r="B657" t="s">
        <v>132</v>
      </c>
      <c r="C657" s="10">
        <v>41796</v>
      </c>
      <c r="D657" s="6">
        <v>460</v>
      </c>
      <c r="E657" t="s">
        <v>1784</v>
      </c>
      <c r="F657" s="3" t="s">
        <v>7663</v>
      </c>
      <c r="G657" t="s">
        <v>1785</v>
      </c>
    </row>
    <row r="658" spans="1:7" x14ac:dyDescent="0.25">
      <c r="A658" t="s">
        <v>116</v>
      </c>
      <c r="B658" t="s">
        <v>132</v>
      </c>
      <c r="C658" s="10">
        <v>41800</v>
      </c>
      <c r="D658" s="6">
        <v>380</v>
      </c>
      <c r="E658" t="s">
        <v>1155</v>
      </c>
      <c r="F658" s="3" t="s">
        <v>7663</v>
      </c>
      <c r="G658" t="s">
        <v>1812</v>
      </c>
    </row>
    <row r="659" spans="1:7" x14ac:dyDescent="0.25">
      <c r="A659" t="s">
        <v>116</v>
      </c>
      <c r="B659" t="s">
        <v>117</v>
      </c>
      <c r="C659" s="10">
        <v>41800</v>
      </c>
      <c r="D659" s="6">
        <v>297</v>
      </c>
      <c r="E659" t="s">
        <v>1842</v>
      </c>
      <c r="F659" s="3" t="s">
        <v>7663</v>
      </c>
      <c r="G659" t="s">
        <v>1843</v>
      </c>
    </row>
    <row r="660" spans="1:7" x14ac:dyDescent="0.25">
      <c r="A660" t="s">
        <v>116</v>
      </c>
      <c r="B660" t="s">
        <v>608</v>
      </c>
      <c r="C660" s="10">
        <v>41806</v>
      </c>
      <c r="D660" s="6">
        <v>270</v>
      </c>
      <c r="E660" t="s">
        <v>1884</v>
      </c>
      <c r="F660" s="3" t="s">
        <v>7663</v>
      </c>
      <c r="G660" t="s">
        <v>1885</v>
      </c>
    </row>
    <row r="661" spans="1:7" x14ac:dyDescent="0.25">
      <c r="A661" t="s">
        <v>116</v>
      </c>
      <c r="B661" t="s">
        <v>132</v>
      </c>
      <c r="C661" s="10">
        <v>41815</v>
      </c>
      <c r="D661" s="6">
        <v>75.84</v>
      </c>
      <c r="E661" t="s">
        <v>833</v>
      </c>
      <c r="F661" s="3" t="s">
        <v>7663</v>
      </c>
      <c r="G661" t="s">
        <v>2071</v>
      </c>
    </row>
    <row r="662" spans="1:7" x14ac:dyDescent="0.25">
      <c r="A662" t="s">
        <v>116</v>
      </c>
      <c r="B662" t="s">
        <v>132</v>
      </c>
      <c r="C662" s="10">
        <v>41827</v>
      </c>
      <c r="D662" s="6">
        <v>273.72000000000003</v>
      </c>
      <c r="E662" t="s">
        <v>824</v>
      </c>
      <c r="F662" s="3" t="s">
        <v>7663</v>
      </c>
      <c r="G662" t="s">
        <v>2139</v>
      </c>
    </row>
    <row r="663" spans="1:7" x14ac:dyDescent="0.25">
      <c r="A663" t="s">
        <v>116</v>
      </c>
      <c r="B663" t="s">
        <v>245</v>
      </c>
      <c r="C663" s="10">
        <v>41830</v>
      </c>
      <c r="D663" s="6">
        <v>277.27999999999997</v>
      </c>
      <c r="E663" t="s">
        <v>1698</v>
      </c>
      <c r="F663" s="3" t="s">
        <v>7663</v>
      </c>
      <c r="G663" t="s">
        <v>2328</v>
      </c>
    </row>
    <row r="664" spans="1:7" x14ac:dyDescent="0.25">
      <c r="A664" t="s">
        <v>116</v>
      </c>
      <c r="B664" t="s">
        <v>117</v>
      </c>
      <c r="C664" s="10">
        <v>41841</v>
      </c>
      <c r="D664" s="6">
        <v>929.14</v>
      </c>
      <c r="E664" t="s">
        <v>824</v>
      </c>
      <c r="F664" s="3" t="s">
        <v>7663</v>
      </c>
      <c r="G664" t="s">
        <v>2584</v>
      </c>
    </row>
    <row r="665" spans="1:7" x14ac:dyDescent="0.25">
      <c r="A665" t="s">
        <v>116</v>
      </c>
      <c r="B665" t="s">
        <v>132</v>
      </c>
      <c r="C665" s="10">
        <v>41844</v>
      </c>
      <c r="D665" s="6">
        <v>850.35</v>
      </c>
      <c r="E665" t="s">
        <v>198</v>
      </c>
      <c r="F665" s="3" t="s">
        <v>7663</v>
      </c>
      <c r="G665" t="s">
        <v>2697</v>
      </c>
    </row>
    <row r="666" spans="1:7" x14ac:dyDescent="0.25">
      <c r="A666" t="s">
        <v>116</v>
      </c>
      <c r="B666" t="s">
        <v>132</v>
      </c>
      <c r="C666" s="10">
        <v>41845</v>
      </c>
      <c r="D666" s="6">
        <v>75.84</v>
      </c>
      <c r="E666" t="s">
        <v>833</v>
      </c>
      <c r="F666" s="3" t="s">
        <v>7663</v>
      </c>
      <c r="G666" t="s">
        <v>2702</v>
      </c>
    </row>
    <row r="667" spans="1:7" x14ac:dyDescent="0.25">
      <c r="A667" t="s">
        <v>116</v>
      </c>
      <c r="B667" t="s">
        <v>132</v>
      </c>
      <c r="C667" s="10">
        <v>41901</v>
      </c>
      <c r="D667" s="6">
        <v>516</v>
      </c>
      <c r="E667" t="s">
        <v>2765</v>
      </c>
      <c r="F667" s="3" t="s">
        <v>7663</v>
      </c>
      <c r="G667" t="s">
        <v>2766</v>
      </c>
    </row>
    <row r="668" spans="1:7" x14ac:dyDescent="0.25">
      <c r="A668" t="s">
        <v>116</v>
      </c>
      <c r="B668" t="s">
        <v>132</v>
      </c>
      <c r="C668" s="10">
        <v>41855</v>
      </c>
      <c r="D668" s="6">
        <v>750</v>
      </c>
      <c r="E668" t="s">
        <v>759</v>
      </c>
      <c r="F668" s="3" t="s">
        <v>7663</v>
      </c>
      <c r="G668" t="s">
        <v>2828</v>
      </c>
    </row>
    <row r="669" spans="1:7" x14ac:dyDescent="0.25">
      <c r="A669" t="s">
        <v>116</v>
      </c>
      <c r="B669" t="s">
        <v>245</v>
      </c>
      <c r="C669" s="10">
        <v>41880</v>
      </c>
      <c r="D669" s="6">
        <v>277.27999999999997</v>
      </c>
      <c r="E669" t="s">
        <v>1698</v>
      </c>
      <c r="F669" s="3" t="s">
        <v>7663</v>
      </c>
      <c r="G669" t="s">
        <v>2871</v>
      </c>
    </row>
    <row r="670" spans="1:7" x14ac:dyDescent="0.25">
      <c r="A670" t="s">
        <v>116</v>
      </c>
      <c r="B670" t="s">
        <v>132</v>
      </c>
      <c r="C670" s="10">
        <v>41892</v>
      </c>
      <c r="D670" s="6">
        <v>380</v>
      </c>
      <c r="E670" t="s">
        <v>1155</v>
      </c>
      <c r="F670" s="3" t="s">
        <v>7663</v>
      </c>
      <c r="G670" t="s">
        <v>3375</v>
      </c>
    </row>
    <row r="671" spans="1:7" x14ac:dyDescent="0.25">
      <c r="A671" t="s">
        <v>116</v>
      </c>
      <c r="B671" t="s">
        <v>132</v>
      </c>
      <c r="C671" s="10">
        <v>41922</v>
      </c>
      <c r="D671" s="6">
        <v>380</v>
      </c>
      <c r="E671" t="s">
        <v>1155</v>
      </c>
      <c r="F671" s="3" t="s">
        <v>7663</v>
      </c>
      <c r="G671" t="s">
        <v>3375</v>
      </c>
    </row>
    <row r="672" spans="1:7" x14ac:dyDescent="0.25">
      <c r="A672" t="s">
        <v>116</v>
      </c>
      <c r="B672" t="s">
        <v>132</v>
      </c>
      <c r="C672" s="10">
        <v>41723</v>
      </c>
      <c r="D672" s="6">
        <v>75.84</v>
      </c>
      <c r="E672" t="s">
        <v>833</v>
      </c>
      <c r="F672" s="3" t="s">
        <v>7663</v>
      </c>
      <c r="G672" t="s">
        <v>3839</v>
      </c>
    </row>
    <row r="673" spans="1:7" x14ac:dyDescent="0.25">
      <c r="A673" t="s">
        <v>116</v>
      </c>
      <c r="B673" t="s">
        <v>132</v>
      </c>
      <c r="C673" s="10">
        <v>41731</v>
      </c>
      <c r="D673" s="6">
        <v>662.96</v>
      </c>
      <c r="E673" t="s">
        <v>4060</v>
      </c>
      <c r="F673" s="3" t="s">
        <v>7663</v>
      </c>
      <c r="G673" t="s">
        <v>4061</v>
      </c>
    </row>
    <row r="674" spans="1:7" x14ac:dyDescent="0.25">
      <c r="A674" t="s">
        <v>116</v>
      </c>
      <c r="B674" t="s">
        <v>117</v>
      </c>
      <c r="C674" s="10">
        <v>41738</v>
      </c>
      <c r="D674" s="6">
        <v>1083.8699999999999</v>
      </c>
      <c r="E674" t="s">
        <v>824</v>
      </c>
      <c r="F674" s="3" t="s">
        <v>7663</v>
      </c>
      <c r="G674" t="s">
        <v>4292</v>
      </c>
    </row>
    <row r="675" spans="1:7" x14ac:dyDescent="0.25">
      <c r="D675" s="18">
        <f>SUM(D644:D674)</f>
        <v>14746.079999999998</v>
      </c>
    </row>
    <row r="677" spans="1:7" x14ac:dyDescent="0.25">
      <c r="A677" t="s">
        <v>7740</v>
      </c>
      <c r="B677" s="4" t="s">
        <v>1804</v>
      </c>
      <c r="D677" s="12"/>
      <c r="F677" s="11"/>
    </row>
    <row r="678" spans="1:7" x14ac:dyDescent="0.25">
      <c r="A678" t="s">
        <v>116</v>
      </c>
      <c r="B678" t="s">
        <v>132</v>
      </c>
      <c r="C678" s="10">
        <v>41824</v>
      </c>
      <c r="D678" s="6">
        <v>132.91999999999999</v>
      </c>
      <c r="E678" t="s">
        <v>1805</v>
      </c>
      <c r="F678" s="3" t="s">
        <v>7663</v>
      </c>
      <c r="G678" t="s">
        <v>1806</v>
      </c>
    </row>
    <row r="679" spans="1:7" x14ac:dyDescent="0.25">
      <c r="D679" s="18">
        <f>SUM(D678)</f>
        <v>132.91999999999999</v>
      </c>
    </row>
    <row r="681" spans="1:7" x14ac:dyDescent="0.25">
      <c r="A681" t="s">
        <v>7740</v>
      </c>
      <c r="B681" s="4" t="s">
        <v>75</v>
      </c>
      <c r="D681" s="12"/>
      <c r="F681" s="11"/>
    </row>
    <row r="682" spans="1:7" x14ac:dyDescent="0.25">
      <c r="A682" t="s">
        <v>116</v>
      </c>
      <c r="B682" t="s">
        <v>319</v>
      </c>
      <c r="C682" s="10">
        <v>41759</v>
      </c>
      <c r="D682" s="6">
        <v>1880.79</v>
      </c>
      <c r="E682" t="s">
        <v>76</v>
      </c>
      <c r="F682" s="3" t="s">
        <v>7663</v>
      </c>
      <c r="G682" t="s">
        <v>970</v>
      </c>
    </row>
    <row r="683" spans="1:7" x14ac:dyDescent="0.25">
      <c r="A683" t="s">
        <v>116</v>
      </c>
      <c r="B683" t="s">
        <v>319</v>
      </c>
      <c r="C683" s="10">
        <v>41779</v>
      </c>
      <c r="D683" s="6">
        <v>296.95999999999998</v>
      </c>
      <c r="E683" t="s">
        <v>76</v>
      </c>
      <c r="F683" s="3" t="s">
        <v>7663</v>
      </c>
      <c r="G683" t="s">
        <v>1312</v>
      </c>
    </row>
    <row r="684" spans="1:7" x14ac:dyDescent="0.25">
      <c r="A684" t="s">
        <v>116</v>
      </c>
      <c r="B684" t="s">
        <v>132</v>
      </c>
      <c r="C684" s="10">
        <v>41785</v>
      </c>
      <c r="D684" s="6">
        <v>104.23</v>
      </c>
      <c r="E684" t="s">
        <v>76</v>
      </c>
      <c r="F684" s="3" t="s">
        <v>7663</v>
      </c>
      <c r="G684" t="s">
        <v>1456</v>
      </c>
    </row>
    <row r="685" spans="1:7" x14ac:dyDescent="0.25">
      <c r="A685" t="s">
        <v>116</v>
      </c>
      <c r="B685" t="s">
        <v>132</v>
      </c>
      <c r="C685" s="10">
        <v>41785</v>
      </c>
      <c r="D685" s="6">
        <v>104.23</v>
      </c>
      <c r="E685" t="s">
        <v>76</v>
      </c>
      <c r="F685" s="3" t="s">
        <v>7663</v>
      </c>
      <c r="G685" t="s">
        <v>1458</v>
      </c>
    </row>
    <row r="686" spans="1:7" x14ac:dyDescent="0.25">
      <c r="A686" t="s">
        <v>116</v>
      </c>
      <c r="B686" t="s">
        <v>132</v>
      </c>
      <c r="C686" s="10">
        <v>41785</v>
      </c>
      <c r="D686" s="6">
        <v>104.23</v>
      </c>
      <c r="E686" t="s">
        <v>76</v>
      </c>
      <c r="F686" s="3" t="s">
        <v>7663</v>
      </c>
      <c r="G686" t="s">
        <v>1460</v>
      </c>
    </row>
    <row r="687" spans="1:7" x14ac:dyDescent="0.25">
      <c r="A687" t="s">
        <v>116</v>
      </c>
      <c r="B687" t="s">
        <v>132</v>
      </c>
      <c r="C687" s="10">
        <v>41785</v>
      </c>
      <c r="D687" s="6">
        <v>104.23</v>
      </c>
      <c r="E687" t="s">
        <v>76</v>
      </c>
      <c r="F687" s="3" t="s">
        <v>7663</v>
      </c>
      <c r="G687" t="s">
        <v>1462</v>
      </c>
    </row>
    <row r="688" spans="1:7" x14ac:dyDescent="0.25">
      <c r="A688" t="s">
        <v>116</v>
      </c>
      <c r="B688" t="s">
        <v>132</v>
      </c>
      <c r="C688" s="10">
        <v>41785</v>
      </c>
      <c r="D688" s="6">
        <v>104.23</v>
      </c>
      <c r="E688" t="s">
        <v>76</v>
      </c>
      <c r="F688" s="3" t="s">
        <v>7663</v>
      </c>
      <c r="G688" t="s">
        <v>1464</v>
      </c>
    </row>
    <row r="689" spans="1:7" x14ac:dyDescent="0.25">
      <c r="A689" t="s">
        <v>116</v>
      </c>
      <c r="B689" t="s">
        <v>132</v>
      </c>
      <c r="C689" s="10">
        <v>41785</v>
      </c>
      <c r="D689" s="6">
        <v>104.23</v>
      </c>
      <c r="E689" t="s">
        <v>76</v>
      </c>
      <c r="F689" s="3" t="s">
        <v>7663</v>
      </c>
      <c r="G689" t="s">
        <v>1466</v>
      </c>
    </row>
    <row r="690" spans="1:7" x14ac:dyDescent="0.25">
      <c r="A690" t="s">
        <v>116</v>
      </c>
      <c r="B690" t="s">
        <v>132</v>
      </c>
      <c r="C690" s="10">
        <v>41785</v>
      </c>
      <c r="D690" s="6">
        <v>104.23</v>
      </c>
      <c r="E690" t="s">
        <v>76</v>
      </c>
      <c r="F690" s="3" t="s">
        <v>7663</v>
      </c>
      <c r="G690" t="s">
        <v>1468</v>
      </c>
    </row>
    <row r="691" spans="1:7" x14ac:dyDescent="0.25">
      <c r="A691" t="s">
        <v>116</v>
      </c>
      <c r="B691" t="s">
        <v>132</v>
      </c>
      <c r="C691" s="10">
        <v>41785</v>
      </c>
      <c r="D691" s="6">
        <v>104.23</v>
      </c>
      <c r="E691" t="s">
        <v>76</v>
      </c>
      <c r="F691" s="3" t="s">
        <v>7663</v>
      </c>
      <c r="G691" t="s">
        <v>1470</v>
      </c>
    </row>
    <row r="692" spans="1:7" x14ac:dyDescent="0.25">
      <c r="A692" t="s">
        <v>116</v>
      </c>
      <c r="B692" t="s">
        <v>132</v>
      </c>
      <c r="C692" s="10">
        <v>41785</v>
      </c>
      <c r="D692" s="6">
        <v>104.23</v>
      </c>
      <c r="E692" t="s">
        <v>76</v>
      </c>
      <c r="F692" s="3" t="s">
        <v>7663</v>
      </c>
      <c r="G692" t="s">
        <v>1472</v>
      </c>
    </row>
    <row r="693" spans="1:7" x14ac:dyDescent="0.25">
      <c r="A693" t="s">
        <v>116</v>
      </c>
      <c r="B693" t="s">
        <v>132</v>
      </c>
      <c r="C693" s="10">
        <v>41785</v>
      </c>
      <c r="D693" s="6">
        <v>104.23</v>
      </c>
      <c r="E693" t="s">
        <v>76</v>
      </c>
      <c r="F693" s="3" t="s">
        <v>7663</v>
      </c>
      <c r="G693" t="s">
        <v>1474</v>
      </c>
    </row>
    <row r="694" spans="1:7" x14ac:dyDescent="0.25">
      <c r="A694" t="s">
        <v>116</v>
      </c>
      <c r="B694" t="s">
        <v>319</v>
      </c>
      <c r="C694" s="10">
        <v>41709</v>
      </c>
      <c r="D694" s="6">
        <v>250</v>
      </c>
      <c r="E694" t="s">
        <v>76</v>
      </c>
      <c r="F694" s="3" t="s">
        <v>7663</v>
      </c>
      <c r="G694" t="s">
        <v>1510</v>
      </c>
    </row>
    <row r="695" spans="1:7" x14ac:dyDescent="0.25">
      <c r="A695" t="s">
        <v>116</v>
      </c>
      <c r="B695" t="s">
        <v>319</v>
      </c>
      <c r="C695" s="10">
        <v>41810</v>
      </c>
      <c r="D695" s="6">
        <v>296.95999999999998</v>
      </c>
      <c r="E695" t="s">
        <v>76</v>
      </c>
      <c r="F695" s="3" t="s">
        <v>7663</v>
      </c>
      <c r="G695" t="s">
        <v>1815</v>
      </c>
    </row>
    <row r="696" spans="1:7" x14ac:dyDescent="0.25">
      <c r="A696" t="s">
        <v>116</v>
      </c>
      <c r="B696" t="s">
        <v>319</v>
      </c>
      <c r="C696" s="10">
        <v>41810</v>
      </c>
      <c r="D696" s="6">
        <v>17.63</v>
      </c>
      <c r="E696" t="s">
        <v>76</v>
      </c>
      <c r="F696" s="3" t="s">
        <v>7663</v>
      </c>
      <c r="G696" t="s">
        <v>1817</v>
      </c>
    </row>
    <row r="697" spans="1:7" x14ac:dyDescent="0.25">
      <c r="A697" t="s">
        <v>116</v>
      </c>
      <c r="B697" t="s">
        <v>319</v>
      </c>
      <c r="C697" s="10">
        <v>41802</v>
      </c>
      <c r="D697" s="6">
        <v>52.31</v>
      </c>
      <c r="E697" t="s">
        <v>76</v>
      </c>
      <c r="F697" s="3" t="s">
        <v>7663</v>
      </c>
      <c r="G697" t="s">
        <v>1819</v>
      </c>
    </row>
    <row r="698" spans="1:7" x14ac:dyDescent="0.25">
      <c r="A698" t="s">
        <v>116</v>
      </c>
      <c r="B698" t="s">
        <v>132</v>
      </c>
      <c r="C698" s="10">
        <v>41815</v>
      </c>
      <c r="D698" s="6">
        <v>105.1</v>
      </c>
      <c r="E698" t="s">
        <v>76</v>
      </c>
      <c r="F698" s="3" t="s">
        <v>7663</v>
      </c>
      <c r="G698" t="s">
        <v>2100</v>
      </c>
    </row>
    <row r="699" spans="1:7" x14ac:dyDescent="0.25">
      <c r="A699" t="s">
        <v>116</v>
      </c>
      <c r="B699" t="s">
        <v>132</v>
      </c>
      <c r="C699" s="10">
        <v>41815</v>
      </c>
      <c r="D699" s="6">
        <v>105.1</v>
      </c>
      <c r="E699" t="s">
        <v>76</v>
      </c>
      <c r="F699" s="3" t="s">
        <v>7663</v>
      </c>
      <c r="G699" t="s">
        <v>2102</v>
      </c>
    </row>
    <row r="700" spans="1:7" x14ac:dyDescent="0.25">
      <c r="A700" t="s">
        <v>116</v>
      </c>
      <c r="B700" t="s">
        <v>132</v>
      </c>
      <c r="C700" s="10">
        <v>41815</v>
      </c>
      <c r="D700" s="6">
        <v>105.1</v>
      </c>
      <c r="E700" t="s">
        <v>76</v>
      </c>
      <c r="F700" s="3" t="s">
        <v>7663</v>
      </c>
      <c r="G700" t="s">
        <v>2104</v>
      </c>
    </row>
    <row r="701" spans="1:7" x14ac:dyDescent="0.25">
      <c r="A701" t="s">
        <v>116</v>
      </c>
      <c r="B701" t="s">
        <v>132</v>
      </c>
      <c r="C701" s="10">
        <v>41815</v>
      </c>
      <c r="D701" s="6">
        <v>105.1</v>
      </c>
      <c r="E701" t="s">
        <v>76</v>
      </c>
      <c r="F701" s="3" t="s">
        <v>7663</v>
      </c>
      <c r="G701" t="s">
        <v>2108</v>
      </c>
    </row>
    <row r="702" spans="1:7" x14ac:dyDescent="0.25">
      <c r="A702" t="s">
        <v>116</v>
      </c>
      <c r="B702" t="s">
        <v>132</v>
      </c>
      <c r="C702" s="10">
        <v>41815</v>
      </c>
      <c r="D702" s="6">
        <v>105.1</v>
      </c>
      <c r="E702" t="s">
        <v>76</v>
      </c>
      <c r="F702" s="3" t="s">
        <v>7663</v>
      </c>
      <c r="G702" t="s">
        <v>2110</v>
      </c>
    </row>
    <row r="703" spans="1:7" x14ac:dyDescent="0.25">
      <c r="A703" t="s">
        <v>116</v>
      </c>
      <c r="B703" t="s">
        <v>132</v>
      </c>
      <c r="C703" s="10">
        <v>41815</v>
      </c>
      <c r="D703" s="6">
        <v>105.1</v>
      </c>
      <c r="E703" t="s">
        <v>76</v>
      </c>
      <c r="F703" s="3" t="s">
        <v>7663</v>
      </c>
      <c r="G703" t="s">
        <v>2112</v>
      </c>
    </row>
    <row r="704" spans="1:7" x14ac:dyDescent="0.25">
      <c r="A704" t="s">
        <v>116</v>
      </c>
      <c r="B704" t="s">
        <v>132</v>
      </c>
      <c r="C704" s="10">
        <v>41817</v>
      </c>
      <c r="D704" s="6">
        <v>432.11</v>
      </c>
      <c r="E704" t="s">
        <v>76</v>
      </c>
      <c r="F704" s="3" t="s">
        <v>7663</v>
      </c>
      <c r="G704" t="s">
        <v>2182</v>
      </c>
    </row>
    <row r="705" spans="1:7" x14ac:dyDescent="0.25">
      <c r="A705" t="s">
        <v>116</v>
      </c>
      <c r="B705" t="s">
        <v>132</v>
      </c>
      <c r="C705" s="10">
        <v>41817</v>
      </c>
      <c r="D705" s="6">
        <v>429.22</v>
      </c>
      <c r="E705" t="s">
        <v>76</v>
      </c>
      <c r="F705" s="3" t="s">
        <v>7663</v>
      </c>
      <c r="G705" t="s">
        <v>2184</v>
      </c>
    </row>
    <row r="706" spans="1:7" x14ac:dyDescent="0.25">
      <c r="A706" t="s">
        <v>116</v>
      </c>
      <c r="B706" t="s">
        <v>132</v>
      </c>
      <c r="C706" s="10">
        <v>41817</v>
      </c>
      <c r="D706" s="6">
        <v>397.56</v>
      </c>
      <c r="E706" t="s">
        <v>76</v>
      </c>
      <c r="F706" s="3" t="s">
        <v>7663</v>
      </c>
      <c r="G706" t="s">
        <v>2186</v>
      </c>
    </row>
    <row r="707" spans="1:7" x14ac:dyDescent="0.25">
      <c r="A707" t="s">
        <v>116</v>
      </c>
      <c r="B707" t="s">
        <v>132</v>
      </c>
      <c r="C707" s="10">
        <v>41817</v>
      </c>
      <c r="D707" s="6">
        <v>93.62</v>
      </c>
      <c r="E707" t="s">
        <v>76</v>
      </c>
      <c r="F707" s="3" t="s">
        <v>7663</v>
      </c>
      <c r="G707" t="s">
        <v>2188</v>
      </c>
    </row>
    <row r="708" spans="1:7" x14ac:dyDescent="0.25">
      <c r="A708" t="s">
        <v>116</v>
      </c>
      <c r="B708" t="s">
        <v>132</v>
      </c>
      <c r="C708" s="10">
        <v>41817</v>
      </c>
      <c r="D708" s="6">
        <v>92.99</v>
      </c>
      <c r="E708" t="s">
        <v>76</v>
      </c>
      <c r="F708" s="3" t="s">
        <v>7663</v>
      </c>
      <c r="G708" t="s">
        <v>2190</v>
      </c>
    </row>
    <row r="709" spans="1:7" x14ac:dyDescent="0.25">
      <c r="A709" t="s">
        <v>116</v>
      </c>
      <c r="B709" t="s">
        <v>132</v>
      </c>
      <c r="C709" s="10">
        <v>41817</v>
      </c>
      <c r="D709" s="6">
        <v>86.13</v>
      </c>
      <c r="E709" t="s">
        <v>76</v>
      </c>
      <c r="F709" s="3" t="s">
        <v>7663</v>
      </c>
      <c r="G709" t="s">
        <v>2195</v>
      </c>
    </row>
    <row r="710" spans="1:7" x14ac:dyDescent="0.25">
      <c r="A710" t="s">
        <v>116</v>
      </c>
      <c r="B710" t="s">
        <v>319</v>
      </c>
      <c r="C710" s="10">
        <v>41841</v>
      </c>
      <c r="D710" s="6">
        <v>296.95999999999998</v>
      </c>
      <c r="E710" t="s">
        <v>76</v>
      </c>
      <c r="F710" s="3" t="s">
        <v>7663</v>
      </c>
      <c r="G710" t="s">
        <v>2516</v>
      </c>
    </row>
    <row r="711" spans="1:7" x14ac:dyDescent="0.25">
      <c r="A711" t="s">
        <v>116</v>
      </c>
      <c r="B711" t="s">
        <v>319</v>
      </c>
      <c r="C711" s="10">
        <v>41841</v>
      </c>
      <c r="D711" s="6">
        <v>79.900000000000006</v>
      </c>
      <c r="E711" t="s">
        <v>76</v>
      </c>
      <c r="F711" s="3" t="s">
        <v>7663</v>
      </c>
      <c r="G711" t="s">
        <v>2518</v>
      </c>
    </row>
    <row r="712" spans="1:7" x14ac:dyDescent="0.25">
      <c r="A712" t="s">
        <v>116</v>
      </c>
      <c r="B712" t="s">
        <v>319</v>
      </c>
      <c r="C712" s="10">
        <v>41841</v>
      </c>
      <c r="D712" s="6">
        <v>147.31</v>
      </c>
      <c r="E712" t="s">
        <v>76</v>
      </c>
      <c r="F712" s="3" t="s">
        <v>7663</v>
      </c>
      <c r="G712" t="s">
        <v>2522</v>
      </c>
    </row>
    <row r="713" spans="1:7" x14ac:dyDescent="0.25">
      <c r="A713" t="s">
        <v>116</v>
      </c>
      <c r="B713" t="s">
        <v>132</v>
      </c>
      <c r="C713" s="10">
        <v>41871</v>
      </c>
      <c r="D713" s="6">
        <v>78.010000000000005</v>
      </c>
      <c r="E713" t="s">
        <v>76</v>
      </c>
      <c r="F713" s="3" t="s">
        <v>7663</v>
      </c>
      <c r="G713" t="s">
        <v>3031</v>
      </c>
    </row>
    <row r="714" spans="1:7" x14ac:dyDescent="0.25">
      <c r="A714" t="s">
        <v>116</v>
      </c>
      <c r="B714" t="s">
        <v>132</v>
      </c>
      <c r="C714" s="10">
        <v>41871</v>
      </c>
      <c r="D714" s="6">
        <v>360.1</v>
      </c>
      <c r="E714" t="s">
        <v>76</v>
      </c>
      <c r="F714" s="3" t="s">
        <v>7663</v>
      </c>
      <c r="G714" t="s">
        <v>3033</v>
      </c>
    </row>
    <row r="715" spans="1:7" x14ac:dyDescent="0.25">
      <c r="A715" t="s">
        <v>116</v>
      </c>
      <c r="B715" t="s">
        <v>132</v>
      </c>
      <c r="C715" s="10">
        <v>41871</v>
      </c>
      <c r="D715" s="6">
        <v>325.77999999999997</v>
      </c>
      <c r="E715" t="s">
        <v>76</v>
      </c>
      <c r="F715" s="3" t="s">
        <v>7663</v>
      </c>
      <c r="G715" t="s">
        <v>3033</v>
      </c>
    </row>
    <row r="716" spans="1:7" x14ac:dyDescent="0.25">
      <c r="A716" t="s">
        <v>116</v>
      </c>
      <c r="B716" t="s">
        <v>132</v>
      </c>
      <c r="C716" s="10">
        <v>41871</v>
      </c>
      <c r="D716" s="6">
        <v>70.58</v>
      </c>
      <c r="E716" t="s">
        <v>76</v>
      </c>
      <c r="F716" s="3" t="s">
        <v>7663</v>
      </c>
      <c r="G716" t="s">
        <v>3031</v>
      </c>
    </row>
    <row r="717" spans="1:7" x14ac:dyDescent="0.25">
      <c r="A717" t="s">
        <v>116</v>
      </c>
      <c r="B717" t="s">
        <v>319</v>
      </c>
      <c r="C717" s="10">
        <v>41901</v>
      </c>
      <c r="D717" s="6">
        <v>296.95999999999998</v>
      </c>
      <c r="E717" t="s">
        <v>76</v>
      </c>
      <c r="F717" s="3" t="s">
        <v>7663</v>
      </c>
      <c r="G717" t="s">
        <v>3340</v>
      </c>
    </row>
    <row r="718" spans="1:7" x14ac:dyDescent="0.25">
      <c r="A718" t="s">
        <v>116</v>
      </c>
      <c r="B718" t="s">
        <v>319</v>
      </c>
      <c r="C718" s="10">
        <v>41901</v>
      </c>
      <c r="D718" s="6">
        <v>49.82</v>
      </c>
      <c r="E718" t="s">
        <v>76</v>
      </c>
      <c r="F718" s="3" t="s">
        <v>7663</v>
      </c>
      <c r="G718" t="s">
        <v>3344</v>
      </c>
    </row>
    <row r="719" spans="1:7" x14ac:dyDescent="0.25">
      <c r="A719" t="s">
        <v>116</v>
      </c>
      <c r="B719" t="s">
        <v>132</v>
      </c>
      <c r="C719" s="10">
        <v>41912</v>
      </c>
      <c r="D719" s="6">
        <v>1314.6</v>
      </c>
      <c r="E719" t="s">
        <v>76</v>
      </c>
      <c r="F719" s="3" t="s">
        <v>7663</v>
      </c>
      <c r="G719" t="s">
        <v>3612</v>
      </c>
    </row>
    <row r="720" spans="1:7" x14ac:dyDescent="0.25">
      <c r="A720" t="s">
        <v>116</v>
      </c>
      <c r="B720" t="s">
        <v>319</v>
      </c>
      <c r="C720" s="10">
        <v>41751</v>
      </c>
      <c r="D720" s="6">
        <v>296.95999999999998</v>
      </c>
      <c r="E720" t="s">
        <v>76</v>
      </c>
      <c r="F720" s="3" t="s">
        <v>7663</v>
      </c>
      <c r="G720" t="s">
        <v>3916</v>
      </c>
    </row>
    <row r="721" spans="1:7" x14ac:dyDescent="0.25">
      <c r="A721" t="s">
        <v>116</v>
      </c>
      <c r="B721" t="s">
        <v>319</v>
      </c>
      <c r="C721" s="10">
        <v>41751</v>
      </c>
      <c r="D721" s="6">
        <v>69.489999999999995</v>
      </c>
      <c r="E721" t="s">
        <v>76</v>
      </c>
      <c r="F721" s="3" t="s">
        <v>7663</v>
      </c>
      <c r="G721" t="s">
        <v>3918</v>
      </c>
    </row>
    <row r="722" spans="1:7" x14ac:dyDescent="0.25">
      <c r="A722" t="s">
        <v>116</v>
      </c>
      <c r="B722" t="s">
        <v>132</v>
      </c>
      <c r="C722" s="10">
        <v>41733</v>
      </c>
      <c r="D722" s="6">
        <v>1880.79</v>
      </c>
      <c r="E722" t="s">
        <v>76</v>
      </c>
      <c r="F722" s="3" t="s">
        <v>7663</v>
      </c>
      <c r="G722" t="s">
        <v>4044</v>
      </c>
    </row>
    <row r="723" spans="1:7" x14ac:dyDescent="0.25">
      <c r="A723" t="s">
        <v>116</v>
      </c>
      <c r="B723" t="s">
        <v>132</v>
      </c>
      <c r="C723" s="10">
        <v>41731</v>
      </c>
      <c r="D723" s="6">
        <v>710.72</v>
      </c>
      <c r="E723" t="s">
        <v>76</v>
      </c>
      <c r="F723" s="3" t="s">
        <v>7663</v>
      </c>
      <c r="G723" t="s">
        <v>4046</v>
      </c>
    </row>
    <row r="724" spans="1:7" x14ac:dyDescent="0.25">
      <c r="A724" t="s">
        <v>116</v>
      </c>
      <c r="B724" t="s">
        <v>132</v>
      </c>
      <c r="C724" s="10">
        <v>41731</v>
      </c>
      <c r="D724" s="6">
        <v>103.41</v>
      </c>
      <c r="E724" t="s">
        <v>76</v>
      </c>
      <c r="F724" s="3" t="s">
        <v>7663</v>
      </c>
      <c r="G724" t="s">
        <v>4063</v>
      </c>
    </row>
    <row r="725" spans="1:7" x14ac:dyDescent="0.25">
      <c r="A725" t="s">
        <v>116</v>
      </c>
      <c r="B725" t="s">
        <v>132</v>
      </c>
      <c r="C725" s="10">
        <v>41738</v>
      </c>
      <c r="D725" s="6">
        <v>103.41</v>
      </c>
      <c r="E725" t="s">
        <v>76</v>
      </c>
      <c r="F725" s="3" t="s">
        <v>7663</v>
      </c>
      <c r="G725" t="s">
        <v>4065</v>
      </c>
    </row>
    <row r="726" spans="1:7" x14ac:dyDescent="0.25">
      <c r="A726" t="s">
        <v>116</v>
      </c>
      <c r="B726" t="s">
        <v>132</v>
      </c>
      <c r="C726" s="10">
        <v>41738</v>
      </c>
      <c r="D726" s="6">
        <v>103.41</v>
      </c>
      <c r="E726" t="s">
        <v>76</v>
      </c>
      <c r="F726" s="3" t="s">
        <v>7663</v>
      </c>
      <c r="G726" t="s">
        <v>4067</v>
      </c>
    </row>
    <row r="727" spans="1:7" x14ac:dyDescent="0.25">
      <c r="A727" t="s">
        <v>116</v>
      </c>
      <c r="B727" t="s">
        <v>132</v>
      </c>
      <c r="C727" s="10">
        <v>41731</v>
      </c>
      <c r="D727" s="6">
        <v>103.41</v>
      </c>
      <c r="E727" t="s">
        <v>76</v>
      </c>
      <c r="F727" s="3" t="s">
        <v>7663</v>
      </c>
      <c r="G727" t="s">
        <v>4069</v>
      </c>
    </row>
    <row r="728" spans="1:7" x14ac:dyDescent="0.25">
      <c r="A728" t="s">
        <v>116</v>
      </c>
      <c r="B728" t="s">
        <v>132</v>
      </c>
      <c r="C728" s="10">
        <v>41759</v>
      </c>
      <c r="D728" s="6">
        <v>103.41</v>
      </c>
      <c r="E728" t="s">
        <v>76</v>
      </c>
      <c r="F728" s="3" t="s">
        <v>7663</v>
      </c>
      <c r="G728" t="s">
        <v>4071</v>
      </c>
    </row>
    <row r="729" spans="1:7" x14ac:dyDescent="0.25">
      <c r="A729" t="s">
        <v>116</v>
      </c>
      <c r="B729" t="s">
        <v>132</v>
      </c>
      <c r="C729" s="10">
        <v>41759</v>
      </c>
      <c r="D729" s="6">
        <v>103.41</v>
      </c>
      <c r="E729" t="s">
        <v>76</v>
      </c>
      <c r="F729" s="3" t="s">
        <v>7663</v>
      </c>
      <c r="G729" t="s">
        <v>4073</v>
      </c>
    </row>
    <row r="730" spans="1:7" x14ac:dyDescent="0.25">
      <c r="A730" t="s">
        <v>116</v>
      </c>
      <c r="B730" t="s">
        <v>132</v>
      </c>
      <c r="C730" s="10">
        <v>41738</v>
      </c>
      <c r="D730" s="6">
        <v>103.41</v>
      </c>
      <c r="E730" t="s">
        <v>76</v>
      </c>
      <c r="F730" s="3" t="s">
        <v>7663</v>
      </c>
      <c r="G730" t="s">
        <v>4075</v>
      </c>
    </row>
    <row r="731" spans="1:7" x14ac:dyDescent="0.25">
      <c r="A731" t="s">
        <v>116</v>
      </c>
      <c r="B731" t="s">
        <v>132</v>
      </c>
      <c r="C731" s="10">
        <v>41738</v>
      </c>
      <c r="D731" s="6">
        <v>103.41</v>
      </c>
      <c r="E731" t="s">
        <v>76</v>
      </c>
      <c r="F731" s="3" t="s">
        <v>7663</v>
      </c>
      <c r="G731" t="s">
        <v>4077</v>
      </c>
    </row>
    <row r="732" spans="1:7" x14ac:dyDescent="0.25">
      <c r="A732" t="s">
        <v>116</v>
      </c>
      <c r="B732" t="s">
        <v>132</v>
      </c>
      <c r="C732" s="10">
        <v>41732</v>
      </c>
      <c r="D732" s="6">
        <v>103.41</v>
      </c>
      <c r="E732" t="s">
        <v>76</v>
      </c>
      <c r="F732" s="3" t="s">
        <v>7663</v>
      </c>
      <c r="G732" t="s">
        <v>4079</v>
      </c>
    </row>
    <row r="733" spans="1:7" x14ac:dyDescent="0.25">
      <c r="A733" t="s">
        <v>116</v>
      </c>
      <c r="B733" t="s">
        <v>132</v>
      </c>
      <c r="C733" s="10">
        <v>41731</v>
      </c>
      <c r="D733" s="6">
        <v>103.41</v>
      </c>
      <c r="E733" t="s">
        <v>76</v>
      </c>
      <c r="F733" s="3" t="s">
        <v>7663</v>
      </c>
      <c r="G733" t="s">
        <v>4081</v>
      </c>
    </row>
    <row r="734" spans="1:7" x14ac:dyDescent="0.25">
      <c r="A734" t="s">
        <v>116</v>
      </c>
      <c r="B734" t="s">
        <v>132</v>
      </c>
      <c r="C734" s="10">
        <v>41738</v>
      </c>
      <c r="D734" s="6">
        <v>103.41</v>
      </c>
      <c r="E734" t="s">
        <v>76</v>
      </c>
      <c r="F734" s="3" t="s">
        <v>7663</v>
      </c>
      <c r="G734" t="s">
        <v>4083</v>
      </c>
    </row>
    <row r="735" spans="1:7" x14ac:dyDescent="0.25">
      <c r="A735" t="s">
        <v>116</v>
      </c>
      <c r="B735" t="s">
        <v>132</v>
      </c>
      <c r="C735" s="10">
        <v>41738</v>
      </c>
      <c r="D735" s="6">
        <v>103.41</v>
      </c>
      <c r="E735" t="s">
        <v>76</v>
      </c>
      <c r="F735" s="3" t="s">
        <v>7663</v>
      </c>
      <c r="G735" t="s">
        <v>4085</v>
      </c>
    </row>
    <row r="736" spans="1:7" x14ac:dyDescent="0.25">
      <c r="A736" t="s">
        <v>116</v>
      </c>
      <c r="B736" t="s">
        <v>132</v>
      </c>
      <c r="C736" s="10">
        <v>41731</v>
      </c>
      <c r="D736" s="6">
        <v>103.41</v>
      </c>
      <c r="E736" t="s">
        <v>76</v>
      </c>
      <c r="F736" s="3" t="s">
        <v>7663</v>
      </c>
      <c r="G736" t="s">
        <v>4087</v>
      </c>
    </row>
    <row r="737" spans="1:7" x14ac:dyDescent="0.25">
      <c r="A737" t="s">
        <v>116</v>
      </c>
      <c r="B737" t="s">
        <v>132</v>
      </c>
      <c r="C737" s="10">
        <v>41731</v>
      </c>
      <c r="D737" s="6">
        <v>103.41</v>
      </c>
      <c r="E737" t="s">
        <v>76</v>
      </c>
      <c r="F737" s="3" t="s">
        <v>7663</v>
      </c>
      <c r="G737" t="s">
        <v>4089</v>
      </c>
    </row>
    <row r="738" spans="1:7" x14ac:dyDescent="0.25">
      <c r="A738" t="s">
        <v>116</v>
      </c>
      <c r="B738" t="s">
        <v>132</v>
      </c>
      <c r="C738" s="10">
        <v>41738</v>
      </c>
      <c r="D738" s="6">
        <v>103.41</v>
      </c>
      <c r="E738" t="s">
        <v>76</v>
      </c>
      <c r="F738" s="3" t="s">
        <v>7663</v>
      </c>
      <c r="G738" t="s">
        <v>4091</v>
      </c>
    </row>
    <row r="739" spans="1:7" x14ac:dyDescent="0.25">
      <c r="A739" t="s">
        <v>116</v>
      </c>
      <c r="B739" t="s">
        <v>132</v>
      </c>
      <c r="C739" s="10">
        <v>41731</v>
      </c>
      <c r="D739" s="6">
        <v>103.41</v>
      </c>
      <c r="E739" t="s">
        <v>76</v>
      </c>
      <c r="F739" s="3" t="s">
        <v>7663</v>
      </c>
      <c r="G739" t="s">
        <v>4093</v>
      </c>
    </row>
    <row r="740" spans="1:7" x14ac:dyDescent="0.25">
      <c r="A740" t="s">
        <v>116</v>
      </c>
      <c r="B740" t="s">
        <v>132</v>
      </c>
      <c r="C740" s="10">
        <v>41738</v>
      </c>
      <c r="D740" s="6">
        <v>103.41</v>
      </c>
      <c r="E740" t="s">
        <v>76</v>
      </c>
      <c r="F740" s="3" t="s">
        <v>7663</v>
      </c>
      <c r="G740" t="s">
        <v>4095</v>
      </c>
    </row>
    <row r="741" spans="1:7" x14ac:dyDescent="0.25">
      <c r="A741" t="s">
        <v>116</v>
      </c>
      <c r="B741" t="s">
        <v>132</v>
      </c>
      <c r="C741" s="10">
        <v>41731</v>
      </c>
      <c r="D741" s="6">
        <v>103.41</v>
      </c>
      <c r="E741" t="s">
        <v>76</v>
      </c>
      <c r="F741" s="3" t="s">
        <v>7663</v>
      </c>
      <c r="G741" t="s">
        <v>4097</v>
      </c>
    </row>
    <row r="742" spans="1:7" x14ac:dyDescent="0.25">
      <c r="A742" t="s">
        <v>116</v>
      </c>
      <c r="B742" t="s">
        <v>132</v>
      </c>
      <c r="C742" s="10">
        <v>41738</v>
      </c>
      <c r="D742" s="6">
        <v>103.41</v>
      </c>
      <c r="E742" t="s">
        <v>76</v>
      </c>
      <c r="F742" s="3" t="s">
        <v>7663</v>
      </c>
      <c r="G742" t="s">
        <v>4099</v>
      </c>
    </row>
    <row r="743" spans="1:7" x14ac:dyDescent="0.25">
      <c r="D743" s="18">
        <f>SUM(D682:D742)</f>
        <v>13941.949999999995</v>
      </c>
    </row>
    <row r="745" spans="1:7" x14ac:dyDescent="0.25">
      <c r="A745" t="s">
        <v>7740</v>
      </c>
      <c r="B745" s="4" t="s">
        <v>2192</v>
      </c>
      <c r="D745" s="12"/>
      <c r="F745" s="11"/>
    </row>
    <row r="746" spans="1:7" x14ac:dyDescent="0.25">
      <c r="A746" t="s">
        <v>511</v>
      </c>
      <c r="B746" t="s">
        <v>695</v>
      </c>
      <c r="C746" s="10">
        <v>41712</v>
      </c>
      <c r="D746" s="6">
        <v>80</v>
      </c>
      <c r="E746" t="s">
        <v>523</v>
      </c>
      <c r="F746" s="3" t="s">
        <v>7663</v>
      </c>
      <c r="G746" t="s">
        <v>2193</v>
      </c>
    </row>
    <row r="747" spans="1:7" x14ac:dyDescent="0.25">
      <c r="A747" t="s">
        <v>511</v>
      </c>
      <c r="B747" t="s">
        <v>695</v>
      </c>
      <c r="C747" s="10">
        <v>41712</v>
      </c>
      <c r="D747" s="6">
        <v>290</v>
      </c>
      <c r="E747" t="s">
        <v>523</v>
      </c>
      <c r="F747" s="3" t="s">
        <v>7663</v>
      </c>
      <c r="G747" t="s">
        <v>2332</v>
      </c>
    </row>
    <row r="748" spans="1:7" x14ac:dyDescent="0.25">
      <c r="A748" t="s">
        <v>511</v>
      </c>
      <c r="B748" t="s">
        <v>695</v>
      </c>
      <c r="C748" s="10">
        <v>41716</v>
      </c>
      <c r="D748" s="6">
        <v>850</v>
      </c>
      <c r="E748" t="s">
        <v>2345</v>
      </c>
      <c r="F748" s="3" t="s">
        <v>7663</v>
      </c>
      <c r="G748" t="s">
        <v>2346</v>
      </c>
    </row>
    <row r="749" spans="1:7" x14ac:dyDescent="0.25">
      <c r="A749" t="s">
        <v>755</v>
      </c>
      <c r="B749" t="s">
        <v>947</v>
      </c>
      <c r="C749" s="10">
        <v>41705</v>
      </c>
      <c r="D749" s="6">
        <v>2600</v>
      </c>
      <c r="E749" t="s">
        <v>3906</v>
      </c>
      <c r="F749" s="3" t="s">
        <v>7663</v>
      </c>
      <c r="G749" t="s">
        <v>3923</v>
      </c>
    </row>
    <row r="750" spans="1:7" x14ac:dyDescent="0.25">
      <c r="A750" t="s">
        <v>755</v>
      </c>
      <c r="B750" t="s">
        <v>947</v>
      </c>
      <c r="C750" s="10">
        <v>41704</v>
      </c>
      <c r="D750" s="6">
        <v>190</v>
      </c>
      <c r="E750" t="s">
        <v>523</v>
      </c>
      <c r="F750" s="3" t="s">
        <v>7663</v>
      </c>
      <c r="G750" t="s">
        <v>4201</v>
      </c>
    </row>
    <row r="751" spans="1:7" x14ac:dyDescent="0.25">
      <c r="D751" s="18">
        <f>SUM(D746:D750)</f>
        <v>4010</v>
      </c>
    </row>
    <row r="753" spans="1:7" x14ac:dyDescent="0.25">
      <c r="A753" t="s">
        <v>7740</v>
      </c>
      <c r="B753" s="4" t="s">
        <v>527</v>
      </c>
      <c r="D753" s="12"/>
      <c r="F753" s="11"/>
    </row>
    <row r="754" spans="1:7" x14ac:dyDescent="0.25">
      <c r="A754" t="s">
        <v>116</v>
      </c>
      <c r="B754" t="s">
        <v>526</v>
      </c>
      <c r="C754" s="10">
        <v>41744</v>
      </c>
      <c r="D754" s="6">
        <v>100</v>
      </c>
      <c r="E754" t="s">
        <v>528</v>
      </c>
      <c r="F754" s="3" t="s">
        <v>7663</v>
      </c>
      <c r="G754" t="s">
        <v>529</v>
      </c>
    </row>
    <row r="755" spans="1:7" x14ac:dyDescent="0.25">
      <c r="A755" t="s">
        <v>116</v>
      </c>
      <c r="B755" t="s">
        <v>132</v>
      </c>
      <c r="C755" s="10">
        <v>41744</v>
      </c>
      <c r="D755" s="6">
        <v>30</v>
      </c>
      <c r="E755" t="s">
        <v>461</v>
      </c>
      <c r="F755" s="3" t="s">
        <v>7663</v>
      </c>
      <c r="G755" s="2" t="s">
        <v>596</v>
      </c>
    </row>
    <row r="756" spans="1:7" x14ac:dyDescent="0.25">
      <c r="A756" t="s">
        <v>116</v>
      </c>
      <c r="B756" t="s">
        <v>132</v>
      </c>
      <c r="C756" s="10">
        <v>41744</v>
      </c>
      <c r="D756" s="6">
        <v>500</v>
      </c>
      <c r="E756" t="s">
        <v>461</v>
      </c>
      <c r="F756" s="3" t="s">
        <v>7663</v>
      </c>
      <c r="G756" s="2" t="s">
        <v>596</v>
      </c>
    </row>
    <row r="757" spans="1:7" x14ac:dyDescent="0.25">
      <c r="A757" t="s">
        <v>116</v>
      </c>
      <c r="B757" t="s">
        <v>526</v>
      </c>
      <c r="C757" s="10">
        <v>41766</v>
      </c>
      <c r="D757" s="6">
        <v>600</v>
      </c>
      <c r="E757" t="s">
        <v>461</v>
      </c>
      <c r="F757" s="3" t="s">
        <v>7663</v>
      </c>
      <c r="G757" t="s">
        <v>1189</v>
      </c>
    </row>
    <row r="758" spans="1:7" x14ac:dyDescent="0.25">
      <c r="A758" t="s">
        <v>116</v>
      </c>
      <c r="B758" t="s">
        <v>563</v>
      </c>
      <c r="C758" s="10">
        <v>41706</v>
      </c>
      <c r="D758" s="6">
        <v>570</v>
      </c>
      <c r="E758" t="s">
        <v>461</v>
      </c>
      <c r="F758" s="3" t="s">
        <v>7663</v>
      </c>
      <c r="G758" t="s">
        <v>1274</v>
      </c>
    </row>
    <row r="759" spans="1:7" x14ac:dyDescent="0.25">
      <c r="A759" t="s">
        <v>116</v>
      </c>
      <c r="B759" t="s">
        <v>526</v>
      </c>
      <c r="C759" s="10">
        <v>41778</v>
      </c>
      <c r="D759" s="6">
        <v>1081.0899999999999</v>
      </c>
      <c r="E759" t="s">
        <v>412</v>
      </c>
      <c r="F759" s="3" t="s">
        <v>7663</v>
      </c>
      <c r="G759" t="s">
        <v>1344</v>
      </c>
    </row>
    <row r="760" spans="1:7" x14ac:dyDescent="0.25">
      <c r="A760" t="s">
        <v>116</v>
      </c>
      <c r="B760" t="s">
        <v>526</v>
      </c>
      <c r="C760" s="10">
        <v>41782</v>
      </c>
      <c r="D760" s="6">
        <v>60</v>
      </c>
      <c r="E760" t="s">
        <v>1524</v>
      </c>
      <c r="F760" s="3" t="s">
        <v>7663</v>
      </c>
      <c r="G760" t="s">
        <v>1525</v>
      </c>
    </row>
    <row r="761" spans="1:7" x14ac:dyDescent="0.25">
      <c r="A761" t="s">
        <v>116</v>
      </c>
      <c r="B761" t="s">
        <v>526</v>
      </c>
      <c r="C761" s="10">
        <v>41782</v>
      </c>
      <c r="D761" s="6">
        <v>188</v>
      </c>
      <c r="E761" t="s">
        <v>461</v>
      </c>
      <c r="F761" s="3" t="s">
        <v>7663</v>
      </c>
      <c r="G761" t="s">
        <v>1529</v>
      </c>
    </row>
    <row r="762" spans="1:7" x14ac:dyDescent="0.25">
      <c r="A762" t="s">
        <v>116</v>
      </c>
      <c r="B762" t="s">
        <v>526</v>
      </c>
      <c r="C762" s="10">
        <v>41794</v>
      </c>
      <c r="D762" s="6">
        <v>500</v>
      </c>
      <c r="E762" t="s">
        <v>461</v>
      </c>
      <c r="F762" s="3" t="s">
        <v>7663</v>
      </c>
      <c r="G762" t="s">
        <v>1744</v>
      </c>
    </row>
    <row r="763" spans="1:7" x14ac:dyDescent="0.25">
      <c r="A763" t="s">
        <v>116</v>
      </c>
      <c r="B763" t="s">
        <v>132</v>
      </c>
      <c r="C763" s="10">
        <v>41802</v>
      </c>
      <c r="D763" s="6">
        <v>277</v>
      </c>
      <c r="E763" t="s">
        <v>1872</v>
      </c>
      <c r="F763" s="3" t="s">
        <v>7663</v>
      </c>
      <c r="G763" t="s">
        <v>1873</v>
      </c>
    </row>
    <row r="764" spans="1:7" x14ac:dyDescent="0.25">
      <c r="A764" t="s">
        <v>16</v>
      </c>
      <c r="B764" t="s">
        <v>17</v>
      </c>
      <c r="C764" s="10">
        <v>41810</v>
      </c>
      <c r="D764" s="6">
        <v>105.65</v>
      </c>
      <c r="E764" t="s">
        <v>193</v>
      </c>
      <c r="F764" s="3" t="s">
        <v>7663</v>
      </c>
      <c r="G764" t="s">
        <v>2047</v>
      </c>
    </row>
    <row r="765" spans="1:7" x14ac:dyDescent="0.25">
      <c r="A765" t="s">
        <v>116</v>
      </c>
      <c r="B765" t="s">
        <v>563</v>
      </c>
      <c r="C765" s="10">
        <v>41711</v>
      </c>
      <c r="D765" s="6">
        <v>300</v>
      </c>
      <c r="E765" t="s">
        <v>461</v>
      </c>
      <c r="F765" s="3" t="s">
        <v>7663</v>
      </c>
      <c r="G765" t="s">
        <v>2061</v>
      </c>
    </row>
    <row r="766" spans="1:7" x14ac:dyDescent="0.25">
      <c r="A766" t="s">
        <v>116</v>
      </c>
      <c r="B766" t="s">
        <v>132</v>
      </c>
      <c r="C766" s="10">
        <v>41813</v>
      </c>
      <c r="D766" s="6">
        <v>100</v>
      </c>
      <c r="E766" t="s">
        <v>198</v>
      </c>
      <c r="F766" s="3" t="s">
        <v>7663</v>
      </c>
      <c r="G766" t="s">
        <v>2079</v>
      </c>
    </row>
    <row r="767" spans="1:7" x14ac:dyDescent="0.25">
      <c r="A767" t="s">
        <v>116</v>
      </c>
      <c r="B767" t="s">
        <v>526</v>
      </c>
      <c r="C767" s="10">
        <v>41817</v>
      </c>
      <c r="D767" s="6">
        <v>160</v>
      </c>
      <c r="E767" t="s">
        <v>2206</v>
      </c>
      <c r="F767" s="3" t="s">
        <v>7663</v>
      </c>
      <c r="G767" t="s">
        <v>2207</v>
      </c>
    </row>
    <row r="768" spans="1:7" x14ac:dyDescent="0.25">
      <c r="A768" t="s">
        <v>116</v>
      </c>
      <c r="B768" t="s">
        <v>526</v>
      </c>
      <c r="C768" s="10">
        <v>41817</v>
      </c>
      <c r="D768" s="6">
        <v>40.5</v>
      </c>
      <c r="E768" t="s">
        <v>2216</v>
      </c>
      <c r="F768" s="3" t="s">
        <v>7663</v>
      </c>
      <c r="G768" t="s">
        <v>2217</v>
      </c>
    </row>
    <row r="769" spans="1:7" x14ac:dyDescent="0.25">
      <c r="A769" t="s">
        <v>116</v>
      </c>
      <c r="B769" t="s">
        <v>132</v>
      </c>
      <c r="C769" s="10">
        <v>41817</v>
      </c>
      <c r="D769" s="6">
        <v>198.1</v>
      </c>
      <c r="E769" t="s">
        <v>973</v>
      </c>
      <c r="F769" s="3" t="s">
        <v>7663</v>
      </c>
    </row>
    <row r="770" spans="1:7" x14ac:dyDescent="0.25">
      <c r="A770" t="s">
        <v>116</v>
      </c>
      <c r="B770" t="s">
        <v>526</v>
      </c>
      <c r="C770" s="10">
        <v>41817</v>
      </c>
      <c r="D770" s="6">
        <v>408.8</v>
      </c>
      <c r="E770" t="s">
        <v>973</v>
      </c>
      <c r="F770" s="3" t="s">
        <v>7663</v>
      </c>
      <c r="G770" t="s">
        <v>2220</v>
      </c>
    </row>
    <row r="771" spans="1:7" x14ac:dyDescent="0.25">
      <c r="A771" t="s">
        <v>116</v>
      </c>
      <c r="B771" t="s">
        <v>526</v>
      </c>
      <c r="C771" s="10">
        <v>41817</v>
      </c>
      <c r="D771" s="6">
        <v>93</v>
      </c>
      <c r="E771" t="s">
        <v>973</v>
      </c>
      <c r="F771" s="3" t="s">
        <v>7663</v>
      </c>
      <c r="G771" t="s">
        <v>2222</v>
      </c>
    </row>
    <row r="772" spans="1:7" x14ac:dyDescent="0.25">
      <c r="A772" t="s">
        <v>116</v>
      </c>
      <c r="B772" t="s">
        <v>526</v>
      </c>
      <c r="C772" s="10">
        <v>41820</v>
      </c>
      <c r="D772" s="6">
        <v>60</v>
      </c>
      <c r="E772" t="s">
        <v>2216</v>
      </c>
      <c r="F772" s="3" t="s">
        <v>7663</v>
      </c>
      <c r="G772" t="s">
        <v>2234</v>
      </c>
    </row>
    <row r="773" spans="1:7" x14ac:dyDescent="0.25">
      <c r="A773" t="s">
        <v>116</v>
      </c>
      <c r="B773" t="s">
        <v>526</v>
      </c>
      <c r="C773" s="10">
        <v>41827</v>
      </c>
      <c r="D773" s="6">
        <v>222</v>
      </c>
      <c r="E773" t="s">
        <v>2206</v>
      </c>
      <c r="F773" s="3" t="s">
        <v>7663</v>
      </c>
      <c r="G773" t="s">
        <v>2420</v>
      </c>
    </row>
    <row r="774" spans="1:7" x14ac:dyDescent="0.25">
      <c r="A774" t="s">
        <v>116</v>
      </c>
      <c r="B774" t="s">
        <v>132</v>
      </c>
      <c r="C774" s="10">
        <v>41844</v>
      </c>
      <c r="D774" s="6">
        <v>1732.83</v>
      </c>
      <c r="E774" t="s">
        <v>973</v>
      </c>
      <c r="F774" s="3" t="s">
        <v>7663</v>
      </c>
      <c r="G774" t="s">
        <v>2724</v>
      </c>
    </row>
    <row r="775" spans="1:7" x14ac:dyDescent="0.25">
      <c r="A775" t="s">
        <v>116</v>
      </c>
      <c r="B775" t="s">
        <v>132</v>
      </c>
      <c r="C775" s="10">
        <v>41826</v>
      </c>
      <c r="D775" s="6">
        <v>1000.8</v>
      </c>
      <c r="E775" t="s">
        <v>2734</v>
      </c>
      <c r="F775" s="3" t="s">
        <v>7663</v>
      </c>
      <c r="G775" t="s">
        <v>2802</v>
      </c>
    </row>
    <row r="776" spans="1:7" x14ac:dyDescent="0.25">
      <c r="A776" t="s">
        <v>116</v>
      </c>
      <c r="B776" t="s">
        <v>132</v>
      </c>
      <c r="C776" s="10">
        <v>41856</v>
      </c>
      <c r="D776" s="6">
        <v>400</v>
      </c>
      <c r="E776" t="s">
        <v>412</v>
      </c>
      <c r="F776" s="3" t="s">
        <v>7663</v>
      </c>
      <c r="G776" t="s">
        <v>2862</v>
      </c>
    </row>
    <row r="777" spans="1:7" x14ac:dyDescent="0.25">
      <c r="A777" t="s">
        <v>116</v>
      </c>
      <c r="B777" t="s">
        <v>563</v>
      </c>
      <c r="C777" s="10">
        <v>41716</v>
      </c>
      <c r="D777" s="6">
        <v>510</v>
      </c>
      <c r="E777" t="s">
        <v>461</v>
      </c>
      <c r="F777" s="3" t="s">
        <v>7663</v>
      </c>
      <c r="G777" t="s">
        <v>2885</v>
      </c>
    </row>
    <row r="778" spans="1:7" x14ac:dyDescent="0.25">
      <c r="A778" t="s">
        <v>116</v>
      </c>
      <c r="B778" t="s">
        <v>563</v>
      </c>
      <c r="C778" s="10">
        <v>41717</v>
      </c>
      <c r="D778" s="6">
        <v>500</v>
      </c>
      <c r="E778" t="s">
        <v>461</v>
      </c>
      <c r="F778" s="3" t="s">
        <v>7663</v>
      </c>
      <c r="G778" t="s">
        <v>3178</v>
      </c>
    </row>
    <row r="779" spans="1:7" x14ac:dyDescent="0.25">
      <c r="A779" t="s">
        <v>116</v>
      </c>
      <c r="B779" t="s">
        <v>132</v>
      </c>
      <c r="C779" s="10">
        <v>41886</v>
      </c>
      <c r="D779" s="6">
        <v>358</v>
      </c>
      <c r="E779" t="s">
        <v>461</v>
      </c>
      <c r="F779" s="3" t="s">
        <v>7663</v>
      </c>
      <c r="G779" t="s">
        <v>3286</v>
      </c>
    </row>
    <row r="780" spans="1:7" x14ac:dyDescent="0.25">
      <c r="A780" t="s">
        <v>116</v>
      </c>
      <c r="B780" t="s">
        <v>526</v>
      </c>
      <c r="C780" s="10">
        <v>41912</v>
      </c>
      <c r="D780" s="6">
        <v>700</v>
      </c>
      <c r="E780" t="s">
        <v>461</v>
      </c>
      <c r="F780" s="3" t="s">
        <v>7663</v>
      </c>
      <c r="G780" t="s">
        <v>3624</v>
      </c>
    </row>
    <row r="781" spans="1:7" x14ac:dyDescent="0.25">
      <c r="A781" t="s">
        <v>116</v>
      </c>
      <c r="B781" t="s">
        <v>132</v>
      </c>
      <c r="C781" s="10">
        <v>41920</v>
      </c>
      <c r="D781" s="6">
        <v>500</v>
      </c>
      <c r="E781" t="s">
        <v>461</v>
      </c>
      <c r="F781" s="3" t="s">
        <v>7663</v>
      </c>
      <c r="G781" t="s">
        <v>3734</v>
      </c>
    </row>
    <row r="782" spans="1:7" x14ac:dyDescent="0.25">
      <c r="A782" t="s">
        <v>116</v>
      </c>
      <c r="B782" t="s">
        <v>526</v>
      </c>
      <c r="C782" s="10">
        <v>41922</v>
      </c>
      <c r="D782" s="6">
        <v>879.4</v>
      </c>
      <c r="E782" t="s">
        <v>461</v>
      </c>
      <c r="F782" s="3" t="s">
        <v>7663</v>
      </c>
      <c r="G782" t="s">
        <v>3770</v>
      </c>
    </row>
    <row r="783" spans="1:7" x14ac:dyDescent="0.25">
      <c r="A783" t="s">
        <v>116</v>
      </c>
      <c r="B783" t="s">
        <v>526</v>
      </c>
      <c r="C783" s="10">
        <v>41921</v>
      </c>
      <c r="D783" s="6">
        <v>250</v>
      </c>
      <c r="E783" t="s">
        <v>888</v>
      </c>
      <c r="F783" s="3" t="s">
        <v>7663</v>
      </c>
      <c r="G783" t="s">
        <v>3772</v>
      </c>
    </row>
    <row r="784" spans="1:7" x14ac:dyDescent="0.25">
      <c r="A784" t="s">
        <v>116</v>
      </c>
      <c r="B784" t="s">
        <v>563</v>
      </c>
      <c r="C784" s="10">
        <v>41722</v>
      </c>
      <c r="D784" s="6">
        <v>200</v>
      </c>
      <c r="E784" t="s">
        <v>461</v>
      </c>
      <c r="F784" s="3" t="s">
        <v>7663</v>
      </c>
      <c r="G784" t="s">
        <v>3779</v>
      </c>
    </row>
    <row r="785" spans="1:7" x14ac:dyDescent="0.25">
      <c r="A785" t="s">
        <v>116</v>
      </c>
      <c r="B785" t="s">
        <v>563</v>
      </c>
      <c r="C785" s="10">
        <v>41723</v>
      </c>
      <c r="D785" s="6">
        <v>960</v>
      </c>
      <c r="E785" t="s">
        <v>461</v>
      </c>
      <c r="F785" s="3" t="s">
        <v>7663</v>
      </c>
      <c r="G785" t="s">
        <v>3829</v>
      </c>
    </row>
    <row r="786" spans="1:7" x14ac:dyDescent="0.25">
      <c r="A786" t="s">
        <v>116</v>
      </c>
      <c r="B786" t="s">
        <v>563</v>
      </c>
      <c r="C786" s="10">
        <v>41705</v>
      </c>
      <c r="D786" s="6">
        <v>300</v>
      </c>
      <c r="E786" t="s">
        <v>461</v>
      </c>
      <c r="F786" s="3" t="s">
        <v>7663</v>
      </c>
      <c r="G786" t="s">
        <v>3983</v>
      </c>
    </row>
    <row r="787" spans="1:7" x14ac:dyDescent="0.25">
      <c r="A787" t="s">
        <v>116</v>
      </c>
      <c r="B787" t="s">
        <v>526</v>
      </c>
      <c r="C787" s="10">
        <v>41731</v>
      </c>
      <c r="D787" s="6">
        <v>300</v>
      </c>
      <c r="E787" t="s">
        <v>461</v>
      </c>
      <c r="F787" s="3" t="s">
        <v>7663</v>
      </c>
      <c r="G787" t="s">
        <v>4114</v>
      </c>
    </row>
    <row r="788" spans="1:7" x14ac:dyDescent="0.25">
      <c r="A788" t="s">
        <v>116</v>
      </c>
      <c r="B788" t="s">
        <v>526</v>
      </c>
      <c r="C788" s="10">
        <v>41731</v>
      </c>
      <c r="D788" s="6">
        <v>56</v>
      </c>
      <c r="E788" t="s">
        <v>4121</v>
      </c>
      <c r="F788" s="3" t="s">
        <v>7663</v>
      </c>
      <c r="G788" t="s">
        <v>4122</v>
      </c>
    </row>
    <row r="789" spans="1:7" x14ac:dyDescent="0.25">
      <c r="A789" t="s">
        <v>116</v>
      </c>
      <c r="B789" t="s">
        <v>526</v>
      </c>
      <c r="C789" s="10">
        <v>41736</v>
      </c>
      <c r="D789" s="6">
        <v>138</v>
      </c>
      <c r="E789" t="s">
        <v>2790</v>
      </c>
      <c r="F789" s="3" t="s">
        <v>7663</v>
      </c>
    </row>
    <row r="790" spans="1:7" x14ac:dyDescent="0.25">
      <c r="D790" s="18">
        <f>SUM(D754:D789)</f>
        <v>14379.17</v>
      </c>
    </row>
    <row r="792" spans="1:7" x14ac:dyDescent="0.25">
      <c r="A792" t="s">
        <v>7740</v>
      </c>
      <c r="B792" s="4" t="s">
        <v>357</v>
      </c>
      <c r="D792" s="12"/>
      <c r="F792" s="11"/>
    </row>
    <row r="793" spans="1:7" x14ac:dyDescent="0.25">
      <c r="A793" t="s">
        <v>536</v>
      </c>
      <c r="B793" t="s">
        <v>537</v>
      </c>
      <c r="C793" s="10">
        <v>41744</v>
      </c>
      <c r="D793" s="6">
        <v>600</v>
      </c>
      <c r="E793" t="s">
        <v>538</v>
      </c>
      <c r="F793" s="3" t="s">
        <v>7663</v>
      </c>
      <c r="G793" t="s">
        <v>539</v>
      </c>
    </row>
    <row r="794" spans="1:7" x14ac:dyDescent="0.25">
      <c r="A794" t="s">
        <v>32</v>
      </c>
      <c r="B794" t="s">
        <v>575</v>
      </c>
      <c r="C794" s="10">
        <v>41683</v>
      </c>
      <c r="D794" s="6">
        <v>510</v>
      </c>
      <c r="E794" t="s">
        <v>143</v>
      </c>
      <c r="F794" s="3" t="s">
        <v>7663</v>
      </c>
      <c r="G794" t="s">
        <v>584</v>
      </c>
    </row>
    <row r="795" spans="1:7" x14ac:dyDescent="0.25">
      <c r="A795" t="s">
        <v>282</v>
      </c>
      <c r="B795" t="s">
        <v>608</v>
      </c>
      <c r="C795" s="10">
        <v>41712</v>
      </c>
      <c r="D795" s="6">
        <v>2275</v>
      </c>
      <c r="E795" t="s">
        <v>519</v>
      </c>
      <c r="F795" s="3" t="s">
        <v>7663</v>
      </c>
      <c r="G795" t="s">
        <v>609</v>
      </c>
    </row>
    <row r="796" spans="1:7" x14ac:dyDescent="0.25">
      <c r="A796" t="s">
        <v>282</v>
      </c>
      <c r="B796" t="s">
        <v>132</v>
      </c>
      <c r="C796" s="10">
        <v>41754</v>
      </c>
      <c r="D796" s="6">
        <v>800</v>
      </c>
      <c r="E796" t="s">
        <v>519</v>
      </c>
      <c r="F796" s="3" t="s">
        <v>7663</v>
      </c>
      <c r="G796" t="s">
        <v>863</v>
      </c>
    </row>
    <row r="797" spans="1:7" x14ac:dyDescent="0.25">
      <c r="A797" t="s">
        <v>490</v>
      </c>
      <c r="B797" t="s">
        <v>965</v>
      </c>
      <c r="C797" s="10">
        <v>41708</v>
      </c>
      <c r="D797" s="6">
        <v>700</v>
      </c>
      <c r="E797" t="s">
        <v>966</v>
      </c>
      <c r="F797" s="3" t="s">
        <v>7663</v>
      </c>
    </row>
    <row r="798" spans="1:7" x14ac:dyDescent="0.25">
      <c r="A798" t="s">
        <v>282</v>
      </c>
      <c r="B798" t="s">
        <v>132</v>
      </c>
      <c r="C798" s="10">
        <v>41765</v>
      </c>
      <c r="D798" s="6">
        <v>490</v>
      </c>
      <c r="E798" t="s">
        <v>519</v>
      </c>
      <c r="F798" s="3" t="s">
        <v>7663</v>
      </c>
      <c r="G798" t="s">
        <v>1175</v>
      </c>
    </row>
    <row r="799" spans="1:7" x14ac:dyDescent="0.25">
      <c r="A799" t="s">
        <v>32</v>
      </c>
      <c r="B799" t="s">
        <v>575</v>
      </c>
      <c r="C799" s="10">
        <v>41778</v>
      </c>
      <c r="D799" s="6">
        <v>120</v>
      </c>
      <c r="E799" t="s">
        <v>91</v>
      </c>
      <c r="F799" s="3" t="s">
        <v>7663</v>
      </c>
    </row>
    <row r="800" spans="1:7" x14ac:dyDescent="0.25">
      <c r="A800" t="s">
        <v>490</v>
      </c>
      <c r="B800" t="s">
        <v>1574</v>
      </c>
      <c r="C800" s="10">
        <v>41787</v>
      </c>
      <c r="D800" s="6">
        <v>300</v>
      </c>
      <c r="E800" t="s">
        <v>1065</v>
      </c>
      <c r="F800" s="3" t="s">
        <v>7663</v>
      </c>
      <c r="G800" t="s">
        <v>1575</v>
      </c>
    </row>
    <row r="801" spans="1:7" x14ac:dyDescent="0.25">
      <c r="A801" t="s">
        <v>490</v>
      </c>
      <c r="B801" t="s">
        <v>1574</v>
      </c>
      <c r="C801" s="10">
        <v>41794</v>
      </c>
      <c r="D801" s="6">
        <v>300</v>
      </c>
      <c r="E801" t="s">
        <v>86</v>
      </c>
      <c r="F801" s="3" t="s">
        <v>7663</v>
      </c>
    </row>
    <row r="802" spans="1:7" x14ac:dyDescent="0.25">
      <c r="A802" t="s">
        <v>490</v>
      </c>
      <c r="B802" t="s">
        <v>1078</v>
      </c>
      <c r="C802" s="10">
        <v>41710</v>
      </c>
      <c r="D802" s="6">
        <v>60</v>
      </c>
      <c r="E802" t="s">
        <v>86</v>
      </c>
      <c r="F802" s="3" t="s">
        <v>7663</v>
      </c>
    </row>
    <row r="803" spans="1:7" x14ac:dyDescent="0.25">
      <c r="A803" t="s">
        <v>490</v>
      </c>
      <c r="B803" t="s">
        <v>1078</v>
      </c>
      <c r="C803" s="10">
        <v>41712</v>
      </c>
      <c r="D803" s="6">
        <v>350</v>
      </c>
      <c r="E803" t="s">
        <v>1068</v>
      </c>
      <c r="F803" s="3" t="s">
        <v>7663</v>
      </c>
    </row>
    <row r="804" spans="1:7" x14ac:dyDescent="0.25">
      <c r="A804" t="s">
        <v>16</v>
      </c>
      <c r="B804" t="s">
        <v>17</v>
      </c>
      <c r="C804" s="10">
        <v>41835</v>
      </c>
      <c r="D804" s="6">
        <v>140</v>
      </c>
      <c r="E804" t="s">
        <v>1192</v>
      </c>
      <c r="F804" s="3" t="s">
        <v>7663</v>
      </c>
      <c r="G804" t="s">
        <v>2548</v>
      </c>
    </row>
    <row r="805" spans="1:7" x14ac:dyDescent="0.25">
      <c r="A805" t="s">
        <v>16</v>
      </c>
      <c r="B805" t="s">
        <v>17</v>
      </c>
      <c r="C805" s="10">
        <v>41837</v>
      </c>
      <c r="D805" s="6">
        <v>60</v>
      </c>
      <c r="E805" t="s">
        <v>2565</v>
      </c>
      <c r="F805" s="3" t="s">
        <v>7663</v>
      </c>
      <c r="G805" t="s">
        <v>2566</v>
      </c>
    </row>
    <row r="806" spans="1:7" x14ac:dyDescent="0.25">
      <c r="A806" t="s">
        <v>47</v>
      </c>
      <c r="B806" t="s">
        <v>48</v>
      </c>
      <c r="C806" s="10">
        <v>41715</v>
      </c>
      <c r="D806" s="6">
        <v>130</v>
      </c>
      <c r="E806" t="s">
        <v>9</v>
      </c>
      <c r="F806" s="3" t="s">
        <v>7663</v>
      </c>
      <c r="G806" t="s">
        <v>2820</v>
      </c>
    </row>
    <row r="807" spans="1:7" x14ac:dyDescent="0.25">
      <c r="A807" t="s">
        <v>116</v>
      </c>
      <c r="B807" t="s">
        <v>132</v>
      </c>
      <c r="C807" s="10">
        <v>41716</v>
      </c>
      <c r="D807" s="6">
        <v>70</v>
      </c>
      <c r="E807" t="s">
        <v>86</v>
      </c>
      <c r="F807" s="3" t="s">
        <v>7663</v>
      </c>
    </row>
    <row r="808" spans="1:7" x14ac:dyDescent="0.25">
      <c r="A808" t="s">
        <v>47</v>
      </c>
      <c r="B808" t="s">
        <v>294</v>
      </c>
      <c r="C808" s="10">
        <v>41872</v>
      </c>
      <c r="D808" s="6">
        <v>750</v>
      </c>
      <c r="E808" t="s">
        <v>373</v>
      </c>
      <c r="F808" s="3" t="s">
        <v>7663</v>
      </c>
      <c r="G808" t="s">
        <v>3043</v>
      </c>
    </row>
    <row r="809" spans="1:7" x14ac:dyDescent="0.25">
      <c r="A809" t="s">
        <v>490</v>
      </c>
      <c r="B809" t="s">
        <v>965</v>
      </c>
      <c r="C809" s="10">
        <v>41719</v>
      </c>
      <c r="D809" s="6">
        <v>240</v>
      </c>
      <c r="E809" t="s">
        <v>1065</v>
      </c>
      <c r="F809" s="3" t="s">
        <v>7663</v>
      </c>
    </row>
    <row r="810" spans="1:7" x14ac:dyDescent="0.25">
      <c r="A810" t="s">
        <v>116</v>
      </c>
      <c r="B810" t="s">
        <v>132</v>
      </c>
      <c r="C810" s="10">
        <v>41918</v>
      </c>
      <c r="D810" s="6">
        <v>800</v>
      </c>
      <c r="E810" t="s">
        <v>636</v>
      </c>
      <c r="F810" s="3" t="s">
        <v>7663</v>
      </c>
      <c r="G810" t="s">
        <v>3701</v>
      </c>
    </row>
    <row r="811" spans="1:7" x14ac:dyDescent="0.25">
      <c r="A811" t="s">
        <v>490</v>
      </c>
      <c r="B811" t="s">
        <v>1078</v>
      </c>
      <c r="C811" s="10">
        <v>41723</v>
      </c>
      <c r="D811" s="6">
        <v>200</v>
      </c>
      <c r="E811" t="s">
        <v>1068</v>
      </c>
      <c r="F811" s="3" t="s">
        <v>7663</v>
      </c>
    </row>
    <row r="812" spans="1:7" x14ac:dyDescent="0.25">
      <c r="A812" t="s">
        <v>490</v>
      </c>
      <c r="B812" t="s">
        <v>3862</v>
      </c>
      <c r="C812" s="10">
        <v>41705</v>
      </c>
      <c r="D812" s="6">
        <v>120</v>
      </c>
      <c r="E812" t="s">
        <v>1068</v>
      </c>
      <c r="F812" s="3" t="s">
        <v>7663</v>
      </c>
    </row>
    <row r="813" spans="1:7" x14ac:dyDescent="0.25">
      <c r="A813" t="s">
        <v>490</v>
      </c>
      <c r="B813" t="s">
        <v>1160</v>
      </c>
      <c r="C813" s="10">
        <v>41705</v>
      </c>
      <c r="D813" s="6">
        <v>60</v>
      </c>
      <c r="E813" t="s">
        <v>1068</v>
      </c>
      <c r="F813" s="3" t="s">
        <v>7663</v>
      </c>
    </row>
    <row r="814" spans="1:7" x14ac:dyDescent="0.25">
      <c r="A814" t="s">
        <v>47</v>
      </c>
      <c r="B814" t="s">
        <v>48</v>
      </c>
      <c r="C814" s="10">
        <v>41696</v>
      </c>
      <c r="D814" s="6">
        <v>130</v>
      </c>
      <c r="E814" t="s">
        <v>9</v>
      </c>
      <c r="F814" s="3" t="s">
        <v>7663</v>
      </c>
      <c r="G814" t="s">
        <v>3870</v>
      </c>
    </row>
    <row r="815" spans="1:7" x14ac:dyDescent="0.25">
      <c r="A815" t="s">
        <v>282</v>
      </c>
      <c r="B815" t="s">
        <v>608</v>
      </c>
      <c r="C815" s="10">
        <v>41730</v>
      </c>
      <c r="D815" s="6">
        <v>2275</v>
      </c>
      <c r="E815" t="s">
        <v>519</v>
      </c>
      <c r="F815" s="3" t="s">
        <v>7663</v>
      </c>
      <c r="G815" t="s">
        <v>4021</v>
      </c>
    </row>
    <row r="816" spans="1:7" x14ac:dyDescent="0.25">
      <c r="A816" t="s">
        <v>282</v>
      </c>
      <c r="B816" t="s">
        <v>608</v>
      </c>
      <c r="C816" s="10">
        <v>41733</v>
      </c>
      <c r="D816" s="6">
        <v>1300</v>
      </c>
      <c r="E816" t="s">
        <v>519</v>
      </c>
      <c r="F816" s="3" t="s">
        <v>7663</v>
      </c>
      <c r="G816" t="s">
        <v>4129</v>
      </c>
    </row>
    <row r="817" spans="1:7" x14ac:dyDescent="0.25">
      <c r="A817" t="s">
        <v>511</v>
      </c>
      <c r="B817" t="s">
        <v>512</v>
      </c>
      <c r="C817" s="10">
        <v>41697</v>
      </c>
      <c r="D817" s="6">
        <v>400</v>
      </c>
      <c r="E817" t="s">
        <v>4154</v>
      </c>
      <c r="F817" s="3" t="s">
        <v>7663</v>
      </c>
      <c r="G817" t="s">
        <v>4155</v>
      </c>
    </row>
    <row r="818" spans="1:7" x14ac:dyDescent="0.25">
      <c r="A818" t="s">
        <v>116</v>
      </c>
      <c r="B818" t="s">
        <v>517</v>
      </c>
      <c r="C818" s="10">
        <v>41705</v>
      </c>
      <c r="D818" s="6">
        <v>50</v>
      </c>
      <c r="E818" t="s">
        <v>9</v>
      </c>
      <c r="F818" s="3" t="s">
        <v>7663</v>
      </c>
      <c r="G818" t="s">
        <v>4185</v>
      </c>
    </row>
    <row r="819" spans="1:7" x14ac:dyDescent="0.25">
      <c r="A819" t="s">
        <v>490</v>
      </c>
      <c r="B819" t="s">
        <v>2008</v>
      </c>
      <c r="C819" s="10">
        <v>41733</v>
      </c>
      <c r="D819" s="6">
        <v>300</v>
      </c>
      <c r="E819" t="s">
        <v>4187</v>
      </c>
      <c r="F819" s="3" t="s">
        <v>7663</v>
      </c>
    </row>
    <row r="820" spans="1:7" x14ac:dyDescent="0.25">
      <c r="A820" t="s">
        <v>490</v>
      </c>
      <c r="B820" t="s">
        <v>651</v>
      </c>
      <c r="C820" s="10">
        <v>41737</v>
      </c>
      <c r="D820" s="6">
        <v>150</v>
      </c>
      <c r="E820" t="s">
        <v>966</v>
      </c>
      <c r="F820" s="3" t="s">
        <v>7663</v>
      </c>
    </row>
    <row r="821" spans="1:7" x14ac:dyDescent="0.25">
      <c r="A821" t="s">
        <v>116</v>
      </c>
      <c r="B821" t="s">
        <v>132</v>
      </c>
      <c r="C821" s="10">
        <v>41738</v>
      </c>
      <c r="D821" s="6">
        <v>65</v>
      </c>
      <c r="E821" t="s">
        <v>9</v>
      </c>
      <c r="F821" s="3" t="s">
        <v>7663</v>
      </c>
      <c r="G821" t="s">
        <v>4307</v>
      </c>
    </row>
    <row r="822" spans="1:7" x14ac:dyDescent="0.25">
      <c r="A822" t="s">
        <v>282</v>
      </c>
      <c r="B822" t="s">
        <v>132</v>
      </c>
      <c r="C822" s="10">
        <v>41738</v>
      </c>
      <c r="D822" s="6">
        <v>1700</v>
      </c>
      <c r="E822" t="s">
        <v>519</v>
      </c>
      <c r="F822" s="3" t="s">
        <v>7663</v>
      </c>
      <c r="G822" t="s">
        <v>4309</v>
      </c>
    </row>
    <row r="823" spans="1:7" x14ac:dyDescent="0.25">
      <c r="A823" t="s">
        <v>16</v>
      </c>
      <c r="B823" t="s">
        <v>17</v>
      </c>
      <c r="C823" s="10">
        <v>41739</v>
      </c>
      <c r="D823" s="6">
        <v>95</v>
      </c>
      <c r="E823" t="s">
        <v>9</v>
      </c>
      <c r="F823" s="3" t="s">
        <v>7663</v>
      </c>
      <c r="G823" t="s">
        <v>4348</v>
      </c>
    </row>
    <row r="824" spans="1:7" x14ac:dyDescent="0.25">
      <c r="A824" t="s">
        <v>490</v>
      </c>
      <c r="B824" t="s">
        <v>2008</v>
      </c>
      <c r="C824" s="10">
        <v>41744</v>
      </c>
      <c r="D824" s="6">
        <v>300</v>
      </c>
      <c r="E824" t="s">
        <v>4187</v>
      </c>
      <c r="F824" s="3" t="s">
        <v>7663</v>
      </c>
      <c r="G824" t="s">
        <v>4350</v>
      </c>
    </row>
    <row r="825" spans="1:7" x14ac:dyDescent="0.25">
      <c r="D825" s="18">
        <f>SUM(D793:D824)</f>
        <v>15840</v>
      </c>
    </row>
    <row r="827" spans="1:7" x14ac:dyDescent="0.25">
      <c r="A827" t="s">
        <v>7740</v>
      </c>
      <c r="B827" s="4" t="s">
        <v>4325</v>
      </c>
      <c r="D827" s="12"/>
      <c r="F827" s="11"/>
    </row>
    <row r="828" spans="1:7" x14ac:dyDescent="0.25">
      <c r="A828" t="s">
        <v>47</v>
      </c>
      <c r="B828" t="s">
        <v>1314</v>
      </c>
      <c r="C828" s="10">
        <v>41739</v>
      </c>
      <c r="D828" s="6">
        <v>100</v>
      </c>
      <c r="E828" t="s">
        <v>4326</v>
      </c>
      <c r="F828" s="3" t="s">
        <v>7663</v>
      </c>
      <c r="G828" t="s">
        <v>4327</v>
      </c>
    </row>
    <row r="829" spans="1:7" x14ac:dyDescent="0.25">
      <c r="D829" s="18">
        <f>SUM(D828)</f>
        <v>100</v>
      </c>
    </row>
    <row r="831" spans="1:7" x14ac:dyDescent="0.25">
      <c r="A831" t="s">
        <v>7740</v>
      </c>
      <c r="B831" s="4" t="s">
        <v>622</v>
      </c>
      <c r="D831" s="12"/>
      <c r="F831" s="11"/>
    </row>
    <row r="832" spans="1:7" x14ac:dyDescent="0.25">
      <c r="A832" t="s">
        <v>116</v>
      </c>
      <c r="B832" t="s">
        <v>117</v>
      </c>
      <c r="C832" s="10">
        <v>41754</v>
      </c>
      <c r="D832" s="6">
        <v>60</v>
      </c>
      <c r="E832" t="s">
        <v>623</v>
      </c>
      <c r="F832" s="3" t="s">
        <v>7663</v>
      </c>
      <c r="G832" t="s">
        <v>624</v>
      </c>
    </row>
    <row r="833" spans="1:7" x14ac:dyDescent="0.25">
      <c r="A833" t="s">
        <v>116</v>
      </c>
      <c r="B833" t="s">
        <v>117</v>
      </c>
      <c r="C833" s="10">
        <v>41845</v>
      </c>
      <c r="D833" s="6">
        <v>60</v>
      </c>
      <c r="E833" t="s">
        <v>623</v>
      </c>
      <c r="F833" s="3" t="s">
        <v>7663</v>
      </c>
      <c r="G833" t="s">
        <v>2538</v>
      </c>
    </row>
    <row r="834" spans="1:7" x14ac:dyDescent="0.25">
      <c r="A834" t="s">
        <v>116</v>
      </c>
      <c r="B834" t="s">
        <v>117</v>
      </c>
      <c r="C834" s="10">
        <v>41876</v>
      </c>
      <c r="D834" s="6">
        <v>60</v>
      </c>
      <c r="E834" t="s">
        <v>623</v>
      </c>
      <c r="F834" s="3" t="s">
        <v>7663</v>
      </c>
      <c r="G834" t="s">
        <v>2928</v>
      </c>
    </row>
    <row r="835" spans="1:7" x14ac:dyDescent="0.25">
      <c r="D835" s="18">
        <f>SUM(D832:D834)</f>
        <v>180</v>
      </c>
    </row>
    <row r="837" spans="1:7" x14ac:dyDescent="0.25">
      <c r="A837" t="s">
        <v>7740</v>
      </c>
      <c r="B837" s="4" t="s">
        <v>688</v>
      </c>
      <c r="D837" s="12"/>
      <c r="F837" s="11"/>
    </row>
    <row r="838" spans="1:7" x14ac:dyDescent="0.25">
      <c r="A838" t="s">
        <v>490</v>
      </c>
      <c r="B838" t="s">
        <v>687</v>
      </c>
      <c r="C838" s="10">
        <v>41746</v>
      </c>
      <c r="D838" s="6">
        <v>400</v>
      </c>
      <c r="E838" t="s">
        <v>689</v>
      </c>
      <c r="F838" s="3" t="s">
        <v>7663</v>
      </c>
      <c r="G838" t="s">
        <v>690</v>
      </c>
    </row>
    <row r="839" spans="1:7" x14ac:dyDescent="0.25">
      <c r="A839" t="s">
        <v>490</v>
      </c>
      <c r="B839" t="s">
        <v>693</v>
      </c>
      <c r="C839" s="10">
        <v>41761</v>
      </c>
      <c r="D839" s="6">
        <v>1100</v>
      </c>
      <c r="E839" t="s">
        <v>689</v>
      </c>
      <c r="F839" s="3" t="s">
        <v>7663</v>
      </c>
    </row>
    <row r="840" spans="1:7" x14ac:dyDescent="0.25">
      <c r="A840" t="s">
        <v>490</v>
      </c>
      <c r="B840" t="s">
        <v>695</v>
      </c>
      <c r="C840" s="10">
        <v>41751</v>
      </c>
      <c r="D840" s="6">
        <v>600</v>
      </c>
      <c r="E840" t="s">
        <v>689</v>
      </c>
      <c r="F840" s="3" t="s">
        <v>7663</v>
      </c>
    </row>
    <row r="841" spans="1:7" x14ac:dyDescent="0.25">
      <c r="A841" t="s">
        <v>490</v>
      </c>
      <c r="B841" t="s">
        <v>697</v>
      </c>
      <c r="C841" s="10">
        <v>41753</v>
      </c>
      <c r="D841" s="6">
        <v>750</v>
      </c>
      <c r="E841" t="s">
        <v>689</v>
      </c>
      <c r="F841" s="3" t="s">
        <v>7663</v>
      </c>
    </row>
    <row r="842" spans="1:7" x14ac:dyDescent="0.25">
      <c r="A842" t="s">
        <v>490</v>
      </c>
      <c r="B842" t="s">
        <v>697</v>
      </c>
      <c r="C842" s="10">
        <v>41716</v>
      </c>
      <c r="D842" s="6">
        <v>750</v>
      </c>
      <c r="E842" t="s">
        <v>689</v>
      </c>
      <c r="F842" s="3" t="s">
        <v>7663</v>
      </c>
    </row>
    <row r="843" spans="1:7" x14ac:dyDescent="0.25">
      <c r="A843" t="s">
        <v>490</v>
      </c>
      <c r="B843" t="s">
        <v>1248</v>
      </c>
      <c r="C843" s="10">
        <v>41716</v>
      </c>
      <c r="D843" s="6">
        <v>900</v>
      </c>
      <c r="E843" t="s">
        <v>689</v>
      </c>
      <c r="F843" s="3" t="s">
        <v>7663</v>
      </c>
    </row>
    <row r="844" spans="1:7" x14ac:dyDescent="0.25">
      <c r="A844" t="s">
        <v>490</v>
      </c>
      <c r="B844" t="s">
        <v>651</v>
      </c>
      <c r="C844" s="10">
        <v>41781</v>
      </c>
      <c r="D844" s="6">
        <v>1100</v>
      </c>
      <c r="E844" t="s">
        <v>689</v>
      </c>
      <c r="F844" s="3" t="s">
        <v>7663</v>
      </c>
      <c r="G844" t="s">
        <v>1444</v>
      </c>
    </row>
    <row r="845" spans="1:7" x14ac:dyDescent="0.25">
      <c r="A845" t="s">
        <v>490</v>
      </c>
      <c r="B845" t="s">
        <v>1574</v>
      </c>
      <c r="C845" s="10">
        <v>41787</v>
      </c>
      <c r="D845" s="6">
        <v>1500</v>
      </c>
      <c r="E845" t="s">
        <v>689</v>
      </c>
      <c r="F845" s="3" t="s">
        <v>7663</v>
      </c>
      <c r="G845" t="s">
        <v>1577</v>
      </c>
    </row>
    <row r="846" spans="1:7" x14ac:dyDescent="0.25">
      <c r="A846" t="s">
        <v>490</v>
      </c>
      <c r="B846" t="s">
        <v>693</v>
      </c>
      <c r="C846" s="10">
        <v>41820</v>
      </c>
      <c r="D846" s="6">
        <v>1000</v>
      </c>
      <c r="E846" t="s">
        <v>689</v>
      </c>
      <c r="F846" s="3" t="s">
        <v>7663</v>
      </c>
      <c r="G846" t="s">
        <v>690</v>
      </c>
    </row>
    <row r="847" spans="1:7" x14ac:dyDescent="0.25">
      <c r="A847" t="s">
        <v>755</v>
      </c>
      <c r="B847" t="s">
        <v>947</v>
      </c>
      <c r="C847" s="10">
        <v>41731</v>
      </c>
      <c r="D847" s="6">
        <v>650</v>
      </c>
      <c r="E847" t="s">
        <v>3854</v>
      </c>
      <c r="F847" s="3" t="s">
        <v>7663</v>
      </c>
      <c r="G847" t="s">
        <v>3855</v>
      </c>
    </row>
    <row r="848" spans="1:7" x14ac:dyDescent="0.25">
      <c r="A848" t="s">
        <v>490</v>
      </c>
      <c r="B848" t="s">
        <v>651</v>
      </c>
      <c r="C848" s="10">
        <v>41732</v>
      </c>
      <c r="D848" s="6">
        <v>700</v>
      </c>
      <c r="E848" t="s">
        <v>689</v>
      </c>
      <c r="F848" s="3" t="s">
        <v>7663</v>
      </c>
    </row>
    <row r="849" spans="1:7" x14ac:dyDescent="0.25">
      <c r="D849" s="18">
        <f>SUM(D838:D848)</f>
        <v>9450</v>
      </c>
    </row>
    <row r="851" spans="1:7" x14ac:dyDescent="0.25">
      <c r="A851" t="s">
        <v>7740</v>
      </c>
      <c r="B851" s="4" t="s">
        <v>23</v>
      </c>
      <c r="D851" s="12"/>
      <c r="F851" s="11"/>
    </row>
    <row r="852" spans="1:7" x14ac:dyDescent="0.25">
      <c r="A852" t="s">
        <v>116</v>
      </c>
      <c r="B852" t="s">
        <v>132</v>
      </c>
      <c r="C852" s="10">
        <v>41711</v>
      </c>
      <c r="D852" s="6">
        <v>15250</v>
      </c>
      <c r="E852" t="s">
        <v>888</v>
      </c>
      <c r="F852" s="3" t="s">
        <v>7663</v>
      </c>
      <c r="G852" t="s">
        <v>889</v>
      </c>
    </row>
    <row r="853" spans="1:7" x14ac:dyDescent="0.25">
      <c r="A853" t="s">
        <v>116</v>
      </c>
      <c r="B853" t="s">
        <v>132</v>
      </c>
      <c r="C853" s="10">
        <v>41782</v>
      </c>
      <c r="D853" s="6">
        <v>853.84</v>
      </c>
      <c r="E853" t="s">
        <v>1165</v>
      </c>
      <c r="F853" s="3" t="s">
        <v>7663</v>
      </c>
      <c r="G853" t="s">
        <v>1166</v>
      </c>
    </row>
    <row r="854" spans="1:7" x14ac:dyDescent="0.25">
      <c r="A854" t="s">
        <v>116</v>
      </c>
      <c r="B854" t="s">
        <v>132</v>
      </c>
      <c r="C854" s="10">
        <v>41726</v>
      </c>
      <c r="D854" s="6">
        <v>21000</v>
      </c>
      <c r="E854" t="s">
        <v>24</v>
      </c>
      <c r="F854" s="3" t="s">
        <v>7663</v>
      </c>
      <c r="G854" t="s">
        <v>3911</v>
      </c>
    </row>
    <row r="855" spans="1:7" x14ac:dyDescent="0.25">
      <c r="D855" s="18">
        <f>SUM(D852:D854)</f>
        <v>37103.839999999997</v>
      </c>
    </row>
    <row r="857" spans="1:7" x14ac:dyDescent="0.25">
      <c r="A857" t="s">
        <v>7740</v>
      </c>
      <c r="B857" s="4" t="s">
        <v>736</v>
      </c>
      <c r="D857" s="12"/>
      <c r="F857" s="11"/>
    </row>
    <row r="858" spans="1:7" x14ac:dyDescent="0.25">
      <c r="A858" t="s">
        <v>116</v>
      </c>
      <c r="B858" t="s">
        <v>245</v>
      </c>
      <c r="C858" s="10">
        <v>41752</v>
      </c>
      <c r="D858" s="6">
        <v>20</v>
      </c>
      <c r="E858" t="s">
        <v>703</v>
      </c>
      <c r="F858" s="3" t="s">
        <v>7663</v>
      </c>
      <c r="G858" t="s">
        <v>737</v>
      </c>
    </row>
    <row r="859" spans="1:7" x14ac:dyDescent="0.25">
      <c r="A859" t="s">
        <v>116</v>
      </c>
      <c r="B859" t="s">
        <v>245</v>
      </c>
      <c r="C859" s="10">
        <v>41761</v>
      </c>
      <c r="D859" s="6">
        <v>47.5</v>
      </c>
      <c r="E859" t="s">
        <v>391</v>
      </c>
      <c r="F859" s="3" t="s">
        <v>7663</v>
      </c>
      <c r="G859" t="s">
        <v>1031</v>
      </c>
    </row>
    <row r="860" spans="1:7" x14ac:dyDescent="0.25">
      <c r="A860" t="s">
        <v>116</v>
      </c>
      <c r="B860" t="s">
        <v>132</v>
      </c>
      <c r="C860" s="10">
        <v>41788</v>
      </c>
      <c r="D860" s="6">
        <v>124.59</v>
      </c>
      <c r="E860" t="s">
        <v>1535</v>
      </c>
      <c r="F860" s="3" t="s">
        <v>7663</v>
      </c>
      <c r="G860" t="s">
        <v>1536</v>
      </c>
    </row>
    <row r="861" spans="1:7" x14ac:dyDescent="0.25">
      <c r="A861" t="s">
        <v>116</v>
      </c>
      <c r="B861" t="s">
        <v>245</v>
      </c>
      <c r="C861" s="10">
        <v>41793</v>
      </c>
      <c r="D861" s="6">
        <v>299</v>
      </c>
      <c r="E861" t="s">
        <v>391</v>
      </c>
      <c r="F861" s="3" t="s">
        <v>7663</v>
      </c>
      <c r="G861" t="s">
        <v>1696</v>
      </c>
    </row>
    <row r="862" spans="1:7" x14ac:dyDescent="0.25">
      <c r="A862" t="s">
        <v>116</v>
      </c>
      <c r="B862" t="s">
        <v>245</v>
      </c>
      <c r="C862" s="10">
        <v>41800</v>
      </c>
      <c r="D862" s="6">
        <v>69</v>
      </c>
      <c r="E862" t="s">
        <v>391</v>
      </c>
      <c r="F862" s="3" t="s">
        <v>7663</v>
      </c>
      <c r="G862" t="s">
        <v>1828</v>
      </c>
    </row>
    <row r="863" spans="1:7" x14ac:dyDescent="0.25">
      <c r="A863" t="s">
        <v>116</v>
      </c>
      <c r="B863" t="s">
        <v>245</v>
      </c>
      <c r="C863" s="10">
        <v>41801</v>
      </c>
      <c r="D863" s="6">
        <v>320</v>
      </c>
      <c r="E863" t="s">
        <v>703</v>
      </c>
      <c r="F863" s="3" t="s">
        <v>7663</v>
      </c>
      <c r="G863" t="s">
        <v>1853</v>
      </c>
    </row>
    <row r="864" spans="1:7" x14ac:dyDescent="0.25">
      <c r="A864" t="s">
        <v>116</v>
      </c>
      <c r="B864" t="s">
        <v>245</v>
      </c>
      <c r="C864" s="10">
        <v>41831</v>
      </c>
      <c r="D864" s="6">
        <v>90</v>
      </c>
      <c r="E864" t="s">
        <v>659</v>
      </c>
      <c r="F864" s="3" t="s">
        <v>7663</v>
      </c>
      <c r="G864" t="s">
        <v>2334</v>
      </c>
    </row>
    <row r="865" spans="1:7" x14ac:dyDescent="0.25">
      <c r="A865" t="s">
        <v>116</v>
      </c>
      <c r="B865" t="s">
        <v>245</v>
      </c>
      <c r="C865" s="10">
        <v>41865</v>
      </c>
      <c r="D865" s="6">
        <v>350</v>
      </c>
      <c r="E865" t="s">
        <v>703</v>
      </c>
      <c r="F865" s="3" t="s">
        <v>7663</v>
      </c>
      <c r="G865" t="s">
        <v>2956</v>
      </c>
    </row>
    <row r="866" spans="1:7" x14ac:dyDescent="0.25">
      <c r="A866" t="s">
        <v>2</v>
      </c>
      <c r="B866" t="s">
        <v>22</v>
      </c>
      <c r="C866" s="10">
        <v>41772</v>
      </c>
      <c r="D866" s="6">
        <v>2382.1799999999998</v>
      </c>
      <c r="E866" t="s">
        <v>3797</v>
      </c>
      <c r="F866" s="3" t="s">
        <v>7663</v>
      </c>
      <c r="G866" t="s">
        <v>3800</v>
      </c>
    </row>
    <row r="867" spans="1:7" x14ac:dyDescent="0.25">
      <c r="D867" s="18">
        <f>SUM(D858:D866)</f>
        <v>3702.27</v>
      </c>
    </row>
    <row r="869" spans="1:7" x14ac:dyDescent="0.25">
      <c r="A869" t="s">
        <v>7740</v>
      </c>
      <c r="B869" s="4" t="s">
        <v>1991</v>
      </c>
      <c r="D869" s="12"/>
      <c r="F869" s="11"/>
    </row>
    <row r="870" spans="1:7" x14ac:dyDescent="0.25">
      <c r="A870" t="s">
        <v>282</v>
      </c>
      <c r="B870" t="s">
        <v>132</v>
      </c>
      <c r="C870" s="10">
        <v>41813</v>
      </c>
      <c r="D870" s="6">
        <v>273.37</v>
      </c>
      <c r="E870" t="s">
        <v>1992</v>
      </c>
      <c r="F870" s="3" t="s">
        <v>7663</v>
      </c>
      <c r="G870" t="s">
        <v>1993</v>
      </c>
    </row>
    <row r="871" spans="1:7" x14ac:dyDescent="0.25">
      <c r="A871" t="s">
        <v>282</v>
      </c>
      <c r="B871" t="s">
        <v>608</v>
      </c>
      <c r="C871" s="10">
        <v>41733</v>
      </c>
      <c r="D871" s="6">
        <v>100</v>
      </c>
      <c r="E871" t="s">
        <v>519</v>
      </c>
      <c r="F871" s="3" t="s">
        <v>7663</v>
      </c>
      <c r="G871" t="s">
        <v>4129</v>
      </c>
    </row>
    <row r="872" spans="1:7" x14ac:dyDescent="0.25">
      <c r="D872" s="18">
        <f>SUM(D870:D871)</f>
        <v>373.37</v>
      </c>
    </row>
    <row r="874" spans="1:7" x14ac:dyDescent="0.25">
      <c r="A874" t="s">
        <v>7740</v>
      </c>
      <c r="B874" s="4" t="s">
        <v>753</v>
      </c>
      <c r="D874" s="12"/>
      <c r="F874" s="11"/>
    </row>
    <row r="875" spans="1:7" x14ac:dyDescent="0.25">
      <c r="A875" t="s">
        <v>116</v>
      </c>
      <c r="B875" t="s">
        <v>319</v>
      </c>
      <c r="C875" s="10">
        <v>41758</v>
      </c>
      <c r="D875" s="6">
        <v>429</v>
      </c>
      <c r="E875" t="s">
        <v>9</v>
      </c>
      <c r="F875" s="3" t="s">
        <v>7663</v>
      </c>
      <c r="G875" t="s">
        <v>754</v>
      </c>
    </row>
    <row r="876" spans="1:7" x14ac:dyDescent="0.25">
      <c r="A876" t="s">
        <v>116</v>
      </c>
      <c r="B876" t="s">
        <v>319</v>
      </c>
      <c r="C876" s="10">
        <v>41772</v>
      </c>
      <c r="D876" s="6">
        <v>1237.8399999999999</v>
      </c>
      <c r="E876" t="s">
        <v>1071</v>
      </c>
      <c r="F876" s="3" t="s">
        <v>7663</v>
      </c>
      <c r="G876" t="s">
        <v>1197</v>
      </c>
    </row>
    <row r="877" spans="1:7" x14ac:dyDescent="0.25">
      <c r="A877" t="s">
        <v>116</v>
      </c>
      <c r="B877" t="s">
        <v>319</v>
      </c>
      <c r="C877" s="10">
        <v>41772</v>
      </c>
      <c r="D877" s="6">
        <v>1259.0899999999999</v>
      </c>
      <c r="E877" t="s">
        <v>966</v>
      </c>
      <c r="F877" s="3" t="s">
        <v>7663</v>
      </c>
      <c r="G877" t="s">
        <v>1199</v>
      </c>
    </row>
    <row r="878" spans="1:7" x14ac:dyDescent="0.25">
      <c r="A878" t="s">
        <v>116</v>
      </c>
      <c r="B878" t="s">
        <v>319</v>
      </c>
      <c r="C878" s="10">
        <v>41781</v>
      </c>
      <c r="D878" s="6">
        <v>505.6</v>
      </c>
      <c r="E878" t="s">
        <v>1434</v>
      </c>
      <c r="F878" s="3" t="s">
        <v>7663</v>
      </c>
      <c r="G878" t="s">
        <v>1435</v>
      </c>
    </row>
    <row r="879" spans="1:7" x14ac:dyDescent="0.25">
      <c r="A879" t="s">
        <v>116</v>
      </c>
      <c r="B879" t="s">
        <v>319</v>
      </c>
      <c r="C879" s="10">
        <v>41719</v>
      </c>
      <c r="D879" s="6">
        <v>205.39</v>
      </c>
      <c r="E879" t="s">
        <v>833</v>
      </c>
      <c r="F879" s="3" t="s">
        <v>7663</v>
      </c>
      <c r="G879" t="s">
        <v>754</v>
      </c>
    </row>
    <row r="880" spans="1:7" x14ac:dyDescent="0.25">
      <c r="A880" t="s">
        <v>116</v>
      </c>
      <c r="B880" t="s">
        <v>319</v>
      </c>
      <c r="C880" s="10">
        <v>41719</v>
      </c>
      <c r="D880" s="6">
        <v>152.49</v>
      </c>
      <c r="E880" t="s">
        <v>5</v>
      </c>
      <c r="F880" s="3" t="s">
        <v>7663</v>
      </c>
      <c r="G880" t="s">
        <v>754</v>
      </c>
    </row>
    <row r="881" spans="1:7" x14ac:dyDescent="0.25">
      <c r="A881" t="s">
        <v>116</v>
      </c>
      <c r="B881" t="s">
        <v>319</v>
      </c>
      <c r="C881" s="10">
        <v>41719</v>
      </c>
      <c r="D881" s="6">
        <v>410.35</v>
      </c>
      <c r="E881" t="s">
        <v>198</v>
      </c>
      <c r="F881" s="3" t="s">
        <v>7663</v>
      </c>
      <c r="G881" t="s">
        <v>3673</v>
      </c>
    </row>
    <row r="882" spans="1:7" x14ac:dyDescent="0.25">
      <c r="A882" t="s">
        <v>116</v>
      </c>
      <c r="B882" t="s">
        <v>319</v>
      </c>
      <c r="C882" s="10">
        <v>41719</v>
      </c>
      <c r="D882" s="6">
        <v>278.10000000000002</v>
      </c>
      <c r="E882" t="s">
        <v>143</v>
      </c>
      <c r="F882" s="3" t="s">
        <v>7663</v>
      </c>
      <c r="G882" t="s">
        <v>754</v>
      </c>
    </row>
    <row r="883" spans="1:7" x14ac:dyDescent="0.25">
      <c r="A883" t="s">
        <v>116</v>
      </c>
      <c r="B883" t="s">
        <v>319</v>
      </c>
      <c r="C883" s="10">
        <v>41719</v>
      </c>
      <c r="D883" s="6">
        <v>291.95</v>
      </c>
      <c r="E883" t="s">
        <v>3761</v>
      </c>
      <c r="F883" s="3" t="s">
        <v>7663</v>
      </c>
      <c r="G883" t="s">
        <v>754</v>
      </c>
    </row>
    <row r="884" spans="1:7" x14ac:dyDescent="0.25">
      <c r="A884" t="s">
        <v>116</v>
      </c>
      <c r="B884" t="s">
        <v>132</v>
      </c>
      <c r="C884" s="10">
        <v>41722</v>
      </c>
      <c r="D884" s="6">
        <v>1237</v>
      </c>
      <c r="E884" t="s">
        <v>2445</v>
      </c>
      <c r="F884" s="3" t="s">
        <v>7663</v>
      </c>
      <c r="G884" t="s">
        <v>3819</v>
      </c>
    </row>
    <row r="885" spans="1:7" x14ac:dyDescent="0.25">
      <c r="A885" t="s">
        <v>116</v>
      </c>
      <c r="B885" t="s">
        <v>319</v>
      </c>
      <c r="C885" s="10">
        <v>41731</v>
      </c>
      <c r="D885" s="6">
        <v>1790.53</v>
      </c>
      <c r="E885" t="s">
        <v>966</v>
      </c>
      <c r="F885" s="3" t="s">
        <v>7663</v>
      </c>
      <c r="G885" t="s">
        <v>4106</v>
      </c>
    </row>
    <row r="886" spans="1:7" x14ac:dyDescent="0.25">
      <c r="A886" t="s">
        <v>490</v>
      </c>
      <c r="B886" t="s">
        <v>491</v>
      </c>
      <c r="C886" s="10">
        <v>41738</v>
      </c>
      <c r="D886" s="6">
        <v>1403.37</v>
      </c>
      <c r="E886" t="s">
        <v>1065</v>
      </c>
      <c r="F886" s="3" t="s">
        <v>7663</v>
      </c>
      <c r="G886" t="s">
        <v>4192</v>
      </c>
    </row>
    <row r="887" spans="1:7" x14ac:dyDescent="0.25">
      <c r="A887" t="s">
        <v>490</v>
      </c>
      <c r="B887" t="s">
        <v>491</v>
      </c>
      <c r="C887" s="10">
        <v>41738</v>
      </c>
      <c r="D887" s="6">
        <v>3113.99</v>
      </c>
      <c r="E887" t="s">
        <v>1068</v>
      </c>
      <c r="F887" s="3" t="s">
        <v>7663</v>
      </c>
      <c r="G887" t="s">
        <v>4194</v>
      </c>
    </row>
    <row r="888" spans="1:7" x14ac:dyDescent="0.25">
      <c r="A888" t="s">
        <v>116</v>
      </c>
      <c r="B888" t="s">
        <v>319</v>
      </c>
      <c r="C888" s="10">
        <v>41738</v>
      </c>
      <c r="D888" s="6">
        <v>420</v>
      </c>
      <c r="E888" t="s">
        <v>1911</v>
      </c>
      <c r="F888" s="3" t="s">
        <v>7663</v>
      </c>
      <c r="G888" t="s">
        <v>4249</v>
      </c>
    </row>
    <row r="889" spans="1:7" x14ac:dyDescent="0.25">
      <c r="A889" t="s">
        <v>116</v>
      </c>
      <c r="B889" t="s">
        <v>319</v>
      </c>
      <c r="C889" s="10">
        <v>41761</v>
      </c>
      <c r="D889" s="6">
        <v>2727.25</v>
      </c>
      <c r="E889" t="s">
        <v>830</v>
      </c>
      <c r="F889" s="3" t="s">
        <v>7663</v>
      </c>
      <c r="G889" t="s">
        <v>4339</v>
      </c>
    </row>
    <row r="890" spans="1:7" x14ac:dyDescent="0.25">
      <c r="D890" s="18">
        <f>SUM(D875:D889)</f>
        <v>15461.949999999999</v>
      </c>
    </row>
    <row r="892" spans="1:7" x14ac:dyDescent="0.25">
      <c r="A892" t="s">
        <v>7740</v>
      </c>
      <c r="B892" s="4" t="s">
        <v>261</v>
      </c>
      <c r="D892" s="12"/>
      <c r="F892" s="11"/>
    </row>
    <row r="893" spans="1:7" x14ac:dyDescent="0.25">
      <c r="A893" t="s">
        <v>116</v>
      </c>
      <c r="B893" t="s">
        <v>319</v>
      </c>
      <c r="C893" s="10">
        <v>41766</v>
      </c>
      <c r="D893" s="6">
        <v>1458.42</v>
      </c>
      <c r="E893" t="s">
        <v>13</v>
      </c>
      <c r="F893" s="3" t="s">
        <v>7663</v>
      </c>
      <c r="G893" t="s">
        <v>1183</v>
      </c>
    </row>
    <row r="894" spans="1:7" x14ac:dyDescent="0.25">
      <c r="A894" t="s">
        <v>116</v>
      </c>
      <c r="B894" t="s">
        <v>319</v>
      </c>
      <c r="C894" s="10">
        <v>41712</v>
      </c>
      <c r="D894" s="6">
        <v>1020.09</v>
      </c>
      <c r="E894" t="s">
        <v>13</v>
      </c>
      <c r="F894" s="3" t="s">
        <v>7663</v>
      </c>
      <c r="G894" t="s">
        <v>1289</v>
      </c>
    </row>
    <row r="895" spans="1:7" x14ac:dyDescent="0.25">
      <c r="A895" t="s">
        <v>116</v>
      </c>
      <c r="B895" t="s">
        <v>319</v>
      </c>
      <c r="C895" s="10">
        <v>41781</v>
      </c>
      <c r="D895" s="6">
        <v>347.13</v>
      </c>
      <c r="E895" t="s">
        <v>13</v>
      </c>
      <c r="F895" s="3" t="s">
        <v>7663</v>
      </c>
      <c r="G895" t="s">
        <v>1332</v>
      </c>
    </row>
    <row r="896" spans="1:7" x14ac:dyDescent="0.25">
      <c r="A896" t="s">
        <v>116</v>
      </c>
      <c r="B896" t="s">
        <v>319</v>
      </c>
      <c r="C896" s="10">
        <v>41733</v>
      </c>
      <c r="D896" s="6">
        <v>1524.5</v>
      </c>
      <c r="E896" t="s">
        <v>13</v>
      </c>
      <c r="F896" s="3" t="s">
        <v>7663</v>
      </c>
      <c r="G896" t="s">
        <v>473</v>
      </c>
    </row>
    <row r="897" spans="1:7" x14ac:dyDescent="0.25">
      <c r="A897" t="s">
        <v>116</v>
      </c>
      <c r="B897" t="s">
        <v>319</v>
      </c>
      <c r="C897" s="10">
        <v>41677</v>
      </c>
      <c r="D897" s="6">
        <v>1227.76</v>
      </c>
      <c r="E897" t="s">
        <v>13</v>
      </c>
      <c r="F897" s="3" t="s">
        <v>7663</v>
      </c>
      <c r="G897" t="s">
        <v>130</v>
      </c>
    </row>
    <row r="898" spans="1:7" x14ac:dyDescent="0.25">
      <c r="A898" t="s">
        <v>116</v>
      </c>
      <c r="B898" t="s">
        <v>319</v>
      </c>
      <c r="C898" s="10">
        <v>41803</v>
      </c>
      <c r="D898" s="6">
        <v>1525.8</v>
      </c>
      <c r="E898" t="s">
        <v>13</v>
      </c>
      <c r="F898" s="3" t="s">
        <v>7663</v>
      </c>
      <c r="G898" t="s">
        <v>448</v>
      </c>
    </row>
    <row r="899" spans="1:7" x14ac:dyDescent="0.25">
      <c r="A899" t="s">
        <v>116</v>
      </c>
      <c r="B899" t="s">
        <v>319</v>
      </c>
      <c r="C899" s="10">
        <v>41800</v>
      </c>
      <c r="D899" s="6">
        <v>1713.54</v>
      </c>
      <c r="E899" t="s">
        <v>13</v>
      </c>
      <c r="F899" s="3" t="s">
        <v>7663</v>
      </c>
      <c r="G899" t="s">
        <v>1795</v>
      </c>
    </row>
    <row r="900" spans="1:7" x14ac:dyDescent="0.25">
      <c r="A900" t="s">
        <v>116</v>
      </c>
      <c r="B900" t="s">
        <v>319</v>
      </c>
      <c r="C900" s="10">
        <v>41827</v>
      </c>
      <c r="D900" s="6">
        <v>1220.81</v>
      </c>
      <c r="E900" t="s">
        <v>13</v>
      </c>
      <c r="F900" s="3" t="s">
        <v>7663</v>
      </c>
      <c r="G900" t="s">
        <v>2354</v>
      </c>
    </row>
    <row r="901" spans="1:7" x14ac:dyDescent="0.25">
      <c r="A901" t="s">
        <v>116</v>
      </c>
      <c r="B901" t="s">
        <v>132</v>
      </c>
      <c r="C901" s="10">
        <v>41880</v>
      </c>
      <c r="D901" s="6">
        <v>1153.19</v>
      </c>
      <c r="E901" t="s">
        <v>76</v>
      </c>
      <c r="F901" s="3" t="s">
        <v>7663</v>
      </c>
      <c r="G901" t="s">
        <v>3134</v>
      </c>
    </row>
    <row r="902" spans="1:7" x14ac:dyDescent="0.25">
      <c r="A902" t="s">
        <v>116</v>
      </c>
      <c r="B902" t="s">
        <v>319</v>
      </c>
      <c r="C902" s="10">
        <v>41919</v>
      </c>
      <c r="D902" s="6">
        <v>1329.12</v>
      </c>
      <c r="E902" t="s">
        <v>13</v>
      </c>
      <c r="F902" s="3" t="s">
        <v>7663</v>
      </c>
      <c r="G902" t="s">
        <v>3686</v>
      </c>
    </row>
    <row r="903" spans="1:7" x14ac:dyDescent="0.25">
      <c r="A903" t="s">
        <v>116</v>
      </c>
      <c r="B903" t="s">
        <v>319</v>
      </c>
      <c r="C903" s="10">
        <v>41736</v>
      </c>
      <c r="D903" s="6">
        <v>1367.58</v>
      </c>
      <c r="E903" t="s">
        <v>13</v>
      </c>
      <c r="F903" s="3" t="s">
        <v>7663</v>
      </c>
      <c r="G903" t="s">
        <v>4167</v>
      </c>
    </row>
    <row r="904" spans="1:7" x14ac:dyDescent="0.25">
      <c r="A904" t="s">
        <v>116</v>
      </c>
      <c r="B904" t="s">
        <v>319</v>
      </c>
      <c r="C904" s="10">
        <v>41739</v>
      </c>
      <c r="D904" s="6">
        <v>3006.01</v>
      </c>
      <c r="E904" t="s">
        <v>13</v>
      </c>
      <c r="F904" s="3" t="s">
        <v>7663</v>
      </c>
      <c r="G904" t="s">
        <v>4274</v>
      </c>
    </row>
    <row r="905" spans="1:7" x14ac:dyDescent="0.25">
      <c r="A905" t="s">
        <v>116</v>
      </c>
      <c r="B905" t="s">
        <v>319</v>
      </c>
      <c r="C905" s="10">
        <v>41758</v>
      </c>
      <c r="D905" s="6">
        <v>48.48</v>
      </c>
      <c r="E905" t="s">
        <v>13</v>
      </c>
      <c r="F905" s="3" t="s">
        <v>7663</v>
      </c>
      <c r="G905" t="s">
        <v>4364</v>
      </c>
    </row>
    <row r="906" spans="1:7" x14ac:dyDescent="0.25">
      <c r="A906" t="s">
        <v>116</v>
      </c>
      <c r="B906" t="s">
        <v>319</v>
      </c>
      <c r="C906" s="10">
        <v>41758</v>
      </c>
      <c r="D906" s="6">
        <v>139.16999999999999</v>
      </c>
      <c r="E906" t="s">
        <v>13</v>
      </c>
      <c r="F906" s="3" t="s">
        <v>7663</v>
      </c>
      <c r="G906" t="s">
        <v>4364</v>
      </c>
    </row>
    <row r="907" spans="1:7" x14ac:dyDescent="0.25">
      <c r="A907" t="s">
        <v>116</v>
      </c>
      <c r="B907" t="s">
        <v>319</v>
      </c>
      <c r="C907" s="10">
        <v>41758</v>
      </c>
      <c r="D907" s="6">
        <v>139.77000000000001</v>
      </c>
      <c r="E907" t="s">
        <v>13</v>
      </c>
      <c r="F907" s="3" t="s">
        <v>7663</v>
      </c>
      <c r="G907" t="s">
        <v>4364</v>
      </c>
    </row>
    <row r="908" spans="1:7" x14ac:dyDescent="0.25">
      <c r="D908" s="18">
        <f>SUM(D893:D907)</f>
        <v>17221.37</v>
      </c>
    </row>
    <row r="910" spans="1:7" x14ac:dyDescent="0.25">
      <c r="A910" t="s">
        <v>7740</v>
      </c>
      <c r="B910" s="4" t="s">
        <v>34</v>
      </c>
      <c r="D910" s="12"/>
      <c r="F910" s="11"/>
    </row>
    <row r="911" spans="1:7" x14ac:dyDescent="0.25">
      <c r="A911" t="s">
        <v>116</v>
      </c>
      <c r="B911" t="s">
        <v>132</v>
      </c>
      <c r="C911" s="10">
        <v>41753</v>
      </c>
      <c r="D911" s="6">
        <v>2800</v>
      </c>
      <c r="E911" t="s">
        <v>343</v>
      </c>
      <c r="F911" s="3" t="s">
        <v>7663</v>
      </c>
      <c r="G911" t="s">
        <v>592</v>
      </c>
    </row>
    <row r="912" spans="1:7" x14ac:dyDescent="0.25">
      <c r="A912" t="s">
        <v>116</v>
      </c>
      <c r="B912" t="s">
        <v>132</v>
      </c>
      <c r="C912" s="10">
        <v>41746</v>
      </c>
      <c r="D912" s="6">
        <v>1900</v>
      </c>
      <c r="E912" t="s">
        <v>343</v>
      </c>
      <c r="F912" s="3" t="s">
        <v>7663</v>
      </c>
      <c r="G912" s="2" t="s">
        <v>594</v>
      </c>
    </row>
    <row r="913" spans="1:7" x14ac:dyDescent="0.25">
      <c r="A913" t="s">
        <v>116</v>
      </c>
      <c r="B913" t="s">
        <v>132</v>
      </c>
      <c r="C913" s="10">
        <v>41759</v>
      </c>
      <c r="D913" s="6">
        <v>2900</v>
      </c>
      <c r="E913" t="s">
        <v>343</v>
      </c>
      <c r="F913" s="3" t="s">
        <v>7663</v>
      </c>
      <c r="G913" t="s">
        <v>820</v>
      </c>
    </row>
    <row r="914" spans="1:7" x14ac:dyDescent="0.25">
      <c r="A914" t="s">
        <v>116</v>
      </c>
      <c r="B914" t="s">
        <v>132</v>
      </c>
      <c r="C914" s="10">
        <v>41754</v>
      </c>
      <c r="D914" s="6">
        <v>1700</v>
      </c>
      <c r="E914" t="s">
        <v>849</v>
      </c>
      <c r="F914" s="3" t="s">
        <v>7663</v>
      </c>
      <c r="G914" t="s">
        <v>850</v>
      </c>
    </row>
    <row r="915" spans="1:7" x14ac:dyDescent="0.25">
      <c r="A915" t="s">
        <v>116</v>
      </c>
      <c r="B915" t="s">
        <v>132</v>
      </c>
      <c r="C915" s="10">
        <v>41708</v>
      </c>
      <c r="D915" s="6">
        <v>1150</v>
      </c>
      <c r="E915" t="s">
        <v>873</v>
      </c>
      <c r="F915" s="3" t="s">
        <v>7663</v>
      </c>
      <c r="G915" t="s">
        <v>874</v>
      </c>
    </row>
    <row r="916" spans="1:7" x14ac:dyDescent="0.25">
      <c r="A916" t="s">
        <v>116</v>
      </c>
      <c r="B916" t="s">
        <v>132</v>
      </c>
      <c r="C916" s="10">
        <v>41708</v>
      </c>
      <c r="D916" s="6">
        <v>1100</v>
      </c>
      <c r="E916" t="s">
        <v>881</v>
      </c>
      <c r="F916" s="3" t="s">
        <v>7663</v>
      </c>
      <c r="G916" t="s">
        <v>882</v>
      </c>
    </row>
    <row r="917" spans="1:7" x14ac:dyDescent="0.25">
      <c r="A917" t="s">
        <v>116</v>
      </c>
      <c r="B917" t="s">
        <v>132</v>
      </c>
      <c r="C917" s="10">
        <v>41708</v>
      </c>
      <c r="D917" s="6">
        <v>150</v>
      </c>
      <c r="E917" t="s">
        <v>896</v>
      </c>
      <c r="F917" s="3" t="s">
        <v>7663</v>
      </c>
      <c r="G917" t="s">
        <v>897</v>
      </c>
    </row>
    <row r="918" spans="1:7" x14ac:dyDescent="0.25">
      <c r="A918" t="s">
        <v>116</v>
      </c>
      <c r="B918" t="s">
        <v>132</v>
      </c>
      <c r="C918" s="10">
        <v>41708</v>
      </c>
      <c r="D918" s="6">
        <v>250</v>
      </c>
      <c r="E918" t="s">
        <v>896</v>
      </c>
      <c r="F918" s="3" t="s">
        <v>7663</v>
      </c>
      <c r="G918" t="s">
        <v>897</v>
      </c>
    </row>
    <row r="919" spans="1:7" x14ac:dyDescent="0.25">
      <c r="A919" t="s">
        <v>16</v>
      </c>
      <c r="B919" t="s">
        <v>17</v>
      </c>
      <c r="C919" s="10">
        <v>41758</v>
      </c>
      <c r="D919" s="6">
        <v>1825</v>
      </c>
      <c r="E919" t="s">
        <v>909</v>
      </c>
      <c r="F919" s="3" t="s">
        <v>7663</v>
      </c>
    </row>
    <row r="920" spans="1:7" x14ac:dyDescent="0.25">
      <c r="A920" t="s">
        <v>116</v>
      </c>
      <c r="B920" t="s">
        <v>132</v>
      </c>
      <c r="C920" s="10">
        <v>41708</v>
      </c>
      <c r="D920" s="6">
        <v>225</v>
      </c>
      <c r="E920" t="s">
        <v>909</v>
      </c>
      <c r="F920" s="3" t="s">
        <v>7663</v>
      </c>
      <c r="G920" t="s">
        <v>916</v>
      </c>
    </row>
    <row r="921" spans="1:7" x14ac:dyDescent="0.25">
      <c r="A921" t="s">
        <v>116</v>
      </c>
      <c r="B921" t="s">
        <v>132</v>
      </c>
      <c r="C921" s="10">
        <v>41708</v>
      </c>
      <c r="D921" s="6">
        <v>450</v>
      </c>
      <c r="E921" t="s">
        <v>909</v>
      </c>
      <c r="F921" s="3" t="s">
        <v>7663</v>
      </c>
      <c r="G921" t="s">
        <v>916</v>
      </c>
    </row>
    <row r="922" spans="1:7" x14ac:dyDescent="0.25">
      <c r="A922" t="s">
        <v>47</v>
      </c>
      <c r="B922" t="s">
        <v>978</v>
      </c>
      <c r="C922" s="10">
        <v>41759</v>
      </c>
      <c r="D922" s="6">
        <v>200</v>
      </c>
      <c r="E922" t="s">
        <v>979</v>
      </c>
      <c r="F922" s="3" t="s">
        <v>7663</v>
      </c>
      <c r="G922" t="s">
        <v>980</v>
      </c>
    </row>
    <row r="923" spans="1:7" x14ac:dyDescent="0.25">
      <c r="A923" t="s">
        <v>16</v>
      </c>
      <c r="B923" t="s">
        <v>17</v>
      </c>
      <c r="C923" s="10">
        <v>41766</v>
      </c>
      <c r="D923" s="6">
        <v>4000</v>
      </c>
      <c r="E923" t="s">
        <v>849</v>
      </c>
      <c r="F923" s="3" t="s">
        <v>7663</v>
      </c>
      <c r="G923" t="s">
        <v>1058</v>
      </c>
    </row>
    <row r="924" spans="1:7" x14ac:dyDescent="0.25">
      <c r="A924" t="s">
        <v>490</v>
      </c>
      <c r="B924" t="s">
        <v>1078</v>
      </c>
      <c r="C924" s="10">
        <v>41764</v>
      </c>
      <c r="D924" s="6">
        <v>900</v>
      </c>
      <c r="E924" t="s">
        <v>909</v>
      </c>
      <c r="F924" s="3" t="s">
        <v>7663</v>
      </c>
      <c r="G924" t="s">
        <v>1079</v>
      </c>
    </row>
    <row r="925" spans="1:7" x14ac:dyDescent="0.25">
      <c r="A925" t="s">
        <v>490</v>
      </c>
      <c r="B925" t="s">
        <v>693</v>
      </c>
      <c r="C925" s="10">
        <v>41764</v>
      </c>
      <c r="D925" s="6">
        <v>450</v>
      </c>
      <c r="E925" t="s">
        <v>909</v>
      </c>
      <c r="F925" s="3" t="s">
        <v>7663</v>
      </c>
      <c r="G925" t="s">
        <v>1097</v>
      </c>
    </row>
    <row r="926" spans="1:7" x14ac:dyDescent="0.25">
      <c r="A926" t="s">
        <v>16</v>
      </c>
      <c r="B926" t="s">
        <v>17</v>
      </c>
      <c r="C926" s="10">
        <v>41766</v>
      </c>
      <c r="D926" s="6">
        <v>450</v>
      </c>
      <c r="E926" t="s">
        <v>1065</v>
      </c>
      <c r="F926" s="3" t="s">
        <v>7663</v>
      </c>
      <c r="G926" t="s">
        <v>1108</v>
      </c>
    </row>
    <row r="927" spans="1:7" x14ac:dyDescent="0.25">
      <c r="A927" t="s">
        <v>490</v>
      </c>
      <c r="B927" t="s">
        <v>693</v>
      </c>
      <c r="C927" s="10">
        <v>41766</v>
      </c>
      <c r="D927" s="6">
        <v>225</v>
      </c>
      <c r="E927" t="s">
        <v>909</v>
      </c>
      <c r="F927" s="3" t="s">
        <v>7663</v>
      </c>
      <c r="G927" t="s">
        <v>1139</v>
      </c>
    </row>
    <row r="928" spans="1:7" x14ac:dyDescent="0.25">
      <c r="A928" t="s">
        <v>490</v>
      </c>
      <c r="B928" t="s">
        <v>687</v>
      </c>
      <c r="C928" s="10">
        <v>41766</v>
      </c>
      <c r="D928" s="6">
        <v>450</v>
      </c>
      <c r="E928" t="s">
        <v>909</v>
      </c>
      <c r="F928" s="3" t="s">
        <v>7663</v>
      </c>
      <c r="G928" t="s">
        <v>1141</v>
      </c>
    </row>
    <row r="929" spans="1:7" x14ac:dyDescent="0.25">
      <c r="A929" t="s">
        <v>490</v>
      </c>
      <c r="B929" t="s">
        <v>687</v>
      </c>
      <c r="C929" s="10">
        <v>41766</v>
      </c>
      <c r="D929" s="6">
        <v>250</v>
      </c>
      <c r="E929" t="s">
        <v>909</v>
      </c>
      <c r="F929" s="3" t="s">
        <v>7663</v>
      </c>
      <c r="G929" t="s">
        <v>1141</v>
      </c>
    </row>
    <row r="930" spans="1:7" x14ac:dyDescent="0.25">
      <c r="A930" t="s">
        <v>490</v>
      </c>
      <c r="B930" t="s">
        <v>687</v>
      </c>
      <c r="C930" s="10">
        <v>41766</v>
      </c>
      <c r="D930" s="6">
        <v>450</v>
      </c>
      <c r="E930" t="s">
        <v>909</v>
      </c>
      <c r="F930" s="3" t="s">
        <v>7663</v>
      </c>
      <c r="G930" t="s">
        <v>1144</v>
      </c>
    </row>
    <row r="931" spans="1:7" x14ac:dyDescent="0.25">
      <c r="A931" t="s">
        <v>490</v>
      </c>
      <c r="B931" t="s">
        <v>1160</v>
      </c>
      <c r="C931" s="10">
        <v>41766</v>
      </c>
      <c r="D931" s="6">
        <v>250</v>
      </c>
      <c r="E931" t="s">
        <v>909</v>
      </c>
      <c r="F931" s="3" t="s">
        <v>7663</v>
      </c>
      <c r="G931" t="s">
        <v>1161</v>
      </c>
    </row>
    <row r="932" spans="1:7" x14ac:dyDescent="0.25">
      <c r="A932" t="s">
        <v>490</v>
      </c>
      <c r="B932" t="s">
        <v>697</v>
      </c>
      <c r="C932" s="10">
        <v>41766</v>
      </c>
      <c r="D932" s="6">
        <v>450</v>
      </c>
      <c r="E932" t="s">
        <v>909</v>
      </c>
      <c r="F932" s="3" t="s">
        <v>7663</v>
      </c>
      <c r="G932" t="s">
        <v>1163</v>
      </c>
    </row>
    <row r="933" spans="1:7" x14ac:dyDescent="0.25">
      <c r="A933" t="s">
        <v>32</v>
      </c>
      <c r="B933" t="s">
        <v>1177</v>
      </c>
      <c r="C933" s="10">
        <v>41772</v>
      </c>
      <c r="D933" s="6">
        <v>500</v>
      </c>
      <c r="E933" t="s">
        <v>1178</v>
      </c>
      <c r="F933" s="3" t="s">
        <v>7663</v>
      </c>
      <c r="G933" t="s">
        <v>1179</v>
      </c>
    </row>
    <row r="934" spans="1:7" x14ac:dyDescent="0.25">
      <c r="A934" t="s">
        <v>16</v>
      </c>
      <c r="B934" t="s">
        <v>17</v>
      </c>
      <c r="C934" s="10">
        <v>41772</v>
      </c>
      <c r="D934" s="6">
        <v>500</v>
      </c>
      <c r="E934" t="s">
        <v>873</v>
      </c>
      <c r="F934" s="3" t="s">
        <v>7663</v>
      </c>
      <c r="G934" t="s">
        <v>1213</v>
      </c>
    </row>
    <row r="935" spans="1:7" x14ac:dyDescent="0.25">
      <c r="A935" t="s">
        <v>16</v>
      </c>
      <c r="B935" t="s">
        <v>17</v>
      </c>
      <c r="C935" s="10">
        <v>41780</v>
      </c>
      <c r="D935" s="6">
        <v>700</v>
      </c>
      <c r="E935" t="s">
        <v>1241</v>
      </c>
      <c r="F935" s="3" t="s">
        <v>7663</v>
      </c>
      <c r="G935" t="s">
        <v>1242</v>
      </c>
    </row>
    <row r="936" spans="1:7" x14ac:dyDescent="0.25">
      <c r="A936" t="s">
        <v>16</v>
      </c>
      <c r="B936" t="s">
        <v>17</v>
      </c>
      <c r="C936" s="10">
        <v>41772</v>
      </c>
      <c r="D936" s="6">
        <v>100</v>
      </c>
      <c r="E936" t="s">
        <v>1065</v>
      </c>
      <c r="F936" s="3" t="s">
        <v>7663</v>
      </c>
      <c r="G936" t="s">
        <v>1246</v>
      </c>
    </row>
    <row r="937" spans="1:7" x14ac:dyDescent="0.25">
      <c r="A937" t="s">
        <v>16</v>
      </c>
      <c r="B937" t="s">
        <v>17</v>
      </c>
      <c r="C937" s="10">
        <v>41782</v>
      </c>
      <c r="D937" s="6">
        <v>400</v>
      </c>
      <c r="E937" t="s">
        <v>881</v>
      </c>
      <c r="F937" s="3" t="s">
        <v>7663</v>
      </c>
      <c r="G937" t="s">
        <v>1390</v>
      </c>
    </row>
    <row r="938" spans="1:7" x14ac:dyDescent="0.25">
      <c r="A938" t="s">
        <v>490</v>
      </c>
      <c r="B938" t="s">
        <v>1078</v>
      </c>
      <c r="C938" s="10">
        <v>41781</v>
      </c>
      <c r="D938" s="6">
        <v>450</v>
      </c>
      <c r="E938" t="s">
        <v>909</v>
      </c>
      <c r="F938" s="3" t="s">
        <v>7663</v>
      </c>
      <c r="G938" t="s">
        <v>1400</v>
      </c>
    </row>
    <row r="939" spans="1:7" x14ac:dyDescent="0.25">
      <c r="A939" t="s">
        <v>490</v>
      </c>
      <c r="B939" t="s">
        <v>1078</v>
      </c>
      <c r="C939" s="10">
        <v>41785</v>
      </c>
      <c r="D939" s="6">
        <v>450</v>
      </c>
      <c r="E939" t="s">
        <v>909</v>
      </c>
      <c r="F939" s="3" t="s">
        <v>7663</v>
      </c>
      <c r="G939" t="s">
        <v>1402</v>
      </c>
    </row>
    <row r="940" spans="1:7" x14ac:dyDescent="0.25">
      <c r="A940" t="s">
        <v>490</v>
      </c>
      <c r="B940" t="s">
        <v>1078</v>
      </c>
      <c r="C940" s="10">
        <v>41786</v>
      </c>
      <c r="D940" s="6">
        <v>450</v>
      </c>
      <c r="E940" t="s">
        <v>909</v>
      </c>
      <c r="F940" s="3" t="s">
        <v>7663</v>
      </c>
      <c r="G940" t="s">
        <v>1404</v>
      </c>
    </row>
    <row r="941" spans="1:7" x14ac:dyDescent="0.25">
      <c r="A941" t="s">
        <v>490</v>
      </c>
      <c r="B941" t="s">
        <v>1078</v>
      </c>
      <c r="C941" s="10">
        <v>41781</v>
      </c>
      <c r="D941" s="6">
        <v>450</v>
      </c>
      <c r="E941" t="s">
        <v>909</v>
      </c>
      <c r="F941" s="3" t="s">
        <v>7663</v>
      </c>
      <c r="G941" t="s">
        <v>1406</v>
      </c>
    </row>
    <row r="942" spans="1:7" x14ac:dyDescent="0.25">
      <c r="A942" t="s">
        <v>16</v>
      </c>
      <c r="B942" t="s">
        <v>17</v>
      </c>
      <c r="C942" s="10">
        <v>41785</v>
      </c>
      <c r="D942" s="6">
        <v>2300</v>
      </c>
      <c r="E942" t="s">
        <v>849</v>
      </c>
      <c r="F942" s="3" t="s">
        <v>7663</v>
      </c>
      <c r="G942" t="s">
        <v>1544</v>
      </c>
    </row>
    <row r="943" spans="1:7" x14ac:dyDescent="0.25">
      <c r="A943" t="s">
        <v>755</v>
      </c>
      <c r="B943" t="s">
        <v>1547</v>
      </c>
      <c r="C943" s="10">
        <v>41785</v>
      </c>
      <c r="D943" s="6">
        <v>2400</v>
      </c>
      <c r="E943" t="s">
        <v>849</v>
      </c>
      <c r="F943" s="3" t="s">
        <v>7663</v>
      </c>
      <c r="G943" t="s">
        <v>1548</v>
      </c>
    </row>
    <row r="944" spans="1:7" x14ac:dyDescent="0.25">
      <c r="A944" t="s">
        <v>16</v>
      </c>
      <c r="B944" t="s">
        <v>17</v>
      </c>
      <c r="C944" s="10">
        <v>41787</v>
      </c>
      <c r="D944" s="6">
        <v>850</v>
      </c>
      <c r="E944" t="s">
        <v>343</v>
      </c>
      <c r="F944" s="3" t="s">
        <v>7663</v>
      </c>
      <c r="G944" t="s">
        <v>1552</v>
      </c>
    </row>
    <row r="945" spans="1:7" x14ac:dyDescent="0.25">
      <c r="A945" t="s">
        <v>47</v>
      </c>
      <c r="B945" t="s">
        <v>978</v>
      </c>
      <c r="C945" s="10">
        <v>41786</v>
      </c>
      <c r="D945" s="6">
        <v>400</v>
      </c>
      <c r="E945" t="s">
        <v>979</v>
      </c>
      <c r="F945" s="3" t="s">
        <v>7663</v>
      </c>
      <c r="G945" t="s">
        <v>980</v>
      </c>
    </row>
    <row r="946" spans="1:7" x14ac:dyDescent="0.25">
      <c r="A946" t="s">
        <v>490</v>
      </c>
      <c r="B946" t="s">
        <v>1078</v>
      </c>
      <c r="C946" s="10">
        <v>41795</v>
      </c>
      <c r="D946" s="6">
        <v>550</v>
      </c>
      <c r="E946" t="s">
        <v>909</v>
      </c>
      <c r="F946" s="3" t="s">
        <v>7663</v>
      </c>
      <c r="G946" t="s">
        <v>1598</v>
      </c>
    </row>
    <row r="947" spans="1:7" x14ac:dyDescent="0.25">
      <c r="A947" t="s">
        <v>32</v>
      </c>
      <c r="B947" t="s">
        <v>575</v>
      </c>
      <c r="C947" s="10">
        <v>41787</v>
      </c>
      <c r="D947" s="6">
        <v>1800</v>
      </c>
      <c r="E947" t="s">
        <v>849</v>
      </c>
      <c r="F947" s="3" t="s">
        <v>7663</v>
      </c>
      <c r="G947" t="s">
        <v>1609</v>
      </c>
    </row>
    <row r="948" spans="1:7" x14ac:dyDescent="0.25">
      <c r="A948" t="s">
        <v>47</v>
      </c>
      <c r="B948" t="s">
        <v>1616</v>
      </c>
      <c r="C948" s="10">
        <v>41787</v>
      </c>
      <c r="D948" s="6">
        <v>1100</v>
      </c>
      <c r="E948" t="s">
        <v>849</v>
      </c>
      <c r="F948" s="3" t="s">
        <v>7663</v>
      </c>
      <c r="G948" t="s">
        <v>1617</v>
      </c>
    </row>
    <row r="949" spans="1:7" x14ac:dyDescent="0.25">
      <c r="A949" t="s">
        <v>32</v>
      </c>
      <c r="B949" t="s">
        <v>575</v>
      </c>
      <c r="C949" s="10">
        <v>41794</v>
      </c>
      <c r="D949" s="6">
        <v>1800</v>
      </c>
      <c r="E949" t="s">
        <v>849</v>
      </c>
      <c r="F949" s="3" t="s">
        <v>7663</v>
      </c>
      <c r="G949" t="s">
        <v>1740</v>
      </c>
    </row>
    <row r="950" spans="1:7" x14ac:dyDescent="0.25">
      <c r="A950" t="s">
        <v>1512</v>
      </c>
      <c r="B950" t="s">
        <v>132</v>
      </c>
      <c r="C950" s="10">
        <v>41794</v>
      </c>
      <c r="D950" s="6">
        <v>1100</v>
      </c>
      <c r="E950" t="s">
        <v>849</v>
      </c>
      <c r="F950" s="3" t="s">
        <v>7663</v>
      </c>
      <c r="G950" t="s">
        <v>1742</v>
      </c>
    </row>
    <row r="951" spans="1:7" x14ac:dyDescent="0.25">
      <c r="A951" t="s">
        <v>16</v>
      </c>
      <c r="B951" t="s">
        <v>17</v>
      </c>
      <c r="C951" s="10">
        <v>41795</v>
      </c>
      <c r="D951" s="6">
        <v>1900</v>
      </c>
      <c r="E951" t="s">
        <v>849</v>
      </c>
      <c r="F951" s="3" t="s">
        <v>7663</v>
      </c>
      <c r="G951" t="s">
        <v>1774</v>
      </c>
    </row>
    <row r="952" spans="1:7" x14ac:dyDescent="0.25">
      <c r="A952" t="s">
        <v>16</v>
      </c>
      <c r="B952" t="s">
        <v>17</v>
      </c>
      <c r="C952" s="10">
        <v>41795</v>
      </c>
      <c r="D952" s="6">
        <v>1500</v>
      </c>
      <c r="E952" t="s">
        <v>849</v>
      </c>
      <c r="F952" s="3" t="s">
        <v>7663</v>
      </c>
      <c r="G952" t="s">
        <v>1776</v>
      </c>
    </row>
    <row r="953" spans="1:7" x14ac:dyDescent="0.25">
      <c r="A953" t="s">
        <v>16</v>
      </c>
      <c r="B953" t="s">
        <v>17</v>
      </c>
      <c r="C953" s="10">
        <v>41795</v>
      </c>
      <c r="D953" s="6">
        <v>1200</v>
      </c>
      <c r="E953" t="s">
        <v>849</v>
      </c>
      <c r="F953" s="3" t="s">
        <v>7663</v>
      </c>
      <c r="G953" t="s">
        <v>1778</v>
      </c>
    </row>
    <row r="954" spans="1:7" x14ac:dyDescent="0.25">
      <c r="A954" t="s">
        <v>116</v>
      </c>
      <c r="B954" t="s">
        <v>132</v>
      </c>
      <c r="C954" s="10">
        <v>41710</v>
      </c>
      <c r="D954" s="6">
        <v>3000</v>
      </c>
      <c r="E954" t="s">
        <v>1834</v>
      </c>
      <c r="F954" s="3" t="s">
        <v>7663</v>
      </c>
    </row>
    <row r="955" spans="1:7" x14ac:dyDescent="0.25">
      <c r="A955" t="s">
        <v>47</v>
      </c>
      <c r="B955" t="s">
        <v>294</v>
      </c>
      <c r="C955" s="10">
        <v>41816</v>
      </c>
      <c r="D955" s="6">
        <v>350</v>
      </c>
      <c r="E955" t="s">
        <v>1857</v>
      </c>
      <c r="F955" s="3" t="s">
        <v>7663</v>
      </c>
      <c r="G955" t="s">
        <v>1858</v>
      </c>
    </row>
    <row r="956" spans="1:7" x14ac:dyDescent="0.25">
      <c r="A956" t="s">
        <v>47</v>
      </c>
      <c r="B956" t="s">
        <v>294</v>
      </c>
      <c r="C956" s="10">
        <v>41803</v>
      </c>
      <c r="D956" s="6">
        <v>900</v>
      </c>
      <c r="E956" t="s">
        <v>1882</v>
      </c>
      <c r="F956" s="3" t="s">
        <v>7663</v>
      </c>
      <c r="G956" t="s">
        <v>34</v>
      </c>
    </row>
    <row r="957" spans="1:7" x14ac:dyDescent="0.25">
      <c r="A957" t="s">
        <v>32</v>
      </c>
      <c r="B957" t="s">
        <v>267</v>
      </c>
      <c r="C957" s="10">
        <v>41807</v>
      </c>
      <c r="D957" s="6">
        <v>30</v>
      </c>
      <c r="E957" t="s">
        <v>1192</v>
      </c>
      <c r="F957" s="3" t="s">
        <v>7663</v>
      </c>
      <c r="G957" t="s">
        <v>1966</v>
      </c>
    </row>
    <row r="958" spans="1:7" x14ac:dyDescent="0.25">
      <c r="A958" t="s">
        <v>32</v>
      </c>
      <c r="B958" t="s">
        <v>1905</v>
      </c>
      <c r="C958" s="10">
        <v>41807</v>
      </c>
      <c r="D958" s="6">
        <v>1600</v>
      </c>
      <c r="E958" t="s">
        <v>881</v>
      </c>
      <c r="F958" s="3" t="s">
        <v>7663</v>
      </c>
      <c r="G958" t="s">
        <v>1971</v>
      </c>
    </row>
    <row r="959" spans="1:7" x14ac:dyDescent="0.25">
      <c r="A959" t="s">
        <v>116</v>
      </c>
      <c r="B959" t="s">
        <v>132</v>
      </c>
      <c r="C959" s="10">
        <v>41711</v>
      </c>
      <c r="D959" s="6">
        <v>250</v>
      </c>
      <c r="E959" t="s">
        <v>1178</v>
      </c>
      <c r="F959" s="3" t="s">
        <v>7663</v>
      </c>
      <c r="G959" t="s">
        <v>2067</v>
      </c>
    </row>
    <row r="960" spans="1:7" x14ac:dyDescent="0.25">
      <c r="A960" t="s">
        <v>47</v>
      </c>
      <c r="B960" t="s">
        <v>294</v>
      </c>
      <c r="C960" s="10">
        <v>41814</v>
      </c>
      <c r="D960" s="6">
        <v>900</v>
      </c>
      <c r="E960" t="s">
        <v>1882</v>
      </c>
      <c r="F960" s="3" t="s">
        <v>7663</v>
      </c>
      <c r="G960" t="s">
        <v>2095</v>
      </c>
    </row>
    <row r="961" spans="1:7" x14ac:dyDescent="0.25">
      <c r="A961" t="s">
        <v>16</v>
      </c>
      <c r="B961" t="s">
        <v>17</v>
      </c>
      <c r="C961" s="10">
        <v>41816</v>
      </c>
      <c r="D961" s="6">
        <v>1300</v>
      </c>
      <c r="E961" t="s">
        <v>881</v>
      </c>
      <c r="F961" s="3" t="s">
        <v>7663</v>
      </c>
      <c r="G961" t="s">
        <v>2163</v>
      </c>
    </row>
    <row r="962" spans="1:7" x14ac:dyDescent="0.25">
      <c r="A962" t="s">
        <v>490</v>
      </c>
      <c r="B962" t="s">
        <v>1574</v>
      </c>
      <c r="C962" s="10">
        <v>41827</v>
      </c>
      <c r="D962" s="6">
        <v>450</v>
      </c>
      <c r="E962" t="s">
        <v>909</v>
      </c>
      <c r="F962" s="3" t="s">
        <v>7663</v>
      </c>
      <c r="G962" t="s">
        <v>2241</v>
      </c>
    </row>
    <row r="963" spans="1:7" x14ac:dyDescent="0.25">
      <c r="A963" t="s">
        <v>490</v>
      </c>
      <c r="B963" t="s">
        <v>1574</v>
      </c>
      <c r="C963" s="10">
        <v>41827</v>
      </c>
      <c r="D963" s="6">
        <v>450</v>
      </c>
      <c r="E963" t="s">
        <v>909</v>
      </c>
      <c r="F963" s="3" t="s">
        <v>7663</v>
      </c>
      <c r="G963" t="s">
        <v>2243</v>
      </c>
    </row>
    <row r="964" spans="1:7" x14ac:dyDescent="0.25">
      <c r="A964" t="s">
        <v>47</v>
      </c>
      <c r="B964" t="s">
        <v>294</v>
      </c>
      <c r="C964" s="10">
        <v>41821</v>
      </c>
      <c r="D964" s="6">
        <v>600</v>
      </c>
      <c r="E964" t="s">
        <v>2265</v>
      </c>
      <c r="F964" s="3" t="s">
        <v>7663</v>
      </c>
      <c r="G964" t="s">
        <v>1858</v>
      </c>
    </row>
    <row r="965" spans="1:7" x14ac:dyDescent="0.25">
      <c r="A965" t="s">
        <v>32</v>
      </c>
      <c r="B965" t="s">
        <v>2382</v>
      </c>
      <c r="C965" s="10">
        <v>41830</v>
      </c>
      <c r="D965" s="6">
        <v>1300</v>
      </c>
      <c r="E965" t="s">
        <v>343</v>
      </c>
      <c r="F965" s="3" t="s">
        <v>7663</v>
      </c>
      <c r="G965" t="s">
        <v>2383</v>
      </c>
    </row>
    <row r="966" spans="1:7" x14ac:dyDescent="0.25">
      <c r="A966" t="s">
        <v>32</v>
      </c>
      <c r="B966" t="s">
        <v>2382</v>
      </c>
      <c r="C966" s="10">
        <v>41830</v>
      </c>
      <c r="D966" s="6">
        <v>1100</v>
      </c>
      <c r="E966" t="s">
        <v>343</v>
      </c>
      <c r="F966" s="3" t="s">
        <v>7663</v>
      </c>
      <c r="G966" t="s">
        <v>2388</v>
      </c>
    </row>
    <row r="967" spans="1:7" x14ac:dyDescent="0.25">
      <c r="A967" t="s">
        <v>490</v>
      </c>
      <c r="B967" t="s">
        <v>2424</v>
      </c>
      <c r="C967" s="10">
        <v>41828</v>
      </c>
      <c r="D967" s="6">
        <v>300</v>
      </c>
      <c r="E967" t="s">
        <v>896</v>
      </c>
      <c r="F967" s="3" t="s">
        <v>7663</v>
      </c>
      <c r="G967" t="s">
        <v>2425</v>
      </c>
    </row>
    <row r="968" spans="1:7" x14ac:dyDescent="0.25">
      <c r="A968" t="s">
        <v>490</v>
      </c>
      <c r="B968" t="s">
        <v>2427</v>
      </c>
      <c r="C968" s="10">
        <v>41831</v>
      </c>
      <c r="D968" s="6">
        <v>550</v>
      </c>
      <c r="E968" t="s">
        <v>2428</v>
      </c>
      <c r="F968" s="3" t="s">
        <v>7663</v>
      </c>
      <c r="G968" t="s">
        <v>2429</v>
      </c>
    </row>
    <row r="969" spans="1:7" x14ac:dyDescent="0.25">
      <c r="A969" t="s">
        <v>47</v>
      </c>
      <c r="B969" t="s">
        <v>294</v>
      </c>
      <c r="C969" s="10">
        <v>41835</v>
      </c>
      <c r="D969" s="6">
        <v>720</v>
      </c>
      <c r="E969" t="s">
        <v>1857</v>
      </c>
      <c r="F969" s="3" t="s">
        <v>7663</v>
      </c>
      <c r="G969" t="s">
        <v>2431</v>
      </c>
    </row>
    <row r="970" spans="1:7" x14ac:dyDescent="0.25">
      <c r="A970" t="s">
        <v>282</v>
      </c>
      <c r="B970" t="s">
        <v>132</v>
      </c>
      <c r="C970" s="10">
        <v>41836</v>
      </c>
      <c r="D970" s="6">
        <v>1100</v>
      </c>
      <c r="E970" t="s">
        <v>343</v>
      </c>
      <c r="F970" s="3" t="s">
        <v>7663</v>
      </c>
      <c r="G970" t="s">
        <v>2502</v>
      </c>
    </row>
    <row r="971" spans="1:7" x14ac:dyDescent="0.25">
      <c r="A971" t="s">
        <v>32</v>
      </c>
      <c r="B971" t="s">
        <v>1905</v>
      </c>
      <c r="C971" s="10">
        <v>41712</v>
      </c>
      <c r="D971" s="6">
        <v>1100</v>
      </c>
      <c r="E971" t="s">
        <v>2560</v>
      </c>
      <c r="F971" s="3" t="s">
        <v>7663</v>
      </c>
      <c r="G971" t="s">
        <v>2561</v>
      </c>
    </row>
    <row r="972" spans="1:7" x14ac:dyDescent="0.25">
      <c r="A972" t="s">
        <v>32</v>
      </c>
      <c r="B972" t="s">
        <v>1905</v>
      </c>
      <c r="C972" s="10">
        <v>41717</v>
      </c>
      <c r="D972" s="6">
        <v>1000</v>
      </c>
      <c r="E972" t="s">
        <v>2560</v>
      </c>
      <c r="F972" s="3" t="s">
        <v>7663</v>
      </c>
      <c r="G972" t="s">
        <v>2568</v>
      </c>
    </row>
    <row r="973" spans="1:7" x14ac:dyDescent="0.25">
      <c r="A973" t="s">
        <v>16</v>
      </c>
      <c r="B973" t="s">
        <v>17</v>
      </c>
      <c r="C973" s="10">
        <v>41837</v>
      </c>
      <c r="D973" s="6">
        <v>216</v>
      </c>
      <c r="E973" t="s">
        <v>91</v>
      </c>
      <c r="F973" s="3" t="s">
        <v>7663</v>
      </c>
      <c r="G973" t="s">
        <v>2570</v>
      </c>
    </row>
    <row r="974" spans="1:7" x14ac:dyDescent="0.25">
      <c r="A974" t="s">
        <v>32</v>
      </c>
      <c r="B974" t="s">
        <v>267</v>
      </c>
      <c r="C974" s="10">
        <v>41841</v>
      </c>
      <c r="D974" s="6">
        <v>300</v>
      </c>
      <c r="E974" t="s">
        <v>1950</v>
      </c>
      <c r="F974" s="3" t="s">
        <v>7663</v>
      </c>
      <c r="G974" t="s">
        <v>2600</v>
      </c>
    </row>
    <row r="975" spans="1:7" x14ac:dyDescent="0.25">
      <c r="A975" t="s">
        <v>116</v>
      </c>
      <c r="B975" t="s">
        <v>132</v>
      </c>
      <c r="C975" s="10">
        <v>41842</v>
      </c>
      <c r="D975" s="6">
        <v>1607.35</v>
      </c>
      <c r="E975" t="s">
        <v>35</v>
      </c>
      <c r="F975" s="3" t="s">
        <v>7663</v>
      </c>
      <c r="G975" t="s">
        <v>2652</v>
      </c>
    </row>
    <row r="976" spans="1:7" x14ac:dyDescent="0.25">
      <c r="A976" t="s">
        <v>16</v>
      </c>
      <c r="B976" t="s">
        <v>17</v>
      </c>
      <c r="C976" s="10">
        <v>41876</v>
      </c>
      <c r="D976" s="6">
        <v>3000</v>
      </c>
      <c r="E976" t="s">
        <v>849</v>
      </c>
      <c r="F976" s="3" t="s">
        <v>7663</v>
      </c>
      <c r="G976" t="s">
        <v>2718</v>
      </c>
    </row>
    <row r="977" spans="1:7" x14ac:dyDescent="0.25">
      <c r="A977" t="s">
        <v>116</v>
      </c>
      <c r="B977" t="s">
        <v>132</v>
      </c>
      <c r="C977" s="10">
        <v>41876</v>
      </c>
      <c r="D977" s="6">
        <v>1600</v>
      </c>
      <c r="E977" t="s">
        <v>35</v>
      </c>
      <c r="F977" s="3" t="s">
        <v>7663</v>
      </c>
      <c r="G977" t="s">
        <v>2652</v>
      </c>
    </row>
    <row r="978" spans="1:7" x14ac:dyDescent="0.25">
      <c r="A978" t="s">
        <v>47</v>
      </c>
      <c r="B978" t="s">
        <v>978</v>
      </c>
      <c r="C978" s="10">
        <v>41849</v>
      </c>
      <c r="D978" s="6">
        <v>200</v>
      </c>
      <c r="E978" t="s">
        <v>979</v>
      </c>
      <c r="F978" s="3" t="s">
        <v>7663</v>
      </c>
      <c r="G978" t="s">
        <v>2757</v>
      </c>
    </row>
    <row r="979" spans="1:7" x14ac:dyDescent="0.25">
      <c r="A979" t="s">
        <v>16</v>
      </c>
      <c r="B979" t="s">
        <v>17</v>
      </c>
      <c r="C979" s="10">
        <v>41922</v>
      </c>
      <c r="D979" s="6">
        <v>1000</v>
      </c>
      <c r="E979" t="s">
        <v>881</v>
      </c>
      <c r="F979" s="3" t="s">
        <v>7663</v>
      </c>
      <c r="G979" t="s">
        <v>2793</v>
      </c>
    </row>
    <row r="980" spans="1:7" x14ac:dyDescent="0.25">
      <c r="A980" t="s">
        <v>116</v>
      </c>
      <c r="B980" t="s">
        <v>132</v>
      </c>
      <c r="C980" s="10">
        <v>41716</v>
      </c>
      <c r="D980" s="6">
        <v>5000</v>
      </c>
      <c r="E980" t="s">
        <v>849</v>
      </c>
      <c r="F980" s="3" t="s">
        <v>7663</v>
      </c>
    </row>
    <row r="981" spans="1:7" x14ac:dyDescent="0.25">
      <c r="A981" t="s">
        <v>116</v>
      </c>
      <c r="B981" t="s">
        <v>132</v>
      </c>
      <c r="C981" s="10">
        <v>41715</v>
      </c>
      <c r="D981" s="6">
        <v>250</v>
      </c>
      <c r="E981" t="s">
        <v>1178</v>
      </c>
      <c r="F981" s="3" t="s">
        <v>7663</v>
      </c>
      <c r="G981" t="s">
        <v>2826</v>
      </c>
    </row>
    <row r="982" spans="1:7" x14ac:dyDescent="0.25">
      <c r="A982" t="s">
        <v>16</v>
      </c>
      <c r="B982" t="s">
        <v>17</v>
      </c>
      <c r="C982" s="10">
        <v>41704</v>
      </c>
      <c r="D982" s="6">
        <v>3000</v>
      </c>
      <c r="E982" t="s">
        <v>1834</v>
      </c>
      <c r="F982" s="3" t="s">
        <v>7663</v>
      </c>
    </row>
    <row r="983" spans="1:7" x14ac:dyDescent="0.25">
      <c r="A983" t="s">
        <v>2768</v>
      </c>
      <c r="B983" t="s">
        <v>1078</v>
      </c>
      <c r="C983" s="10">
        <v>41906</v>
      </c>
      <c r="D983" s="6">
        <v>1100</v>
      </c>
      <c r="E983" t="s">
        <v>343</v>
      </c>
      <c r="F983" s="3" t="s">
        <v>7663</v>
      </c>
      <c r="G983" t="s">
        <v>2864</v>
      </c>
    </row>
    <row r="984" spans="1:7" x14ac:dyDescent="0.25">
      <c r="A984" t="s">
        <v>282</v>
      </c>
      <c r="B984" t="s">
        <v>132</v>
      </c>
      <c r="C984" s="10">
        <v>41906</v>
      </c>
      <c r="D984" s="6">
        <v>1100</v>
      </c>
      <c r="E984" t="s">
        <v>343</v>
      </c>
      <c r="F984" s="3" t="s">
        <v>7663</v>
      </c>
      <c r="G984" t="s">
        <v>2948</v>
      </c>
    </row>
    <row r="985" spans="1:7" x14ac:dyDescent="0.25">
      <c r="A985" t="s">
        <v>47</v>
      </c>
      <c r="B985" t="s">
        <v>294</v>
      </c>
      <c r="C985" s="10">
        <v>41870</v>
      </c>
      <c r="D985" s="6">
        <v>220</v>
      </c>
      <c r="E985" t="s">
        <v>198</v>
      </c>
      <c r="F985" s="3" t="s">
        <v>7663</v>
      </c>
      <c r="G985" t="s">
        <v>3004</v>
      </c>
    </row>
    <row r="986" spans="1:7" x14ac:dyDescent="0.25">
      <c r="A986" t="s">
        <v>32</v>
      </c>
      <c r="B986" t="s">
        <v>1905</v>
      </c>
      <c r="C986" s="10">
        <v>41717</v>
      </c>
      <c r="D986" s="6">
        <v>2500</v>
      </c>
      <c r="E986" t="s">
        <v>881</v>
      </c>
      <c r="F986" s="3" t="s">
        <v>7663</v>
      </c>
      <c r="G986" t="s">
        <v>3029</v>
      </c>
    </row>
    <row r="987" spans="1:7" x14ac:dyDescent="0.25">
      <c r="A987" t="s">
        <v>116</v>
      </c>
      <c r="B987" t="s">
        <v>132</v>
      </c>
      <c r="C987" s="10">
        <v>41717</v>
      </c>
      <c r="D987" s="6">
        <v>600</v>
      </c>
      <c r="E987" t="s">
        <v>873</v>
      </c>
      <c r="F987" s="3" t="s">
        <v>7663</v>
      </c>
      <c r="G987" t="s">
        <v>3037</v>
      </c>
    </row>
    <row r="988" spans="1:7" x14ac:dyDescent="0.25">
      <c r="A988" t="s">
        <v>116</v>
      </c>
      <c r="B988" t="s">
        <v>132</v>
      </c>
      <c r="C988" s="10">
        <v>41717</v>
      </c>
      <c r="D988" s="6">
        <v>500</v>
      </c>
      <c r="E988" t="s">
        <v>873</v>
      </c>
      <c r="F988" s="3" t="s">
        <v>7663</v>
      </c>
      <c r="G988" t="s">
        <v>3041</v>
      </c>
    </row>
    <row r="989" spans="1:7" x14ac:dyDescent="0.25">
      <c r="A989" t="s">
        <v>47</v>
      </c>
      <c r="B989" t="s">
        <v>978</v>
      </c>
      <c r="C989" s="10">
        <v>41876</v>
      </c>
      <c r="D989" s="6">
        <v>200</v>
      </c>
      <c r="E989" t="s">
        <v>979</v>
      </c>
      <c r="F989" s="3" t="s">
        <v>7663</v>
      </c>
      <c r="G989" t="s">
        <v>3078</v>
      </c>
    </row>
    <row r="990" spans="1:7" x14ac:dyDescent="0.25">
      <c r="A990" t="s">
        <v>32</v>
      </c>
      <c r="B990" t="s">
        <v>3089</v>
      </c>
      <c r="C990" s="10">
        <v>41876</v>
      </c>
      <c r="D990" s="6">
        <v>1500</v>
      </c>
      <c r="E990" t="s">
        <v>909</v>
      </c>
      <c r="F990" s="3" t="s">
        <v>7663</v>
      </c>
      <c r="G990" t="s">
        <v>3090</v>
      </c>
    </row>
    <row r="991" spans="1:7" x14ac:dyDescent="0.25">
      <c r="A991" t="s">
        <v>511</v>
      </c>
      <c r="B991" t="s">
        <v>2382</v>
      </c>
      <c r="C991" s="10">
        <v>41876</v>
      </c>
      <c r="D991" s="6">
        <v>1500</v>
      </c>
      <c r="E991" t="s">
        <v>909</v>
      </c>
      <c r="F991" s="3" t="s">
        <v>7663</v>
      </c>
      <c r="G991" t="s">
        <v>3092</v>
      </c>
    </row>
    <row r="992" spans="1:7" x14ac:dyDescent="0.25">
      <c r="A992" t="s">
        <v>490</v>
      </c>
      <c r="B992" t="s">
        <v>651</v>
      </c>
      <c r="C992" s="10">
        <v>41880</v>
      </c>
      <c r="D992" s="6">
        <v>260</v>
      </c>
      <c r="E992" t="s">
        <v>909</v>
      </c>
      <c r="F992" s="3" t="s">
        <v>7663</v>
      </c>
      <c r="G992" t="s">
        <v>3094</v>
      </c>
    </row>
    <row r="993" spans="1:7" x14ac:dyDescent="0.25">
      <c r="A993" t="s">
        <v>32</v>
      </c>
      <c r="B993" t="s">
        <v>2624</v>
      </c>
      <c r="C993" s="10">
        <v>41876</v>
      </c>
      <c r="D993" s="6">
        <v>500</v>
      </c>
      <c r="E993" t="s">
        <v>909</v>
      </c>
      <c r="F993" s="3" t="s">
        <v>7663</v>
      </c>
      <c r="G993" t="s">
        <v>3096</v>
      </c>
    </row>
    <row r="994" spans="1:7" x14ac:dyDescent="0.25">
      <c r="A994" t="s">
        <v>32</v>
      </c>
      <c r="B994" t="s">
        <v>902</v>
      </c>
      <c r="C994" s="10">
        <v>41876</v>
      </c>
      <c r="D994" s="6">
        <v>800</v>
      </c>
      <c r="E994" t="s">
        <v>909</v>
      </c>
      <c r="F994" s="3" t="s">
        <v>7663</v>
      </c>
      <c r="G994" t="s">
        <v>3098</v>
      </c>
    </row>
    <row r="995" spans="1:7" x14ac:dyDescent="0.25">
      <c r="A995" t="s">
        <v>490</v>
      </c>
      <c r="B995" t="s">
        <v>3175</v>
      </c>
      <c r="C995" s="10">
        <v>41880</v>
      </c>
      <c r="D995" s="6">
        <v>700</v>
      </c>
      <c r="E995" t="s">
        <v>873</v>
      </c>
      <c r="F995" s="3" t="s">
        <v>7663</v>
      </c>
      <c r="G995" t="s">
        <v>3176</v>
      </c>
    </row>
    <row r="996" spans="1:7" x14ac:dyDescent="0.25">
      <c r="A996" t="s">
        <v>47</v>
      </c>
      <c r="B996" t="s">
        <v>978</v>
      </c>
      <c r="C996" s="10">
        <v>41893</v>
      </c>
      <c r="D996" s="6">
        <v>200</v>
      </c>
      <c r="E996" t="s">
        <v>979</v>
      </c>
      <c r="F996" s="3" t="s">
        <v>7663</v>
      </c>
      <c r="G996" t="s">
        <v>3381</v>
      </c>
    </row>
    <row r="997" spans="1:7" x14ac:dyDescent="0.25">
      <c r="A997" t="s">
        <v>490</v>
      </c>
      <c r="B997" t="s">
        <v>1078</v>
      </c>
      <c r="C997" s="10">
        <v>41730</v>
      </c>
      <c r="D997" s="6">
        <v>1950</v>
      </c>
      <c r="E997" t="s">
        <v>873</v>
      </c>
      <c r="F997" s="3" t="s">
        <v>7663</v>
      </c>
      <c r="G997" t="s">
        <v>3471</v>
      </c>
    </row>
    <row r="998" spans="1:7" x14ac:dyDescent="0.25">
      <c r="A998" t="s">
        <v>2768</v>
      </c>
      <c r="B998" t="s">
        <v>1078</v>
      </c>
      <c r="C998" s="10">
        <v>41901</v>
      </c>
      <c r="D998" s="6">
        <v>550</v>
      </c>
      <c r="E998" t="s">
        <v>909</v>
      </c>
      <c r="F998" s="3" t="s">
        <v>7663</v>
      </c>
      <c r="G998" t="s">
        <v>3549</v>
      </c>
    </row>
    <row r="999" spans="1:7" x14ac:dyDescent="0.25">
      <c r="A999" t="s">
        <v>16</v>
      </c>
      <c r="B999" t="s">
        <v>17</v>
      </c>
      <c r="C999" s="10">
        <v>41901</v>
      </c>
      <c r="D999" s="6">
        <v>500</v>
      </c>
      <c r="E999" t="s">
        <v>909</v>
      </c>
      <c r="F999" s="3" t="s">
        <v>7663</v>
      </c>
      <c r="G999" t="s">
        <v>3551</v>
      </c>
    </row>
    <row r="1000" spans="1:7" x14ac:dyDescent="0.25">
      <c r="A1000" t="s">
        <v>16</v>
      </c>
      <c r="B1000" t="s">
        <v>17</v>
      </c>
      <c r="C1000" s="10">
        <v>41901</v>
      </c>
      <c r="D1000" s="6">
        <v>700</v>
      </c>
      <c r="E1000" t="s">
        <v>909</v>
      </c>
      <c r="F1000" s="3" t="s">
        <v>7663</v>
      </c>
      <c r="G1000" t="s">
        <v>3553</v>
      </c>
    </row>
    <row r="1001" spans="1:7" x14ac:dyDescent="0.25">
      <c r="A1001" t="s">
        <v>16</v>
      </c>
      <c r="B1001" t="s">
        <v>17</v>
      </c>
      <c r="C1001" s="10">
        <v>41901</v>
      </c>
      <c r="D1001" s="6">
        <v>550</v>
      </c>
      <c r="E1001" t="s">
        <v>909</v>
      </c>
      <c r="F1001" s="3" t="s">
        <v>7663</v>
      </c>
      <c r="G1001" t="s">
        <v>3555</v>
      </c>
    </row>
    <row r="1002" spans="1:7" x14ac:dyDescent="0.25">
      <c r="A1002" t="s">
        <v>16</v>
      </c>
      <c r="B1002" t="s">
        <v>17</v>
      </c>
      <c r="C1002" s="10">
        <v>41901</v>
      </c>
      <c r="D1002" s="6">
        <v>550</v>
      </c>
      <c r="E1002" t="s">
        <v>909</v>
      </c>
      <c r="F1002" s="3" t="s">
        <v>7663</v>
      </c>
      <c r="G1002" t="s">
        <v>3557</v>
      </c>
    </row>
    <row r="1003" spans="1:7" x14ac:dyDescent="0.25">
      <c r="A1003" t="s">
        <v>116</v>
      </c>
      <c r="B1003" t="s">
        <v>608</v>
      </c>
      <c r="C1003" s="10">
        <v>41901</v>
      </c>
      <c r="D1003" s="6">
        <v>550</v>
      </c>
      <c r="E1003" t="s">
        <v>909</v>
      </c>
      <c r="F1003" s="3" t="s">
        <v>7663</v>
      </c>
      <c r="G1003" t="s">
        <v>3559</v>
      </c>
    </row>
    <row r="1004" spans="1:7" x14ac:dyDescent="0.25">
      <c r="A1004" t="s">
        <v>16</v>
      </c>
      <c r="B1004" t="s">
        <v>17</v>
      </c>
      <c r="C1004" s="10">
        <v>41901</v>
      </c>
      <c r="D1004" s="6">
        <v>450</v>
      </c>
      <c r="E1004" t="s">
        <v>909</v>
      </c>
      <c r="F1004" s="3" t="s">
        <v>7663</v>
      </c>
      <c r="G1004" t="s">
        <v>3561</v>
      </c>
    </row>
    <row r="1005" spans="1:7" x14ac:dyDescent="0.25">
      <c r="A1005" t="s">
        <v>16</v>
      </c>
      <c r="B1005" t="s">
        <v>17</v>
      </c>
      <c r="C1005" s="10">
        <v>41901</v>
      </c>
      <c r="D1005" s="6">
        <v>450</v>
      </c>
      <c r="E1005" t="s">
        <v>909</v>
      </c>
      <c r="F1005" s="3" t="s">
        <v>7663</v>
      </c>
      <c r="G1005" t="s">
        <v>3565</v>
      </c>
    </row>
    <row r="1006" spans="1:7" x14ac:dyDescent="0.25">
      <c r="A1006" t="s">
        <v>16</v>
      </c>
      <c r="B1006" t="s">
        <v>17</v>
      </c>
      <c r="C1006" s="10">
        <v>41901</v>
      </c>
      <c r="D1006" s="6">
        <v>450</v>
      </c>
      <c r="E1006" t="s">
        <v>909</v>
      </c>
      <c r="F1006" s="3" t="s">
        <v>7663</v>
      </c>
      <c r="G1006" t="s">
        <v>3567</v>
      </c>
    </row>
    <row r="1007" spans="1:7" x14ac:dyDescent="0.25">
      <c r="A1007" t="s">
        <v>16</v>
      </c>
      <c r="B1007" t="s">
        <v>17</v>
      </c>
      <c r="C1007" s="10">
        <v>41901</v>
      </c>
      <c r="D1007" s="6">
        <v>450</v>
      </c>
      <c r="E1007" t="s">
        <v>909</v>
      </c>
      <c r="F1007" s="3" t="s">
        <v>7663</v>
      </c>
      <c r="G1007" t="s">
        <v>3569</v>
      </c>
    </row>
    <row r="1008" spans="1:7" x14ac:dyDescent="0.25">
      <c r="A1008" t="s">
        <v>490</v>
      </c>
      <c r="B1008" t="s">
        <v>651</v>
      </c>
      <c r="C1008" s="10">
        <v>41915</v>
      </c>
      <c r="D1008" s="6">
        <v>200</v>
      </c>
      <c r="E1008" t="s">
        <v>896</v>
      </c>
      <c r="F1008" s="3" t="s">
        <v>7663</v>
      </c>
      <c r="G1008" t="s">
        <v>3592</v>
      </c>
    </row>
    <row r="1009" spans="1:7" x14ac:dyDescent="0.25">
      <c r="A1009" t="s">
        <v>490</v>
      </c>
      <c r="B1009" t="s">
        <v>651</v>
      </c>
      <c r="C1009" s="10">
        <v>41915</v>
      </c>
      <c r="D1009" s="6">
        <v>250</v>
      </c>
      <c r="E1009" t="s">
        <v>896</v>
      </c>
      <c r="F1009" s="3" t="s">
        <v>7663</v>
      </c>
      <c r="G1009" t="s">
        <v>3594</v>
      </c>
    </row>
    <row r="1010" spans="1:7" x14ac:dyDescent="0.25">
      <c r="A1010" t="s">
        <v>32</v>
      </c>
      <c r="B1010" t="s">
        <v>1905</v>
      </c>
      <c r="C1010" s="10">
        <v>41919</v>
      </c>
      <c r="D1010" s="6">
        <v>600</v>
      </c>
      <c r="E1010" t="s">
        <v>881</v>
      </c>
      <c r="F1010" s="3" t="s">
        <v>7663</v>
      </c>
      <c r="G1010" t="s">
        <v>3668</v>
      </c>
    </row>
    <row r="1011" spans="1:7" x14ac:dyDescent="0.25">
      <c r="A1011" t="s">
        <v>32</v>
      </c>
      <c r="B1011" t="s">
        <v>2382</v>
      </c>
      <c r="C1011" s="10">
        <v>41918</v>
      </c>
      <c r="D1011" s="6">
        <v>1500</v>
      </c>
      <c r="E1011" t="s">
        <v>909</v>
      </c>
      <c r="F1011" s="3" t="s">
        <v>7663</v>
      </c>
    </row>
    <row r="1012" spans="1:7" x14ac:dyDescent="0.25">
      <c r="A1012" t="s">
        <v>32</v>
      </c>
      <c r="B1012" t="s">
        <v>1905</v>
      </c>
      <c r="C1012" s="10">
        <v>41922</v>
      </c>
      <c r="D1012" s="6">
        <v>900</v>
      </c>
      <c r="E1012" t="s">
        <v>873</v>
      </c>
      <c r="F1012" s="3" t="s">
        <v>7663</v>
      </c>
      <c r="G1012" t="s">
        <v>3711</v>
      </c>
    </row>
    <row r="1013" spans="1:7" x14ac:dyDescent="0.25">
      <c r="A1013" t="s">
        <v>32</v>
      </c>
      <c r="B1013" t="s">
        <v>1917</v>
      </c>
      <c r="C1013" s="10">
        <v>41921</v>
      </c>
      <c r="D1013" s="6">
        <v>700</v>
      </c>
      <c r="E1013" t="s">
        <v>1241</v>
      </c>
      <c r="F1013" s="3" t="s">
        <v>7663</v>
      </c>
      <c r="G1013" t="s">
        <v>3748</v>
      </c>
    </row>
    <row r="1014" spans="1:7" x14ac:dyDescent="0.25">
      <c r="A1014" t="s">
        <v>490</v>
      </c>
      <c r="B1014" t="s">
        <v>2424</v>
      </c>
      <c r="C1014" s="10">
        <v>41921</v>
      </c>
      <c r="D1014" s="6">
        <v>300</v>
      </c>
      <c r="E1014" t="s">
        <v>896</v>
      </c>
      <c r="F1014" s="3" t="s">
        <v>7663</v>
      </c>
      <c r="G1014" t="s">
        <v>3750</v>
      </c>
    </row>
    <row r="1015" spans="1:7" x14ac:dyDescent="0.25">
      <c r="A1015" t="s">
        <v>116</v>
      </c>
      <c r="B1015" t="s">
        <v>132</v>
      </c>
      <c r="C1015" s="10">
        <v>41719</v>
      </c>
      <c r="D1015" s="6">
        <v>2500</v>
      </c>
      <c r="E1015" t="s">
        <v>849</v>
      </c>
      <c r="F1015" s="3" t="s">
        <v>7663</v>
      </c>
      <c r="G1015" t="s">
        <v>3777</v>
      </c>
    </row>
    <row r="1016" spans="1:7" x14ac:dyDescent="0.25">
      <c r="A1016" t="s">
        <v>490</v>
      </c>
      <c r="B1016" t="s">
        <v>1078</v>
      </c>
      <c r="C1016" s="10">
        <v>41730</v>
      </c>
      <c r="D1016" s="6">
        <v>550</v>
      </c>
      <c r="E1016" t="s">
        <v>2428</v>
      </c>
      <c r="F1016" s="3" t="s">
        <v>7663</v>
      </c>
      <c r="G1016" t="s">
        <v>3823</v>
      </c>
    </row>
    <row r="1017" spans="1:7" x14ac:dyDescent="0.25">
      <c r="A1017" t="s">
        <v>47</v>
      </c>
      <c r="B1017" t="s">
        <v>978</v>
      </c>
      <c r="C1017" s="10">
        <v>41724</v>
      </c>
      <c r="D1017" s="6">
        <v>200</v>
      </c>
      <c r="E1017" t="s">
        <v>979</v>
      </c>
      <c r="F1017" s="3" t="s">
        <v>7663</v>
      </c>
      <c r="G1017" t="s">
        <v>3864</v>
      </c>
    </row>
    <row r="1018" spans="1:7" x14ac:dyDescent="0.25">
      <c r="A1018" t="s">
        <v>116</v>
      </c>
      <c r="B1018" t="s">
        <v>132</v>
      </c>
      <c r="C1018" s="10">
        <v>41730</v>
      </c>
      <c r="D1018" s="6">
        <v>3500</v>
      </c>
      <c r="E1018" t="s">
        <v>909</v>
      </c>
      <c r="F1018" s="3" t="s">
        <v>7663</v>
      </c>
      <c r="G1018" t="s">
        <v>4028</v>
      </c>
    </row>
    <row r="1019" spans="1:7" x14ac:dyDescent="0.25">
      <c r="A1019" t="s">
        <v>16</v>
      </c>
      <c r="B1019" t="s">
        <v>17</v>
      </c>
      <c r="C1019" s="10">
        <v>41731</v>
      </c>
      <c r="D1019" s="6">
        <v>4490</v>
      </c>
      <c r="E1019" t="s">
        <v>849</v>
      </c>
      <c r="F1019" s="3" t="s">
        <v>7663</v>
      </c>
      <c r="G1019" t="s">
        <v>4103</v>
      </c>
    </row>
    <row r="1020" spans="1:7" x14ac:dyDescent="0.25">
      <c r="A1020" t="s">
        <v>16</v>
      </c>
      <c r="B1020" t="s">
        <v>17</v>
      </c>
      <c r="C1020" s="10">
        <v>41705</v>
      </c>
      <c r="D1020" s="6">
        <v>3600</v>
      </c>
      <c r="E1020" t="s">
        <v>909</v>
      </c>
      <c r="F1020" s="3" t="s">
        <v>7663</v>
      </c>
      <c r="G1020" t="s">
        <v>4203</v>
      </c>
    </row>
    <row r="1021" spans="1:7" x14ac:dyDescent="0.25">
      <c r="A1021" t="s">
        <v>32</v>
      </c>
      <c r="B1021" t="s">
        <v>1035</v>
      </c>
      <c r="C1021" s="10">
        <v>41736</v>
      </c>
      <c r="D1021" s="6">
        <v>300</v>
      </c>
      <c r="E1021" t="s">
        <v>896</v>
      </c>
      <c r="F1021" s="3" t="s">
        <v>7663</v>
      </c>
      <c r="G1021" t="s">
        <v>4215</v>
      </c>
    </row>
    <row r="1022" spans="1:7" x14ac:dyDescent="0.25">
      <c r="A1022" t="s">
        <v>490</v>
      </c>
      <c r="B1022" t="s">
        <v>1078</v>
      </c>
      <c r="C1022" s="10">
        <v>41736</v>
      </c>
      <c r="D1022" s="6">
        <v>500</v>
      </c>
      <c r="E1022" t="s">
        <v>873</v>
      </c>
      <c r="F1022" s="3" t="s">
        <v>7663</v>
      </c>
      <c r="G1022" t="s">
        <v>4217</v>
      </c>
    </row>
    <row r="1023" spans="1:7" x14ac:dyDescent="0.25">
      <c r="A1023" t="s">
        <v>32</v>
      </c>
      <c r="B1023" t="s">
        <v>1035</v>
      </c>
      <c r="C1023" s="10">
        <v>41736</v>
      </c>
      <c r="D1023" s="6">
        <v>2000</v>
      </c>
      <c r="E1023" t="s">
        <v>881</v>
      </c>
      <c r="F1023" s="3" t="s">
        <v>7663</v>
      </c>
      <c r="G1023" t="s">
        <v>4223</v>
      </c>
    </row>
    <row r="1024" spans="1:7" x14ac:dyDescent="0.25">
      <c r="A1024" t="s">
        <v>16</v>
      </c>
      <c r="B1024" t="s">
        <v>17</v>
      </c>
      <c r="C1024" s="10">
        <v>41705</v>
      </c>
      <c r="D1024" s="6">
        <v>2430</v>
      </c>
      <c r="E1024" t="s">
        <v>1834</v>
      </c>
      <c r="F1024" s="3" t="s">
        <v>7663</v>
      </c>
    </row>
    <row r="1025" spans="1:7" x14ac:dyDescent="0.25">
      <c r="A1025" t="s">
        <v>116</v>
      </c>
      <c r="B1025" t="s">
        <v>132</v>
      </c>
      <c r="C1025" s="10">
        <v>41739</v>
      </c>
      <c r="D1025" s="6">
        <v>1500</v>
      </c>
      <c r="E1025" t="s">
        <v>849</v>
      </c>
      <c r="F1025" s="3" t="s">
        <v>7663</v>
      </c>
      <c r="G1025" t="s">
        <v>4319</v>
      </c>
    </row>
    <row r="1026" spans="1:7" x14ac:dyDescent="0.25">
      <c r="A1026" t="s">
        <v>116</v>
      </c>
      <c r="B1026" t="s">
        <v>132</v>
      </c>
      <c r="C1026" s="10">
        <v>41738</v>
      </c>
      <c r="D1026" s="6">
        <v>3000</v>
      </c>
      <c r="E1026" t="s">
        <v>849</v>
      </c>
      <c r="F1026" s="3" t="s">
        <v>7663</v>
      </c>
      <c r="G1026" t="s">
        <v>4321</v>
      </c>
    </row>
    <row r="1027" spans="1:7" x14ac:dyDescent="0.25">
      <c r="D1027" s="18">
        <f>SUM(D911:D1026)</f>
        <v>124448.35</v>
      </c>
    </row>
    <row r="1029" spans="1:7" x14ac:dyDescent="0.25">
      <c r="A1029" t="s">
        <v>7740</v>
      </c>
      <c r="B1029" s="4" t="s">
        <v>466</v>
      </c>
      <c r="D1029" s="12"/>
      <c r="F1029" s="11"/>
    </row>
    <row r="1030" spans="1:7" x14ac:dyDescent="0.25">
      <c r="A1030" t="s">
        <v>116</v>
      </c>
      <c r="B1030" t="s">
        <v>319</v>
      </c>
      <c r="C1030" s="10">
        <v>41691</v>
      </c>
      <c r="D1030" s="6">
        <v>5070.67</v>
      </c>
      <c r="E1030" t="s">
        <v>44</v>
      </c>
      <c r="F1030" s="3" t="s">
        <v>7663</v>
      </c>
      <c r="G1030" t="s">
        <v>1703</v>
      </c>
    </row>
    <row r="1031" spans="1:7" x14ac:dyDescent="0.25">
      <c r="A1031" t="s">
        <v>116</v>
      </c>
      <c r="B1031" t="s">
        <v>319</v>
      </c>
      <c r="C1031" s="10">
        <v>41810</v>
      </c>
      <c r="D1031" s="6">
        <v>6197.93</v>
      </c>
      <c r="E1031" t="s">
        <v>44</v>
      </c>
      <c r="F1031" s="3" t="s">
        <v>7663</v>
      </c>
      <c r="G1031" t="s">
        <v>1752</v>
      </c>
    </row>
    <row r="1032" spans="1:7" x14ac:dyDescent="0.25">
      <c r="A1032" t="s">
        <v>116</v>
      </c>
      <c r="B1032" t="s">
        <v>132</v>
      </c>
      <c r="C1032" s="10">
        <v>41739</v>
      </c>
      <c r="D1032" s="6">
        <v>653.12</v>
      </c>
      <c r="E1032" t="s">
        <v>44</v>
      </c>
      <c r="F1032" s="3" t="s">
        <v>7663</v>
      </c>
      <c r="G1032" t="s">
        <v>4296</v>
      </c>
    </row>
    <row r="1033" spans="1:7" x14ac:dyDescent="0.25">
      <c r="D1033" s="18">
        <f>SUM(D1030:D1032)</f>
        <v>11921.720000000001</v>
      </c>
    </row>
    <row r="1035" spans="1:7" x14ac:dyDescent="0.25">
      <c r="A1035" t="s">
        <v>7740</v>
      </c>
      <c r="B1035" s="4" t="s">
        <v>1825</v>
      </c>
      <c r="D1035" s="12"/>
      <c r="F1035" s="11"/>
    </row>
    <row r="1036" spans="1:7" x14ac:dyDescent="0.25">
      <c r="A1036" t="s">
        <v>116</v>
      </c>
      <c r="B1036" t="s">
        <v>132</v>
      </c>
      <c r="C1036" s="10">
        <v>41800</v>
      </c>
      <c r="D1036" s="6">
        <v>1258.8</v>
      </c>
      <c r="E1036" t="s">
        <v>973</v>
      </c>
      <c r="F1036" s="3" t="s">
        <v>7663</v>
      </c>
      <c r="G1036" t="s">
        <v>1826</v>
      </c>
    </row>
    <row r="1037" spans="1:7" x14ac:dyDescent="0.25">
      <c r="A1037" t="s">
        <v>116</v>
      </c>
      <c r="B1037" t="s">
        <v>132</v>
      </c>
      <c r="C1037" s="10">
        <v>41716</v>
      </c>
      <c r="D1037" s="6">
        <v>2500</v>
      </c>
      <c r="E1037" t="s">
        <v>973</v>
      </c>
      <c r="F1037" s="3" t="s">
        <v>7663</v>
      </c>
      <c r="G1037" t="s">
        <v>2267</v>
      </c>
    </row>
    <row r="1038" spans="1:7" x14ac:dyDescent="0.25">
      <c r="A1038" t="s">
        <v>282</v>
      </c>
      <c r="B1038" t="s">
        <v>132</v>
      </c>
      <c r="C1038" s="10">
        <v>41835</v>
      </c>
      <c r="D1038" s="6">
        <v>430</v>
      </c>
      <c r="E1038" t="s">
        <v>519</v>
      </c>
      <c r="F1038" s="3" t="s">
        <v>7663</v>
      </c>
      <c r="G1038" t="s">
        <v>2550</v>
      </c>
    </row>
    <row r="1039" spans="1:7" x14ac:dyDescent="0.25">
      <c r="A1039" t="s">
        <v>116</v>
      </c>
      <c r="B1039" t="s">
        <v>132</v>
      </c>
      <c r="C1039" s="10">
        <v>41841</v>
      </c>
      <c r="D1039" s="6">
        <v>381.6</v>
      </c>
      <c r="E1039" t="s">
        <v>973</v>
      </c>
      <c r="F1039" s="3" t="s">
        <v>7663</v>
      </c>
    </row>
    <row r="1040" spans="1:7" x14ac:dyDescent="0.25">
      <c r="A1040" t="s">
        <v>116</v>
      </c>
      <c r="B1040" t="s">
        <v>132</v>
      </c>
      <c r="C1040" s="10">
        <v>41730</v>
      </c>
      <c r="D1040" s="6">
        <v>2813.93</v>
      </c>
      <c r="E1040" t="s">
        <v>973</v>
      </c>
      <c r="F1040" s="3" t="s">
        <v>7663</v>
      </c>
    </row>
    <row r="1041" spans="1:7" x14ac:dyDescent="0.25">
      <c r="A1041" t="s">
        <v>116</v>
      </c>
      <c r="B1041" t="s">
        <v>132</v>
      </c>
      <c r="C1041" s="10">
        <v>41772</v>
      </c>
      <c r="D1041" s="6">
        <v>2500</v>
      </c>
      <c r="E1041" t="s">
        <v>973</v>
      </c>
      <c r="F1041" s="3" t="s">
        <v>7663</v>
      </c>
      <c r="G1041" t="s">
        <v>4345</v>
      </c>
    </row>
    <row r="1042" spans="1:7" x14ac:dyDescent="0.25">
      <c r="A1042" t="s">
        <v>116</v>
      </c>
      <c r="B1042" t="s">
        <v>132</v>
      </c>
      <c r="C1042" s="10">
        <v>41806</v>
      </c>
      <c r="D1042" s="6">
        <v>2500</v>
      </c>
      <c r="E1042" t="s">
        <v>973</v>
      </c>
      <c r="F1042" s="3" t="s">
        <v>7687</v>
      </c>
      <c r="G1042" t="s">
        <v>4345</v>
      </c>
    </row>
    <row r="1043" spans="1:7" x14ac:dyDescent="0.25">
      <c r="A1043" t="s">
        <v>116</v>
      </c>
      <c r="B1043" t="s">
        <v>132</v>
      </c>
      <c r="C1043" s="10">
        <v>41845</v>
      </c>
      <c r="D1043" s="6">
        <v>3507.35</v>
      </c>
      <c r="E1043" t="s">
        <v>973</v>
      </c>
      <c r="F1043" s="3" t="s">
        <v>7688</v>
      </c>
      <c r="G1043" t="s">
        <v>4345</v>
      </c>
    </row>
    <row r="1044" spans="1:7" x14ac:dyDescent="0.25">
      <c r="A1044" t="s">
        <v>116</v>
      </c>
      <c r="B1044" t="s">
        <v>132</v>
      </c>
      <c r="C1044" s="10">
        <v>41900</v>
      </c>
      <c r="D1044" s="6">
        <v>3000</v>
      </c>
      <c r="E1044" t="s">
        <v>973</v>
      </c>
      <c r="F1044" s="3" t="s">
        <v>7689</v>
      </c>
      <c r="G1044" t="s">
        <v>4345</v>
      </c>
    </row>
    <row r="1045" spans="1:7" x14ac:dyDescent="0.25">
      <c r="A1045" t="s">
        <v>116</v>
      </c>
      <c r="B1045" t="s">
        <v>132</v>
      </c>
      <c r="C1045" s="10">
        <v>41922</v>
      </c>
      <c r="D1045" s="6">
        <v>3000</v>
      </c>
      <c r="E1045" t="s">
        <v>973</v>
      </c>
      <c r="F1045" s="3" t="s">
        <v>7690</v>
      </c>
      <c r="G1045" t="s">
        <v>4345</v>
      </c>
    </row>
    <row r="1046" spans="1:7" x14ac:dyDescent="0.25">
      <c r="A1046" t="s">
        <v>116</v>
      </c>
      <c r="B1046" t="s">
        <v>132</v>
      </c>
      <c r="C1046" s="10">
        <v>41739</v>
      </c>
      <c r="D1046" s="6">
        <v>2500</v>
      </c>
      <c r="E1046" t="s">
        <v>973</v>
      </c>
      <c r="F1046" s="3" t="s">
        <v>7663</v>
      </c>
      <c r="G1046" t="s">
        <v>2267</v>
      </c>
    </row>
    <row r="1047" spans="1:7" x14ac:dyDescent="0.25">
      <c r="D1047" s="18">
        <f>SUM(D1036:D1046)</f>
        <v>24391.68</v>
      </c>
    </row>
    <row r="1049" spans="1:7" x14ac:dyDescent="0.25">
      <c r="A1049" t="s">
        <v>7740</v>
      </c>
      <c r="B1049" s="4" t="s">
        <v>1263</v>
      </c>
      <c r="D1049" s="12"/>
      <c r="F1049" s="11"/>
    </row>
    <row r="1050" spans="1:7" x14ac:dyDescent="0.25">
      <c r="A1050" t="s">
        <v>32</v>
      </c>
      <c r="B1050" t="s">
        <v>575</v>
      </c>
      <c r="C1050" s="10">
        <v>41773</v>
      </c>
      <c r="D1050" s="6">
        <v>120</v>
      </c>
      <c r="E1050" t="s">
        <v>91</v>
      </c>
      <c r="F1050" s="3" t="s">
        <v>7663</v>
      </c>
    </row>
    <row r="1051" spans="1:7" x14ac:dyDescent="0.25">
      <c r="A1051" t="s">
        <v>116</v>
      </c>
      <c r="B1051" t="s">
        <v>132</v>
      </c>
      <c r="C1051" s="10">
        <v>41773</v>
      </c>
      <c r="D1051" s="6">
        <v>200</v>
      </c>
      <c r="E1051" t="s">
        <v>198</v>
      </c>
      <c r="F1051" s="3" t="s">
        <v>7663</v>
      </c>
      <c r="G1051" t="s">
        <v>1277</v>
      </c>
    </row>
    <row r="1052" spans="1:7" x14ac:dyDescent="0.25">
      <c r="A1052" t="s">
        <v>116</v>
      </c>
      <c r="B1052" t="s">
        <v>117</v>
      </c>
      <c r="C1052" s="10">
        <v>41810</v>
      </c>
      <c r="D1052" s="6">
        <v>174.9</v>
      </c>
      <c r="E1052" t="s">
        <v>198</v>
      </c>
      <c r="F1052" s="3" t="s">
        <v>7663</v>
      </c>
      <c r="G1052" t="s">
        <v>1954</v>
      </c>
    </row>
    <row r="1053" spans="1:7" x14ac:dyDescent="0.25">
      <c r="A1053" t="s">
        <v>116</v>
      </c>
      <c r="B1053" t="s">
        <v>132</v>
      </c>
      <c r="C1053" s="10">
        <v>41711</v>
      </c>
      <c r="D1053" s="6">
        <v>75</v>
      </c>
      <c r="E1053" t="s">
        <v>1192</v>
      </c>
      <c r="F1053" s="3" t="s">
        <v>7663</v>
      </c>
      <c r="G1053" t="s">
        <v>2106</v>
      </c>
    </row>
    <row r="1054" spans="1:7" x14ac:dyDescent="0.25">
      <c r="A1054" t="s">
        <v>490</v>
      </c>
      <c r="B1054" t="s">
        <v>695</v>
      </c>
      <c r="C1054" s="10">
        <v>41698</v>
      </c>
      <c r="D1054" s="6">
        <v>250</v>
      </c>
      <c r="E1054" t="s">
        <v>1065</v>
      </c>
      <c r="F1054" s="3" t="s">
        <v>7663</v>
      </c>
      <c r="G1054" t="s">
        <v>3870</v>
      </c>
    </row>
    <row r="1055" spans="1:7" x14ac:dyDescent="0.25">
      <c r="A1055" t="s">
        <v>490</v>
      </c>
      <c r="B1055" t="s">
        <v>2008</v>
      </c>
      <c r="C1055" s="10">
        <v>41730</v>
      </c>
      <c r="D1055" s="6">
        <v>100</v>
      </c>
      <c r="E1055" t="s">
        <v>1065</v>
      </c>
      <c r="F1055" s="3" t="s">
        <v>7663</v>
      </c>
    </row>
    <row r="1056" spans="1:7" x14ac:dyDescent="0.25">
      <c r="A1056" t="s">
        <v>32</v>
      </c>
      <c r="B1056" t="s">
        <v>575</v>
      </c>
      <c r="C1056" s="10">
        <v>41732</v>
      </c>
      <c r="D1056" s="6">
        <v>200</v>
      </c>
      <c r="E1056" t="s">
        <v>143</v>
      </c>
      <c r="F1056" s="3" t="s">
        <v>7663</v>
      </c>
    </row>
    <row r="1057" spans="1:7" x14ac:dyDescent="0.25">
      <c r="D1057" s="18">
        <f>SUM(D1050:D1056)</f>
        <v>1119.9000000000001</v>
      </c>
    </row>
    <row r="1059" spans="1:7" x14ac:dyDescent="0.25">
      <c r="A1059" t="s">
        <v>7740</v>
      </c>
      <c r="B1059" s="4" t="s">
        <v>236</v>
      </c>
      <c r="D1059" s="12"/>
      <c r="F1059" s="11"/>
    </row>
    <row r="1060" spans="1:7" x14ac:dyDescent="0.25">
      <c r="A1060" t="s">
        <v>116</v>
      </c>
      <c r="B1060" t="s">
        <v>132</v>
      </c>
      <c r="C1060" s="10">
        <v>41730</v>
      </c>
      <c r="D1060" s="6">
        <v>140.72999999999999</v>
      </c>
      <c r="E1060" t="s">
        <v>7762</v>
      </c>
      <c r="F1060" s="3" t="s">
        <v>7663</v>
      </c>
      <c r="G1060" t="s">
        <v>2449</v>
      </c>
    </row>
    <row r="1061" spans="1:7" x14ac:dyDescent="0.25">
      <c r="D1061" s="18">
        <f>SUM(D1060)</f>
        <v>140.72999999999999</v>
      </c>
    </row>
    <row r="1063" spans="1:7" x14ac:dyDescent="0.25">
      <c r="A1063" t="s">
        <v>7740</v>
      </c>
      <c r="B1063" s="4" t="s">
        <v>43</v>
      </c>
      <c r="D1063" s="12"/>
      <c r="F1063" s="11"/>
    </row>
    <row r="1064" spans="1:7" x14ac:dyDescent="0.25">
      <c r="A1064" t="s">
        <v>116</v>
      </c>
      <c r="B1064" t="s">
        <v>319</v>
      </c>
      <c r="C1064" s="10">
        <v>41779</v>
      </c>
      <c r="D1064" s="6">
        <v>3141.55</v>
      </c>
      <c r="E1064" t="s">
        <v>44</v>
      </c>
      <c r="F1064" s="3" t="s">
        <v>7663</v>
      </c>
      <c r="G1064" t="s">
        <v>1185</v>
      </c>
    </row>
    <row r="1065" spans="1:7" x14ac:dyDescent="0.25">
      <c r="A1065" t="s">
        <v>116</v>
      </c>
      <c r="B1065" t="s">
        <v>319</v>
      </c>
      <c r="C1065" s="10">
        <v>41717</v>
      </c>
      <c r="D1065" s="6">
        <v>775.51</v>
      </c>
      <c r="E1065" t="s">
        <v>44</v>
      </c>
      <c r="F1065" s="3" t="s">
        <v>7663</v>
      </c>
      <c r="G1065" t="s">
        <v>467</v>
      </c>
    </row>
    <row r="1066" spans="1:7" x14ac:dyDescent="0.25">
      <c r="A1066" t="s">
        <v>116</v>
      </c>
      <c r="B1066" t="s">
        <v>319</v>
      </c>
      <c r="C1066" s="10">
        <v>41841</v>
      </c>
      <c r="D1066" s="6">
        <v>5216.4799999999996</v>
      </c>
      <c r="E1066" t="s">
        <v>44</v>
      </c>
      <c r="F1066" s="3" t="s">
        <v>7663</v>
      </c>
      <c r="G1066" t="s">
        <v>214</v>
      </c>
    </row>
    <row r="1067" spans="1:7" x14ac:dyDescent="0.25">
      <c r="A1067" t="s">
        <v>116</v>
      </c>
      <c r="B1067" t="s">
        <v>319</v>
      </c>
      <c r="C1067" s="10">
        <v>41907</v>
      </c>
      <c r="D1067" s="6">
        <v>3894.21</v>
      </c>
      <c r="E1067" t="s">
        <v>44</v>
      </c>
      <c r="F1067" s="3" t="s">
        <v>7663</v>
      </c>
      <c r="G1067" t="s">
        <v>2868</v>
      </c>
    </row>
    <row r="1068" spans="1:7" x14ac:dyDescent="0.25">
      <c r="A1068" t="s">
        <v>116</v>
      </c>
      <c r="B1068" t="s">
        <v>132</v>
      </c>
      <c r="C1068" s="10">
        <v>41912</v>
      </c>
      <c r="D1068" s="6">
        <v>1176.3800000000001</v>
      </c>
      <c r="E1068" t="s">
        <v>76</v>
      </c>
      <c r="F1068" s="3" t="s">
        <v>7663</v>
      </c>
      <c r="G1068" t="s">
        <v>3571</v>
      </c>
    </row>
    <row r="1069" spans="1:7" x14ac:dyDescent="0.25">
      <c r="A1069" t="s">
        <v>116</v>
      </c>
      <c r="B1069" t="s">
        <v>319</v>
      </c>
      <c r="C1069" s="10">
        <v>41759</v>
      </c>
      <c r="D1069" s="6">
        <v>238.34</v>
      </c>
      <c r="E1069" t="s">
        <v>44</v>
      </c>
      <c r="F1069" s="3" t="s">
        <v>7663</v>
      </c>
      <c r="G1069" t="s">
        <v>4366</v>
      </c>
    </row>
    <row r="1070" spans="1:7" x14ac:dyDescent="0.25">
      <c r="A1070" t="s">
        <v>116</v>
      </c>
      <c r="B1070" t="s">
        <v>319</v>
      </c>
      <c r="C1070" s="10">
        <v>41759</v>
      </c>
      <c r="D1070" s="6">
        <v>347.16</v>
      </c>
      <c r="E1070" t="s">
        <v>44</v>
      </c>
      <c r="F1070" s="3" t="s">
        <v>7663</v>
      </c>
      <c r="G1070" t="s">
        <v>4366</v>
      </c>
    </row>
    <row r="1071" spans="1:7" x14ac:dyDescent="0.25">
      <c r="A1071" t="s">
        <v>116</v>
      </c>
      <c r="B1071" t="s">
        <v>319</v>
      </c>
      <c r="C1071" s="10">
        <v>41759</v>
      </c>
      <c r="D1071" s="6">
        <v>709.2</v>
      </c>
      <c r="E1071" t="s">
        <v>44</v>
      </c>
      <c r="F1071" s="3" t="s">
        <v>7663</v>
      </c>
      <c r="G1071" t="s">
        <v>4366</v>
      </c>
    </row>
    <row r="1072" spans="1:7" x14ac:dyDescent="0.25">
      <c r="D1072" s="18">
        <f>SUM(D1064:D1071)</f>
        <v>15498.830000000002</v>
      </c>
    </row>
    <row r="1074" spans="1:7" x14ac:dyDescent="0.25">
      <c r="A1074" t="s">
        <v>7740</v>
      </c>
      <c r="B1074" s="4" t="s">
        <v>153</v>
      </c>
      <c r="D1074" s="12"/>
      <c r="F1074" s="11"/>
    </row>
    <row r="1075" spans="1:7" x14ac:dyDescent="0.25">
      <c r="A1075" t="s">
        <v>32</v>
      </c>
      <c r="B1075" t="s">
        <v>575</v>
      </c>
      <c r="C1075" s="10">
        <v>41684</v>
      </c>
      <c r="D1075" s="6">
        <v>300</v>
      </c>
      <c r="E1075" t="s">
        <v>143</v>
      </c>
      <c r="F1075" s="3" t="s">
        <v>7663</v>
      </c>
      <c r="G1075" t="s">
        <v>584</v>
      </c>
    </row>
    <row r="1076" spans="1:7" x14ac:dyDescent="0.25">
      <c r="A1076" t="s">
        <v>116</v>
      </c>
      <c r="B1076" t="s">
        <v>132</v>
      </c>
      <c r="C1076" s="10">
        <v>41745</v>
      </c>
      <c r="D1076" s="6">
        <v>1495</v>
      </c>
      <c r="E1076" t="s">
        <v>718</v>
      </c>
      <c r="F1076" s="3" t="s">
        <v>7663</v>
      </c>
      <c r="G1076" t="s">
        <v>719</v>
      </c>
    </row>
    <row r="1077" spans="1:7" x14ac:dyDescent="0.25">
      <c r="A1077" t="s">
        <v>116</v>
      </c>
      <c r="B1077" t="s">
        <v>132</v>
      </c>
      <c r="C1077" s="10">
        <v>41772</v>
      </c>
      <c r="D1077" s="6">
        <v>605.04</v>
      </c>
      <c r="E1077" t="s">
        <v>1046</v>
      </c>
      <c r="F1077" s="3" t="s">
        <v>7663</v>
      </c>
      <c r="G1077" t="s">
        <v>1047</v>
      </c>
    </row>
    <row r="1078" spans="1:7" x14ac:dyDescent="0.25">
      <c r="A1078" t="s">
        <v>116</v>
      </c>
      <c r="B1078" t="s">
        <v>132</v>
      </c>
      <c r="C1078" s="10">
        <v>41772</v>
      </c>
      <c r="D1078" s="6">
        <v>847.5</v>
      </c>
      <c r="E1078" t="s">
        <v>659</v>
      </c>
      <c r="F1078" s="3" t="s">
        <v>7663</v>
      </c>
      <c r="G1078" t="s">
        <v>1056</v>
      </c>
    </row>
    <row r="1079" spans="1:7" x14ac:dyDescent="0.25">
      <c r="A1079" t="s">
        <v>116</v>
      </c>
      <c r="B1079" t="s">
        <v>132</v>
      </c>
      <c r="C1079" s="10">
        <v>41718</v>
      </c>
      <c r="D1079" s="6">
        <v>1201.6199999999999</v>
      </c>
      <c r="E1079" t="s">
        <v>1564</v>
      </c>
      <c r="F1079" s="3" t="s">
        <v>7663</v>
      </c>
      <c r="G1079" t="s">
        <v>1565</v>
      </c>
    </row>
    <row r="1080" spans="1:7" x14ac:dyDescent="0.25">
      <c r="A1080" t="s">
        <v>47</v>
      </c>
      <c r="B1080" t="s">
        <v>294</v>
      </c>
      <c r="C1080" s="10">
        <v>41821</v>
      </c>
      <c r="D1080" s="6">
        <v>1040</v>
      </c>
      <c r="E1080" t="s">
        <v>110</v>
      </c>
      <c r="F1080" s="3" t="s">
        <v>7663</v>
      </c>
      <c r="G1080" t="s">
        <v>2245</v>
      </c>
    </row>
    <row r="1081" spans="1:7" x14ac:dyDescent="0.25">
      <c r="A1081" t="s">
        <v>47</v>
      </c>
      <c r="B1081" t="s">
        <v>978</v>
      </c>
      <c r="C1081" s="10">
        <v>41828</v>
      </c>
      <c r="D1081" s="6">
        <v>85</v>
      </c>
      <c r="E1081" t="s">
        <v>2411</v>
      </c>
      <c r="F1081" s="3" t="s">
        <v>7663</v>
      </c>
      <c r="G1081" t="s">
        <v>2412</v>
      </c>
    </row>
    <row r="1082" spans="1:7" x14ac:dyDescent="0.25">
      <c r="A1082" t="s">
        <v>47</v>
      </c>
      <c r="B1082" t="s">
        <v>294</v>
      </c>
      <c r="C1082" s="10">
        <v>41848</v>
      </c>
      <c r="D1082" s="6">
        <v>513</v>
      </c>
      <c r="E1082" t="s">
        <v>110</v>
      </c>
      <c r="F1082" s="3" t="s">
        <v>7663</v>
      </c>
      <c r="G1082" t="s">
        <v>2748</v>
      </c>
    </row>
    <row r="1083" spans="1:7" x14ac:dyDescent="0.25">
      <c r="A1083" t="s">
        <v>47</v>
      </c>
      <c r="B1083" t="s">
        <v>294</v>
      </c>
      <c r="C1083" s="10">
        <v>41877</v>
      </c>
      <c r="D1083" s="6">
        <v>438</v>
      </c>
      <c r="E1083" t="s">
        <v>373</v>
      </c>
      <c r="F1083" s="3" t="s">
        <v>7663</v>
      </c>
      <c r="G1083" t="s">
        <v>3100</v>
      </c>
    </row>
    <row r="1084" spans="1:7" x14ac:dyDescent="0.25">
      <c r="A1084" t="s">
        <v>47</v>
      </c>
      <c r="B1084" t="s">
        <v>294</v>
      </c>
      <c r="C1084" s="10">
        <v>41880</v>
      </c>
      <c r="D1084" s="6">
        <v>400</v>
      </c>
      <c r="E1084" t="s">
        <v>373</v>
      </c>
      <c r="F1084" s="3" t="s">
        <v>7663</v>
      </c>
      <c r="G1084" t="s">
        <v>3145</v>
      </c>
    </row>
    <row r="1085" spans="1:7" x14ac:dyDescent="0.25">
      <c r="A1085" t="s">
        <v>116</v>
      </c>
      <c r="B1085" t="s">
        <v>132</v>
      </c>
      <c r="C1085" s="10">
        <v>41876</v>
      </c>
      <c r="D1085" s="6">
        <v>99.4</v>
      </c>
      <c r="E1085" t="s">
        <v>3160</v>
      </c>
      <c r="F1085" s="3" t="s">
        <v>7663</v>
      </c>
      <c r="G1085" t="s">
        <v>3161</v>
      </c>
    </row>
    <row r="1086" spans="1:7" x14ac:dyDescent="0.25">
      <c r="A1086" t="s">
        <v>116</v>
      </c>
      <c r="B1086" t="s">
        <v>132</v>
      </c>
      <c r="C1086" s="10">
        <v>41876</v>
      </c>
      <c r="D1086" s="6">
        <v>387.49</v>
      </c>
      <c r="E1086" t="s">
        <v>3160</v>
      </c>
      <c r="F1086" s="3" t="s">
        <v>7663</v>
      </c>
      <c r="G1086" t="s">
        <v>3163</v>
      </c>
    </row>
    <row r="1087" spans="1:7" x14ac:dyDescent="0.25">
      <c r="A1087" t="s">
        <v>116</v>
      </c>
      <c r="B1087" t="s">
        <v>132</v>
      </c>
      <c r="C1087" s="10">
        <v>41901</v>
      </c>
      <c r="D1087" s="6">
        <v>378</v>
      </c>
      <c r="E1087" t="s">
        <v>3416</v>
      </c>
      <c r="F1087" s="3" t="s">
        <v>7663</v>
      </c>
      <c r="G1087" t="s">
        <v>3417</v>
      </c>
    </row>
    <row r="1088" spans="1:7" x14ac:dyDescent="0.25">
      <c r="D1088" s="18">
        <f>SUM(D1075:D1087)</f>
        <v>7790.0499999999993</v>
      </c>
    </row>
    <row r="1090" spans="1:7" x14ac:dyDescent="0.25">
      <c r="A1090" t="s">
        <v>7740</v>
      </c>
      <c r="B1090" s="4" t="s">
        <v>552</v>
      </c>
      <c r="D1090" s="12"/>
      <c r="F1090" s="11"/>
    </row>
    <row r="1091" spans="1:7" x14ac:dyDescent="0.25">
      <c r="A1091" t="s">
        <v>116</v>
      </c>
      <c r="B1091" t="s">
        <v>132</v>
      </c>
      <c r="C1091" s="10">
        <v>41745</v>
      </c>
      <c r="D1091" s="6">
        <v>221.23</v>
      </c>
      <c r="E1091" t="s">
        <v>553</v>
      </c>
      <c r="F1091" s="3" t="s">
        <v>7663</v>
      </c>
      <c r="G1091" t="s">
        <v>554</v>
      </c>
    </row>
    <row r="1092" spans="1:7" x14ac:dyDescent="0.25">
      <c r="A1092" t="s">
        <v>116</v>
      </c>
      <c r="B1092" t="s">
        <v>132</v>
      </c>
      <c r="C1092" s="10">
        <v>41744</v>
      </c>
      <c r="D1092" s="6">
        <v>210.8</v>
      </c>
      <c r="E1092" t="s">
        <v>553</v>
      </c>
      <c r="F1092" s="3" t="s">
        <v>7663</v>
      </c>
      <c r="G1092" t="s">
        <v>556</v>
      </c>
    </row>
    <row r="1093" spans="1:7" x14ac:dyDescent="0.25">
      <c r="A1093" t="s">
        <v>116</v>
      </c>
      <c r="B1093" t="s">
        <v>132</v>
      </c>
      <c r="C1093" s="10">
        <v>41759</v>
      </c>
      <c r="D1093" s="6">
        <v>175.19</v>
      </c>
      <c r="E1093" t="s">
        <v>785</v>
      </c>
      <c r="F1093" s="3" t="s">
        <v>7663</v>
      </c>
      <c r="G1093" t="s">
        <v>786</v>
      </c>
    </row>
    <row r="1094" spans="1:7" x14ac:dyDescent="0.25">
      <c r="A1094" t="s">
        <v>116</v>
      </c>
      <c r="B1094" t="s">
        <v>132</v>
      </c>
      <c r="C1094" s="10">
        <v>41759</v>
      </c>
      <c r="D1094" s="6">
        <v>71.41</v>
      </c>
      <c r="E1094" t="s">
        <v>785</v>
      </c>
      <c r="F1094" s="3" t="s">
        <v>7663</v>
      </c>
      <c r="G1094" t="s">
        <v>790</v>
      </c>
    </row>
    <row r="1095" spans="1:7" x14ac:dyDescent="0.25">
      <c r="A1095" t="s">
        <v>116</v>
      </c>
      <c r="B1095" t="s">
        <v>132</v>
      </c>
      <c r="C1095" s="10">
        <v>41759</v>
      </c>
      <c r="D1095" s="6">
        <v>71.41</v>
      </c>
      <c r="E1095" t="s">
        <v>785</v>
      </c>
      <c r="F1095" s="3" t="s">
        <v>7663</v>
      </c>
      <c r="G1095" t="s">
        <v>792</v>
      </c>
    </row>
    <row r="1096" spans="1:7" x14ac:dyDescent="0.25">
      <c r="A1096" t="s">
        <v>116</v>
      </c>
      <c r="B1096" t="s">
        <v>132</v>
      </c>
      <c r="C1096" s="10">
        <v>41759</v>
      </c>
      <c r="D1096" s="6">
        <v>71.41</v>
      </c>
      <c r="E1096" t="s">
        <v>785</v>
      </c>
      <c r="F1096" s="3" t="s">
        <v>7663</v>
      </c>
      <c r="G1096" t="s">
        <v>792</v>
      </c>
    </row>
    <row r="1097" spans="1:7" x14ac:dyDescent="0.25">
      <c r="A1097" t="s">
        <v>116</v>
      </c>
      <c r="B1097" t="s">
        <v>132</v>
      </c>
      <c r="C1097" s="10">
        <v>41759</v>
      </c>
      <c r="D1097" s="6">
        <v>76.989999999999995</v>
      </c>
      <c r="E1097" t="s">
        <v>785</v>
      </c>
      <c r="F1097" s="3" t="s">
        <v>7663</v>
      </c>
      <c r="G1097" t="s">
        <v>795</v>
      </c>
    </row>
    <row r="1098" spans="1:7" x14ac:dyDescent="0.25">
      <c r="A1098" t="s">
        <v>282</v>
      </c>
      <c r="B1098" t="s">
        <v>132</v>
      </c>
      <c r="C1098" s="10">
        <v>41774</v>
      </c>
      <c r="D1098" s="6">
        <v>114.76</v>
      </c>
      <c r="E1098" t="s">
        <v>553</v>
      </c>
      <c r="F1098" s="3" t="s">
        <v>7663</v>
      </c>
      <c r="G1098" t="s">
        <v>1151</v>
      </c>
    </row>
    <row r="1099" spans="1:7" x14ac:dyDescent="0.25">
      <c r="A1099" t="s">
        <v>282</v>
      </c>
      <c r="B1099" t="s">
        <v>132</v>
      </c>
      <c r="C1099" s="10">
        <v>41774</v>
      </c>
      <c r="D1099" s="6">
        <v>100.41</v>
      </c>
      <c r="E1099" t="s">
        <v>553</v>
      </c>
      <c r="F1099" s="3" t="s">
        <v>7663</v>
      </c>
      <c r="G1099" t="s">
        <v>1153</v>
      </c>
    </row>
    <row r="1100" spans="1:7" x14ac:dyDescent="0.25">
      <c r="A1100" t="s">
        <v>116</v>
      </c>
      <c r="B1100" t="s">
        <v>132</v>
      </c>
      <c r="C1100" s="10">
        <v>41774</v>
      </c>
      <c r="D1100" s="6">
        <v>210.8</v>
      </c>
      <c r="E1100" t="s">
        <v>553</v>
      </c>
      <c r="F1100" s="3" t="s">
        <v>7663</v>
      </c>
      <c r="G1100" t="s">
        <v>1158</v>
      </c>
    </row>
    <row r="1101" spans="1:7" x14ac:dyDescent="0.25">
      <c r="A1101" t="s">
        <v>282</v>
      </c>
      <c r="B1101" t="s">
        <v>132</v>
      </c>
      <c r="C1101" s="10">
        <v>41806</v>
      </c>
      <c r="D1101" s="6">
        <v>100.41</v>
      </c>
      <c r="E1101" t="s">
        <v>553</v>
      </c>
      <c r="F1101" s="3" t="s">
        <v>7663</v>
      </c>
      <c r="G1101" t="s">
        <v>1503</v>
      </c>
    </row>
    <row r="1102" spans="1:7" x14ac:dyDescent="0.25">
      <c r="A1102" t="s">
        <v>282</v>
      </c>
      <c r="B1102" t="s">
        <v>132</v>
      </c>
      <c r="C1102" s="10">
        <v>41806</v>
      </c>
      <c r="D1102" s="6">
        <v>114.76</v>
      </c>
      <c r="E1102" t="s">
        <v>553</v>
      </c>
      <c r="F1102" s="3" t="s">
        <v>7663</v>
      </c>
      <c r="G1102" t="s">
        <v>1505</v>
      </c>
    </row>
    <row r="1103" spans="1:7" x14ac:dyDescent="0.25">
      <c r="A1103" t="s">
        <v>1512</v>
      </c>
      <c r="B1103" t="s">
        <v>132</v>
      </c>
      <c r="C1103" s="10">
        <v>41806</v>
      </c>
      <c r="D1103" s="6">
        <v>210.8</v>
      </c>
      <c r="E1103" t="s">
        <v>553</v>
      </c>
      <c r="F1103" s="3" t="s">
        <v>7663</v>
      </c>
      <c r="G1103" t="s">
        <v>1513</v>
      </c>
    </row>
    <row r="1104" spans="1:7" x14ac:dyDescent="0.25">
      <c r="A1104" t="s">
        <v>116</v>
      </c>
      <c r="B1104" t="s">
        <v>132</v>
      </c>
      <c r="C1104" s="10">
        <v>41828</v>
      </c>
      <c r="D1104" s="6">
        <v>152.22999999999999</v>
      </c>
      <c r="E1104" t="s">
        <v>456</v>
      </c>
      <c r="F1104" s="3" t="s">
        <v>7714</v>
      </c>
      <c r="G1104" t="s">
        <v>2312</v>
      </c>
    </row>
    <row r="1105" spans="1:7" x14ac:dyDescent="0.25">
      <c r="A1105" t="s">
        <v>116</v>
      </c>
      <c r="B1105" t="s">
        <v>132</v>
      </c>
      <c r="C1105" s="10">
        <v>41891</v>
      </c>
      <c r="D1105" s="6">
        <v>152.22999999999999</v>
      </c>
      <c r="E1105" t="s">
        <v>456</v>
      </c>
      <c r="F1105" s="3" t="s">
        <v>7715</v>
      </c>
      <c r="G1105" t="s">
        <v>2312</v>
      </c>
    </row>
    <row r="1106" spans="1:7" x14ac:dyDescent="0.25">
      <c r="A1106" t="s">
        <v>116</v>
      </c>
      <c r="B1106" t="s">
        <v>132</v>
      </c>
      <c r="C1106" s="10">
        <v>41920</v>
      </c>
      <c r="D1106" s="6">
        <v>152.22999999999999</v>
      </c>
      <c r="E1106" t="s">
        <v>456</v>
      </c>
      <c r="F1106" s="3" t="s">
        <v>7716</v>
      </c>
      <c r="G1106" t="s">
        <v>2312</v>
      </c>
    </row>
    <row r="1107" spans="1:7" x14ac:dyDescent="0.25">
      <c r="A1107" t="s">
        <v>116</v>
      </c>
      <c r="B1107" t="s">
        <v>608</v>
      </c>
      <c r="C1107" s="10">
        <v>41835</v>
      </c>
      <c r="D1107" s="6">
        <v>210.8</v>
      </c>
      <c r="E1107" t="s">
        <v>553</v>
      </c>
      <c r="F1107" s="3" t="s">
        <v>7663</v>
      </c>
      <c r="G1107" t="s">
        <v>2498</v>
      </c>
    </row>
    <row r="1108" spans="1:7" x14ac:dyDescent="0.25">
      <c r="A1108" t="s">
        <v>282</v>
      </c>
      <c r="B1108" t="s">
        <v>132</v>
      </c>
      <c r="C1108" s="10">
        <v>41835</v>
      </c>
      <c r="D1108" s="6">
        <v>114.76</v>
      </c>
      <c r="E1108" t="s">
        <v>553</v>
      </c>
      <c r="F1108" s="3" t="s">
        <v>7663</v>
      </c>
      <c r="G1108" t="s">
        <v>2500</v>
      </c>
    </row>
    <row r="1109" spans="1:7" x14ac:dyDescent="0.25">
      <c r="A1109" t="s">
        <v>282</v>
      </c>
      <c r="B1109" t="s">
        <v>132</v>
      </c>
      <c r="C1109" s="10">
        <v>41835</v>
      </c>
      <c r="D1109" s="6">
        <v>100.41</v>
      </c>
      <c r="E1109" t="s">
        <v>553</v>
      </c>
      <c r="F1109" s="3" t="s">
        <v>7663</v>
      </c>
      <c r="G1109" t="s">
        <v>2506</v>
      </c>
    </row>
    <row r="1110" spans="1:7" x14ac:dyDescent="0.25">
      <c r="A1110" t="s">
        <v>116</v>
      </c>
      <c r="B1110" t="s">
        <v>132</v>
      </c>
      <c r="C1110" s="10">
        <v>41736</v>
      </c>
      <c r="D1110" s="6">
        <v>102.73</v>
      </c>
      <c r="E1110" t="s">
        <v>553</v>
      </c>
      <c r="F1110" s="3" t="s">
        <v>7663</v>
      </c>
      <c r="G1110" t="s">
        <v>4207</v>
      </c>
    </row>
    <row r="1111" spans="1:7" x14ac:dyDescent="0.25">
      <c r="A1111" t="s">
        <v>116</v>
      </c>
      <c r="B1111" t="s">
        <v>132</v>
      </c>
      <c r="C1111" s="10">
        <v>41736</v>
      </c>
      <c r="D1111" s="6">
        <v>117.41</v>
      </c>
      <c r="E1111" t="s">
        <v>553</v>
      </c>
      <c r="F1111" s="3" t="s">
        <v>7663</v>
      </c>
      <c r="G1111" t="s">
        <v>4211</v>
      </c>
    </row>
    <row r="1112" spans="1:7" x14ac:dyDescent="0.25">
      <c r="A1112" t="s">
        <v>282</v>
      </c>
      <c r="B1112" t="s">
        <v>608</v>
      </c>
      <c r="C1112" s="10">
        <v>41744</v>
      </c>
      <c r="D1112" s="6">
        <v>100.41</v>
      </c>
      <c r="E1112" t="s">
        <v>553</v>
      </c>
      <c r="F1112" s="3" t="s">
        <v>7663</v>
      </c>
      <c r="G1112" t="s">
        <v>4301</v>
      </c>
    </row>
    <row r="1113" spans="1:7" x14ac:dyDescent="0.25">
      <c r="A1113" t="s">
        <v>282</v>
      </c>
      <c r="B1113" t="s">
        <v>608</v>
      </c>
      <c r="C1113" s="10">
        <v>41744</v>
      </c>
      <c r="D1113" s="6">
        <v>114.76</v>
      </c>
      <c r="E1113" t="s">
        <v>553</v>
      </c>
      <c r="F1113" s="3" t="s">
        <v>7663</v>
      </c>
      <c r="G1113" t="s">
        <v>4303</v>
      </c>
    </row>
    <row r="1114" spans="1:7" x14ac:dyDescent="0.25">
      <c r="D1114" s="18">
        <f>SUM(D1091:D1113)</f>
        <v>3068.35</v>
      </c>
    </row>
    <row r="1116" spans="1:7" x14ac:dyDescent="0.25">
      <c r="A1116" t="s">
        <v>7740</v>
      </c>
      <c r="B1116" s="4" t="s">
        <v>2048</v>
      </c>
      <c r="D1116" s="12"/>
      <c r="F1116" s="11"/>
    </row>
    <row r="1117" spans="1:7" x14ac:dyDescent="0.25">
      <c r="A1117" t="s">
        <v>16</v>
      </c>
      <c r="B1117" t="s">
        <v>17</v>
      </c>
      <c r="C1117" s="10">
        <v>41810</v>
      </c>
      <c r="D1117" s="6">
        <v>602.82000000000005</v>
      </c>
      <c r="E1117" t="s">
        <v>193</v>
      </c>
      <c r="F1117" s="3" t="s">
        <v>7663</v>
      </c>
      <c r="G1117" t="s">
        <v>2047</v>
      </c>
    </row>
    <row r="1118" spans="1:7" x14ac:dyDescent="0.25">
      <c r="D1118" s="18">
        <f>SUM(D1117)</f>
        <v>602.82000000000005</v>
      </c>
    </row>
    <row r="1120" spans="1:7" x14ac:dyDescent="0.25">
      <c r="A1120" t="s">
        <v>7740</v>
      </c>
      <c r="B1120" s="4" t="s">
        <v>2364</v>
      </c>
      <c r="D1120" s="12"/>
      <c r="F1120" s="11"/>
    </row>
    <row r="1121" spans="1:7" x14ac:dyDescent="0.25">
      <c r="A1121" t="s">
        <v>32</v>
      </c>
      <c r="B1121" t="s">
        <v>1917</v>
      </c>
      <c r="C1121" s="10">
        <v>41823</v>
      </c>
      <c r="D1121" s="6">
        <v>700</v>
      </c>
      <c r="E1121" t="s">
        <v>1241</v>
      </c>
      <c r="F1121" s="3" t="s">
        <v>7663</v>
      </c>
      <c r="G1121" t="s">
        <v>2365</v>
      </c>
    </row>
    <row r="1122" spans="1:7" x14ac:dyDescent="0.25">
      <c r="D1122" s="18">
        <f>SUM(D1121)</f>
        <v>700</v>
      </c>
    </row>
    <row r="1124" spans="1:7" x14ac:dyDescent="0.25">
      <c r="A1124" t="s">
        <v>7740</v>
      </c>
      <c r="B1124" s="4" t="s">
        <v>1060</v>
      </c>
      <c r="D1124" s="12"/>
      <c r="F1124" s="11"/>
    </row>
    <row r="1125" spans="1:7" x14ac:dyDescent="0.25">
      <c r="A1125" t="s">
        <v>116</v>
      </c>
      <c r="B1125" t="s">
        <v>319</v>
      </c>
      <c r="C1125" s="10">
        <v>41718</v>
      </c>
      <c r="D1125" s="6">
        <v>296.95999999999998</v>
      </c>
      <c r="E1125" t="s">
        <v>76</v>
      </c>
      <c r="F1125" s="3" t="s">
        <v>7663</v>
      </c>
      <c r="G1125" t="s">
        <v>1061</v>
      </c>
    </row>
    <row r="1126" spans="1:7" x14ac:dyDescent="0.25">
      <c r="A1126" t="s">
        <v>116</v>
      </c>
      <c r="B1126" t="s">
        <v>319</v>
      </c>
      <c r="C1126" s="10">
        <v>41718</v>
      </c>
      <c r="D1126" s="6">
        <v>49.82</v>
      </c>
      <c r="E1126" t="s">
        <v>1084</v>
      </c>
      <c r="F1126" s="3" t="s">
        <v>7663</v>
      </c>
      <c r="G1126" t="s">
        <v>1085</v>
      </c>
    </row>
    <row r="1127" spans="1:7" x14ac:dyDescent="0.25">
      <c r="D1127" s="18">
        <f>SUM(D1125:D1126)</f>
        <v>346.78</v>
      </c>
    </row>
    <row r="1129" spans="1:7" x14ac:dyDescent="0.25">
      <c r="A1129" t="s">
        <v>7740</v>
      </c>
      <c r="B1129" s="4" t="s">
        <v>189</v>
      </c>
      <c r="D1129" s="12"/>
      <c r="F1129" s="11"/>
    </row>
    <row r="1130" spans="1:7" x14ac:dyDescent="0.25">
      <c r="A1130" t="s">
        <v>116</v>
      </c>
      <c r="B1130" t="s">
        <v>132</v>
      </c>
      <c r="C1130" s="10">
        <v>41773</v>
      </c>
      <c r="D1130" s="6">
        <v>338.76</v>
      </c>
      <c r="E1130" t="s">
        <v>1260</v>
      </c>
      <c r="F1130" s="3" t="s">
        <v>7663</v>
      </c>
      <c r="G1130" t="s">
        <v>1261</v>
      </c>
    </row>
    <row r="1131" spans="1:7" x14ac:dyDescent="0.25">
      <c r="A1131" t="s">
        <v>116</v>
      </c>
      <c r="B1131" t="s">
        <v>854</v>
      </c>
      <c r="C1131" s="10">
        <v>41787</v>
      </c>
      <c r="D1131" s="6">
        <v>798</v>
      </c>
      <c r="E1131" t="s">
        <v>190</v>
      </c>
      <c r="F1131" s="3" t="s">
        <v>7666</v>
      </c>
      <c r="G1131" t="s">
        <v>1570</v>
      </c>
    </row>
    <row r="1132" spans="1:7" x14ac:dyDescent="0.25">
      <c r="A1132" t="s">
        <v>116</v>
      </c>
      <c r="B1132" t="s">
        <v>854</v>
      </c>
      <c r="C1132" s="10">
        <v>41879</v>
      </c>
      <c r="D1132" s="6">
        <v>837</v>
      </c>
      <c r="E1132" t="s">
        <v>190</v>
      </c>
      <c r="F1132" s="3" t="s">
        <v>7667</v>
      </c>
      <c r="G1132" t="s">
        <v>1570</v>
      </c>
    </row>
    <row r="1133" spans="1:7" x14ac:dyDescent="0.25">
      <c r="A1133" t="s">
        <v>16</v>
      </c>
      <c r="B1133" t="s">
        <v>17</v>
      </c>
      <c r="C1133" s="10">
        <v>41803</v>
      </c>
      <c r="D1133" s="6">
        <v>168</v>
      </c>
      <c r="E1133" t="s">
        <v>190</v>
      </c>
      <c r="F1133" s="3" t="s">
        <v>7663</v>
      </c>
      <c r="G1133" t="s">
        <v>1896</v>
      </c>
    </row>
    <row r="1134" spans="1:7" x14ac:dyDescent="0.25">
      <c r="A1134" t="s">
        <v>16</v>
      </c>
      <c r="B1134" t="s">
        <v>17</v>
      </c>
      <c r="C1134" s="10">
        <v>41806</v>
      </c>
      <c r="D1134" s="6">
        <v>80</v>
      </c>
      <c r="E1134" t="s">
        <v>190</v>
      </c>
      <c r="F1134" s="3" t="s">
        <v>7663</v>
      </c>
      <c r="G1134" t="s">
        <v>1934</v>
      </c>
    </row>
    <row r="1135" spans="1:7" x14ac:dyDescent="0.25">
      <c r="A1135" t="s">
        <v>16</v>
      </c>
      <c r="B1135" t="s">
        <v>17</v>
      </c>
      <c r="C1135" s="10">
        <v>41716</v>
      </c>
      <c r="D1135" s="6">
        <v>1270</v>
      </c>
      <c r="E1135" t="s">
        <v>190</v>
      </c>
      <c r="F1135" s="3" t="s">
        <v>7663</v>
      </c>
      <c r="G1135" t="s">
        <v>2990</v>
      </c>
    </row>
    <row r="1136" spans="1:7" x14ac:dyDescent="0.25">
      <c r="A1136" t="s">
        <v>116</v>
      </c>
      <c r="B1136" t="s">
        <v>132</v>
      </c>
      <c r="C1136" s="10">
        <v>41887</v>
      </c>
      <c r="D1136" s="6">
        <v>764.98</v>
      </c>
      <c r="E1136" t="s">
        <v>1053</v>
      </c>
      <c r="F1136" s="3" t="s">
        <v>7663</v>
      </c>
      <c r="G1136" t="s">
        <v>3333</v>
      </c>
    </row>
    <row r="1137" spans="1:7" x14ac:dyDescent="0.25">
      <c r="A1137" t="s">
        <v>16</v>
      </c>
      <c r="B1137" t="s">
        <v>17</v>
      </c>
      <c r="C1137" s="10">
        <v>41739</v>
      </c>
      <c r="D1137" s="6">
        <v>3606.15</v>
      </c>
      <c r="E1137" t="s">
        <v>4342</v>
      </c>
      <c r="F1137" s="3" t="s">
        <v>7663</v>
      </c>
      <c r="G1137" t="s">
        <v>4343</v>
      </c>
    </row>
    <row r="1138" spans="1:7" x14ac:dyDescent="0.25">
      <c r="D1138" s="18">
        <f>SUM(D1130:D1137)</f>
        <v>7862.8899999999994</v>
      </c>
    </row>
    <row r="1140" spans="1:7" x14ac:dyDescent="0.25">
      <c r="A1140" t="s">
        <v>7740</v>
      </c>
      <c r="B1140" s="4" t="s">
        <v>612</v>
      </c>
      <c r="D1140" s="12"/>
      <c r="F1140" s="11"/>
    </row>
    <row r="1141" spans="1:7" x14ac:dyDescent="0.25">
      <c r="A1141" t="s">
        <v>116</v>
      </c>
      <c r="B1141" t="s">
        <v>611</v>
      </c>
      <c r="C1141" s="10">
        <v>41745</v>
      </c>
      <c r="D1141" s="6">
        <v>500.58</v>
      </c>
      <c r="E1141" t="s">
        <v>613</v>
      </c>
      <c r="F1141" s="3" t="s">
        <v>7663</v>
      </c>
      <c r="G1141" t="s">
        <v>614</v>
      </c>
    </row>
    <row r="1142" spans="1:7" x14ac:dyDescent="0.25">
      <c r="A1142" t="s">
        <v>47</v>
      </c>
      <c r="B1142" t="s">
        <v>776</v>
      </c>
      <c r="C1142" s="10">
        <v>41772</v>
      </c>
      <c r="D1142" s="6">
        <v>178.29</v>
      </c>
      <c r="E1142" t="s">
        <v>613</v>
      </c>
      <c r="F1142" s="3" t="s">
        <v>7663</v>
      </c>
      <c r="G1142" t="s">
        <v>777</v>
      </c>
    </row>
    <row r="1143" spans="1:7" x14ac:dyDescent="0.25">
      <c r="A1143" t="s">
        <v>2</v>
      </c>
      <c r="B1143" t="s">
        <v>22</v>
      </c>
      <c r="C1143" s="10">
        <v>41778</v>
      </c>
      <c r="D1143" s="6">
        <v>112.6</v>
      </c>
      <c r="E1143" t="s">
        <v>613</v>
      </c>
      <c r="F1143" s="3" t="s">
        <v>7663</v>
      </c>
      <c r="G1143" t="s">
        <v>779</v>
      </c>
    </row>
    <row r="1144" spans="1:7" x14ac:dyDescent="0.25">
      <c r="A1144" t="s">
        <v>116</v>
      </c>
      <c r="B1144" t="s">
        <v>132</v>
      </c>
      <c r="C1144" s="10">
        <v>41753</v>
      </c>
      <c r="D1144" s="6">
        <v>101.17</v>
      </c>
      <c r="E1144" t="s">
        <v>613</v>
      </c>
      <c r="F1144" s="3" t="s">
        <v>7663</v>
      </c>
      <c r="G1144" t="s">
        <v>814</v>
      </c>
    </row>
    <row r="1145" spans="1:7" x14ac:dyDescent="0.25">
      <c r="A1145" t="s">
        <v>116</v>
      </c>
      <c r="B1145" t="s">
        <v>132</v>
      </c>
      <c r="C1145" s="10">
        <v>41753</v>
      </c>
      <c r="D1145" s="6">
        <v>135.68</v>
      </c>
      <c r="E1145" t="s">
        <v>613</v>
      </c>
      <c r="F1145" s="3" t="s">
        <v>7663</v>
      </c>
      <c r="G1145" t="s">
        <v>816</v>
      </c>
    </row>
    <row r="1146" spans="1:7" x14ac:dyDescent="0.25">
      <c r="A1146" t="s">
        <v>116</v>
      </c>
      <c r="B1146" t="s">
        <v>132</v>
      </c>
      <c r="C1146" s="10">
        <v>41773</v>
      </c>
      <c r="D1146" s="6">
        <v>89.14</v>
      </c>
      <c r="E1146" t="s">
        <v>613</v>
      </c>
      <c r="F1146" s="3" t="s">
        <v>7663</v>
      </c>
      <c r="G1146" t="s">
        <v>836</v>
      </c>
    </row>
    <row r="1147" spans="1:7" x14ac:dyDescent="0.25">
      <c r="A1147" t="s">
        <v>116</v>
      </c>
      <c r="B1147" t="s">
        <v>132</v>
      </c>
      <c r="C1147" s="10">
        <v>41773</v>
      </c>
      <c r="D1147" s="6">
        <v>122.6</v>
      </c>
      <c r="E1147" t="s">
        <v>613</v>
      </c>
      <c r="F1147" s="3" t="s">
        <v>7663</v>
      </c>
      <c r="G1147" t="s">
        <v>844</v>
      </c>
    </row>
    <row r="1148" spans="1:7" x14ac:dyDescent="0.25">
      <c r="A1148" t="s">
        <v>116</v>
      </c>
      <c r="B1148" t="s">
        <v>854</v>
      </c>
      <c r="C1148" s="10">
        <v>41782</v>
      </c>
      <c r="D1148" s="6">
        <v>557.51</v>
      </c>
      <c r="E1148" t="s">
        <v>613</v>
      </c>
      <c r="F1148" s="3" t="s">
        <v>7663</v>
      </c>
      <c r="G1148" t="s">
        <v>1112</v>
      </c>
    </row>
    <row r="1149" spans="1:7" x14ac:dyDescent="0.25">
      <c r="A1149" t="s">
        <v>16</v>
      </c>
      <c r="B1149" t="s">
        <v>17</v>
      </c>
      <c r="C1149" s="10">
        <v>41781</v>
      </c>
      <c r="D1149" s="6">
        <v>357.79</v>
      </c>
      <c r="E1149" t="s">
        <v>1397</v>
      </c>
      <c r="F1149" s="3" t="s">
        <v>7663</v>
      </c>
      <c r="G1149" t="s">
        <v>1398</v>
      </c>
    </row>
    <row r="1150" spans="1:7" x14ac:dyDescent="0.25">
      <c r="A1150" t="s">
        <v>16</v>
      </c>
      <c r="B1150" t="s">
        <v>17</v>
      </c>
      <c r="C1150" s="10">
        <v>41785</v>
      </c>
      <c r="D1150" s="6">
        <v>112.6</v>
      </c>
      <c r="E1150" t="s">
        <v>1397</v>
      </c>
      <c r="F1150" s="3" t="s">
        <v>7663</v>
      </c>
      <c r="G1150" t="s">
        <v>1485</v>
      </c>
    </row>
    <row r="1151" spans="1:7" x14ac:dyDescent="0.25">
      <c r="A1151" t="s">
        <v>16</v>
      </c>
      <c r="B1151" t="s">
        <v>17</v>
      </c>
      <c r="C1151" s="10">
        <v>41796</v>
      </c>
      <c r="D1151" s="6">
        <v>1935.24</v>
      </c>
      <c r="E1151" t="s">
        <v>1397</v>
      </c>
      <c r="F1151" s="3" t="s">
        <v>7672</v>
      </c>
      <c r="G1151" t="s">
        <v>1487</v>
      </c>
    </row>
    <row r="1152" spans="1:7" x14ac:dyDescent="0.25">
      <c r="A1152" t="s">
        <v>16</v>
      </c>
      <c r="B1152" t="s">
        <v>17</v>
      </c>
      <c r="C1152" s="10">
        <v>41824</v>
      </c>
      <c r="D1152" s="6">
        <v>1951.53</v>
      </c>
      <c r="E1152" t="s">
        <v>1397</v>
      </c>
      <c r="F1152" s="3" t="s">
        <v>7673</v>
      </c>
      <c r="G1152" t="s">
        <v>1487</v>
      </c>
    </row>
    <row r="1153" spans="1:7" x14ac:dyDescent="0.25">
      <c r="A1153" t="s">
        <v>16</v>
      </c>
      <c r="B1153" t="s">
        <v>17</v>
      </c>
      <c r="C1153" s="10">
        <v>41850</v>
      </c>
      <c r="D1153" s="6">
        <v>1896.44</v>
      </c>
      <c r="E1153" t="s">
        <v>1397</v>
      </c>
      <c r="F1153" s="3" t="s">
        <v>7663</v>
      </c>
      <c r="G1153" t="s">
        <v>1487</v>
      </c>
    </row>
    <row r="1154" spans="1:7" x14ac:dyDescent="0.25">
      <c r="A1154" t="s">
        <v>16</v>
      </c>
      <c r="B1154" t="s">
        <v>17</v>
      </c>
      <c r="C1154" s="10">
        <v>41717</v>
      </c>
      <c r="D1154" s="6">
        <v>822.12</v>
      </c>
      <c r="E1154" t="s">
        <v>613</v>
      </c>
      <c r="F1154" s="3" t="s">
        <v>7663</v>
      </c>
      <c r="G1154" t="s">
        <v>1614</v>
      </c>
    </row>
    <row r="1155" spans="1:7" x14ac:dyDescent="0.25">
      <c r="A1155" t="s">
        <v>16</v>
      </c>
      <c r="B1155" t="s">
        <v>17</v>
      </c>
      <c r="C1155" s="10">
        <v>41717</v>
      </c>
      <c r="D1155" s="6">
        <v>112.6</v>
      </c>
      <c r="E1155" t="s">
        <v>613</v>
      </c>
      <c r="F1155" s="3" t="s">
        <v>7663</v>
      </c>
      <c r="G1155" t="s">
        <v>1627</v>
      </c>
    </row>
    <row r="1156" spans="1:7" x14ac:dyDescent="0.25">
      <c r="A1156" t="s">
        <v>116</v>
      </c>
      <c r="B1156" t="s">
        <v>854</v>
      </c>
      <c r="C1156" s="10">
        <v>41800</v>
      </c>
      <c r="D1156" s="6">
        <v>114.97</v>
      </c>
      <c r="E1156" t="s">
        <v>1397</v>
      </c>
      <c r="F1156" s="3" t="s">
        <v>7663</v>
      </c>
      <c r="G1156" t="s">
        <v>1793</v>
      </c>
    </row>
    <row r="1157" spans="1:7" x14ac:dyDescent="0.25">
      <c r="A1157" t="s">
        <v>16</v>
      </c>
      <c r="B1157" t="s">
        <v>17</v>
      </c>
      <c r="C1157" s="10">
        <v>41806</v>
      </c>
      <c r="D1157" s="6">
        <v>582.98</v>
      </c>
      <c r="E1157" t="s">
        <v>1397</v>
      </c>
      <c r="F1157" s="3" t="s">
        <v>7663</v>
      </c>
      <c r="G1157" t="s">
        <v>1810</v>
      </c>
    </row>
    <row r="1158" spans="1:7" x14ac:dyDescent="0.25">
      <c r="A1158" t="s">
        <v>16</v>
      </c>
      <c r="B1158" t="s">
        <v>17</v>
      </c>
      <c r="C1158" s="10">
        <v>41813</v>
      </c>
      <c r="D1158" s="6">
        <v>310.52999999999997</v>
      </c>
      <c r="E1158" t="s">
        <v>1397</v>
      </c>
      <c r="F1158" s="3" t="s">
        <v>7663</v>
      </c>
      <c r="G1158" t="s">
        <v>2050</v>
      </c>
    </row>
    <row r="1159" spans="1:7" x14ac:dyDescent="0.25">
      <c r="A1159" t="s">
        <v>116</v>
      </c>
      <c r="B1159" t="s">
        <v>526</v>
      </c>
      <c r="C1159" s="10">
        <v>41830</v>
      </c>
      <c r="D1159" s="6">
        <v>148.77000000000001</v>
      </c>
      <c r="E1159" t="s">
        <v>613</v>
      </c>
      <c r="F1159" s="3" t="s">
        <v>7663</v>
      </c>
      <c r="G1159" t="s">
        <v>2378</v>
      </c>
    </row>
    <row r="1160" spans="1:7" x14ac:dyDescent="0.25">
      <c r="A1160" t="s">
        <v>116</v>
      </c>
      <c r="B1160" t="s">
        <v>526</v>
      </c>
      <c r="C1160" s="10">
        <v>41830</v>
      </c>
      <c r="D1160" s="6">
        <v>119.03</v>
      </c>
      <c r="E1160" t="s">
        <v>613</v>
      </c>
      <c r="F1160" s="3" t="s">
        <v>7663</v>
      </c>
      <c r="G1160" t="s">
        <v>2380</v>
      </c>
    </row>
    <row r="1161" spans="1:7" x14ac:dyDescent="0.25">
      <c r="A1161" t="s">
        <v>16</v>
      </c>
      <c r="B1161" t="s">
        <v>17</v>
      </c>
      <c r="C1161" s="10">
        <v>41850</v>
      </c>
      <c r="D1161" s="6">
        <v>248</v>
      </c>
      <c r="E1161" t="s">
        <v>613</v>
      </c>
      <c r="F1161" s="3" t="s">
        <v>7663</v>
      </c>
      <c r="G1161" t="s">
        <v>2785</v>
      </c>
    </row>
    <row r="1162" spans="1:7" x14ac:dyDescent="0.25">
      <c r="A1162" t="s">
        <v>116</v>
      </c>
      <c r="B1162" t="s">
        <v>526</v>
      </c>
      <c r="C1162" s="10">
        <v>41880</v>
      </c>
      <c r="D1162" s="6">
        <v>112.6</v>
      </c>
      <c r="E1162" t="s">
        <v>1397</v>
      </c>
      <c r="F1162" s="3" t="s">
        <v>7663</v>
      </c>
      <c r="G1162" t="s">
        <v>2889</v>
      </c>
    </row>
    <row r="1163" spans="1:7" x14ac:dyDescent="0.25">
      <c r="A1163" t="s">
        <v>16</v>
      </c>
      <c r="B1163" t="s">
        <v>17</v>
      </c>
      <c r="C1163" s="10">
        <v>41876</v>
      </c>
      <c r="D1163" s="6">
        <v>198.29</v>
      </c>
      <c r="E1163" t="s">
        <v>1397</v>
      </c>
      <c r="F1163" s="3" t="s">
        <v>7663</v>
      </c>
      <c r="G1163" t="s">
        <v>2891</v>
      </c>
    </row>
    <row r="1164" spans="1:7" x14ac:dyDescent="0.25">
      <c r="A1164" t="s">
        <v>16</v>
      </c>
      <c r="B1164" t="s">
        <v>17</v>
      </c>
      <c r="C1164" s="10">
        <v>41876</v>
      </c>
      <c r="D1164" s="6">
        <v>122.6</v>
      </c>
      <c r="E1164" t="s">
        <v>1397</v>
      </c>
      <c r="F1164" s="3" t="s">
        <v>7663</v>
      </c>
      <c r="G1164" t="s">
        <v>2893</v>
      </c>
    </row>
    <row r="1165" spans="1:7" x14ac:dyDescent="0.25">
      <c r="A1165" t="s">
        <v>16</v>
      </c>
      <c r="B1165" t="s">
        <v>17</v>
      </c>
      <c r="C1165" s="10">
        <v>41883</v>
      </c>
      <c r="D1165" s="6">
        <v>313.54000000000002</v>
      </c>
      <c r="E1165" t="s">
        <v>1397</v>
      </c>
      <c r="F1165" s="3" t="s">
        <v>7663</v>
      </c>
      <c r="G1165" t="s">
        <v>2900</v>
      </c>
    </row>
    <row r="1166" spans="1:7" x14ac:dyDescent="0.25">
      <c r="A1166" t="s">
        <v>16</v>
      </c>
      <c r="B1166" t="s">
        <v>17</v>
      </c>
      <c r="C1166" s="10">
        <v>41897</v>
      </c>
      <c r="D1166" s="6">
        <v>188.29</v>
      </c>
      <c r="E1166" t="s">
        <v>1397</v>
      </c>
      <c r="F1166" s="3" t="s">
        <v>7663</v>
      </c>
      <c r="G1166" t="s">
        <v>3350</v>
      </c>
    </row>
    <row r="1167" spans="1:7" x14ac:dyDescent="0.25">
      <c r="A1167" t="s">
        <v>47</v>
      </c>
      <c r="B1167" t="s">
        <v>3897</v>
      </c>
      <c r="C1167" s="10">
        <v>41745</v>
      </c>
      <c r="D1167" s="6">
        <v>327.42</v>
      </c>
      <c r="E1167" t="s">
        <v>613</v>
      </c>
      <c r="F1167" s="3" t="s">
        <v>7663</v>
      </c>
      <c r="G1167" t="s">
        <v>3898</v>
      </c>
    </row>
    <row r="1168" spans="1:7" x14ac:dyDescent="0.25">
      <c r="A1168" t="s">
        <v>116</v>
      </c>
      <c r="B1168" t="s">
        <v>132</v>
      </c>
      <c r="C1168" s="10">
        <v>41745</v>
      </c>
      <c r="D1168" s="6">
        <v>337.79</v>
      </c>
      <c r="E1168" t="s">
        <v>613</v>
      </c>
      <c r="F1168" s="3" t="s">
        <v>7663</v>
      </c>
      <c r="G1168" t="s">
        <v>3900</v>
      </c>
    </row>
    <row r="1169" spans="1:7" x14ac:dyDescent="0.25">
      <c r="A1169" t="s">
        <v>47</v>
      </c>
      <c r="B1169" t="s">
        <v>3897</v>
      </c>
      <c r="C1169" s="10">
        <v>41745</v>
      </c>
      <c r="D1169" s="6">
        <v>166.6</v>
      </c>
      <c r="E1169" t="s">
        <v>613</v>
      </c>
      <c r="F1169" s="3" t="s">
        <v>7663</v>
      </c>
      <c r="G1169" t="s">
        <v>3973</v>
      </c>
    </row>
    <row r="1170" spans="1:7" x14ac:dyDescent="0.25">
      <c r="A1170" t="s">
        <v>116</v>
      </c>
      <c r="B1170" t="s">
        <v>132</v>
      </c>
      <c r="C1170" s="10">
        <v>41752</v>
      </c>
      <c r="D1170" s="6">
        <v>112.6</v>
      </c>
      <c r="E1170" t="s">
        <v>613</v>
      </c>
      <c r="F1170" s="3" t="s">
        <v>7663</v>
      </c>
      <c r="G1170" t="s">
        <v>4198</v>
      </c>
    </row>
    <row r="1171" spans="1:7" x14ac:dyDescent="0.25">
      <c r="D1171" s="18">
        <f>SUM(D1141:D1170)</f>
        <v>12389.900000000007</v>
      </c>
    </row>
    <row r="1173" spans="1:7" x14ac:dyDescent="0.25">
      <c r="A1173" t="s">
        <v>7740</v>
      </c>
      <c r="B1173" s="4" t="s">
        <v>18</v>
      </c>
      <c r="D1173" s="12"/>
      <c r="F1173" s="11"/>
    </row>
    <row r="1174" spans="1:7" x14ac:dyDescent="0.25">
      <c r="A1174" t="s">
        <v>116</v>
      </c>
      <c r="B1174" t="s">
        <v>132</v>
      </c>
      <c r="C1174" s="10">
        <v>41745</v>
      </c>
      <c r="D1174" s="6">
        <v>70</v>
      </c>
      <c r="E1174" t="s">
        <v>572</v>
      </c>
      <c r="F1174" s="3" t="s">
        <v>7663</v>
      </c>
      <c r="G1174" t="s">
        <v>573</v>
      </c>
    </row>
    <row r="1175" spans="1:7" x14ac:dyDescent="0.25">
      <c r="A1175" t="s">
        <v>282</v>
      </c>
      <c r="B1175" t="s">
        <v>608</v>
      </c>
      <c r="C1175" s="10">
        <v>41712</v>
      </c>
      <c r="D1175" s="6">
        <v>100</v>
      </c>
      <c r="E1175" t="s">
        <v>519</v>
      </c>
      <c r="F1175" s="3" t="s">
        <v>7663</v>
      </c>
      <c r="G1175" t="s">
        <v>609</v>
      </c>
    </row>
    <row r="1176" spans="1:7" x14ac:dyDescent="0.25">
      <c r="A1176" t="s">
        <v>116</v>
      </c>
      <c r="B1176" t="s">
        <v>645</v>
      </c>
      <c r="C1176" s="10">
        <v>41708</v>
      </c>
      <c r="D1176" s="6">
        <v>520.65</v>
      </c>
      <c r="E1176" t="s">
        <v>154</v>
      </c>
      <c r="F1176" s="3" t="s">
        <v>7663</v>
      </c>
      <c r="G1176" t="s">
        <v>646</v>
      </c>
    </row>
    <row r="1177" spans="1:7" x14ac:dyDescent="0.25">
      <c r="A1177" t="s">
        <v>32</v>
      </c>
      <c r="B1177" t="s">
        <v>665</v>
      </c>
      <c r="C1177" s="10">
        <v>41708</v>
      </c>
      <c r="D1177" s="6">
        <v>9120</v>
      </c>
      <c r="E1177" t="s">
        <v>576</v>
      </c>
      <c r="F1177" s="3" t="s">
        <v>7663</v>
      </c>
      <c r="G1177" t="s">
        <v>666</v>
      </c>
    </row>
    <row r="1178" spans="1:7" x14ac:dyDescent="0.25">
      <c r="A1178" t="s">
        <v>116</v>
      </c>
      <c r="B1178" t="s">
        <v>245</v>
      </c>
      <c r="C1178" s="10">
        <v>41751</v>
      </c>
      <c r="D1178" s="6">
        <v>400</v>
      </c>
      <c r="E1178" t="s">
        <v>703</v>
      </c>
      <c r="F1178" s="3" t="s">
        <v>7663</v>
      </c>
      <c r="G1178" t="s">
        <v>704</v>
      </c>
    </row>
    <row r="1179" spans="1:7" x14ac:dyDescent="0.25">
      <c r="A1179" t="s">
        <v>116</v>
      </c>
      <c r="B1179" t="s">
        <v>132</v>
      </c>
      <c r="C1179" s="10">
        <v>41746</v>
      </c>
      <c r="D1179" s="6">
        <v>880.21</v>
      </c>
      <c r="E1179" t="s">
        <v>706</v>
      </c>
      <c r="F1179" s="3" t="s">
        <v>7672</v>
      </c>
      <c r="G1179" t="s">
        <v>707</v>
      </c>
    </row>
    <row r="1180" spans="1:7" x14ac:dyDescent="0.25">
      <c r="A1180" t="s">
        <v>116</v>
      </c>
      <c r="B1180" t="s">
        <v>132</v>
      </c>
      <c r="C1180" s="10">
        <v>41775</v>
      </c>
      <c r="D1180" s="6">
        <v>880.21</v>
      </c>
      <c r="E1180" t="s">
        <v>706</v>
      </c>
      <c r="F1180" s="3" t="s">
        <v>7673</v>
      </c>
      <c r="G1180" t="s">
        <v>707</v>
      </c>
    </row>
    <row r="1181" spans="1:7" x14ac:dyDescent="0.25">
      <c r="A1181" t="s">
        <v>116</v>
      </c>
      <c r="B1181" t="s">
        <v>132</v>
      </c>
      <c r="C1181" s="10">
        <v>41807</v>
      </c>
      <c r="D1181" s="6">
        <v>880.22</v>
      </c>
      <c r="E1181" t="s">
        <v>706</v>
      </c>
      <c r="F1181" s="3" t="s">
        <v>7671</v>
      </c>
      <c r="G1181" t="s">
        <v>707</v>
      </c>
    </row>
    <row r="1182" spans="1:7" x14ac:dyDescent="0.25">
      <c r="A1182" t="s">
        <v>282</v>
      </c>
      <c r="B1182" t="s">
        <v>132</v>
      </c>
      <c r="C1182" s="10">
        <v>41773</v>
      </c>
      <c r="D1182" s="6">
        <v>2278.4499999999998</v>
      </c>
      <c r="E1182" t="s">
        <v>715</v>
      </c>
      <c r="F1182" s="3" t="s">
        <v>7663</v>
      </c>
      <c r="G1182" t="s">
        <v>716</v>
      </c>
    </row>
    <row r="1183" spans="1:7" x14ac:dyDescent="0.25">
      <c r="A1183" t="s">
        <v>282</v>
      </c>
      <c r="B1183" t="s">
        <v>132</v>
      </c>
      <c r="C1183" s="10">
        <v>41751</v>
      </c>
      <c r="D1183" s="6">
        <v>150</v>
      </c>
      <c r="E1183" t="s">
        <v>519</v>
      </c>
      <c r="F1183" s="3" t="s">
        <v>7663</v>
      </c>
      <c r="G1183" t="s">
        <v>739</v>
      </c>
    </row>
    <row r="1184" spans="1:7" x14ac:dyDescent="0.25">
      <c r="A1184" t="s">
        <v>116</v>
      </c>
      <c r="B1184" t="s">
        <v>245</v>
      </c>
      <c r="C1184" s="10">
        <v>41754</v>
      </c>
      <c r="D1184" s="6">
        <v>35.6</v>
      </c>
      <c r="E1184" t="s">
        <v>391</v>
      </c>
      <c r="F1184" s="3" t="s">
        <v>7663</v>
      </c>
      <c r="G1184" t="s">
        <v>812</v>
      </c>
    </row>
    <row r="1185" spans="1:7" x14ac:dyDescent="0.25">
      <c r="A1185" t="s">
        <v>116</v>
      </c>
      <c r="B1185" t="s">
        <v>245</v>
      </c>
      <c r="C1185" s="10">
        <v>41754</v>
      </c>
      <c r="D1185" s="6">
        <v>43.5</v>
      </c>
      <c r="E1185" t="s">
        <v>391</v>
      </c>
      <c r="F1185" s="3" t="s">
        <v>7663</v>
      </c>
      <c r="G1185" t="s">
        <v>818</v>
      </c>
    </row>
    <row r="1186" spans="1:7" x14ac:dyDescent="0.25">
      <c r="A1186" t="s">
        <v>116</v>
      </c>
      <c r="B1186" t="s">
        <v>854</v>
      </c>
      <c r="C1186" s="10">
        <v>41758</v>
      </c>
      <c r="D1186" s="6">
        <v>678.71</v>
      </c>
      <c r="E1186" t="s">
        <v>855</v>
      </c>
      <c r="F1186" s="3" t="s">
        <v>7663</v>
      </c>
      <c r="G1186" t="s">
        <v>856</v>
      </c>
    </row>
    <row r="1187" spans="1:7" x14ac:dyDescent="0.25">
      <c r="A1187" t="s">
        <v>16</v>
      </c>
      <c r="B1187" t="s">
        <v>17</v>
      </c>
      <c r="C1187" s="10">
        <v>41761</v>
      </c>
      <c r="D1187" s="6">
        <v>600</v>
      </c>
      <c r="E1187" t="s">
        <v>913</v>
      </c>
      <c r="F1187" s="3" t="s">
        <v>7663</v>
      </c>
      <c r="G1187" t="s">
        <v>914</v>
      </c>
    </row>
    <row r="1188" spans="1:7" x14ac:dyDescent="0.25">
      <c r="A1188" t="s">
        <v>16</v>
      </c>
      <c r="B1188" t="s">
        <v>17</v>
      </c>
      <c r="C1188" s="10">
        <v>41761</v>
      </c>
      <c r="D1188" s="6">
        <v>946</v>
      </c>
      <c r="E1188" t="s">
        <v>913</v>
      </c>
      <c r="F1188" s="3" t="s">
        <v>7663</v>
      </c>
      <c r="G1188" t="s">
        <v>918</v>
      </c>
    </row>
    <row r="1189" spans="1:7" x14ac:dyDescent="0.25">
      <c r="A1189" t="s">
        <v>116</v>
      </c>
      <c r="B1189" t="s">
        <v>245</v>
      </c>
      <c r="C1189" s="10">
        <v>41761</v>
      </c>
      <c r="D1189" s="6">
        <v>150</v>
      </c>
      <c r="E1189" t="s">
        <v>703</v>
      </c>
      <c r="F1189" s="3" t="s">
        <v>7663</v>
      </c>
      <c r="G1189" t="s">
        <v>1033</v>
      </c>
    </row>
    <row r="1190" spans="1:7" x14ac:dyDescent="0.25">
      <c r="A1190" t="s">
        <v>47</v>
      </c>
      <c r="B1190" t="s">
        <v>699</v>
      </c>
      <c r="C1190" s="10">
        <v>41761</v>
      </c>
      <c r="D1190" s="6">
        <v>8000</v>
      </c>
      <c r="E1190" t="s">
        <v>700</v>
      </c>
      <c r="F1190" s="3" t="s">
        <v>7663</v>
      </c>
      <c r="G1190" t="s">
        <v>1044</v>
      </c>
    </row>
    <row r="1191" spans="1:7" x14ac:dyDescent="0.25">
      <c r="A1191" t="s">
        <v>116</v>
      </c>
      <c r="B1191" t="s">
        <v>132</v>
      </c>
      <c r="C1191" s="10">
        <v>41771</v>
      </c>
      <c r="D1191" s="6">
        <v>100</v>
      </c>
      <c r="E1191" t="s">
        <v>572</v>
      </c>
      <c r="F1191" s="3" t="s">
        <v>7663</v>
      </c>
      <c r="G1191" t="s">
        <v>1230</v>
      </c>
    </row>
    <row r="1192" spans="1:7" x14ac:dyDescent="0.25">
      <c r="A1192" t="s">
        <v>116</v>
      </c>
      <c r="B1192" t="s">
        <v>132</v>
      </c>
      <c r="C1192" s="10">
        <v>41773</v>
      </c>
      <c r="D1192" s="6">
        <v>200</v>
      </c>
      <c r="E1192" t="s">
        <v>572</v>
      </c>
      <c r="F1192" s="3" t="s">
        <v>7663</v>
      </c>
      <c r="G1192" t="s">
        <v>1254</v>
      </c>
    </row>
    <row r="1193" spans="1:7" x14ac:dyDescent="0.25">
      <c r="A1193" t="s">
        <v>116</v>
      </c>
      <c r="B1193" t="s">
        <v>132</v>
      </c>
      <c r="C1193" s="10">
        <v>41778</v>
      </c>
      <c r="D1193" s="6">
        <v>200</v>
      </c>
      <c r="E1193" t="s">
        <v>572</v>
      </c>
      <c r="F1193" s="3" t="s">
        <v>7663</v>
      </c>
      <c r="G1193" t="s">
        <v>1254</v>
      </c>
    </row>
    <row r="1194" spans="1:7" x14ac:dyDescent="0.25">
      <c r="A1194" t="s">
        <v>116</v>
      </c>
      <c r="B1194" t="s">
        <v>132</v>
      </c>
      <c r="C1194" s="10">
        <v>41710</v>
      </c>
      <c r="D1194" s="6">
        <v>400</v>
      </c>
      <c r="E1194" t="s">
        <v>706</v>
      </c>
      <c r="F1194" s="3" t="s">
        <v>7663</v>
      </c>
      <c r="G1194" t="s">
        <v>1256</v>
      </c>
    </row>
    <row r="1195" spans="1:7" x14ac:dyDescent="0.25">
      <c r="A1195" t="s">
        <v>116</v>
      </c>
      <c r="B1195" t="s">
        <v>132</v>
      </c>
      <c r="C1195" s="10">
        <v>41774</v>
      </c>
      <c r="D1195" s="6">
        <v>1609.83</v>
      </c>
      <c r="E1195" t="s">
        <v>706</v>
      </c>
      <c r="F1195" s="3" t="s">
        <v>7672</v>
      </c>
      <c r="G1195" t="s">
        <v>1297</v>
      </c>
    </row>
    <row r="1196" spans="1:7" x14ac:dyDescent="0.25">
      <c r="A1196" t="s">
        <v>116</v>
      </c>
      <c r="B1196" t="s">
        <v>132</v>
      </c>
      <c r="C1196" s="10">
        <v>41806</v>
      </c>
      <c r="D1196" s="6">
        <v>804.92</v>
      </c>
      <c r="E1196" t="s">
        <v>706</v>
      </c>
      <c r="F1196" s="3" t="s">
        <v>7673</v>
      </c>
      <c r="G1196" t="s">
        <v>1297</v>
      </c>
    </row>
    <row r="1197" spans="1:7" x14ac:dyDescent="0.25">
      <c r="A1197" t="s">
        <v>116</v>
      </c>
      <c r="B1197" t="s">
        <v>132</v>
      </c>
      <c r="C1197" s="10">
        <v>41836</v>
      </c>
      <c r="D1197" s="6">
        <v>804.91</v>
      </c>
      <c r="E1197" t="s">
        <v>706</v>
      </c>
      <c r="F1197" s="3" t="s">
        <v>7671</v>
      </c>
      <c r="G1197" t="s">
        <v>1297</v>
      </c>
    </row>
    <row r="1198" spans="1:7" x14ac:dyDescent="0.25">
      <c r="A1198" t="s">
        <v>47</v>
      </c>
      <c r="B1198" t="s">
        <v>699</v>
      </c>
      <c r="C1198" s="10">
        <v>41774</v>
      </c>
      <c r="D1198" s="6">
        <v>8000</v>
      </c>
      <c r="E1198" t="s">
        <v>700</v>
      </c>
      <c r="F1198" s="3" t="s">
        <v>7663</v>
      </c>
      <c r="G1198" t="s">
        <v>1305</v>
      </c>
    </row>
    <row r="1199" spans="1:7" x14ac:dyDescent="0.25">
      <c r="A1199" t="s">
        <v>16</v>
      </c>
      <c r="B1199" t="s">
        <v>17</v>
      </c>
      <c r="C1199" s="10">
        <v>41775</v>
      </c>
      <c r="D1199" s="6">
        <v>1040</v>
      </c>
      <c r="E1199" t="s">
        <v>1318</v>
      </c>
      <c r="F1199" s="3" t="s">
        <v>7663</v>
      </c>
      <c r="G1199" t="s">
        <v>1319</v>
      </c>
    </row>
    <row r="1200" spans="1:7" x14ac:dyDescent="0.25">
      <c r="A1200" t="s">
        <v>16</v>
      </c>
      <c r="B1200" t="s">
        <v>17</v>
      </c>
      <c r="C1200" s="10">
        <v>41779</v>
      </c>
      <c r="D1200" s="6">
        <v>700</v>
      </c>
      <c r="E1200" t="s">
        <v>1387</v>
      </c>
      <c r="F1200" s="3" t="s">
        <v>7663</v>
      </c>
      <c r="G1200" t="s">
        <v>1388</v>
      </c>
    </row>
    <row r="1201" spans="1:7" x14ac:dyDescent="0.25">
      <c r="A1201" t="s">
        <v>116</v>
      </c>
      <c r="B1201" t="s">
        <v>132</v>
      </c>
      <c r="C1201" s="10">
        <v>41781</v>
      </c>
      <c r="D1201" s="6">
        <v>348.9</v>
      </c>
      <c r="E1201" t="s">
        <v>1446</v>
      </c>
      <c r="F1201" s="3" t="s">
        <v>7663</v>
      </c>
      <c r="G1201" t="s">
        <v>1447</v>
      </c>
    </row>
    <row r="1202" spans="1:7" x14ac:dyDescent="0.25">
      <c r="A1202" t="s">
        <v>47</v>
      </c>
      <c r="B1202" t="s">
        <v>978</v>
      </c>
      <c r="C1202" s="10">
        <v>41782</v>
      </c>
      <c r="D1202" s="6">
        <v>806</v>
      </c>
      <c r="E1202" t="s">
        <v>1507</v>
      </c>
      <c r="F1202" s="3" t="s">
        <v>7663</v>
      </c>
      <c r="G1202" t="s">
        <v>1508</v>
      </c>
    </row>
    <row r="1203" spans="1:7" x14ac:dyDescent="0.25">
      <c r="A1203" t="s">
        <v>47</v>
      </c>
      <c r="B1203" t="s">
        <v>978</v>
      </c>
      <c r="C1203" s="10">
        <v>41782</v>
      </c>
      <c r="D1203" s="6">
        <v>694</v>
      </c>
      <c r="E1203" t="s">
        <v>1507</v>
      </c>
      <c r="F1203" s="3" t="s">
        <v>7663</v>
      </c>
      <c r="G1203" t="s">
        <v>1520</v>
      </c>
    </row>
    <row r="1204" spans="1:7" x14ac:dyDescent="0.25">
      <c r="A1204" t="s">
        <v>116</v>
      </c>
      <c r="B1204" t="s">
        <v>132</v>
      </c>
      <c r="C1204" s="10">
        <v>41785</v>
      </c>
      <c r="D1204" s="6">
        <v>450</v>
      </c>
      <c r="E1204" t="s">
        <v>572</v>
      </c>
      <c r="F1204" s="3" t="s">
        <v>7663</v>
      </c>
      <c r="G1204" t="s">
        <v>1533</v>
      </c>
    </row>
    <row r="1205" spans="1:7" x14ac:dyDescent="0.25">
      <c r="A1205" t="s">
        <v>16</v>
      </c>
      <c r="B1205" t="s">
        <v>17</v>
      </c>
      <c r="C1205" s="10">
        <v>41787</v>
      </c>
      <c r="D1205" s="6">
        <v>394</v>
      </c>
      <c r="E1205" t="s">
        <v>91</v>
      </c>
      <c r="F1205" s="3" t="s">
        <v>7663</v>
      </c>
      <c r="G1205" t="s">
        <v>1572</v>
      </c>
    </row>
    <row r="1206" spans="1:7" x14ac:dyDescent="0.25">
      <c r="A1206" t="s">
        <v>16</v>
      </c>
      <c r="B1206" t="s">
        <v>17</v>
      </c>
      <c r="C1206" s="10">
        <v>41787</v>
      </c>
      <c r="D1206" s="6">
        <v>220</v>
      </c>
      <c r="E1206" t="s">
        <v>91</v>
      </c>
      <c r="F1206" s="3" t="s">
        <v>7663</v>
      </c>
      <c r="G1206" t="s">
        <v>1579</v>
      </c>
    </row>
    <row r="1207" spans="1:7" x14ac:dyDescent="0.25">
      <c r="A1207" t="s">
        <v>16</v>
      </c>
      <c r="B1207" t="s">
        <v>17</v>
      </c>
      <c r="C1207" s="10">
        <v>41788</v>
      </c>
      <c r="D1207" s="6">
        <v>100</v>
      </c>
      <c r="E1207" t="s">
        <v>1192</v>
      </c>
      <c r="F1207" s="3" t="s">
        <v>7663</v>
      </c>
      <c r="G1207" t="s">
        <v>1594</v>
      </c>
    </row>
    <row r="1208" spans="1:7" x14ac:dyDescent="0.25">
      <c r="A1208" t="s">
        <v>116</v>
      </c>
      <c r="B1208" t="s">
        <v>333</v>
      </c>
      <c r="C1208" s="10">
        <v>41774</v>
      </c>
      <c r="D1208" s="6">
        <v>2000</v>
      </c>
      <c r="E1208" t="s">
        <v>198</v>
      </c>
      <c r="F1208" s="3" t="s">
        <v>7663</v>
      </c>
      <c r="G1208" t="s">
        <v>1602</v>
      </c>
    </row>
    <row r="1209" spans="1:7" x14ac:dyDescent="0.25">
      <c r="A1209" t="s">
        <v>16</v>
      </c>
      <c r="B1209" t="s">
        <v>17</v>
      </c>
      <c r="C1209" s="10">
        <v>41719</v>
      </c>
      <c r="D1209" s="6">
        <v>1500</v>
      </c>
      <c r="E1209" t="s">
        <v>1387</v>
      </c>
      <c r="F1209" s="3" t="s">
        <v>7663</v>
      </c>
      <c r="G1209" t="s">
        <v>1680</v>
      </c>
    </row>
    <row r="1210" spans="1:7" x14ac:dyDescent="0.25">
      <c r="A1210" t="s">
        <v>282</v>
      </c>
      <c r="B1210" t="s">
        <v>132</v>
      </c>
      <c r="C1210" s="10">
        <v>41821</v>
      </c>
      <c r="D1210" s="6">
        <v>341</v>
      </c>
      <c r="E1210" t="s">
        <v>1725</v>
      </c>
      <c r="F1210" s="3" t="s">
        <v>7663</v>
      </c>
      <c r="G1210" t="s">
        <v>1726</v>
      </c>
    </row>
    <row r="1211" spans="1:7" x14ac:dyDescent="0.25">
      <c r="A1211" t="s">
        <v>282</v>
      </c>
      <c r="B1211" t="s">
        <v>132</v>
      </c>
      <c r="C1211" s="10">
        <v>41820</v>
      </c>
      <c r="D1211" s="6">
        <v>154.6</v>
      </c>
      <c r="E1211" t="s">
        <v>715</v>
      </c>
      <c r="F1211" s="3" t="s">
        <v>7663</v>
      </c>
      <c r="G1211" t="s">
        <v>1726</v>
      </c>
    </row>
    <row r="1212" spans="1:7" x14ac:dyDescent="0.25">
      <c r="A1212" t="s">
        <v>16</v>
      </c>
      <c r="B1212" t="s">
        <v>17</v>
      </c>
      <c r="C1212" s="10">
        <v>41781</v>
      </c>
      <c r="D1212" s="6">
        <v>1500</v>
      </c>
      <c r="E1212" t="s">
        <v>1387</v>
      </c>
      <c r="F1212" s="3" t="s">
        <v>7663</v>
      </c>
      <c r="G1212" t="s">
        <v>1737</v>
      </c>
    </row>
    <row r="1213" spans="1:7" x14ac:dyDescent="0.25">
      <c r="A1213" t="s">
        <v>116</v>
      </c>
      <c r="B1213" t="s">
        <v>245</v>
      </c>
      <c r="C1213" s="10">
        <v>41704</v>
      </c>
      <c r="D1213" s="6">
        <v>750</v>
      </c>
      <c r="E1213" t="s">
        <v>724</v>
      </c>
      <c r="F1213" s="3" t="s">
        <v>7663</v>
      </c>
      <c r="G1213" t="s">
        <v>1763</v>
      </c>
    </row>
    <row r="1214" spans="1:7" x14ac:dyDescent="0.25">
      <c r="A1214" t="s">
        <v>116</v>
      </c>
      <c r="B1214" t="s">
        <v>132</v>
      </c>
      <c r="C1214" s="10">
        <v>41796</v>
      </c>
      <c r="D1214" s="6">
        <v>411.9</v>
      </c>
      <c r="E1214" t="s">
        <v>1446</v>
      </c>
      <c r="F1214" s="3" t="s">
        <v>7663</v>
      </c>
      <c r="G1214" t="s">
        <v>1782</v>
      </c>
    </row>
    <row r="1215" spans="1:7" x14ac:dyDescent="0.25">
      <c r="A1215" t="s">
        <v>116</v>
      </c>
      <c r="B1215" t="s">
        <v>132</v>
      </c>
      <c r="C1215" s="10">
        <v>41796</v>
      </c>
      <c r="D1215" s="6">
        <v>600</v>
      </c>
      <c r="E1215" t="s">
        <v>572</v>
      </c>
      <c r="F1215" s="3" t="s">
        <v>7663</v>
      </c>
      <c r="G1215" t="s">
        <v>1789</v>
      </c>
    </row>
    <row r="1216" spans="1:7" x14ac:dyDescent="0.25">
      <c r="A1216" t="s">
        <v>116</v>
      </c>
      <c r="B1216" t="s">
        <v>132</v>
      </c>
      <c r="C1216" s="10">
        <v>41799</v>
      </c>
      <c r="D1216" s="6">
        <v>61</v>
      </c>
      <c r="E1216" t="s">
        <v>391</v>
      </c>
      <c r="F1216" s="3" t="s">
        <v>7663</v>
      </c>
      <c r="G1216" t="s">
        <v>1791</v>
      </c>
    </row>
    <row r="1217" spans="1:7" x14ac:dyDescent="0.25">
      <c r="A1217" t="s">
        <v>116</v>
      </c>
      <c r="B1217" t="s">
        <v>132</v>
      </c>
      <c r="C1217" s="10">
        <v>41799</v>
      </c>
      <c r="D1217" s="6">
        <v>19.899999999999999</v>
      </c>
      <c r="E1217" t="s">
        <v>572</v>
      </c>
      <c r="F1217" s="3" t="s">
        <v>7663</v>
      </c>
      <c r="G1217" t="s">
        <v>1802</v>
      </c>
    </row>
    <row r="1218" spans="1:7" x14ac:dyDescent="0.25">
      <c r="A1218" t="s">
        <v>116</v>
      </c>
      <c r="B1218" t="s">
        <v>132</v>
      </c>
      <c r="C1218" s="10">
        <v>41705</v>
      </c>
      <c r="D1218" s="6">
        <v>120</v>
      </c>
      <c r="E1218" t="s">
        <v>636</v>
      </c>
      <c r="F1218" s="3" t="s">
        <v>7663</v>
      </c>
      <c r="G1218" t="s">
        <v>1845</v>
      </c>
    </row>
    <row r="1219" spans="1:7" x14ac:dyDescent="0.25">
      <c r="A1219" t="s">
        <v>47</v>
      </c>
      <c r="B1219" t="s">
        <v>978</v>
      </c>
      <c r="C1219" s="10">
        <v>41801</v>
      </c>
      <c r="D1219" s="6">
        <v>455</v>
      </c>
      <c r="E1219" t="s">
        <v>1507</v>
      </c>
      <c r="F1219" s="3" t="s">
        <v>7663</v>
      </c>
      <c r="G1219" t="s">
        <v>1851</v>
      </c>
    </row>
    <row r="1220" spans="1:7" x14ac:dyDescent="0.25">
      <c r="A1220" t="s">
        <v>116</v>
      </c>
      <c r="B1220" t="s">
        <v>132</v>
      </c>
      <c r="C1220" s="10">
        <v>41803</v>
      </c>
      <c r="D1220" s="6">
        <v>289</v>
      </c>
      <c r="E1220" t="s">
        <v>1446</v>
      </c>
      <c r="F1220" s="3" t="s">
        <v>7663</v>
      </c>
      <c r="G1220" t="s">
        <v>1898</v>
      </c>
    </row>
    <row r="1221" spans="1:7" x14ac:dyDescent="0.25">
      <c r="A1221" t="s">
        <v>116</v>
      </c>
      <c r="B1221" t="s">
        <v>854</v>
      </c>
      <c r="C1221" s="10">
        <v>41807</v>
      </c>
      <c r="D1221" s="6">
        <v>239.14</v>
      </c>
      <c r="E1221" t="s">
        <v>750</v>
      </c>
      <c r="F1221" s="3" t="s">
        <v>7663</v>
      </c>
      <c r="G1221" t="s">
        <v>1903</v>
      </c>
    </row>
    <row r="1222" spans="1:7" x14ac:dyDescent="0.25">
      <c r="A1222" t="s">
        <v>116</v>
      </c>
      <c r="B1222" t="s">
        <v>117</v>
      </c>
      <c r="C1222" s="10">
        <v>41810</v>
      </c>
      <c r="D1222" s="6">
        <v>25</v>
      </c>
      <c r="E1222" t="s">
        <v>750</v>
      </c>
      <c r="F1222" s="3" t="s">
        <v>7663</v>
      </c>
      <c r="G1222" t="s">
        <v>1916</v>
      </c>
    </row>
    <row r="1223" spans="1:7" x14ac:dyDescent="0.25">
      <c r="A1223" t="s">
        <v>16</v>
      </c>
      <c r="B1223" t="s">
        <v>17</v>
      </c>
      <c r="C1223" s="10">
        <v>41807</v>
      </c>
      <c r="D1223" s="6">
        <v>480</v>
      </c>
      <c r="E1223" t="s">
        <v>86</v>
      </c>
      <c r="F1223" s="3" t="s">
        <v>7663</v>
      </c>
      <c r="G1223" t="s">
        <v>1960</v>
      </c>
    </row>
    <row r="1224" spans="1:7" x14ac:dyDescent="0.25">
      <c r="A1224" t="s">
        <v>16</v>
      </c>
      <c r="B1224" t="s">
        <v>17</v>
      </c>
      <c r="C1224" s="10">
        <v>41807</v>
      </c>
      <c r="D1224" s="6">
        <v>30</v>
      </c>
      <c r="E1224" t="s">
        <v>1192</v>
      </c>
      <c r="F1224" s="3" t="s">
        <v>7663</v>
      </c>
      <c r="G1224" t="s">
        <v>1964</v>
      </c>
    </row>
    <row r="1225" spans="1:7" x14ac:dyDescent="0.25">
      <c r="A1225" t="s">
        <v>16</v>
      </c>
      <c r="B1225" t="s">
        <v>17</v>
      </c>
      <c r="C1225" s="10">
        <v>41813</v>
      </c>
      <c r="D1225" s="6">
        <v>136</v>
      </c>
      <c r="E1225" t="s">
        <v>110</v>
      </c>
      <c r="F1225" s="3" t="s">
        <v>7663</v>
      </c>
      <c r="G1225" t="s">
        <v>1973</v>
      </c>
    </row>
    <row r="1226" spans="1:7" x14ac:dyDescent="0.25">
      <c r="A1226" t="s">
        <v>47</v>
      </c>
      <c r="B1226" t="s">
        <v>699</v>
      </c>
      <c r="C1226" s="10">
        <v>41810</v>
      </c>
      <c r="D1226" s="6">
        <v>8000</v>
      </c>
      <c r="E1226" t="s">
        <v>700</v>
      </c>
      <c r="F1226" s="3" t="s">
        <v>7663</v>
      </c>
      <c r="G1226" t="s">
        <v>1977</v>
      </c>
    </row>
    <row r="1227" spans="1:7" x14ac:dyDescent="0.25">
      <c r="A1227" t="s">
        <v>16</v>
      </c>
      <c r="B1227" t="s">
        <v>17</v>
      </c>
      <c r="C1227" s="10">
        <v>41808</v>
      </c>
      <c r="D1227" s="6">
        <v>428.99</v>
      </c>
      <c r="E1227" t="s">
        <v>86</v>
      </c>
      <c r="F1227" s="3" t="s">
        <v>7663</v>
      </c>
      <c r="G1227" t="s">
        <v>1989</v>
      </c>
    </row>
    <row r="1228" spans="1:7" x14ac:dyDescent="0.25">
      <c r="A1228" t="s">
        <v>116</v>
      </c>
      <c r="B1228" t="s">
        <v>132</v>
      </c>
      <c r="C1228" s="10">
        <v>41808</v>
      </c>
      <c r="D1228" s="6">
        <v>600</v>
      </c>
      <c r="E1228" t="s">
        <v>572</v>
      </c>
      <c r="F1228" s="3" t="s">
        <v>7663</v>
      </c>
      <c r="G1228" t="s">
        <v>2006</v>
      </c>
    </row>
    <row r="1229" spans="1:7" x14ac:dyDescent="0.25">
      <c r="A1229" t="s">
        <v>116</v>
      </c>
      <c r="B1229" t="s">
        <v>245</v>
      </c>
      <c r="C1229" s="10">
        <v>41816</v>
      </c>
      <c r="D1229" s="6">
        <v>200</v>
      </c>
      <c r="E1229" t="s">
        <v>703</v>
      </c>
      <c r="F1229" s="3" t="s">
        <v>7663</v>
      </c>
      <c r="G1229" t="s">
        <v>2156</v>
      </c>
    </row>
    <row r="1230" spans="1:7" x14ac:dyDescent="0.25">
      <c r="A1230" t="s">
        <v>47</v>
      </c>
      <c r="B1230" t="s">
        <v>699</v>
      </c>
      <c r="C1230" s="10">
        <v>41841</v>
      </c>
      <c r="D1230" s="6">
        <v>8000</v>
      </c>
      <c r="E1230" t="s">
        <v>700</v>
      </c>
      <c r="F1230" s="3" t="s">
        <v>7663</v>
      </c>
      <c r="G1230" t="s">
        <v>2211</v>
      </c>
    </row>
    <row r="1231" spans="1:7" x14ac:dyDescent="0.25">
      <c r="A1231" t="s">
        <v>16</v>
      </c>
      <c r="B1231" t="s">
        <v>17</v>
      </c>
      <c r="C1231" s="10">
        <v>41828</v>
      </c>
      <c r="D1231" s="6">
        <v>150</v>
      </c>
      <c r="E1231" t="s">
        <v>1068</v>
      </c>
      <c r="F1231" s="3" t="s">
        <v>7663</v>
      </c>
      <c r="G1231" t="s">
        <v>2407</v>
      </c>
    </row>
    <row r="1232" spans="1:7" x14ac:dyDescent="0.25">
      <c r="A1232" t="s">
        <v>282</v>
      </c>
      <c r="B1232" t="s">
        <v>132</v>
      </c>
      <c r="C1232" s="10">
        <v>41843</v>
      </c>
      <c r="D1232" s="6">
        <v>1394.15</v>
      </c>
      <c r="E1232" t="s">
        <v>715</v>
      </c>
      <c r="F1232" s="3" t="s">
        <v>7663</v>
      </c>
      <c r="G1232" t="s">
        <v>2414</v>
      </c>
    </row>
    <row r="1233" spans="1:7" x14ac:dyDescent="0.25">
      <c r="A1233" t="s">
        <v>16</v>
      </c>
      <c r="B1233" t="s">
        <v>17</v>
      </c>
      <c r="C1233" s="10">
        <v>41828</v>
      </c>
      <c r="D1233" s="6">
        <v>400</v>
      </c>
      <c r="E1233" t="s">
        <v>86</v>
      </c>
      <c r="F1233" s="3" t="s">
        <v>7663</v>
      </c>
      <c r="G1233" t="s">
        <v>2440</v>
      </c>
    </row>
    <row r="1234" spans="1:7" x14ac:dyDescent="0.25">
      <c r="A1234" t="s">
        <v>16</v>
      </c>
      <c r="B1234" t="s">
        <v>17</v>
      </c>
      <c r="C1234" s="10">
        <v>41831</v>
      </c>
      <c r="D1234" s="6">
        <v>200</v>
      </c>
      <c r="E1234" t="s">
        <v>1068</v>
      </c>
      <c r="F1234" s="3" t="s">
        <v>7663</v>
      </c>
      <c r="G1234" t="s">
        <v>2464</v>
      </c>
    </row>
    <row r="1235" spans="1:7" x14ac:dyDescent="0.25">
      <c r="A1235" t="s">
        <v>16</v>
      </c>
      <c r="B1235" t="s">
        <v>17</v>
      </c>
      <c r="C1235" s="10">
        <v>41834</v>
      </c>
      <c r="D1235" s="6">
        <v>150</v>
      </c>
      <c r="E1235" t="s">
        <v>91</v>
      </c>
      <c r="F1235" s="3" t="s">
        <v>7663</v>
      </c>
      <c r="G1235" t="s">
        <v>2496</v>
      </c>
    </row>
    <row r="1236" spans="1:7" x14ac:dyDescent="0.25">
      <c r="A1236" t="s">
        <v>116</v>
      </c>
      <c r="B1236" t="s">
        <v>132</v>
      </c>
      <c r="C1236" s="10">
        <v>41834</v>
      </c>
      <c r="D1236" s="6">
        <v>100</v>
      </c>
      <c r="E1236" t="s">
        <v>706</v>
      </c>
      <c r="F1236" s="3" t="s">
        <v>7663</v>
      </c>
      <c r="G1236" t="s">
        <v>2508</v>
      </c>
    </row>
    <row r="1237" spans="1:7" x14ac:dyDescent="0.25">
      <c r="A1237" t="s">
        <v>16</v>
      </c>
      <c r="B1237" t="s">
        <v>17</v>
      </c>
      <c r="C1237" s="10">
        <v>41835</v>
      </c>
      <c r="D1237" s="6">
        <v>90</v>
      </c>
      <c r="E1237" t="s">
        <v>412</v>
      </c>
      <c r="F1237" s="3" t="s">
        <v>7663</v>
      </c>
      <c r="G1237" t="s">
        <v>2526</v>
      </c>
    </row>
    <row r="1238" spans="1:7" x14ac:dyDescent="0.25">
      <c r="A1238" t="s">
        <v>16</v>
      </c>
      <c r="B1238" t="s">
        <v>17</v>
      </c>
      <c r="C1238" s="10">
        <v>41841</v>
      </c>
      <c r="D1238" s="6">
        <v>73</v>
      </c>
      <c r="E1238" t="s">
        <v>91</v>
      </c>
      <c r="F1238" s="3" t="s">
        <v>7663</v>
      </c>
      <c r="G1238" t="s">
        <v>2572</v>
      </c>
    </row>
    <row r="1239" spans="1:7" x14ac:dyDescent="0.25">
      <c r="A1239" t="s">
        <v>755</v>
      </c>
      <c r="B1239" t="s">
        <v>2581</v>
      </c>
      <c r="C1239" s="10">
        <v>41838</v>
      </c>
      <c r="D1239" s="6">
        <v>118</v>
      </c>
      <c r="E1239" t="s">
        <v>198</v>
      </c>
      <c r="F1239" s="3" t="s">
        <v>7663</v>
      </c>
      <c r="G1239" t="s">
        <v>2582</v>
      </c>
    </row>
    <row r="1240" spans="1:7" x14ac:dyDescent="0.25">
      <c r="A1240" t="s">
        <v>16</v>
      </c>
      <c r="B1240" t="s">
        <v>17</v>
      </c>
      <c r="C1240" s="10">
        <v>41841</v>
      </c>
      <c r="D1240" s="6">
        <v>590</v>
      </c>
      <c r="E1240" t="s">
        <v>91</v>
      </c>
      <c r="F1240" s="3" t="s">
        <v>7663</v>
      </c>
      <c r="G1240" t="s">
        <v>2604</v>
      </c>
    </row>
    <row r="1241" spans="1:7" x14ac:dyDescent="0.25">
      <c r="A1241" t="s">
        <v>16</v>
      </c>
      <c r="B1241" t="s">
        <v>17</v>
      </c>
      <c r="C1241" s="10">
        <v>41841</v>
      </c>
      <c r="D1241" s="6">
        <v>230</v>
      </c>
      <c r="E1241" t="s">
        <v>143</v>
      </c>
      <c r="F1241" s="3" t="s">
        <v>7663</v>
      </c>
      <c r="G1241" t="s">
        <v>2606</v>
      </c>
    </row>
    <row r="1242" spans="1:7" x14ac:dyDescent="0.25">
      <c r="A1242" t="s">
        <v>282</v>
      </c>
      <c r="B1242" t="s">
        <v>132</v>
      </c>
      <c r="C1242" s="10">
        <v>41885</v>
      </c>
      <c r="D1242" s="6">
        <v>2898</v>
      </c>
      <c r="E1242" t="s">
        <v>715</v>
      </c>
      <c r="F1242" s="3" t="s">
        <v>7663</v>
      </c>
      <c r="G1242" t="s">
        <v>2659</v>
      </c>
    </row>
    <row r="1243" spans="1:7" x14ac:dyDescent="0.25">
      <c r="A1243" t="s">
        <v>16</v>
      </c>
      <c r="B1243" t="s">
        <v>17</v>
      </c>
      <c r="C1243" s="10">
        <v>41715</v>
      </c>
      <c r="D1243" s="6">
        <v>267</v>
      </c>
      <c r="E1243" t="s">
        <v>913</v>
      </c>
      <c r="F1243" s="3" t="s">
        <v>7663</v>
      </c>
      <c r="G1243" t="s">
        <v>2671</v>
      </c>
    </row>
    <row r="1244" spans="1:7" x14ac:dyDescent="0.25">
      <c r="A1244" t="s">
        <v>16</v>
      </c>
      <c r="B1244" t="s">
        <v>17</v>
      </c>
      <c r="C1244" s="10">
        <v>41843</v>
      </c>
      <c r="D1244" s="6">
        <v>40</v>
      </c>
      <c r="E1244" t="s">
        <v>91</v>
      </c>
      <c r="F1244" s="3" t="s">
        <v>7663</v>
      </c>
      <c r="G1244" t="s">
        <v>2681</v>
      </c>
    </row>
    <row r="1245" spans="1:7" x14ac:dyDescent="0.25">
      <c r="A1245" t="s">
        <v>282</v>
      </c>
      <c r="B1245" t="s">
        <v>1035</v>
      </c>
      <c r="C1245" s="10">
        <v>41716</v>
      </c>
      <c r="D1245" s="6">
        <v>620</v>
      </c>
      <c r="E1245" t="s">
        <v>519</v>
      </c>
      <c r="F1245" s="3" t="s">
        <v>7663</v>
      </c>
      <c r="G1245" t="s">
        <v>2691</v>
      </c>
    </row>
    <row r="1246" spans="1:7" x14ac:dyDescent="0.25">
      <c r="A1246" t="s">
        <v>116</v>
      </c>
      <c r="B1246" t="s">
        <v>132</v>
      </c>
      <c r="C1246" s="10">
        <v>41716</v>
      </c>
      <c r="D1246" s="6">
        <v>142.9</v>
      </c>
      <c r="E1246" t="s">
        <v>572</v>
      </c>
      <c r="F1246" s="3" t="s">
        <v>7663</v>
      </c>
      <c r="G1246" t="s">
        <v>2763</v>
      </c>
    </row>
    <row r="1247" spans="1:7" x14ac:dyDescent="0.25">
      <c r="A1247" t="s">
        <v>116</v>
      </c>
      <c r="B1247" t="s">
        <v>245</v>
      </c>
      <c r="C1247" s="10">
        <v>41704</v>
      </c>
      <c r="D1247" s="6">
        <v>700</v>
      </c>
      <c r="E1247" t="s">
        <v>703</v>
      </c>
      <c r="F1247" s="3" t="s">
        <v>7663</v>
      </c>
      <c r="G1247" t="s">
        <v>2770</v>
      </c>
    </row>
    <row r="1248" spans="1:7" x14ac:dyDescent="0.25">
      <c r="A1248" t="s">
        <v>116</v>
      </c>
      <c r="B1248" t="s">
        <v>117</v>
      </c>
      <c r="C1248" s="10">
        <v>41876</v>
      </c>
      <c r="D1248" s="6">
        <v>654.75</v>
      </c>
      <c r="E1248" t="s">
        <v>253</v>
      </c>
      <c r="F1248" s="3" t="s">
        <v>7663</v>
      </c>
      <c r="G1248" t="s">
        <v>2789</v>
      </c>
    </row>
    <row r="1249" spans="1:7" x14ac:dyDescent="0.25">
      <c r="A1249" t="s">
        <v>16</v>
      </c>
      <c r="B1249" t="s">
        <v>17</v>
      </c>
      <c r="C1249" s="10">
        <v>41877</v>
      </c>
      <c r="D1249" s="6">
        <v>718</v>
      </c>
      <c r="E1249" t="s">
        <v>1318</v>
      </c>
      <c r="F1249" s="3" t="s">
        <v>7663</v>
      </c>
      <c r="G1249" t="s">
        <v>2836</v>
      </c>
    </row>
    <row r="1250" spans="1:7" x14ac:dyDescent="0.25">
      <c r="A1250" t="s">
        <v>116</v>
      </c>
      <c r="B1250" t="s">
        <v>17</v>
      </c>
      <c r="C1250" s="10">
        <v>41894</v>
      </c>
      <c r="D1250" s="6">
        <v>190</v>
      </c>
      <c r="E1250" t="s">
        <v>1068</v>
      </c>
      <c r="F1250" s="3" t="s">
        <v>7663</v>
      </c>
      <c r="G1250" t="s">
        <v>2866</v>
      </c>
    </row>
    <row r="1251" spans="1:7" x14ac:dyDescent="0.25">
      <c r="A1251" t="s">
        <v>490</v>
      </c>
      <c r="B1251" t="s">
        <v>651</v>
      </c>
      <c r="C1251" s="10">
        <v>41886</v>
      </c>
      <c r="D1251" s="6">
        <v>316.02</v>
      </c>
      <c r="E1251" t="s">
        <v>860</v>
      </c>
      <c r="F1251" s="3" t="s">
        <v>7663</v>
      </c>
      <c r="G1251" t="s">
        <v>2917</v>
      </c>
    </row>
    <row r="1252" spans="1:7" x14ac:dyDescent="0.25">
      <c r="A1252" t="s">
        <v>490</v>
      </c>
      <c r="B1252" t="s">
        <v>651</v>
      </c>
      <c r="C1252" s="10">
        <v>41886</v>
      </c>
      <c r="D1252" s="6">
        <v>267.58999999999997</v>
      </c>
      <c r="E1252" t="s">
        <v>860</v>
      </c>
      <c r="F1252" s="3" t="s">
        <v>7663</v>
      </c>
      <c r="G1252" t="s">
        <v>2919</v>
      </c>
    </row>
    <row r="1253" spans="1:7" x14ac:dyDescent="0.25">
      <c r="A1253" t="s">
        <v>282</v>
      </c>
      <c r="B1253" t="s">
        <v>132</v>
      </c>
      <c r="C1253" s="10">
        <v>41863</v>
      </c>
      <c r="D1253" s="6">
        <v>1800</v>
      </c>
      <c r="E1253" t="s">
        <v>519</v>
      </c>
      <c r="F1253" s="3" t="s">
        <v>7663</v>
      </c>
      <c r="G1253" t="s">
        <v>2930</v>
      </c>
    </row>
    <row r="1254" spans="1:7" x14ac:dyDescent="0.25">
      <c r="A1254" t="s">
        <v>47</v>
      </c>
      <c r="B1254" t="s">
        <v>978</v>
      </c>
      <c r="C1254" s="10">
        <v>41880</v>
      </c>
      <c r="D1254" s="6">
        <v>100</v>
      </c>
      <c r="E1254" t="s">
        <v>2932</v>
      </c>
      <c r="F1254" s="3" t="s">
        <v>7663</v>
      </c>
      <c r="G1254" t="s">
        <v>2933</v>
      </c>
    </row>
    <row r="1255" spans="1:7" x14ac:dyDescent="0.25">
      <c r="A1255" t="s">
        <v>116</v>
      </c>
      <c r="B1255" t="s">
        <v>132</v>
      </c>
      <c r="C1255" s="10">
        <v>41891</v>
      </c>
      <c r="D1255" s="6">
        <v>2595.65</v>
      </c>
      <c r="E1255" t="s">
        <v>715</v>
      </c>
      <c r="F1255" s="3" t="s">
        <v>7663</v>
      </c>
      <c r="G1255" t="s">
        <v>2938</v>
      </c>
    </row>
    <row r="1256" spans="1:7" x14ac:dyDescent="0.25">
      <c r="A1256" t="s">
        <v>116</v>
      </c>
      <c r="B1256" t="s">
        <v>854</v>
      </c>
      <c r="C1256" s="10">
        <v>41880</v>
      </c>
      <c r="D1256" s="6">
        <v>100</v>
      </c>
      <c r="E1256" t="s">
        <v>1068</v>
      </c>
      <c r="F1256" s="3" t="s">
        <v>7663</v>
      </c>
      <c r="G1256" t="s">
        <v>2954</v>
      </c>
    </row>
    <row r="1257" spans="1:7" x14ac:dyDescent="0.25">
      <c r="A1257" t="s">
        <v>116</v>
      </c>
      <c r="B1257" t="s">
        <v>17</v>
      </c>
      <c r="C1257" s="10">
        <v>41885</v>
      </c>
      <c r="D1257" s="6">
        <v>694.93</v>
      </c>
      <c r="E1257" t="s">
        <v>222</v>
      </c>
      <c r="F1257" s="3" t="s">
        <v>7663</v>
      </c>
      <c r="G1257" t="s">
        <v>2975</v>
      </c>
    </row>
    <row r="1258" spans="1:7" x14ac:dyDescent="0.25">
      <c r="A1258" t="s">
        <v>116</v>
      </c>
      <c r="B1258" t="s">
        <v>132</v>
      </c>
      <c r="C1258" s="10">
        <v>41883</v>
      </c>
      <c r="D1258" s="6">
        <v>240</v>
      </c>
      <c r="E1258" t="s">
        <v>3016</v>
      </c>
      <c r="F1258" s="3" t="s">
        <v>7663</v>
      </c>
      <c r="G1258" t="s">
        <v>3017</v>
      </c>
    </row>
    <row r="1259" spans="1:7" x14ac:dyDescent="0.25">
      <c r="A1259" t="s">
        <v>16</v>
      </c>
      <c r="B1259" t="s">
        <v>17</v>
      </c>
      <c r="C1259" s="10">
        <v>41872</v>
      </c>
      <c r="D1259" s="6">
        <v>628</v>
      </c>
      <c r="E1259" t="s">
        <v>2565</v>
      </c>
      <c r="F1259" s="3" t="s">
        <v>7663</v>
      </c>
      <c r="G1259" t="s">
        <v>3053</v>
      </c>
    </row>
    <row r="1260" spans="1:7" x14ac:dyDescent="0.25">
      <c r="A1260" t="s">
        <v>16</v>
      </c>
      <c r="B1260" t="s">
        <v>17</v>
      </c>
      <c r="C1260" s="10">
        <v>41705</v>
      </c>
      <c r="D1260" s="6">
        <v>25</v>
      </c>
      <c r="E1260" t="s">
        <v>9</v>
      </c>
      <c r="F1260" s="3" t="s">
        <v>7663</v>
      </c>
      <c r="G1260" t="s">
        <v>3072</v>
      </c>
    </row>
    <row r="1261" spans="1:7" x14ac:dyDescent="0.25">
      <c r="A1261" t="s">
        <v>116</v>
      </c>
      <c r="B1261" t="s">
        <v>245</v>
      </c>
      <c r="C1261" s="10">
        <v>41877</v>
      </c>
      <c r="D1261" s="6">
        <v>150</v>
      </c>
      <c r="E1261" t="s">
        <v>572</v>
      </c>
      <c r="F1261" s="3" t="s">
        <v>7663</v>
      </c>
      <c r="G1261" t="s">
        <v>3080</v>
      </c>
    </row>
    <row r="1262" spans="1:7" x14ac:dyDescent="0.25">
      <c r="A1262" t="s">
        <v>116</v>
      </c>
      <c r="B1262" t="s">
        <v>132</v>
      </c>
      <c r="C1262" s="10">
        <v>41878</v>
      </c>
      <c r="D1262" s="6">
        <v>406.72</v>
      </c>
      <c r="E1262" t="s">
        <v>3086</v>
      </c>
      <c r="F1262" s="3" t="s">
        <v>7663</v>
      </c>
      <c r="G1262" t="s">
        <v>3087</v>
      </c>
    </row>
    <row r="1263" spans="1:7" x14ac:dyDescent="0.25">
      <c r="A1263" t="s">
        <v>116</v>
      </c>
      <c r="B1263" t="s">
        <v>245</v>
      </c>
      <c r="C1263" s="10">
        <v>41878</v>
      </c>
      <c r="D1263" s="6">
        <v>43</v>
      </c>
      <c r="E1263" t="s">
        <v>391</v>
      </c>
      <c r="F1263" s="3" t="s">
        <v>7663</v>
      </c>
      <c r="G1263" t="s">
        <v>3119</v>
      </c>
    </row>
    <row r="1264" spans="1:7" x14ac:dyDescent="0.25">
      <c r="A1264" t="s">
        <v>47</v>
      </c>
      <c r="B1264" t="s">
        <v>978</v>
      </c>
      <c r="C1264" s="10">
        <v>41891</v>
      </c>
      <c r="D1264" s="6">
        <v>734</v>
      </c>
      <c r="E1264" t="s">
        <v>1507</v>
      </c>
      <c r="F1264" s="3" t="s">
        <v>7663</v>
      </c>
      <c r="G1264" t="s">
        <v>3137</v>
      </c>
    </row>
    <row r="1265" spans="1:7" x14ac:dyDescent="0.25">
      <c r="A1265" t="s">
        <v>282</v>
      </c>
      <c r="B1265" t="s">
        <v>132</v>
      </c>
      <c r="C1265" s="10">
        <v>41883</v>
      </c>
      <c r="D1265" s="6">
        <v>70</v>
      </c>
      <c r="E1265" t="s">
        <v>747</v>
      </c>
      <c r="F1265" s="3" t="s">
        <v>7663</v>
      </c>
      <c r="G1265" t="s">
        <v>3171</v>
      </c>
    </row>
    <row r="1266" spans="1:7" x14ac:dyDescent="0.25">
      <c r="A1266" t="s">
        <v>47</v>
      </c>
      <c r="B1266" t="s">
        <v>699</v>
      </c>
      <c r="C1266" s="10">
        <v>41914</v>
      </c>
      <c r="D1266" s="6">
        <v>8000</v>
      </c>
      <c r="E1266" t="s">
        <v>700</v>
      </c>
      <c r="F1266" s="3" t="s">
        <v>7663</v>
      </c>
      <c r="G1266" t="s">
        <v>3184</v>
      </c>
    </row>
    <row r="1267" spans="1:7" x14ac:dyDescent="0.25">
      <c r="A1267" t="s">
        <v>116</v>
      </c>
      <c r="B1267" t="s">
        <v>245</v>
      </c>
      <c r="C1267" s="10">
        <v>41880</v>
      </c>
      <c r="D1267" s="6">
        <v>179.28</v>
      </c>
      <c r="E1267" t="s">
        <v>391</v>
      </c>
      <c r="F1267" s="3" t="s">
        <v>7663</v>
      </c>
      <c r="G1267" t="s">
        <v>3200</v>
      </c>
    </row>
    <row r="1268" spans="1:7" x14ac:dyDescent="0.25">
      <c r="A1268" t="s">
        <v>16</v>
      </c>
      <c r="B1268" t="s">
        <v>17</v>
      </c>
      <c r="C1268" s="10">
        <v>41885</v>
      </c>
      <c r="D1268" s="6">
        <v>90</v>
      </c>
      <c r="E1268" t="s">
        <v>3050</v>
      </c>
      <c r="F1268" s="3" t="s">
        <v>7663</v>
      </c>
      <c r="G1268" t="s">
        <v>3203</v>
      </c>
    </row>
    <row r="1269" spans="1:7" x14ac:dyDescent="0.25">
      <c r="A1269" t="s">
        <v>116</v>
      </c>
      <c r="B1269" t="s">
        <v>245</v>
      </c>
      <c r="C1269" s="10">
        <v>41885</v>
      </c>
      <c r="D1269" s="6">
        <v>150</v>
      </c>
      <c r="E1269" t="s">
        <v>572</v>
      </c>
      <c r="F1269" s="3" t="s">
        <v>7663</v>
      </c>
      <c r="G1269" t="s">
        <v>3222</v>
      </c>
    </row>
    <row r="1270" spans="1:7" x14ac:dyDescent="0.25">
      <c r="A1270" t="s">
        <v>116</v>
      </c>
      <c r="B1270" t="s">
        <v>132</v>
      </c>
      <c r="C1270" s="10">
        <v>41718</v>
      </c>
      <c r="D1270" s="6">
        <v>120</v>
      </c>
      <c r="E1270" t="s">
        <v>636</v>
      </c>
      <c r="F1270" s="3" t="s">
        <v>7663</v>
      </c>
      <c r="G1270" t="s">
        <v>3262</v>
      </c>
    </row>
    <row r="1271" spans="1:7" x14ac:dyDescent="0.25">
      <c r="A1271" t="s">
        <v>116</v>
      </c>
      <c r="B1271" t="s">
        <v>132</v>
      </c>
      <c r="C1271" s="10">
        <v>41887</v>
      </c>
      <c r="D1271" s="6">
        <v>435.69</v>
      </c>
      <c r="E1271" t="s">
        <v>3292</v>
      </c>
      <c r="F1271" s="3" t="s">
        <v>7663</v>
      </c>
      <c r="G1271" t="s">
        <v>3293</v>
      </c>
    </row>
    <row r="1272" spans="1:7" x14ac:dyDescent="0.25">
      <c r="A1272" t="s">
        <v>16</v>
      </c>
      <c r="B1272" t="s">
        <v>17</v>
      </c>
      <c r="C1272" s="10">
        <v>41892</v>
      </c>
      <c r="D1272" s="6">
        <v>656</v>
      </c>
      <c r="E1272" t="s">
        <v>3317</v>
      </c>
      <c r="F1272" s="3" t="s">
        <v>7663</v>
      </c>
      <c r="G1272" t="s">
        <v>3318</v>
      </c>
    </row>
    <row r="1273" spans="1:7" x14ac:dyDescent="0.25">
      <c r="A1273" t="s">
        <v>47</v>
      </c>
      <c r="B1273" t="s">
        <v>978</v>
      </c>
      <c r="C1273" s="10">
        <v>41892</v>
      </c>
      <c r="D1273" s="6">
        <v>1165</v>
      </c>
      <c r="E1273" t="s">
        <v>1507</v>
      </c>
      <c r="F1273" s="3" t="s">
        <v>7663</v>
      </c>
      <c r="G1273" t="s">
        <v>18</v>
      </c>
    </row>
    <row r="1274" spans="1:7" x14ac:dyDescent="0.25">
      <c r="A1274" t="s">
        <v>282</v>
      </c>
      <c r="B1274" t="s">
        <v>132</v>
      </c>
      <c r="C1274" s="10">
        <v>41893</v>
      </c>
      <c r="D1274" s="6">
        <v>350</v>
      </c>
      <c r="E1274" t="s">
        <v>519</v>
      </c>
      <c r="F1274" s="3" t="s">
        <v>7663</v>
      </c>
      <c r="G1274" t="s">
        <v>3396</v>
      </c>
    </row>
    <row r="1275" spans="1:7" x14ac:dyDescent="0.25">
      <c r="A1275" t="s">
        <v>16</v>
      </c>
      <c r="B1275" t="s">
        <v>17</v>
      </c>
      <c r="C1275" s="10">
        <v>41718</v>
      </c>
      <c r="D1275" s="6">
        <v>20</v>
      </c>
      <c r="E1275" t="s">
        <v>830</v>
      </c>
      <c r="F1275" s="3" t="s">
        <v>7663</v>
      </c>
      <c r="G1275" t="s">
        <v>3410</v>
      </c>
    </row>
    <row r="1276" spans="1:7" x14ac:dyDescent="0.25">
      <c r="A1276" t="s">
        <v>16</v>
      </c>
      <c r="B1276" t="s">
        <v>17</v>
      </c>
      <c r="C1276" s="10">
        <v>41908</v>
      </c>
      <c r="D1276" s="6">
        <v>300</v>
      </c>
      <c r="E1276" t="s">
        <v>91</v>
      </c>
      <c r="F1276" s="3" t="s">
        <v>7663</v>
      </c>
      <c r="G1276" t="s">
        <v>3576</v>
      </c>
    </row>
    <row r="1277" spans="1:7" x14ac:dyDescent="0.25">
      <c r="A1277" t="s">
        <v>16</v>
      </c>
      <c r="B1277" t="s">
        <v>17</v>
      </c>
      <c r="C1277" s="10">
        <v>41908</v>
      </c>
      <c r="D1277" s="6">
        <v>380</v>
      </c>
      <c r="E1277" t="s">
        <v>91</v>
      </c>
      <c r="F1277" s="3" t="s">
        <v>7663</v>
      </c>
      <c r="G1277" t="s">
        <v>3590</v>
      </c>
    </row>
    <row r="1278" spans="1:7" x14ac:dyDescent="0.25">
      <c r="A1278" t="s">
        <v>116</v>
      </c>
      <c r="B1278" t="s">
        <v>526</v>
      </c>
      <c r="C1278" s="10">
        <v>41911</v>
      </c>
      <c r="D1278" s="6">
        <v>109.9</v>
      </c>
      <c r="E1278" t="s">
        <v>3614</v>
      </c>
      <c r="F1278" s="3" t="s">
        <v>7663</v>
      </c>
      <c r="G1278" t="s">
        <v>3615</v>
      </c>
    </row>
    <row r="1279" spans="1:7" x14ac:dyDescent="0.25">
      <c r="A1279" t="s">
        <v>490</v>
      </c>
      <c r="B1279" t="s">
        <v>651</v>
      </c>
      <c r="C1279" s="10">
        <v>41913</v>
      </c>
      <c r="D1279" s="6">
        <v>372</v>
      </c>
      <c r="E1279" t="s">
        <v>1068</v>
      </c>
      <c r="F1279" s="3" t="s">
        <v>7663</v>
      </c>
      <c r="G1279" t="s">
        <v>3630</v>
      </c>
    </row>
    <row r="1280" spans="1:7" x14ac:dyDescent="0.25">
      <c r="A1280" t="s">
        <v>32</v>
      </c>
      <c r="B1280" t="s">
        <v>3655</v>
      </c>
      <c r="C1280" s="10">
        <v>41514</v>
      </c>
      <c r="D1280" s="6">
        <v>400</v>
      </c>
      <c r="E1280" t="s">
        <v>143</v>
      </c>
      <c r="F1280" s="3" t="s">
        <v>7663</v>
      </c>
      <c r="G1280" t="s">
        <v>3661</v>
      </c>
    </row>
    <row r="1281" spans="1:7" x14ac:dyDescent="0.25">
      <c r="A1281" t="s">
        <v>16</v>
      </c>
      <c r="B1281" t="s">
        <v>17</v>
      </c>
      <c r="C1281" s="10">
        <v>41919</v>
      </c>
      <c r="D1281" s="6">
        <v>270</v>
      </c>
      <c r="E1281" t="s">
        <v>3050</v>
      </c>
      <c r="F1281" s="3" t="s">
        <v>7663</v>
      </c>
      <c r="G1281" t="s">
        <v>3671</v>
      </c>
    </row>
    <row r="1282" spans="1:7" x14ac:dyDescent="0.25">
      <c r="A1282" t="s">
        <v>16</v>
      </c>
      <c r="B1282" t="s">
        <v>17</v>
      </c>
      <c r="C1282" s="10">
        <v>41921</v>
      </c>
      <c r="D1282" s="6">
        <v>370</v>
      </c>
      <c r="E1282" t="s">
        <v>86</v>
      </c>
      <c r="F1282" s="3" t="s">
        <v>7663</v>
      </c>
      <c r="G1282" t="s">
        <v>3721</v>
      </c>
    </row>
    <row r="1283" spans="1:7" x14ac:dyDescent="0.25">
      <c r="A1283" t="s">
        <v>116</v>
      </c>
      <c r="B1283" t="s">
        <v>132</v>
      </c>
      <c r="C1283" s="10">
        <v>41922</v>
      </c>
      <c r="D1283" s="6">
        <v>480</v>
      </c>
      <c r="E1283" t="s">
        <v>3725</v>
      </c>
      <c r="F1283" s="3" t="s">
        <v>7663</v>
      </c>
      <c r="G1283" t="s">
        <v>3726</v>
      </c>
    </row>
    <row r="1284" spans="1:7" x14ac:dyDescent="0.25">
      <c r="A1284" t="s">
        <v>16</v>
      </c>
      <c r="B1284" t="s">
        <v>17</v>
      </c>
      <c r="C1284" s="10">
        <v>41922</v>
      </c>
      <c r="D1284" s="6">
        <v>2537</v>
      </c>
      <c r="E1284" t="s">
        <v>91</v>
      </c>
      <c r="F1284" s="3" t="s">
        <v>7663</v>
      </c>
      <c r="G1284" t="s">
        <v>3763</v>
      </c>
    </row>
    <row r="1285" spans="1:7" x14ac:dyDescent="0.25">
      <c r="A1285" t="s">
        <v>282</v>
      </c>
      <c r="B1285" t="s">
        <v>608</v>
      </c>
      <c r="C1285" s="10">
        <v>41730</v>
      </c>
      <c r="D1285" s="6">
        <v>700</v>
      </c>
      <c r="E1285" t="s">
        <v>1241</v>
      </c>
      <c r="F1285" s="3" t="s">
        <v>7663</v>
      </c>
      <c r="G1285" t="s">
        <v>3786</v>
      </c>
    </row>
    <row r="1286" spans="1:7" x14ac:dyDescent="0.25">
      <c r="A1286" t="s">
        <v>282</v>
      </c>
      <c r="B1286" t="s">
        <v>608</v>
      </c>
      <c r="C1286" s="10">
        <v>41722</v>
      </c>
      <c r="D1286" s="6">
        <v>800</v>
      </c>
      <c r="E1286" t="s">
        <v>143</v>
      </c>
      <c r="F1286" s="3" t="s">
        <v>7663</v>
      </c>
      <c r="G1286" t="s">
        <v>3788</v>
      </c>
    </row>
    <row r="1287" spans="1:7" x14ac:dyDescent="0.25">
      <c r="A1287" t="s">
        <v>282</v>
      </c>
      <c r="B1287" t="s">
        <v>608</v>
      </c>
      <c r="C1287" s="10">
        <v>41732</v>
      </c>
      <c r="D1287" s="6">
        <v>800</v>
      </c>
      <c r="E1287" t="s">
        <v>1241</v>
      </c>
      <c r="F1287" s="3" t="s">
        <v>7663</v>
      </c>
      <c r="G1287" t="s">
        <v>3788</v>
      </c>
    </row>
    <row r="1288" spans="1:7" x14ac:dyDescent="0.25">
      <c r="A1288" t="s">
        <v>16</v>
      </c>
      <c r="B1288" t="s">
        <v>17</v>
      </c>
      <c r="C1288" s="10">
        <v>41739</v>
      </c>
      <c r="D1288" s="6">
        <v>510</v>
      </c>
      <c r="E1288" t="s">
        <v>3929</v>
      </c>
      <c r="F1288" s="3" t="s">
        <v>7663</v>
      </c>
      <c r="G1288" t="s">
        <v>3930</v>
      </c>
    </row>
    <row r="1289" spans="1:7" x14ac:dyDescent="0.25">
      <c r="A1289" t="s">
        <v>16</v>
      </c>
      <c r="B1289" t="s">
        <v>17</v>
      </c>
      <c r="C1289" s="10">
        <v>41774</v>
      </c>
      <c r="D1289" s="6">
        <v>510</v>
      </c>
      <c r="E1289" t="s">
        <v>3929</v>
      </c>
      <c r="F1289" s="3" t="s">
        <v>7663</v>
      </c>
      <c r="G1289" t="s">
        <v>3932</v>
      </c>
    </row>
    <row r="1290" spans="1:7" x14ac:dyDescent="0.25">
      <c r="A1290" t="s">
        <v>16</v>
      </c>
      <c r="B1290" t="s">
        <v>17</v>
      </c>
      <c r="C1290" s="10">
        <v>41802</v>
      </c>
      <c r="D1290" s="6">
        <v>510</v>
      </c>
      <c r="E1290" t="s">
        <v>3929</v>
      </c>
      <c r="F1290" s="3" t="s">
        <v>7663</v>
      </c>
      <c r="G1290" t="s">
        <v>3934</v>
      </c>
    </row>
    <row r="1291" spans="1:7" x14ac:dyDescent="0.25">
      <c r="A1291" t="s">
        <v>282</v>
      </c>
      <c r="B1291" t="s">
        <v>608</v>
      </c>
      <c r="C1291" s="10">
        <v>41730</v>
      </c>
      <c r="D1291" s="6">
        <v>25</v>
      </c>
      <c r="E1291" t="s">
        <v>519</v>
      </c>
      <c r="F1291" s="3" t="s">
        <v>7663</v>
      </c>
      <c r="G1291" t="s">
        <v>4021</v>
      </c>
    </row>
    <row r="1292" spans="1:7" x14ac:dyDescent="0.25">
      <c r="A1292" t="s">
        <v>16</v>
      </c>
      <c r="B1292" t="s">
        <v>17</v>
      </c>
      <c r="C1292" s="10">
        <v>41730</v>
      </c>
      <c r="D1292" s="6">
        <v>150</v>
      </c>
      <c r="E1292" t="s">
        <v>830</v>
      </c>
      <c r="F1292" s="3" t="s">
        <v>7663</v>
      </c>
      <c r="G1292" t="s">
        <v>4116</v>
      </c>
    </row>
    <row r="1293" spans="1:7" x14ac:dyDescent="0.25">
      <c r="A1293" t="s">
        <v>282</v>
      </c>
      <c r="B1293" t="s">
        <v>608</v>
      </c>
      <c r="C1293" s="10">
        <v>41733</v>
      </c>
      <c r="D1293" s="6">
        <v>200</v>
      </c>
      <c r="E1293" t="s">
        <v>519</v>
      </c>
      <c r="F1293" s="3" t="s">
        <v>7663</v>
      </c>
      <c r="G1293" t="s">
        <v>4129</v>
      </c>
    </row>
    <row r="1294" spans="1:7" x14ac:dyDescent="0.25">
      <c r="A1294" t="s">
        <v>282</v>
      </c>
      <c r="B1294" t="s">
        <v>608</v>
      </c>
      <c r="C1294" s="10">
        <v>41732</v>
      </c>
      <c r="D1294" s="6">
        <v>1560</v>
      </c>
      <c r="E1294" t="s">
        <v>4136</v>
      </c>
      <c r="F1294" s="3" t="s">
        <v>7663</v>
      </c>
      <c r="G1294" t="s">
        <v>4137</v>
      </c>
    </row>
    <row r="1295" spans="1:7" x14ac:dyDescent="0.25">
      <c r="A1295" t="s">
        <v>16</v>
      </c>
      <c r="B1295" t="s">
        <v>17</v>
      </c>
      <c r="C1295" s="10">
        <v>41733</v>
      </c>
      <c r="D1295" s="6">
        <v>390</v>
      </c>
      <c r="E1295" t="s">
        <v>830</v>
      </c>
      <c r="F1295" s="3" t="s">
        <v>7663</v>
      </c>
      <c r="G1295" t="s">
        <v>4140</v>
      </c>
    </row>
    <row r="1296" spans="1:7" x14ac:dyDescent="0.25">
      <c r="A1296" t="s">
        <v>116</v>
      </c>
      <c r="B1296" t="s">
        <v>132</v>
      </c>
      <c r="C1296" s="10">
        <v>41730</v>
      </c>
      <c r="D1296" s="6">
        <v>974</v>
      </c>
      <c r="E1296" t="s">
        <v>706</v>
      </c>
      <c r="F1296" s="3" t="s">
        <v>7663</v>
      </c>
      <c r="G1296" t="s">
        <v>4229</v>
      </c>
    </row>
    <row r="1297" spans="1:7" x14ac:dyDescent="0.25">
      <c r="A1297" t="s">
        <v>116</v>
      </c>
      <c r="B1297" t="s">
        <v>132</v>
      </c>
      <c r="C1297" s="10">
        <v>41737</v>
      </c>
      <c r="D1297" s="6">
        <v>250</v>
      </c>
      <c r="E1297" t="s">
        <v>572</v>
      </c>
      <c r="F1297" s="3" t="s">
        <v>7663</v>
      </c>
      <c r="G1297" t="s">
        <v>4233</v>
      </c>
    </row>
    <row r="1298" spans="1:7" x14ac:dyDescent="0.25">
      <c r="A1298" t="s">
        <v>282</v>
      </c>
      <c r="B1298" t="s">
        <v>132</v>
      </c>
      <c r="C1298" s="10">
        <v>41738</v>
      </c>
      <c r="D1298" s="6">
        <v>100</v>
      </c>
      <c r="E1298" t="s">
        <v>519</v>
      </c>
      <c r="F1298" s="3" t="s">
        <v>7663</v>
      </c>
      <c r="G1298" t="s">
        <v>4309</v>
      </c>
    </row>
    <row r="1299" spans="1:7" x14ac:dyDescent="0.25">
      <c r="A1299" t="s">
        <v>282</v>
      </c>
      <c r="B1299" t="s">
        <v>132</v>
      </c>
      <c r="C1299" s="10">
        <v>41738</v>
      </c>
      <c r="D1299" s="6">
        <v>150</v>
      </c>
      <c r="E1299" t="s">
        <v>519</v>
      </c>
      <c r="F1299" s="3" t="s">
        <v>7663</v>
      </c>
      <c r="G1299" t="s">
        <v>4309</v>
      </c>
    </row>
    <row r="1300" spans="1:7" x14ac:dyDescent="0.25">
      <c r="D1300" s="32">
        <f>SUM(D1174:D1299)</f>
        <v>110858.21999999996</v>
      </c>
    </row>
    <row r="1302" spans="1:7" x14ac:dyDescent="0.25">
      <c r="A1302" t="s">
        <v>7740</v>
      </c>
      <c r="B1302" s="4" t="s">
        <v>2316</v>
      </c>
      <c r="D1302" s="12"/>
      <c r="F1302" s="11"/>
    </row>
    <row r="1303" spans="1:7" x14ac:dyDescent="0.25">
      <c r="A1303" t="s">
        <v>47</v>
      </c>
      <c r="B1303" t="s">
        <v>294</v>
      </c>
      <c r="C1303" s="10">
        <v>41822</v>
      </c>
      <c r="D1303" s="6">
        <v>960</v>
      </c>
      <c r="E1303" t="s">
        <v>110</v>
      </c>
      <c r="F1303" s="3" t="s">
        <v>7663</v>
      </c>
      <c r="G1303" t="s">
        <v>2317</v>
      </c>
    </row>
    <row r="1304" spans="1:7" x14ac:dyDescent="0.25">
      <c r="A1304" t="s">
        <v>282</v>
      </c>
      <c r="B1304" t="s">
        <v>132</v>
      </c>
      <c r="C1304" s="10">
        <v>41828</v>
      </c>
      <c r="D1304" s="6">
        <v>1414</v>
      </c>
      <c r="E1304" t="s">
        <v>198</v>
      </c>
      <c r="F1304" s="3" t="s">
        <v>7663</v>
      </c>
      <c r="G1304" t="s">
        <v>2443</v>
      </c>
    </row>
    <row r="1305" spans="1:7" x14ac:dyDescent="0.25">
      <c r="A1305" t="s">
        <v>116</v>
      </c>
      <c r="B1305" t="s">
        <v>132</v>
      </c>
      <c r="C1305" s="10">
        <v>41842</v>
      </c>
      <c r="D1305" s="6">
        <v>6194.12</v>
      </c>
      <c r="E1305" t="s">
        <v>1587</v>
      </c>
      <c r="F1305" s="3" t="s">
        <v>7663</v>
      </c>
      <c r="G1305" t="s">
        <v>2693</v>
      </c>
    </row>
    <row r="1306" spans="1:7" x14ac:dyDescent="0.25">
      <c r="A1306" t="s">
        <v>47</v>
      </c>
      <c r="B1306" t="s">
        <v>2830</v>
      </c>
      <c r="C1306" s="10">
        <v>41880</v>
      </c>
      <c r="D1306" s="6">
        <v>400</v>
      </c>
      <c r="E1306" t="s">
        <v>198</v>
      </c>
      <c r="F1306" s="3" t="s">
        <v>7663</v>
      </c>
      <c r="G1306" t="s">
        <v>2831</v>
      </c>
    </row>
    <row r="1307" spans="1:7" x14ac:dyDescent="0.25">
      <c r="A1307" t="s">
        <v>282</v>
      </c>
      <c r="B1307" t="s">
        <v>132</v>
      </c>
      <c r="C1307" s="10">
        <v>41894</v>
      </c>
      <c r="D1307" s="6">
        <v>120</v>
      </c>
      <c r="E1307" t="s">
        <v>519</v>
      </c>
      <c r="F1307" s="3" t="s">
        <v>7663</v>
      </c>
      <c r="G1307" t="s">
        <v>3379</v>
      </c>
    </row>
    <row r="1308" spans="1:7" x14ac:dyDescent="0.25">
      <c r="A1308" t="s">
        <v>116</v>
      </c>
      <c r="B1308" t="s">
        <v>132</v>
      </c>
      <c r="C1308" s="10">
        <v>41901</v>
      </c>
      <c r="D1308" s="6">
        <v>3000</v>
      </c>
      <c r="E1308" t="s">
        <v>3496</v>
      </c>
      <c r="F1308" s="3" t="s">
        <v>7663</v>
      </c>
      <c r="G1308" t="s">
        <v>3497</v>
      </c>
    </row>
    <row r="1309" spans="1:7" x14ac:dyDescent="0.25">
      <c r="A1309" t="s">
        <v>32</v>
      </c>
      <c r="B1309" t="s">
        <v>575</v>
      </c>
      <c r="C1309" s="10">
        <v>41723</v>
      </c>
      <c r="D1309" s="6">
        <v>250</v>
      </c>
      <c r="E1309" t="s">
        <v>2965</v>
      </c>
      <c r="F1309" s="3" t="s">
        <v>7663</v>
      </c>
      <c r="G1309" t="s">
        <v>3804</v>
      </c>
    </row>
    <row r="1310" spans="1:7" x14ac:dyDescent="0.25">
      <c r="A1310" t="s">
        <v>32</v>
      </c>
      <c r="B1310" t="s">
        <v>575</v>
      </c>
      <c r="C1310" s="10">
        <v>41722</v>
      </c>
      <c r="D1310" s="6">
        <v>1050</v>
      </c>
      <c r="E1310" t="s">
        <v>198</v>
      </c>
      <c r="F1310" s="3" t="s">
        <v>7663</v>
      </c>
      <c r="G1310" t="s">
        <v>3981</v>
      </c>
    </row>
    <row r="1311" spans="1:7" x14ac:dyDescent="0.25">
      <c r="A1311" t="s">
        <v>116</v>
      </c>
      <c r="B1311" t="s">
        <v>132</v>
      </c>
      <c r="C1311" s="10">
        <v>41738</v>
      </c>
      <c r="D1311" s="6">
        <v>200</v>
      </c>
      <c r="E1311" t="s">
        <v>1068</v>
      </c>
      <c r="F1311" s="3" t="s">
        <v>7663</v>
      </c>
      <c r="G1311" t="s">
        <v>4317</v>
      </c>
    </row>
    <row r="1312" spans="1:7" x14ac:dyDescent="0.25">
      <c r="D1312" s="32">
        <f>SUM(D1303:D1311)</f>
        <v>13588.119999999999</v>
      </c>
    </row>
    <row r="1314" spans="1:7" x14ac:dyDescent="0.25">
      <c r="A1314" t="s">
        <v>7740</v>
      </c>
      <c r="B1314" s="4" t="s">
        <v>876</v>
      </c>
      <c r="D1314" s="12"/>
      <c r="F1314" s="11"/>
    </row>
    <row r="1315" spans="1:7" x14ac:dyDescent="0.25">
      <c r="A1315" t="s">
        <v>32</v>
      </c>
      <c r="B1315" t="s">
        <v>267</v>
      </c>
      <c r="C1315" s="10">
        <v>41757</v>
      </c>
      <c r="D1315" s="6">
        <v>650</v>
      </c>
      <c r="E1315" t="s">
        <v>198</v>
      </c>
      <c r="F1315" s="3" t="s">
        <v>7663</v>
      </c>
      <c r="G1315" t="s">
        <v>877</v>
      </c>
    </row>
    <row r="1316" spans="1:7" x14ac:dyDescent="0.25">
      <c r="A1316" t="s">
        <v>16</v>
      </c>
      <c r="B1316" t="s">
        <v>17</v>
      </c>
      <c r="C1316" s="10">
        <v>41841</v>
      </c>
      <c r="D1316" s="6">
        <v>612.82000000000005</v>
      </c>
      <c r="E1316" t="s">
        <v>222</v>
      </c>
      <c r="F1316" s="3" t="s">
        <v>7663</v>
      </c>
      <c r="G1316" t="s">
        <v>2536</v>
      </c>
    </row>
    <row r="1317" spans="1:7" x14ac:dyDescent="0.25">
      <c r="A1317" t="s">
        <v>116</v>
      </c>
      <c r="B1317" t="s">
        <v>1081</v>
      </c>
      <c r="C1317" s="10">
        <v>41712</v>
      </c>
      <c r="D1317" s="6">
        <v>4368</v>
      </c>
      <c r="E1317" t="s">
        <v>576</v>
      </c>
      <c r="F1317" s="3" t="s">
        <v>7663</v>
      </c>
      <c r="G1317" t="s">
        <v>2553</v>
      </c>
    </row>
    <row r="1318" spans="1:7" x14ac:dyDescent="0.25">
      <c r="A1318" t="s">
        <v>116</v>
      </c>
      <c r="B1318" t="s">
        <v>608</v>
      </c>
      <c r="C1318" s="10">
        <v>41892</v>
      </c>
      <c r="D1318" s="6">
        <v>355.55</v>
      </c>
      <c r="E1318" t="s">
        <v>110</v>
      </c>
      <c r="F1318" s="3" t="s">
        <v>7663</v>
      </c>
      <c r="G1318" t="s">
        <v>3354</v>
      </c>
    </row>
    <row r="1319" spans="1:7" x14ac:dyDescent="0.25">
      <c r="A1319" t="s">
        <v>282</v>
      </c>
      <c r="B1319" t="s">
        <v>132</v>
      </c>
      <c r="C1319" s="10">
        <v>41904</v>
      </c>
      <c r="D1319" s="6">
        <v>270</v>
      </c>
      <c r="E1319" t="s">
        <v>747</v>
      </c>
      <c r="F1319" s="3" t="s">
        <v>7663</v>
      </c>
      <c r="G1319" t="s">
        <v>3469</v>
      </c>
    </row>
    <row r="1320" spans="1:7" x14ac:dyDescent="0.25">
      <c r="A1320" t="s">
        <v>282</v>
      </c>
      <c r="B1320" t="s">
        <v>132</v>
      </c>
      <c r="C1320" s="10">
        <v>41744</v>
      </c>
      <c r="D1320" s="6">
        <v>250</v>
      </c>
      <c r="E1320" t="s">
        <v>519</v>
      </c>
      <c r="F1320" s="3" t="s">
        <v>7663</v>
      </c>
      <c r="G1320" t="s">
        <v>4362</v>
      </c>
    </row>
    <row r="1321" spans="1:7" x14ac:dyDescent="0.25">
      <c r="D1321" s="32">
        <f>SUM(D1315:D1320)</f>
        <v>6506.37</v>
      </c>
    </row>
    <row r="1323" spans="1:7" x14ac:dyDescent="0.25">
      <c r="A1323" t="s">
        <v>7740</v>
      </c>
      <c r="B1323" s="4" t="s">
        <v>94</v>
      </c>
      <c r="D1323" s="12"/>
      <c r="F1323" s="11"/>
    </row>
    <row r="1324" spans="1:7" x14ac:dyDescent="0.25">
      <c r="A1324" t="s">
        <v>116</v>
      </c>
      <c r="B1324" t="s">
        <v>494</v>
      </c>
      <c r="C1324" s="10">
        <v>41764</v>
      </c>
      <c r="D1324" s="6">
        <v>68.7</v>
      </c>
      <c r="E1324" t="s">
        <v>1065</v>
      </c>
      <c r="F1324" s="3" t="s">
        <v>7663</v>
      </c>
      <c r="G1324" t="s">
        <v>1066</v>
      </c>
    </row>
    <row r="1325" spans="1:7" x14ac:dyDescent="0.25">
      <c r="A1325" t="s">
        <v>116</v>
      </c>
      <c r="B1325" t="s">
        <v>494</v>
      </c>
      <c r="C1325" s="10">
        <v>41764</v>
      </c>
      <c r="D1325" s="6">
        <v>68.7</v>
      </c>
      <c r="E1325" t="s">
        <v>1068</v>
      </c>
      <c r="F1325" s="3" t="s">
        <v>7663</v>
      </c>
      <c r="G1325" t="s">
        <v>1069</v>
      </c>
    </row>
    <row r="1326" spans="1:7" x14ac:dyDescent="0.25">
      <c r="A1326" t="s">
        <v>116</v>
      </c>
      <c r="B1326" t="s">
        <v>494</v>
      </c>
      <c r="C1326" s="10">
        <v>41764</v>
      </c>
      <c r="D1326" s="6">
        <v>169.7</v>
      </c>
      <c r="E1326" t="s">
        <v>1071</v>
      </c>
      <c r="F1326" s="3" t="s">
        <v>7663</v>
      </c>
      <c r="G1326" t="s">
        <v>1072</v>
      </c>
    </row>
    <row r="1327" spans="1:7" x14ac:dyDescent="0.25">
      <c r="A1327" t="s">
        <v>116</v>
      </c>
      <c r="B1327" t="s">
        <v>494</v>
      </c>
      <c r="C1327" s="10">
        <v>41764</v>
      </c>
      <c r="D1327" s="6">
        <v>169.7</v>
      </c>
      <c r="E1327" t="s">
        <v>966</v>
      </c>
      <c r="F1327" s="3" t="s">
        <v>7663</v>
      </c>
      <c r="G1327" t="s">
        <v>1074</v>
      </c>
    </row>
    <row r="1328" spans="1:7" x14ac:dyDescent="0.25">
      <c r="A1328" t="s">
        <v>116</v>
      </c>
      <c r="B1328" t="s">
        <v>494</v>
      </c>
      <c r="C1328" s="10">
        <v>41764</v>
      </c>
      <c r="D1328" s="6">
        <v>169.7</v>
      </c>
      <c r="E1328" t="s">
        <v>86</v>
      </c>
      <c r="F1328" s="3" t="s">
        <v>7663</v>
      </c>
      <c r="G1328" t="s">
        <v>1076</v>
      </c>
    </row>
    <row r="1329" spans="1:7" x14ac:dyDescent="0.25">
      <c r="A1329" t="s">
        <v>116</v>
      </c>
      <c r="B1329" t="s">
        <v>319</v>
      </c>
      <c r="C1329" s="10">
        <v>41781</v>
      </c>
      <c r="D1329" s="6">
        <v>595</v>
      </c>
      <c r="E1329" t="s">
        <v>86</v>
      </c>
      <c r="F1329" s="3" t="s">
        <v>7663</v>
      </c>
      <c r="G1329" t="s">
        <v>98</v>
      </c>
    </row>
    <row r="1330" spans="1:7" x14ac:dyDescent="0.25">
      <c r="A1330" t="s">
        <v>116</v>
      </c>
      <c r="B1330" t="s">
        <v>491</v>
      </c>
      <c r="C1330" s="10">
        <v>41813</v>
      </c>
      <c r="D1330" s="6">
        <v>353</v>
      </c>
      <c r="E1330" t="s">
        <v>966</v>
      </c>
      <c r="F1330" s="3" t="s">
        <v>7663</v>
      </c>
      <c r="G1330" t="s">
        <v>1919</v>
      </c>
    </row>
    <row r="1331" spans="1:7" x14ac:dyDescent="0.25">
      <c r="A1331" t="s">
        <v>116</v>
      </c>
      <c r="B1331" t="s">
        <v>491</v>
      </c>
      <c r="C1331" s="10">
        <v>41814</v>
      </c>
      <c r="D1331" s="6">
        <v>353</v>
      </c>
      <c r="E1331" t="s">
        <v>1071</v>
      </c>
      <c r="F1331" s="3" t="s">
        <v>7663</v>
      </c>
      <c r="G1331" t="s">
        <v>1921</v>
      </c>
    </row>
    <row r="1332" spans="1:7" x14ac:dyDescent="0.25">
      <c r="A1332" t="s">
        <v>116</v>
      </c>
      <c r="B1332" t="s">
        <v>491</v>
      </c>
      <c r="C1332" s="10">
        <v>41813</v>
      </c>
      <c r="D1332" s="6">
        <v>353</v>
      </c>
      <c r="E1332" t="s">
        <v>1065</v>
      </c>
      <c r="F1332" s="3" t="s">
        <v>7663</v>
      </c>
      <c r="G1332" t="s">
        <v>1921</v>
      </c>
    </row>
    <row r="1333" spans="1:7" x14ac:dyDescent="0.25">
      <c r="A1333" t="s">
        <v>116</v>
      </c>
      <c r="B1333" t="s">
        <v>491</v>
      </c>
      <c r="C1333" s="10">
        <v>41813</v>
      </c>
      <c r="D1333" s="6">
        <v>353</v>
      </c>
      <c r="E1333" t="s">
        <v>1068</v>
      </c>
      <c r="F1333" s="3" t="s">
        <v>7663</v>
      </c>
      <c r="G1333" t="s">
        <v>1921</v>
      </c>
    </row>
    <row r="1334" spans="1:7" x14ac:dyDescent="0.25">
      <c r="A1334" t="s">
        <v>116</v>
      </c>
      <c r="B1334" t="s">
        <v>491</v>
      </c>
      <c r="C1334" s="10">
        <v>41813</v>
      </c>
      <c r="D1334" s="6">
        <v>353</v>
      </c>
      <c r="E1334" t="s">
        <v>86</v>
      </c>
      <c r="F1334" s="3" t="s">
        <v>7663</v>
      </c>
      <c r="G1334" t="s">
        <v>1925</v>
      </c>
    </row>
    <row r="1335" spans="1:7" x14ac:dyDescent="0.25">
      <c r="A1335" t="s">
        <v>116</v>
      </c>
      <c r="B1335" t="s">
        <v>319</v>
      </c>
      <c r="C1335" s="10">
        <v>41845</v>
      </c>
      <c r="D1335" s="6">
        <v>380</v>
      </c>
      <c r="E1335" t="s">
        <v>95</v>
      </c>
      <c r="F1335" s="3" t="s">
        <v>7663</v>
      </c>
      <c r="G1335" t="s">
        <v>2737</v>
      </c>
    </row>
    <row r="1336" spans="1:7" x14ac:dyDescent="0.25">
      <c r="A1336" t="s">
        <v>116</v>
      </c>
      <c r="B1336" t="s">
        <v>319</v>
      </c>
      <c r="C1336" s="10">
        <v>41845</v>
      </c>
      <c r="D1336" s="6">
        <v>380</v>
      </c>
      <c r="E1336" t="s">
        <v>91</v>
      </c>
      <c r="F1336" s="3" t="s">
        <v>7663</v>
      </c>
      <c r="G1336" t="s">
        <v>2741</v>
      </c>
    </row>
    <row r="1337" spans="1:7" x14ac:dyDescent="0.25">
      <c r="A1337" t="s">
        <v>116</v>
      </c>
      <c r="B1337" t="s">
        <v>319</v>
      </c>
      <c r="C1337" s="10">
        <v>41845</v>
      </c>
      <c r="D1337" s="6">
        <v>380</v>
      </c>
      <c r="E1337" t="s">
        <v>100</v>
      </c>
      <c r="F1337" s="3" t="s">
        <v>7663</v>
      </c>
      <c r="G1337" t="s">
        <v>2743</v>
      </c>
    </row>
    <row r="1338" spans="1:7" x14ac:dyDescent="0.25">
      <c r="A1338" t="s">
        <v>116</v>
      </c>
      <c r="B1338" t="s">
        <v>319</v>
      </c>
      <c r="C1338" s="10">
        <v>41845</v>
      </c>
      <c r="D1338" s="6">
        <v>380</v>
      </c>
      <c r="E1338" t="s">
        <v>102</v>
      </c>
      <c r="F1338" s="3" t="s">
        <v>7663</v>
      </c>
      <c r="G1338" t="s">
        <v>2743</v>
      </c>
    </row>
    <row r="1339" spans="1:7" x14ac:dyDescent="0.25">
      <c r="A1339" t="s">
        <v>116</v>
      </c>
      <c r="B1339" t="s">
        <v>319</v>
      </c>
      <c r="C1339" s="10">
        <v>41845</v>
      </c>
      <c r="D1339" s="6">
        <v>542</v>
      </c>
      <c r="E1339" t="s">
        <v>159</v>
      </c>
      <c r="F1339" s="3" t="s">
        <v>7663</v>
      </c>
      <c r="G1339" t="s">
        <v>2746</v>
      </c>
    </row>
    <row r="1340" spans="1:7" x14ac:dyDescent="0.25">
      <c r="A1340" t="s">
        <v>116</v>
      </c>
      <c r="B1340" t="s">
        <v>319</v>
      </c>
      <c r="C1340" s="10">
        <v>41908</v>
      </c>
      <c r="D1340" s="6">
        <v>206</v>
      </c>
      <c r="E1340" t="s">
        <v>100</v>
      </c>
      <c r="F1340" s="3" t="s">
        <v>7663</v>
      </c>
      <c r="G1340" t="s">
        <v>3578</v>
      </c>
    </row>
    <row r="1341" spans="1:7" x14ac:dyDescent="0.25">
      <c r="A1341" t="s">
        <v>116</v>
      </c>
      <c r="B1341" t="s">
        <v>319</v>
      </c>
      <c r="C1341" s="10">
        <v>41908</v>
      </c>
      <c r="D1341" s="6">
        <v>206</v>
      </c>
      <c r="E1341" t="s">
        <v>95</v>
      </c>
      <c r="F1341" s="3" t="s">
        <v>7663</v>
      </c>
      <c r="G1341" t="s">
        <v>3578</v>
      </c>
    </row>
    <row r="1342" spans="1:7" x14ac:dyDescent="0.25">
      <c r="A1342" t="s">
        <v>116</v>
      </c>
      <c r="B1342" t="s">
        <v>319</v>
      </c>
      <c r="C1342" s="10">
        <v>41919</v>
      </c>
      <c r="D1342" s="6">
        <v>400</v>
      </c>
      <c r="E1342" t="s">
        <v>1068</v>
      </c>
      <c r="F1342" s="3" t="s">
        <v>7663</v>
      </c>
      <c r="G1342" t="s">
        <v>3599</v>
      </c>
    </row>
    <row r="1343" spans="1:7" x14ac:dyDescent="0.25">
      <c r="A1343" t="s">
        <v>116</v>
      </c>
      <c r="B1343" t="s">
        <v>319</v>
      </c>
      <c r="C1343" s="10">
        <v>41919</v>
      </c>
      <c r="D1343" s="6">
        <v>400</v>
      </c>
      <c r="E1343" t="s">
        <v>1065</v>
      </c>
      <c r="F1343" s="3" t="s">
        <v>7663</v>
      </c>
      <c r="G1343" t="s">
        <v>3599</v>
      </c>
    </row>
    <row r="1344" spans="1:7" x14ac:dyDescent="0.25">
      <c r="A1344" t="s">
        <v>116</v>
      </c>
      <c r="B1344" t="s">
        <v>319</v>
      </c>
      <c r="C1344" s="10">
        <v>41919</v>
      </c>
      <c r="D1344" s="6">
        <v>400</v>
      </c>
      <c r="E1344" t="s">
        <v>86</v>
      </c>
      <c r="F1344" s="3" t="s">
        <v>7663</v>
      </c>
      <c r="G1344" t="s">
        <v>3599</v>
      </c>
    </row>
    <row r="1345" spans="1:7" x14ac:dyDescent="0.25">
      <c r="A1345" t="s">
        <v>116</v>
      </c>
      <c r="B1345" t="s">
        <v>319</v>
      </c>
      <c r="C1345" s="10">
        <v>41919</v>
      </c>
      <c r="D1345" s="6">
        <v>175</v>
      </c>
      <c r="E1345" t="s">
        <v>1068</v>
      </c>
      <c r="F1345" s="3" t="s">
        <v>7663</v>
      </c>
      <c r="G1345" t="s">
        <v>3603</v>
      </c>
    </row>
    <row r="1346" spans="1:7" x14ac:dyDescent="0.25">
      <c r="A1346" t="s">
        <v>116</v>
      </c>
      <c r="B1346" t="s">
        <v>319</v>
      </c>
      <c r="C1346" s="10">
        <v>41919</v>
      </c>
      <c r="D1346" s="6">
        <v>175</v>
      </c>
      <c r="E1346" t="s">
        <v>1065</v>
      </c>
      <c r="F1346" s="3" t="s">
        <v>7663</v>
      </c>
      <c r="G1346" t="s">
        <v>3603</v>
      </c>
    </row>
    <row r="1347" spans="1:7" x14ac:dyDescent="0.25">
      <c r="A1347" t="s">
        <v>116</v>
      </c>
      <c r="B1347" t="s">
        <v>319</v>
      </c>
      <c r="C1347" s="10">
        <v>41919</v>
      </c>
      <c r="D1347" s="6">
        <v>175</v>
      </c>
      <c r="E1347" t="s">
        <v>86</v>
      </c>
      <c r="F1347" s="3" t="s">
        <v>7663</v>
      </c>
      <c r="G1347" t="s">
        <v>3603</v>
      </c>
    </row>
    <row r="1348" spans="1:7" x14ac:dyDescent="0.25">
      <c r="A1348" t="s">
        <v>116</v>
      </c>
      <c r="B1348" t="s">
        <v>319</v>
      </c>
      <c r="C1348" s="10">
        <v>41919</v>
      </c>
      <c r="D1348" s="6">
        <v>350</v>
      </c>
      <c r="E1348" t="s">
        <v>1068</v>
      </c>
      <c r="F1348" s="3" t="s">
        <v>7663</v>
      </c>
      <c r="G1348" t="s">
        <v>437</v>
      </c>
    </row>
    <row r="1349" spans="1:7" x14ac:dyDescent="0.25">
      <c r="A1349" t="s">
        <v>116</v>
      </c>
      <c r="B1349" t="s">
        <v>319</v>
      </c>
      <c r="C1349" s="10">
        <v>41919</v>
      </c>
      <c r="D1349" s="6">
        <v>350</v>
      </c>
      <c r="E1349" t="s">
        <v>966</v>
      </c>
      <c r="F1349" s="3" t="s">
        <v>7663</v>
      </c>
      <c r="G1349" t="s">
        <v>437</v>
      </c>
    </row>
    <row r="1350" spans="1:7" x14ac:dyDescent="0.25">
      <c r="A1350" t="s">
        <v>116</v>
      </c>
      <c r="B1350" t="s">
        <v>319</v>
      </c>
      <c r="C1350" s="10">
        <v>41919</v>
      </c>
      <c r="D1350" s="6">
        <v>350</v>
      </c>
      <c r="E1350" t="s">
        <v>1071</v>
      </c>
      <c r="F1350" s="3" t="s">
        <v>7663</v>
      </c>
      <c r="G1350" t="s">
        <v>437</v>
      </c>
    </row>
    <row r="1351" spans="1:7" x14ac:dyDescent="0.25">
      <c r="A1351" t="s">
        <v>116</v>
      </c>
      <c r="B1351" t="s">
        <v>319</v>
      </c>
      <c r="C1351" s="10">
        <v>41919</v>
      </c>
      <c r="D1351" s="6">
        <v>350</v>
      </c>
      <c r="E1351" t="s">
        <v>1065</v>
      </c>
      <c r="F1351" s="3" t="s">
        <v>7663</v>
      </c>
      <c r="G1351" t="s">
        <v>437</v>
      </c>
    </row>
    <row r="1352" spans="1:7" x14ac:dyDescent="0.25">
      <c r="A1352" t="s">
        <v>116</v>
      </c>
      <c r="B1352" t="s">
        <v>319</v>
      </c>
      <c r="C1352" s="10">
        <v>41919</v>
      </c>
      <c r="D1352" s="6">
        <v>350</v>
      </c>
      <c r="E1352" t="s">
        <v>86</v>
      </c>
      <c r="F1352" s="3" t="s">
        <v>7663</v>
      </c>
      <c r="G1352" t="s">
        <v>437</v>
      </c>
    </row>
    <row r="1353" spans="1:7" x14ac:dyDescent="0.25">
      <c r="A1353" t="s">
        <v>32</v>
      </c>
      <c r="B1353" t="s">
        <v>494</v>
      </c>
      <c r="C1353" s="10">
        <v>41751</v>
      </c>
      <c r="D1353" s="6">
        <v>501</v>
      </c>
      <c r="E1353" t="s">
        <v>86</v>
      </c>
      <c r="F1353" s="3" t="s">
        <v>7663</v>
      </c>
      <c r="G1353" t="s">
        <v>4257</v>
      </c>
    </row>
    <row r="1354" spans="1:7" x14ac:dyDescent="0.25">
      <c r="D1354" s="32">
        <f>SUM(D1324:D1353)</f>
        <v>9456.5</v>
      </c>
    </row>
    <row r="1356" spans="1:7" x14ac:dyDescent="0.25">
      <c r="A1356" t="s">
        <v>7740</v>
      </c>
      <c r="B1356" s="4" t="s">
        <v>586</v>
      </c>
      <c r="D1356" s="12"/>
      <c r="F1356" s="11"/>
    </row>
    <row r="1357" spans="1:7" x14ac:dyDescent="0.25">
      <c r="A1357" t="s">
        <v>32</v>
      </c>
      <c r="B1357" t="s">
        <v>575</v>
      </c>
      <c r="C1357" s="10">
        <v>41685</v>
      </c>
      <c r="D1357" s="6">
        <v>780</v>
      </c>
      <c r="E1357" t="s">
        <v>143</v>
      </c>
      <c r="F1357" s="3" t="s">
        <v>7663</v>
      </c>
      <c r="G1357" t="s">
        <v>584</v>
      </c>
    </row>
    <row r="1358" spans="1:7" x14ac:dyDescent="0.25">
      <c r="A1358" t="s">
        <v>490</v>
      </c>
      <c r="B1358" t="s">
        <v>693</v>
      </c>
      <c r="C1358" s="10">
        <v>41773</v>
      </c>
      <c r="D1358" s="6">
        <v>2800</v>
      </c>
      <c r="E1358" t="s">
        <v>1286</v>
      </c>
      <c r="F1358" s="3" t="s">
        <v>7663</v>
      </c>
      <c r="G1358" t="s">
        <v>1287</v>
      </c>
    </row>
    <row r="1359" spans="1:7" x14ac:dyDescent="0.25">
      <c r="A1359" t="s">
        <v>490</v>
      </c>
      <c r="B1359" t="s">
        <v>693</v>
      </c>
      <c r="C1359" s="10">
        <v>41775</v>
      </c>
      <c r="D1359" s="6">
        <v>3000</v>
      </c>
      <c r="E1359" t="s">
        <v>1286</v>
      </c>
      <c r="F1359" s="3" t="s">
        <v>7663</v>
      </c>
      <c r="G1359" t="s">
        <v>1287</v>
      </c>
    </row>
    <row r="1360" spans="1:7" x14ac:dyDescent="0.25">
      <c r="A1360" t="s">
        <v>490</v>
      </c>
      <c r="B1360" t="s">
        <v>697</v>
      </c>
      <c r="C1360" s="10">
        <v>41795</v>
      </c>
      <c r="D1360" s="6">
        <v>2386</v>
      </c>
      <c r="E1360" t="s">
        <v>1286</v>
      </c>
      <c r="F1360" s="3" t="s">
        <v>7663</v>
      </c>
    </row>
    <row r="1361" spans="1:7" x14ac:dyDescent="0.25">
      <c r="A1361" t="s">
        <v>490</v>
      </c>
      <c r="B1361" t="s">
        <v>2375</v>
      </c>
      <c r="C1361" s="10">
        <v>41718</v>
      </c>
      <c r="D1361" s="6">
        <v>3800</v>
      </c>
      <c r="E1361" t="s">
        <v>2376</v>
      </c>
      <c r="F1361" s="3" t="s">
        <v>7663</v>
      </c>
    </row>
    <row r="1362" spans="1:7" x14ac:dyDescent="0.25">
      <c r="A1362" t="s">
        <v>490</v>
      </c>
      <c r="B1362" t="s">
        <v>687</v>
      </c>
      <c r="C1362" s="10">
        <v>41718</v>
      </c>
      <c r="D1362" s="6">
        <v>900</v>
      </c>
      <c r="E1362" t="s">
        <v>2376</v>
      </c>
      <c r="F1362" s="3" t="s">
        <v>7663</v>
      </c>
    </row>
    <row r="1363" spans="1:7" x14ac:dyDescent="0.25">
      <c r="A1363" t="s">
        <v>490</v>
      </c>
      <c r="B1363" t="s">
        <v>1574</v>
      </c>
      <c r="C1363" s="10">
        <v>41880</v>
      </c>
      <c r="D1363" s="6">
        <v>8000</v>
      </c>
      <c r="E1363" t="s">
        <v>1286</v>
      </c>
      <c r="F1363" s="3" t="s">
        <v>7663</v>
      </c>
      <c r="G1363" t="s">
        <v>2650</v>
      </c>
    </row>
    <row r="1364" spans="1:7" x14ac:dyDescent="0.25">
      <c r="A1364" t="s">
        <v>116</v>
      </c>
      <c r="B1364" t="s">
        <v>132</v>
      </c>
      <c r="C1364" s="10">
        <v>41893</v>
      </c>
      <c r="D1364" s="6">
        <v>2000</v>
      </c>
      <c r="E1364" t="s">
        <v>3241</v>
      </c>
      <c r="F1364" s="3" t="s">
        <v>7663</v>
      </c>
      <c r="G1364" t="s">
        <v>3242</v>
      </c>
    </row>
    <row r="1365" spans="1:7" x14ac:dyDescent="0.25">
      <c r="A1365" t="s">
        <v>755</v>
      </c>
      <c r="B1365" t="s">
        <v>756</v>
      </c>
      <c r="C1365" s="10">
        <v>41717</v>
      </c>
      <c r="D1365" s="6">
        <v>2748</v>
      </c>
      <c r="E1365" t="s">
        <v>3268</v>
      </c>
      <c r="F1365" s="3" t="s">
        <v>7663</v>
      </c>
    </row>
    <row r="1366" spans="1:7" x14ac:dyDescent="0.25">
      <c r="A1366" t="s">
        <v>32</v>
      </c>
      <c r="B1366" t="s">
        <v>575</v>
      </c>
      <c r="C1366" s="10">
        <v>41705</v>
      </c>
      <c r="D1366" s="6">
        <v>900</v>
      </c>
      <c r="E1366" t="s">
        <v>3642</v>
      </c>
      <c r="F1366" s="3" t="s">
        <v>7663</v>
      </c>
      <c r="G1366" t="s">
        <v>586</v>
      </c>
    </row>
    <row r="1367" spans="1:7" x14ac:dyDescent="0.25">
      <c r="A1367" t="s">
        <v>32</v>
      </c>
      <c r="B1367" t="s">
        <v>3634</v>
      </c>
      <c r="C1367" s="10">
        <v>41919</v>
      </c>
      <c r="D1367" s="6">
        <v>600</v>
      </c>
      <c r="E1367" t="s">
        <v>143</v>
      </c>
      <c r="F1367" s="3" t="s">
        <v>7663</v>
      </c>
      <c r="G1367" t="s">
        <v>3689</v>
      </c>
    </row>
    <row r="1368" spans="1:7" x14ac:dyDescent="0.25">
      <c r="A1368" t="s">
        <v>32</v>
      </c>
      <c r="B1368" t="s">
        <v>3634</v>
      </c>
      <c r="C1368" s="10">
        <v>41920</v>
      </c>
      <c r="D1368" s="6">
        <v>550</v>
      </c>
      <c r="E1368" t="s">
        <v>143</v>
      </c>
      <c r="F1368" s="3" t="s">
        <v>7663</v>
      </c>
      <c r="G1368" t="s">
        <v>3715</v>
      </c>
    </row>
    <row r="1369" spans="1:7" x14ac:dyDescent="0.25">
      <c r="A1369" t="s">
        <v>32</v>
      </c>
      <c r="B1369" t="s">
        <v>3634</v>
      </c>
      <c r="C1369" s="10">
        <v>41922</v>
      </c>
      <c r="D1369" s="6">
        <v>650</v>
      </c>
      <c r="E1369" t="s">
        <v>143</v>
      </c>
      <c r="F1369" s="3" t="s">
        <v>7663</v>
      </c>
      <c r="G1369" t="s">
        <v>3759</v>
      </c>
    </row>
    <row r="1370" spans="1:7" x14ac:dyDescent="0.25">
      <c r="A1370" t="s">
        <v>116</v>
      </c>
      <c r="B1370" t="s">
        <v>132</v>
      </c>
      <c r="C1370" s="10">
        <v>41737</v>
      </c>
      <c r="D1370" s="6">
        <v>25000</v>
      </c>
      <c r="E1370" t="s">
        <v>757</v>
      </c>
      <c r="F1370" s="3" t="s">
        <v>7663</v>
      </c>
      <c r="G1370" t="s">
        <v>3852</v>
      </c>
    </row>
    <row r="1371" spans="1:7" x14ac:dyDescent="0.25">
      <c r="A1371" t="s">
        <v>32</v>
      </c>
      <c r="B1371" t="s">
        <v>575</v>
      </c>
      <c r="C1371" s="10">
        <v>41704</v>
      </c>
      <c r="D1371" s="6">
        <v>400</v>
      </c>
      <c r="E1371" t="s">
        <v>3642</v>
      </c>
      <c r="F1371" s="3" t="s">
        <v>7663</v>
      </c>
      <c r="G1371" t="s">
        <v>3860</v>
      </c>
    </row>
    <row r="1372" spans="1:7" x14ac:dyDescent="0.25">
      <c r="A1372" t="s">
        <v>32</v>
      </c>
      <c r="B1372" t="s">
        <v>575</v>
      </c>
      <c r="C1372" s="10">
        <v>41725</v>
      </c>
      <c r="D1372" s="6">
        <v>800</v>
      </c>
      <c r="E1372" t="s">
        <v>3642</v>
      </c>
      <c r="F1372" s="3" t="s">
        <v>7669</v>
      </c>
      <c r="G1372" t="s">
        <v>3914</v>
      </c>
    </row>
    <row r="1373" spans="1:7" x14ac:dyDescent="0.25">
      <c r="A1373" t="s">
        <v>32</v>
      </c>
      <c r="B1373" t="s">
        <v>575</v>
      </c>
      <c r="C1373" s="10">
        <v>41726</v>
      </c>
      <c r="D1373" s="6">
        <v>400</v>
      </c>
      <c r="E1373" t="s">
        <v>3642</v>
      </c>
      <c r="F1373" s="3" t="s">
        <v>7669</v>
      </c>
      <c r="G1373" t="s">
        <v>3914</v>
      </c>
    </row>
    <row r="1374" spans="1:7" x14ac:dyDescent="0.25">
      <c r="A1374" t="s">
        <v>32</v>
      </c>
      <c r="B1374" t="s">
        <v>575</v>
      </c>
      <c r="C1374" s="10">
        <v>41730</v>
      </c>
      <c r="D1374" s="6">
        <v>1500</v>
      </c>
      <c r="E1374" t="s">
        <v>198</v>
      </c>
      <c r="F1374" s="3" t="s">
        <v>7663</v>
      </c>
      <c r="G1374" t="s">
        <v>3947</v>
      </c>
    </row>
    <row r="1375" spans="1:7" x14ac:dyDescent="0.25">
      <c r="A1375" t="s">
        <v>490</v>
      </c>
      <c r="B1375" t="s">
        <v>651</v>
      </c>
      <c r="C1375" s="10">
        <v>41730</v>
      </c>
      <c r="D1375" s="6">
        <v>1620</v>
      </c>
      <c r="E1375" t="s">
        <v>1286</v>
      </c>
      <c r="F1375" s="3" t="s">
        <v>7663</v>
      </c>
    </row>
    <row r="1376" spans="1:7" x14ac:dyDescent="0.25">
      <c r="D1376" s="18">
        <f>SUM(D1357:D1375)</f>
        <v>58834</v>
      </c>
    </row>
    <row r="1378" spans="1:7" x14ac:dyDescent="0.25">
      <c r="A1378" t="s">
        <v>7740</v>
      </c>
      <c r="B1378" s="4" t="s">
        <v>7755</v>
      </c>
      <c r="D1378" s="12"/>
      <c r="F1378" s="11"/>
    </row>
    <row r="1379" spans="1:7" x14ac:dyDescent="0.25">
      <c r="A1379" t="s">
        <v>116</v>
      </c>
      <c r="B1379" t="s">
        <v>132</v>
      </c>
      <c r="C1379" s="10">
        <v>41766</v>
      </c>
      <c r="D1379" s="6">
        <v>230</v>
      </c>
      <c r="E1379" t="s">
        <v>1050</v>
      </c>
      <c r="F1379" s="3" t="s">
        <v>7663</v>
      </c>
      <c r="G1379" t="s">
        <v>1051</v>
      </c>
    </row>
    <row r="1380" spans="1:7" x14ac:dyDescent="0.25">
      <c r="A1380" t="s">
        <v>116</v>
      </c>
      <c r="B1380" t="s">
        <v>132</v>
      </c>
      <c r="C1380" s="10">
        <v>41767</v>
      </c>
      <c r="D1380" s="6">
        <v>230</v>
      </c>
      <c r="E1380" t="s">
        <v>1132</v>
      </c>
      <c r="F1380" s="3" t="s">
        <v>7663</v>
      </c>
      <c r="G1380" t="s">
        <v>1133</v>
      </c>
    </row>
    <row r="1381" spans="1:7" x14ac:dyDescent="0.25">
      <c r="A1381" s="14" t="s">
        <v>116</v>
      </c>
      <c r="B1381" s="14" t="s">
        <v>132</v>
      </c>
      <c r="C1381" s="15">
        <v>41710</v>
      </c>
      <c r="D1381" s="16">
        <v>1714.6</v>
      </c>
      <c r="E1381" s="14" t="s">
        <v>1132</v>
      </c>
      <c r="F1381" s="17" t="s">
        <v>7663</v>
      </c>
      <c r="G1381" s="14" t="s">
        <v>1439</v>
      </c>
    </row>
    <row r="1382" spans="1:7" x14ac:dyDescent="0.25">
      <c r="A1382" t="s">
        <v>116</v>
      </c>
      <c r="B1382" t="s">
        <v>132</v>
      </c>
      <c r="C1382" s="10">
        <v>41800</v>
      </c>
      <c r="D1382" s="6">
        <v>1785</v>
      </c>
      <c r="E1382" t="s">
        <v>1132</v>
      </c>
      <c r="F1382" s="3" t="s">
        <v>7663</v>
      </c>
      <c r="G1382" t="s">
        <v>1694</v>
      </c>
    </row>
    <row r="1383" spans="1:7" x14ac:dyDescent="0.25">
      <c r="A1383" t="s">
        <v>116</v>
      </c>
      <c r="B1383" t="s">
        <v>132</v>
      </c>
      <c r="C1383" s="10">
        <v>41828</v>
      </c>
      <c r="D1383" s="6">
        <v>180</v>
      </c>
      <c r="E1383" t="s">
        <v>1050</v>
      </c>
      <c r="F1383" s="3" t="s">
        <v>7663</v>
      </c>
      <c r="G1383" t="s">
        <v>2367</v>
      </c>
    </row>
    <row r="1384" spans="1:7" x14ac:dyDescent="0.25">
      <c r="A1384" t="s">
        <v>116</v>
      </c>
      <c r="B1384" t="s">
        <v>132</v>
      </c>
      <c r="C1384" s="10">
        <v>41837</v>
      </c>
      <c r="D1384" s="6">
        <v>1642.35</v>
      </c>
      <c r="E1384" t="s">
        <v>1132</v>
      </c>
      <c r="F1384" s="3" t="s">
        <v>7663</v>
      </c>
      <c r="G1384" t="s">
        <v>2520</v>
      </c>
    </row>
    <row r="1385" spans="1:7" x14ac:dyDescent="0.25">
      <c r="A1385" t="s">
        <v>116</v>
      </c>
      <c r="B1385" t="s">
        <v>132</v>
      </c>
      <c r="C1385" s="10">
        <v>41716</v>
      </c>
      <c r="D1385" s="6">
        <v>713</v>
      </c>
      <c r="E1385" t="s">
        <v>1050</v>
      </c>
      <c r="F1385" s="3" t="s">
        <v>7663</v>
      </c>
      <c r="G1385" t="s">
        <v>2531</v>
      </c>
    </row>
    <row r="1386" spans="1:7" x14ac:dyDescent="0.25">
      <c r="A1386" t="s">
        <v>116</v>
      </c>
      <c r="B1386" t="s">
        <v>132</v>
      </c>
      <c r="C1386" s="10">
        <v>41876</v>
      </c>
      <c r="D1386" s="6">
        <v>1107</v>
      </c>
      <c r="E1386" t="s">
        <v>1132</v>
      </c>
      <c r="F1386" s="3" t="s">
        <v>7663</v>
      </c>
      <c r="G1386" t="s">
        <v>2855</v>
      </c>
    </row>
    <row r="1387" spans="1:7" x14ac:dyDescent="0.25">
      <c r="A1387" t="s">
        <v>116</v>
      </c>
      <c r="B1387" t="s">
        <v>132</v>
      </c>
      <c r="C1387" s="10">
        <v>41891</v>
      </c>
      <c r="D1387" s="6">
        <v>432</v>
      </c>
      <c r="E1387" t="s">
        <v>1132</v>
      </c>
      <c r="F1387" s="3" t="s">
        <v>7663</v>
      </c>
      <c r="G1387" t="s">
        <v>3256</v>
      </c>
    </row>
    <row r="1388" spans="1:7" x14ac:dyDescent="0.25">
      <c r="A1388" t="s">
        <v>116</v>
      </c>
      <c r="B1388" t="s">
        <v>132</v>
      </c>
      <c r="C1388" s="10">
        <v>41921</v>
      </c>
      <c r="D1388" s="6">
        <v>2009</v>
      </c>
      <c r="E1388" t="s">
        <v>1132</v>
      </c>
      <c r="F1388" s="3" t="s">
        <v>7663</v>
      </c>
      <c r="G1388" t="s">
        <v>3659</v>
      </c>
    </row>
    <row r="1389" spans="1:7" x14ac:dyDescent="0.25">
      <c r="A1389" t="s">
        <v>116</v>
      </c>
      <c r="B1389" t="s">
        <v>132</v>
      </c>
      <c r="C1389" s="10">
        <v>41736</v>
      </c>
      <c r="D1389" s="6">
        <v>420</v>
      </c>
      <c r="E1389" t="s">
        <v>1050</v>
      </c>
      <c r="F1389" s="3" t="s">
        <v>7663</v>
      </c>
      <c r="G1389" t="s">
        <v>4127</v>
      </c>
    </row>
    <row r="1390" spans="1:7" x14ac:dyDescent="0.25">
      <c r="A1390" t="s">
        <v>116</v>
      </c>
      <c r="B1390" t="s">
        <v>132</v>
      </c>
      <c r="C1390" s="10">
        <v>41739</v>
      </c>
      <c r="D1390" s="6">
        <v>607</v>
      </c>
      <c r="E1390" t="s">
        <v>1132</v>
      </c>
      <c r="F1390" s="3" t="s">
        <v>7663</v>
      </c>
      <c r="G1390" t="s">
        <v>4284</v>
      </c>
    </row>
    <row r="1391" spans="1:7" x14ac:dyDescent="0.25">
      <c r="D1391" s="18">
        <f>SUM(D1379:D1390)</f>
        <v>11069.95</v>
      </c>
    </row>
    <row r="1393" spans="1:7" x14ac:dyDescent="0.25">
      <c r="A1393" t="s">
        <v>7740</v>
      </c>
      <c r="B1393" s="4" t="s">
        <v>3346</v>
      </c>
      <c r="D1393" s="12"/>
      <c r="F1393" s="11"/>
    </row>
    <row r="1394" spans="1:7" x14ac:dyDescent="0.25">
      <c r="A1394" t="s">
        <v>116</v>
      </c>
      <c r="B1394" t="s">
        <v>132</v>
      </c>
      <c r="C1394" s="10">
        <v>41891</v>
      </c>
      <c r="D1394" s="6">
        <v>387.49</v>
      </c>
      <c r="E1394" t="s">
        <v>3160</v>
      </c>
      <c r="F1394" s="3" t="s">
        <v>7663</v>
      </c>
      <c r="G1394" t="s">
        <v>3347</v>
      </c>
    </row>
    <row r="1395" spans="1:7" x14ac:dyDescent="0.25">
      <c r="A1395" t="s">
        <v>490</v>
      </c>
      <c r="B1395" t="s">
        <v>687</v>
      </c>
      <c r="C1395" s="10">
        <v>41719</v>
      </c>
      <c r="D1395" s="6">
        <v>280</v>
      </c>
      <c r="E1395" t="s">
        <v>86</v>
      </c>
      <c r="F1395" s="3" t="s">
        <v>7663</v>
      </c>
    </row>
    <row r="1396" spans="1:7" x14ac:dyDescent="0.25">
      <c r="A1396" t="s">
        <v>490</v>
      </c>
      <c r="B1396" t="s">
        <v>3718</v>
      </c>
      <c r="C1396" s="10">
        <v>41719</v>
      </c>
      <c r="D1396" s="6">
        <v>280</v>
      </c>
      <c r="E1396" t="s">
        <v>86</v>
      </c>
      <c r="F1396" s="3" t="s">
        <v>7663</v>
      </c>
    </row>
    <row r="1397" spans="1:7" x14ac:dyDescent="0.25">
      <c r="D1397" s="18">
        <f>SUM(D1394:D1396)</f>
        <v>947.49</v>
      </c>
    </row>
    <row r="1399" spans="1:7" x14ac:dyDescent="0.25">
      <c r="A1399" t="s">
        <v>7740</v>
      </c>
      <c r="B1399" s="4" t="s">
        <v>118</v>
      </c>
      <c r="D1399" s="12"/>
      <c r="F1399" s="11"/>
    </row>
    <row r="1400" spans="1:7" x14ac:dyDescent="0.25">
      <c r="A1400" t="s">
        <v>16</v>
      </c>
      <c r="B1400" t="s">
        <v>17</v>
      </c>
      <c r="C1400" s="10">
        <v>41708</v>
      </c>
      <c r="D1400" s="6">
        <v>191.54</v>
      </c>
      <c r="E1400" t="s">
        <v>183</v>
      </c>
      <c r="F1400" s="3" t="s">
        <v>7663</v>
      </c>
      <c r="G1400" t="s">
        <v>515</v>
      </c>
    </row>
    <row r="1401" spans="1:7" x14ac:dyDescent="0.25">
      <c r="A1401" t="s">
        <v>116</v>
      </c>
      <c r="B1401" t="s">
        <v>132</v>
      </c>
      <c r="C1401" s="10">
        <v>41778</v>
      </c>
      <c r="D1401" s="6">
        <v>68.11</v>
      </c>
      <c r="E1401" t="s">
        <v>180</v>
      </c>
      <c r="F1401" s="3" t="s">
        <v>7663</v>
      </c>
      <c r="G1401" t="s">
        <v>543</v>
      </c>
    </row>
    <row r="1402" spans="1:7" x14ac:dyDescent="0.25">
      <c r="A1402" t="s">
        <v>116</v>
      </c>
      <c r="B1402" t="s">
        <v>132</v>
      </c>
      <c r="C1402" s="10">
        <v>41771</v>
      </c>
      <c r="D1402" s="6">
        <v>68.099999999999994</v>
      </c>
      <c r="E1402" t="s">
        <v>545</v>
      </c>
      <c r="F1402" s="3" t="s">
        <v>7663</v>
      </c>
      <c r="G1402" t="s">
        <v>546</v>
      </c>
    </row>
    <row r="1403" spans="1:7" x14ac:dyDescent="0.25">
      <c r="A1403" t="s">
        <v>116</v>
      </c>
      <c r="B1403" t="s">
        <v>132</v>
      </c>
      <c r="C1403" s="10">
        <v>41781</v>
      </c>
      <c r="D1403" s="6">
        <v>68.11</v>
      </c>
      <c r="E1403" t="s">
        <v>180</v>
      </c>
      <c r="F1403" s="3" t="s">
        <v>7663</v>
      </c>
      <c r="G1403" t="s">
        <v>558</v>
      </c>
    </row>
    <row r="1404" spans="1:7" x14ac:dyDescent="0.25">
      <c r="A1404" t="s">
        <v>116</v>
      </c>
      <c r="B1404" t="s">
        <v>132</v>
      </c>
      <c r="C1404" s="10">
        <v>41778</v>
      </c>
      <c r="D1404" s="6">
        <v>68.099999999999994</v>
      </c>
      <c r="E1404" t="s">
        <v>183</v>
      </c>
      <c r="F1404" s="3" t="s">
        <v>7663</v>
      </c>
      <c r="G1404" t="s">
        <v>598</v>
      </c>
    </row>
    <row r="1405" spans="1:7" x14ac:dyDescent="0.25">
      <c r="A1405" t="s">
        <v>16</v>
      </c>
      <c r="B1405" t="s">
        <v>17</v>
      </c>
      <c r="C1405" s="10">
        <v>41787</v>
      </c>
      <c r="D1405" s="6">
        <v>532.01</v>
      </c>
      <c r="E1405" t="s">
        <v>712</v>
      </c>
      <c r="F1405" s="3" t="s">
        <v>7663</v>
      </c>
      <c r="G1405" t="s">
        <v>713</v>
      </c>
    </row>
    <row r="1406" spans="1:7" x14ac:dyDescent="0.25">
      <c r="A1406" t="s">
        <v>116</v>
      </c>
      <c r="B1406" t="s">
        <v>132</v>
      </c>
      <c r="C1406" s="10">
        <v>41796</v>
      </c>
      <c r="D1406" s="6">
        <v>68.099999999999994</v>
      </c>
      <c r="E1406" t="s">
        <v>183</v>
      </c>
      <c r="F1406" s="3" t="s">
        <v>7663</v>
      </c>
      <c r="G1406" t="s">
        <v>858</v>
      </c>
    </row>
    <row r="1407" spans="1:7" x14ac:dyDescent="0.25">
      <c r="A1407" t="s">
        <v>16</v>
      </c>
      <c r="B1407" t="s">
        <v>17</v>
      </c>
      <c r="C1407" s="10">
        <v>41722</v>
      </c>
      <c r="D1407" s="6">
        <v>85.13</v>
      </c>
      <c r="E1407" t="s">
        <v>180</v>
      </c>
      <c r="F1407" s="3" t="s">
        <v>7663</v>
      </c>
      <c r="G1407" t="s">
        <v>1301</v>
      </c>
    </row>
    <row r="1408" spans="1:7" x14ac:dyDescent="0.25">
      <c r="A1408" t="s">
        <v>32</v>
      </c>
      <c r="B1408" t="s">
        <v>1354</v>
      </c>
      <c r="C1408" s="10">
        <v>41751</v>
      </c>
      <c r="D1408" s="6">
        <v>85.13</v>
      </c>
      <c r="E1408" t="s">
        <v>180</v>
      </c>
      <c r="F1408" s="3" t="s">
        <v>7663</v>
      </c>
      <c r="G1408" t="s">
        <v>1431</v>
      </c>
    </row>
    <row r="1409" spans="1:7" x14ac:dyDescent="0.25">
      <c r="A1409" t="s">
        <v>16</v>
      </c>
      <c r="B1409" t="s">
        <v>17</v>
      </c>
      <c r="C1409" s="10">
        <v>41715</v>
      </c>
      <c r="D1409" s="6">
        <v>74.91</v>
      </c>
      <c r="E1409" t="s">
        <v>180</v>
      </c>
      <c r="F1409" s="3" t="s">
        <v>7663</v>
      </c>
      <c r="G1409" t="s">
        <v>1495</v>
      </c>
    </row>
    <row r="1410" spans="1:7" x14ac:dyDescent="0.25">
      <c r="A1410" t="s">
        <v>16</v>
      </c>
      <c r="B1410" t="s">
        <v>17</v>
      </c>
      <c r="C1410" s="10">
        <v>41715</v>
      </c>
      <c r="D1410" s="6">
        <v>85.13</v>
      </c>
      <c r="E1410" t="s">
        <v>180</v>
      </c>
      <c r="F1410" s="3" t="s">
        <v>7663</v>
      </c>
      <c r="G1410" t="s">
        <v>1495</v>
      </c>
    </row>
    <row r="1411" spans="1:7" x14ac:dyDescent="0.25">
      <c r="A1411" t="s">
        <v>16</v>
      </c>
      <c r="B1411" t="s">
        <v>17</v>
      </c>
      <c r="C1411" s="10">
        <v>41715</v>
      </c>
      <c r="D1411" s="6">
        <v>85.13</v>
      </c>
      <c r="E1411" t="s">
        <v>183</v>
      </c>
      <c r="F1411" s="3" t="s">
        <v>7663</v>
      </c>
      <c r="G1411" t="s">
        <v>1527</v>
      </c>
    </row>
    <row r="1412" spans="1:7" x14ac:dyDescent="0.25">
      <c r="A1412" t="s">
        <v>16</v>
      </c>
      <c r="B1412" t="s">
        <v>17</v>
      </c>
      <c r="C1412" s="10">
        <v>41715</v>
      </c>
      <c r="D1412" s="6">
        <v>85.13</v>
      </c>
      <c r="E1412" t="s">
        <v>180</v>
      </c>
      <c r="F1412" s="3" t="s">
        <v>7663</v>
      </c>
      <c r="G1412" t="s">
        <v>1495</v>
      </c>
    </row>
    <row r="1413" spans="1:7" x14ac:dyDescent="0.25">
      <c r="A1413" t="s">
        <v>16</v>
      </c>
      <c r="B1413" t="s">
        <v>17</v>
      </c>
      <c r="C1413" s="10">
        <v>41717</v>
      </c>
      <c r="D1413" s="6">
        <v>85.13</v>
      </c>
      <c r="E1413" t="s">
        <v>180</v>
      </c>
      <c r="F1413" s="3" t="s">
        <v>7663</v>
      </c>
      <c r="G1413" t="s">
        <v>1596</v>
      </c>
    </row>
    <row r="1414" spans="1:7" x14ac:dyDescent="0.25">
      <c r="A1414" t="s">
        <v>16</v>
      </c>
      <c r="B1414" t="s">
        <v>17</v>
      </c>
      <c r="C1414" s="10">
        <v>41719</v>
      </c>
      <c r="D1414" s="6">
        <v>85.13</v>
      </c>
      <c r="E1414" t="s">
        <v>180</v>
      </c>
      <c r="F1414" s="3" t="s">
        <v>7663</v>
      </c>
      <c r="G1414" t="s">
        <v>1669</v>
      </c>
    </row>
    <row r="1415" spans="1:7" x14ac:dyDescent="0.25">
      <c r="A1415" t="s">
        <v>16</v>
      </c>
      <c r="B1415" t="s">
        <v>17</v>
      </c>
      <c r="C1415" s="10">
        <v>41722</v>
      </c>
      <c r="D1415" s="6">
        <v>85.13</v>
      </c>
      <c r="E1415" t="s">
        <v>183</v>
      </c>
      <c r="F1415" s="3" t="s">
        <v>7663</v>
      </c>
      <c r="G1415" t="s">
        <v>1673</v>
      </c>
    </row>
    <row r="1416" spans="1:7" x14ac:dyDescent="0.25">
      <c r="A1416" t="s">
        <v>16</v>
      </c>
      <c r="B1416" t="s">
        <v>17</v>
      </c>
      <c r="C1416" s="10">
        <v>41730</v>
      </c>
      <c r="D1416" s="6">
        <v>340.52</v>
      </c>
      <c r="E1416" t="s">
        <v>183</v>
      </c>
      <c r="F1416" s="3" t="s">
        <v>7663</v>
      </c>
      <c r="G1416" t="s">
        <v>1682</v>
      </c>
    </row>
    <row r="1417" spans="1:7" x14ac:dyDescent="0.25">
      <c r="A1417" t="s">
        <v>16</v>
      </c>
      <c r="B1417" t="s">
        <v>17</v>
      </c>
      <c r="C1417" s="10">
        <v>41736</v>
      </c>
      <c r="D1417" s="6">
        <v>102.15</v>
      </c>
      <c r="E1417" t="s">
        <v>1689</v>
      </c>
      <c r="F1417" s="3" t="s">
        <v>7663</v>
      </c>
      <c r="G1417" t="s">
        <v>1690</v>
      </c>
    </row>
    <row r="1418" spans="1:7" x14ac:dyDescent="0.25">
      <c r="A1418" t="s">
        <v>16</v>
      </c>
      <c r="B1418" t="s">
        <v>17</v>
      </c>
      <c r="C1418" s="10">
        <v>41796</v>
      </c>
      <c r="D1418" s="6">
        <v>68.11</v>
      </c>
      <c r="E1418" t="s">
        <v>180</v>
      </c>
      <c r="F1418" s="3" t="s">
        <v>7663</v>
      </c>
      <c r="G1418" t="s">
        <v>1705</v>
      </c>
    </row>
    <row r="1419" spans="1:7" x14ac:dyDescent="0.25">
      <c r="A1419" t="s">
        <v>16</v>
      </c>
      <c r="B1419" t="s">
        <v>17</v>
      </c>
      <c r="C1419" s="10">
        <v>41799</v>
      </c>
      <c r="D1419" s="6">
        <v>68.099999999999994</v>
      </c>
      <c r="E1419" t="s">
        <v>183</v>
      </c>
      <c r="F1419" s="3" t="s">
        <v>7663</v>
      </c>
      <c r="G1419" t="s">
        <v>1707</v>
      </c>
    </row>
    <row r="1420" spans="1:7" x14ac:dyDescent="0.25">
      <c r="A1420" t="s">
        <v>16</v>
      </c>
      <c r="B1420" t="s">
        <v>17</v>
      </c>
      <c r="C1420" s="10">
        <v>41733</v>
      </c>
      <c r="D1420" s="6">
        <v>102.15</v>
      </c>
      <c r="E1420" t="s">
        <v>322</v>
      </c>
      <c r="F1420" s="3" t="s">
        <v>7663</v>
      </c>
      <c r="G1420" t="s">
        <v>1712</v>
      </c>
    </row>
    <row r="1421" spans="1:7" x14ac:dyDescent="0.25">
      <c r="A1421" t="s">
        <v>16</v>
      </c>
      <c r="B1421" t="s">
        <v>17</v>
      </c>
      <c r="C1421" s="10">
        <v>41733</v>
      </c>
      <c r="D1421" s="6">
        <v>68.099999999999994</v>
      </c>
      <c r="E1421" t="s">
        <v>1689</v>
      </c>
      <c r="F1421" s="3" t="s">
        <v>7663</v>
      </c>
      <c r="G1421" t="s">
        <v>1721</v>
      </c>
    </row>
    <row r="1422" spans="1:7" x14ac:dyDescent="0.25">
      <c r="A1422" t="s">
        <v>16</v>
      </c>
      <c r="B1422" t="s">
        <v>17</v>
      </c>
      <c r="C1422" s="10">
        <v>41709</v>
      </c>
      <c r="D1422" s="6">
        <v>127.69</v>
      </c>
      <c r="E1422" t="s">
        <v>1765</v>
      </c>
      <c r="F1422" s="3" t="s">
        <v>7663</v>
      </c>
      <c r="G1422" t="s">
        <v>1766</v>
      </c>
    </row>
    <row r="1423" spans="1:7" x14ac:dyDescent="0.25">
      <c r="A1423" t="s">
        <v>16</v>
      </c>
      <c r="B1423" t="s">
        <v>17</v>
      </c>
      <c r="C1423" s="10">
        <v>41806</v>
      </c>
      <c r="D1423" s="6">
        <v>85.13</v>
      </c>
      <c r="E1423" t="s">
        <v>180</v>
      </c>
      <c r="F1423" s="3" t="s">
        <v>7663</v>
      </c>
      <c r="G1423" t="s">
        <v>1838</v>
      </c>
    </row>
    <row r="1424" spans="1:7" x14ac:dyDescent="0.25">
      <c r="A1424" t="s">
        <v>16</v>
      </c>
      <c r="B1424" t="s">
        <v>17</v>
      </c>
      <c r="C1424" s="10">
        <v>41806</v>
      </c>
      <c r="D1424" s="6">
        <v>85.13</v>
      </c>
      <c r="E1424" t="s">
        <v>180</v>
      </c>
      <c r="F1424" s="3" t="s">
        <v>7663</v>
      </c>
      <c r="G1424" t="s">
        <v>1840</v>
      </c>
    </row>
    <row r="1425" spans="1:7" x14ac:dyDescent="0.25">
      <c r="A1425" t="s">
        <v>16</v>
      </c>
      <c r="B1425" t="s">
        <v>17</v>
      </c>
      <c r="C1425" s="10">
        <v>41810</v>
      </c>
      <c r="D1425" s="6">
        <v>53.21</v>
      </c>
      <c r="E1425" t="s">
        <v>193</v>
      </c>
      <c r="F1425" s="3" t="s">
        <v>7663</v>
      </c>
      <c r="G1425" t="s">
        <v>2047</v>
      </c>
    </row>
    <row r="1426" spans="1:7" x14ac:dyDescent="0.25">
      <c r="A1426" t="s">
        <v>116</v>
      </c>
      <c r="B1426" t="s">
        <v>117</v>
      </c>
      <c r="C1426" s="10">
        <v>41816</v>
      </c>
      <c r="D1426" s="6">
        <v>68.099999999999994</v>
      </c>
      <c r="E1426" t="s">
        <v>119</v>
      </c>
      <c r="F1426" s="3" t="s">
        <v>7663</v>
      </c>
      <c r="G1426" t="s">
        <v>2057</v>
      </c>
    </row>
    <row r="1427" spans="1:7" x14ac:dyDescent="0.25">
      <c r="A1427" t="s">
        <v>116</v>
      </c>
      <c r="B1427" t="s">
        <v>117</v>
      </c>
      <c r="C1427" s="10">
        <v>41815</v>
      </c>
      <c r="D1427" s="6">
        <v>85.13</v>
      </c>
      <c r="E1427" t="s">
        <v>180</v>
      </c>
      <c r="F1427" s="3" t="s">
        <v>7663</v>
      </c>
      <c r="G1427" t="s">
        <v>2059</v>
      </c>
    </row>
    <row r="1428" spans="1:7" x14ac:dyDescent="0.25">
      <c r="A1428" t="s">
        <v>16</v>
      </c>
      <c r="B1428" t="s">
        <v>17</v>
      </c>
      <c r="C1428" s="10">
        <v>41712</v>
      </c>
      <c r="D1428" s="6">
        <v>74.91</v>
      </c>
      <c r="E1428" t="s">
        <v>613</v>
      </c>
      <c r="F1428" s="3" t="s">
        <v>7663</v>
      </c>
      <c r="G1428" t="s">
        <v>2314</v>
      </c>
    </row>
    <row r="1429" spans="1:7" x14ac:dyDescent="0.25">
      <c r="A1429" t="s">
        <v>116</v>
      </c>
      <c r="B1429" t="s">
        <v>333</v>
      </c>
      <c r="C1429" s="10">
        <v>41827</v>
      </c>
      <c r="D1429" s="6">
        <v>85.13</v>
      </c>
      <c r="E1429" t="s">
        <v>180</v>
      </c>
      <c r="F1429" s="3" t="s">
        <v>7663</v>
      </c>
      <c r="G1429" t="s">
        <v>2348</v>
      </c>
    </row>
    <row r="1430" spans="1:7" x14ac:dyDescent="0.25">
      <c r="A1430" t="s">
        <v>16</v>
      </c>
      <c r="B1430" t="s">
        <v>17</v>
      </c>
      <c r="C1430" s="10">
        <v>41715</v>
      </c>
      <c r="D1430" s="6">
        <v>74.91</v>
      </c>
      <c r="E1430" t="s">
        <v>613</v>
      </c>
      <c r="F1430" s="3" t="s">
        <v>7663</v>
      </c>
      <c r="G1430" t="s">
        <v>2371</v>
      </c>
    </row>
    <row r="1431" spans="1:7" x14ac:dyDescent="0.25">
      <c r="A1431" t="s">
        <v>2</v>
      </c>
      <c r="B1431" t="s">
        <v>117</v>
      </c>
      <c r="C1431" s="10">
        <v>41834</v>
      </c>
      <c r="D1431" s="6">
        <v>68.099999999999994</v>
      </c>
      <c r="E1431" t="s">
        <v>2455</v>
      </c>
      <c r="F1431" s="3" t="s">
        <v>7663</v>
      </c>
      <c r="G1431" t="s">
        <v>2456</v>
      </c>
    </row>
    <row r="1432" spans="1:7" x14ac:dyDescent="0.25">
      <c r="A1432" t="s">
        <v>2</v>
      </c>
      <c r="B1432" t="s">
        <v>117</v>
      </c>
      <c r="C1432" s="10">
        <v>41834</v>
      </c>
      <c r="D1432" s="6">
        <v>127.69</v>
      </c>
      <c r="E1432" t="s">
        <v>426</v>
      </c>
      <c r="F1432" s="3" t="s">
        <v>7663</v>
      </c>
      <c r="G1432" t="s">
        <v>2458</v>
      </c>
    </row>
    <row r="1433" spans="1:7" x14ac:dyDescent="0.25">
      <c r="A1433" t="s">
        <v>16</v>
      </c>
      <c r="B1433" t="s">
        <v>17</v>
      </c>
      <c r="C1433" s="10">
        <v>41834</v>
      </c>
      <c r="D1433" s="6">
        <v>85.12</v>
      </c>
      <c r="E1433" t="s">
        <v>426</v>
      </c>
      <c r="F1433" s="3" t="s">
        <v>7663</v>
      </c>
      <c r="G1433" t="s">
        <v>2460</v>
      </c>
    </row>
    <row r="1434" spans="1:7" x14ac:dyDescent="0.25">
      <c r="A1434" t="s">
        <v>2</v>
      </c>
      <c r="B1434" t="s">
        <v>117</v>
      </c>
      <c r="C1434" s="10">
        <v>41841</v>
      </c>
      <c r="D1434" s="6">
        <v>68.099999999999994</v>
      </c>
      <c r="E1434" t="s">
        <v>183</v>
      </c>
      <c r="F1434" s="3" t="s">
        <v>7663</v>
      </c>
      <c r="G1434" t="s">
        <v>2524</v>
      </c>
    </row>
    <row r="1435" spans="1:7" x14ac:dyDescent="0.25">
      <c r="A1435" t="s">
        <v>16</v>
      </c>
      <c r="B1435" t="s">
        <v>17</v>
      </c>
      <c r="C1435" s="10">
        <v>41873</v>
      </c>
      <c r="D1435" s="6">
        <v>95.77</v>
      </c>
      <c r="E1435" t="s">
        <v>180</v>
      </c>
      <c r="F1435" s="3" t="s">
        <v>7663</v>
      </c>
      <c r="G1435" t="s">
        <v>2781</v>
      </c>
    </row>
    <row r="1436" spans="1:7" x14ac:dyDescent="0.25">
      <c r="A1436" t="s">
        <v>16</v>
      </c>
      <c r="B1436" t="s">
        <v>17</v>
      </c>
      <c r="C1436" s="10">
        <v>41873</v>
      </c>
      <c r="D1436" s="6">
        <v>85.12</v>
      </c>
      <c r="E1436" t="s">
        <v>426</v>
      </c>
      <c r="F1436" s="3" t="s">
        <v>7663</v>
      </c>
      <c r="G1436" t="s">
        <v>2783</v>
      </c>
    </row>
    <row r="1437" spans="1:7" x14ac:dyDescent="0.25">
      <c r="A1437" t="s">
        <v>116</v>
      </c>
      <c r="B1437" t="s">
        <v>117</v>
      </c>
      <c r="C1437" s="10">
        <v>41850</v>
      </c>
      <c r="D1437" s="6">
        <v>85.13</v>
      </c>
      <c r="E1437" t="s">
        <v>180</v>
      </c>
      <c r="F1437" s="3" t="s">
        <v>7663</v>
      </c>
      <c r="G1437" t="s">
        <v>2787</v>
      </c>
    </row>
    <row r="1438" spans="1:7" x14ac:dyDescent="0.25">
      <c r="A1438" t="s">
        <v>116</v>
      </c>
      <c r="B1438" t="s">
        <v>132</v>
      </c>
      <c r="C1438" s="10">
        <v>41850</v>
      </c>
      <c r="D1438" s="6">
        <v>372.43</v>
      </c>
      <c r="E1438" t="s">
        <v>193</v>
      </c>
      <c r="F1438" s="3" t="s">
        <v>7663</v>
      </c>
      <c r="G1438" t="s">
        <v>2798</v>
      </c>
    </row>
    <row r="1439" spans="1:7" x14ac:dyDescent="0.25">
      <c r="A1439" t="s">
        <v>16</v>
      </c>
      <c r="B1439" t="s">
        <v>854</v>
      </c>
      <c r="C1439" s="10">
        <v>41705</v>
      </c>
      <c r="D1439" s="6">
        <v>76.56</v>
      </c>
      <c r="E1439" t="s">
        <v>613</v>
      </c>
      <c r="F1439" s="3" t="s">
        <v>7663</v>
      </c>
      <c r="G1439" t="s">
        <v>2921</v>
      </c>
    </row>
    <row r="1440" spans="1:7" x14ac:dyDescent="0.25">
      <c r="A1440" t="s">
        <v>16</v>
      </c>
      <c r="B1440" t="s">
        <v>854</v>
      </c>
      <c r="C1440" s="10">
        <v>41705</v>
      </c>
      <c r="D1440" s="6">
        <v>76.56</v>
      </c>
      <c r="E1440" t="s">
        <v>613</v>
      </c>
      <c r="F1440" s="3" t="s">
        <v>7663</v>
      </c>
      <c r="G1440" t="s">
        <v>2998</v>
      </c>
    </row>
    <row r="1441" spans="1:7" x14ac:dyDescent="0.25">
      <c r="A1441" t="s">
        <v>116</v>
      </c>
      <c r="B1441" t="s">
        <v>117</v>
      </c>
      <c r="C1441" s="10">
        <v>41876</v>
      </c>
      <c r="D1441" s="6">
        <v>68.099999999999994</v>
      </c>
      <c r="E1441" t="s">
        <v>201</v>
      </c>
      <c r="F1441" s="3" t="s">
        <v>7663</v>
      </c>
      <c r="G1441" t="s">
        <v>3061</v>
      </c>
    </row>
    <row r="1442" spans="1:7" x14ac:dyDescent="0.25">
      <c r="A1442" t="s">
        <v>116</v>
      </c>
      <c r="B1442" t="s">
        <v>333</v>
      </c>
      <c r="C1442" s="10">
        <v>41880</v>
      </c>
      <c r="D1442" s="6">
        <v>85.13</v>
      </c>
      <c r="E1442" t="s">
        <v>180</v>
      </c>
      <c r="F1442" s="3" t="s">
        <v>7663</v>
      </c>
      <c r="G1442" t="s">
        <v>3075</v>
      </c>
    </row>
    <row r="1443" spans="1:7" x14ac:dyDescent="0.25">
      <c r="A1443" t="s">
        <v>16</v>
      </c>
      <c r="B1443" t="s">
        <v>17</v>
      </c>
      <c r="C1443" s="10">
        <v>41883</v>
      </c>
      <c r="D1443" s="6">
        <v>127.69</v>
      </c>
      <c r="E1443" t="s">
        <v>426</v>
      </c>
      <c r="F1443" s="3" t="s">
        <v>7663</v>
      </c>
      <c r="G1443" t="s">
        <v>3153</v>
      </c>
    </row>
    <row r="1444" spans="1:7" x14ac:dyDescent="0.25">
      <c r="A1444" t="s">
        <v>116</v>
      </c>
      <c r="B1444" t="s">
        <v>132</v>
      </c>
      <c r="C1444" s="10">
        <v>41876</v>
      </c>
      <c r="D1444" s="6">
        <v>68.099999999999994</v>
      </c>
      <c r="E1444" t="s">
        <v>3157</v>
      </c>
      <c r="F1444" s="3" t="s">
        <v>7663</v>
      </c>
      <c r="G1444" t="s">
        <v>3158</v>
      </c>
    </row>
    <row r="1445" spans="1:7" x14ac:dyDescent="0.25">
      <c r="A1445" t="s">
        <v>116</v>
      </c>
      <c r="B1445" t="s">
        <v>132</v>
      </c>
      <c r="C1445" s="10">
        <v>41718</v>
      </c>
      <c r="D1445" s="6">
        <v>1000</v>
      </c>
      <c r="E1445" t="s">
        <v>86</v>
      </c>
      <c r="F1445" s="3" t="s">
        <v>7663</v>
      </c>
      <c r="G1445" t="s">
        <v>3357</v>
      </c>
    </row>
    <row r="1446" spans="1:7" x14ac:dyDescent="0.25">
      <c r="A1446" t="s">
        <v>116</v>
      </c>
      <c r="B1446" t="s">
        <v>117</v>
      </c>
      <c r="C1446" s="10">
        <v>41904</v>
      </c>
      <c r="D1446" s="6">
        <v>85.13</v>
      </c>
      <c r="E1446" t="s">
        <v>183</v>
      </c>
      <c r="F1446" s="3" t="s">
        <v>7663</v>
      </c>
      <c r="G1446" t="s">
        <v>3456</v>
      </c>
    </row>
    <row r="1447" spans="1:7" x14ac:dyDescent="0.25">
      <c r="A1447" t="s">
        <v>116</v>
      </c>
      <c r="B1447" t="s">
        <v>117</v>
      </c>
      <c r="C1447" s="10">
        <v>41904</v>
      </c>
      <c r="D1447" s="6">
        <v>85.13</v>
      </c>
      <c r="E1447" t="s">
        <v>183</v>
      </c>
      <c r="F1447" s="3" t="s">
        <v>7663</v>
      </c>
      <c r="G1447" t="s">
        <v>3458</v>
      </c>
    </row>
    <row r="1448" spans="1:7" x14ac:dyDescent="0.25">
      <c r="A1448" t="s">
        <v>116</v>
      </c>
      <c r="B1448" t="s">
        <v>117</v>
      </c>
      <c r="C1448" s="10">
        <v>41906</v>
      </c>
      <c r="D1448" s="6">
        <v>510.78</v>
      </c>
      <c r="E1448" t="s">
        <v>183</v>
      </c>
      <c r="F1448" s="3" t="s">
        <v>7663</v>
      </c>
      <c r="G1448" t="s">
        <v>3463</v>
      </c>
    </row>
    <row r="1449" spans="1:7" x14ac:dyDescent="0.25">
      <c r="A1449" t="s">
        <v>116</v>
      </c>
      <c r="B1449" t="s">
        <v>117</v>
      </c>
      <c r="C1449" s="10">
        <v>41908</v>
      </c>
      <c r="D1449" s="6">
        <v>68.11</v>
      </c>
      <c r="E1449" t="s">
        <v>180</v>
      </c>
      <c r="F1449" s="3" t="s">
        <v>7663</v>
      </c>
      <c r="G1449" t="s">
        <v>3465</v>
      </c>
    </row>
    <row r="1450" spans="1:7" x14ac:dyDescent="0.25">
      <c r="A1450" t="s">
        <v>16</v>
      </c>
      <c r="B1450" t="s">
        <v>17</v>
      </c>
      <c r="C1450" s="10">
        <v>41900</v>
      </c>
      <c r="D1450" s="6">
        <v>574.61</v>
      </c>
      <c r="E1450" t="s">
        <v>119</v>
      </c>
      <c r="F1450" s="3" t="s">
        <v>7663</v>
      </c>
      <c r="G1450" t="s">
        <v>3467</v>
      </c>
    </row>
    <row r="1451" spans="1:7" x14ac:dyDescent="0.25">
      <c r="A1451" t="s">
        <v>16</v>
      </c>
      <c r="B1451" t="s">
        <v>854</v>
      </c>
      <c r="C1451" s="10">
        <v>41705</v>
      </c>
      <c r="D1451" s="6">
        <v>67.84</v>
      </c>
      <c r="E1451" t="s">
        <v>296</v>
      </c>
      <c r="F1451" s="3" t="s">
        <v>7663</v>
      </c>
      <c r="G1451" t="s">
        <v>3476</v>
      </c>
    </row>
    <row r="1452" spans="1:7" x14ac:dyDescent="0.25">
      <c r="A1452" t="s">
        <v>16</v>
      </c>
      <c r="B1452" t="s">
        <v>17</v>
      </c>
      <c r="C1452" s="10">
        <v>41918</v>
      </c>
      <c r="D1452" s="6">
        <v>85.12</v>
      </c>
      <c r="E1452" t="s">
        <v>426</v>
      </c>
      <c r="F1452" s="3" t="s">
        <v>7663</v>
      </c>
      <c r="G1452" t="s">
        <v>3645</v>
      </c>
    </row>
    <row r="1453" spans="1:7" x14ac:dyDescent="0.25">
      <c r="A1453" t="s">
        <v>16</v>
      </c>
      <c r="B1453" t="s">
        <v>17</v>
      </c>
      <c r="C1453" s="10">
        <v>41921</v>
      </c>
      <c r="D1453" s="6">
        <v>68.11</v>
      </c>
      <c r="E1453" t="s">
        <v>180</v>
      </c>
      <c r="F1453" s="3" t="s">
        <v>7663</v>
      </c>
      <c r="G1453" t="s">
        <v>3647</v>
      </c>
    </row>
    <row r="1454" spans="1:7" x14ac:dyDescent="0.25">
      <c r="A1454" t="s">
        <v>16</v>
      </c>
      <c r="B1454" t="s">
        <v>17</v>
      </c>
      <c r="C1454" s="10">
        <v>41766</v>
      </c>
      <c r="D1454" s="6">
        <v>191.54</v>
      </c>
      <c r="E1454" t="s">
        <v>322</v>
      </c>
      <c r="F1454" s="3" t="s">
        <v>7663</v>
      </c>
      <c r="G1454" t="s">
        <v>3739</v>
      </c>
    </row>
    <row r="1455" spans="1:7" x14ac:dyDescent="0.25">
      <c r="A1455" t="s">
        <v>32</v>
      </c>
      <c r="B1455" t="s">
        <v>1035</v>
      </c>
      <c r="C1455" s="10">
        <v>41758</v>
      </c>
      <c r="D1455" s="6">
        <v>85.13</v>
      </c>
      <c r="E1455" t="s">
        <v>180</v>
      </c>
      <c r="F1455" s="3" t="s">
        <v>7663</v>
      </c>
      <c r="G1455" t="s">
        <v>3746</v>
      </c>
    </row>
    <row r="1456" spans="1:7" x14ac:dyDescent="0.25">
      <c r="A1456" t="s">
        <v>32</v>
      </c>
      <c r="B1456" t="s">
        <v>1035</v>
      </c>
      <c r="C1456" s="10">
        <v>41758</v>
      </c>
      <c r="D1456" s="6">
        <v>85.15</v>
      </c>
      <c r="E1456" t="s">
        <v>180</v>
      </c>
      <c r="F1456" s="3" t="s">
        <v>7663</v>
      </c>
      <c r="G1456" t="s">
        <v>3752</v>
      </c>
    </row>
    <row r="1457" spans="1:7" x14ac:dyDescent="0.25">
      <c r="A1457" t="s">
        <v>32</v>
      </c>
      <c r="B1457" t="s">
        <v>1035</v>
      </c>
      <c r="C1457" s="10">
        <v>41764</v>
      </c>
      <c r="D1457" s="6">
        <v>68.11</v>
      </c>
      <c r="E1457" t="s">
        <v>180</v>
      </c>
      <c r="F1457" s="3" t="s">
        <v>7663</v>
      </c>
      <c r="G1457" t="s">
        <v>3850</v>
      </c>
    </row>
    <row r="1458" spans="1:7" x14ac:dyDescent="0.25">
      <c r="A1458" t="s">
        <v>32</v>
      </c>
      <c r="B1458" t="s">
        <v>1035</v>
      </c>
      <c r="C1458" s="10">
        <v>41726</v>
      </c>
      <c r="D1458" s="6">
        <v>68.099999999999994</v>
      </c>
      <c r="E1458" t="s">
        <v>3885</v>
      </c>
      <c r="F1458" s="3" t="s">
        <v>7663</v>
      </c>
      <c r="G1458" t="s">
        <v>3886</v>
      </c>
    </row>
    <row r="1459" spans="1:7" x14ac:dyDescent="0.25">
      <c r="A1459" t="s">
        <v>32</v>
      </c>
      <c r="B1459" t="s">
        <v>1035</v>
      </c>
      <c r="C1459" s="10">
        <v>41726</v>
      </c>
      <c r="D1459" s="6">
        <v>68.099999999999994</v>
      </c>
      <c r="E1459" t="s">
        <v>3885</v>
      </c>
      <c r="F1459" s="3" t="s">
        <v>7663</v>
      </c>
      <c r="G1459" t="s">
        <v>3888</v>
      </c>
    </row>
    <row r="1460" spans="1:7" x14ac:dyDescent="0.25">
      <c r="A1460" t="s">
        <v>116</v>
      </c>
      <c r="B1460" t="s">
        <v>132</v>
      </c>
      <c r="C1460" s="10">
        <v>41764</v>
      </c>
      <c r="D1460" s="6">
        <v>68.099999999999994</v>
      </c>
      <c r="E1460" t="s">
        <v>183</v>
      </c>
      <c r="F1460" s="3" t="s">
        <v>7663</v>
      </c>
      <c r="G1460" t="s">
        <v>3895</v>
      </c>
    </row>
    <row r="1461" spans="1:7" x14ac:dyDescent="0.25">
      <c r="A1461" t="s">
        <v>32</v>
      </c>
      <c r="B1461" t="s">
        <v>1035</v>
      </c>
      <c r="C1461" s="10">
        <v>41766</v>
      </c>
      <c r="D1461" s="6">
        <v>68.099999999999994</v>
      </c>
      <c r="E1461" t="s">
        <v>180</v>
      </c>
      <c r="F1461" s="3" t="s">
        <v>7663</v>
      </c>
      <c r="G1461" t="s">
        <v>3936</v>
      </c>
    </row>
    <row r="1462" spans="1:7" x14ac:dyDescent="0.25">
      <c r="A1462" t="s">
        <v>32</v>
      </c>
      <c r="B1462" t="s">
        <v>1035</v>
      </c>
      <c r="C1462" s="10">
        <v>41771</v>
      </c>
      <c r="D1462" s="6">
        <v>308.57</v>
      </c>
      <c r="E1462" t="s">
        <v>322</v>
      </c>
      <c r="F1462" s="3" t="s">
        <v>7663</v>
      </c>
      <c r="G1462" t="s">
        <v>3971</v>
      </c>
    </row>
    <row r="1463" spans="1:7" x14ac:dyDescent="0.25">
      <c r="A1463" t="s">
        <v>1906</v>
      </c>
      <c r="B1463" t="s">
        <v>776</v>
      </c>
      <c r="C1463" s="10">
        <v>41757</v>
      </c>
      <c r="D1463" s="6">
        <v>85.13</v>
      </c>
      <c r="E1463" t="s">
        <v>180</v>
      </c>
      <c r="F1463" s="3" t="s">
        <v>7663</v>
      </c>
      <c r="G1463" t="s">
        <v>4034</v>
      </c>
    </row>
    <row r="1464" spans="1:7" x14ac:dyDescent="0.25">
      <c r="A1464" t="s">
        <v>116</v>
      </c>
      <c r="B1464" t="s">
        <v>132</v>
      </c>
      <c r="C1464" s="10">
        <v>41767</v>
      </c>
      <c r="D1464" s="6">
        <v>68.11</v>
      </c>
      <c r="E1464" t="s">
        <v>180</v>
      </c>
      <c r="F1464" s="3" t="s">
        <v>7663</v>
      </c>
      <c r="G1464" t="s">
        <v>4036</v>
      </c>
    </row>
    <row r="1465" spans="1:7" x14ac:dyDescent="0.25">
      <c r="A1465" t="s">
        <v>116</v>
      </c>
      <c r="B1465" t="s">
        <v>132</v>
      </c>
      <c r="C1465" s="10">
        <v>41767</v>
      </c>
      <c r="D1465" s="6">
        <v>68.11</v>
      </c>
      <c r="E1465" t="s">
        <v>180</v>
      </c>
      <c r="F1465" s="3" t="s">
        <v>7663</v>
      </c>
      <c r="G1465" t="s">
        <v>4038</v>
      </c>
    </row>
    <row r="1466" spans="1:7" x14ac:dyDescent="0.25">
      <c r="A1466" t="s">
        <v>116</v>
      </c>
      <c r="B1466" t="s">
        <v>132</v>
      </c>
      <c r="C1466" s="10">
        <v>41771</v>
      </c>
      <c r="D1466" s="6">
        <v>68.11</v>
      </c>
      <c r="E1466" t="s">
        <v>180</v>
      </c>
      <c r="F1466" s="3" t="s">
        <v>7663</v>
      </c>
      <c r="G1466" t="s">
        <v>4053</v>
      </c>
    </row>
    <row r="1467" spans="1:7" x14ac:dyDescent="0.25">
      <c r="A1467" t="s">
        <v>116</v>
      </c>
      <c r="B1467" t="s">
        <v>132</v>
      </c>
      <c r="C1467" s="10">
        <v>41766</v>
      </c>
      <c r="D1467" s="6">
        <v>68.099999999999994</v>
      </c>
      <c r="E1467" t="s">
        <v>545</v>
      </c>
      <c r="F1467" s="3" t="s">
        <v>7663</v>
      </c>
      <c r="G1467" t="s">
        <v>4200</v>
      </c>
    </row>
    <row r="1468" spans="1:7" x14ac:dyDescent="0.25">
      <c r="A1468" t="s">
        <v>16</v>
      </c>
      <c r="B1468" t="s">
        <v>17</v>
      </c>
      <c r="C1468" s="10">
        <v>41708</v>
      </c>
      <c r="D1468" s="6">
        <v>68.11</v>
      </c>
      <c r="E1468" t="s">
        <v>180</v>
      </c>
      <c r="F1468" s="3" t="s">
        <v>7663</v>
      </c>
      <c r="G1468" t="s">
        <v>4358</v>
      </c>
    </row>
    <row r="1469" spans="1:7" x14ac:dyDescent="0.25">
      <c r="A1469" t="s">
        <v>16</v>
      </c>
      <c r="B1469" t="s">
        <v>17</v>
      </c>
      <c r="C1469" s="10">
        <v>41738</v>
      </c>
      <c r="D1469" s="6">
        <v>306.45999999999998</v>
      </c>
      <c r="E1469" t="s">
        <v>183</v>
      </c>
      <c r="F1469" s="3" t="s">
        <v>7663</v>
      </c>
      <c r="G1469" t="s">
        <v>4360</v>
      </c>
    </row>
    <row r="1470" spans="1:7" x14ac:dyDescent="0.25">
      <c r="D1470" s="18">
        <f>SUM(D1400:D1469)</f>
        <v>9085.9500000000025</v>
      </c>
    </row>
    <row r="1472" spans="1:7" x14ac:dyDescent="0.25">
      <c r="A1472" t="s">
        <v>7740</v>
      </c>
      <c r="B1472" s="4" t="s">
        <v>49</v>
      </c>
      <c r="D1472" s="12"/>
      <c r="F1472" s="11"/>
    </row>
    <row r="1473" spans="1:7" x14ac:dyDescent="0.25">
      <c r="A1473" t="s">
        <v>511</v>
      </c>
      <c r="B1473" t="s">
        <v>512</v>
      </c>
      <c r="C1473" s="10">
        <v>41703</v>
      </c>
      <c r="D1473" s="6">
        <v>335</v>
      </c>
      <c r="E1473" t="s">
        <v>513</v>
      </c>
      <c r="F1473" s="3" t="s">
        <v>7663</v>
      </c>
      <c r="G1473" t="s">
        <v>514</v>
      </c>
    </row>
    <row r="1474" spans="1:7" x14ac:dyDescent="0.25">
      <c r="A1474" t="s">
        <v>116</v>
      </c>
      <c r="B1474" t="s">
        <v>132</v>
      </c>
      <c r="C1474" s="10">
        <v>41744</v>
      </c>
      <c r="D1474" s="6">
        <v>9000</v>
      </c>
      <c r="E1474" t="s">
        <v>616</v>
      </c>
      <c r="F1474" s="3" t="s">
        <v>7663</v>
      </c>
      <c r="G1474" t="s">
        <v>617</v>
      </c>
    </row>
    <row r="1475" spans="1:7" x14ac:dyDescent="0.25">
      <c r="A1475" t="s">
        <v>116</v>
      </c>
      <c r="B1475" t="s">
        <v>132</v>
      </c>
      <c r="C1475" s="10">
        <v>41745</v>
      </c>
      <c r="D1475" s="6">
        <v>9000</v>
      </c>
      <c r="E1475" t="s">
        <v>619</v>
      </c>
      <c r="F1475" s="3" t="s">
        <v>7663</v>
      </c>
      <c r="G1475" t="s">
        <v>620</v>
      </c>
    </row>
    <row r="1476" spans="1:7" x14ac:dyDescent="0.25">
      <c r="A1476" t="s">
        <v>47</v>
      </c>
      <c r="B1476" t="s">
        <v>48</v>
      </c>
      <c r="C1476" s="10">
        <v>41745</v>
      </c>
      <c r="D1476" s="6">
        <v>189.3</v>
      </c>
      <c r="E1476" t="s">
        <v>648</v>
      </c>
      <c r="F1476" s="3" t="s">
        <v>7663</v>
      </c>
      <c r="G1476" t="s">
        <v>649</v>
      </c>
    </row>
    <row r="1477" spans="1:7" x14ac:dyDescent="0.25">
      <c r="A1477" t="s">
        <v>116</v>
      </c>
      <c r="B1477" t="s">
        <v>132</v>
      </c>
      <c r="C1477" s="10">
        <v>41754</v>
      </c>
      <c r="D1477" s="6">
        <v>91.32</v>
      </c>
      <c r="E1477" t="s">
        <v>659</v>
      </c>
      <c r="F1477" s="3" t="s">
        <v>7663</v>
      </c>
      <c r="G1477" t="s">
        <v>660</v>
      </c>
    </row>
    <row r="1478" spans="1:7" x14ac:dyDescent="0.25">
      <c r="A1478" t="s">
        <v>675</v>
      </c>
      <c r="B1478" t="s">
        <v>676</v>
      </c>
      <c r="C1478" s="10">
        <v>41746</v>
      </c>
      <c r="D1478" s="6">
        <v>1000</v>
      </c>
      <c r="E1478" t="s">
        <v>677</v>
      </c>
      <c r="F1478" s="3" t="s">
        <v>7663</v>
      </c>
      <c r="G1478" t="s">
        <v>678</v>
      </c>
    </row>
    <row r="1479" spans="1:7" x14ac:dyDescent="0.25">
      <c r="A1479" t="s">
        <v>47</v>
      </c>
      <c r="B1479" t="s">
        <v>699</v>
      </c>
      <c r="C1479" s="10">
        <v>41746</v>
      </c>
      <c r="D1479" s="6">
        <v>20097.23</v>
      </c>
      <c r="E1479" t="s">
        <v>700</v>
      </c>
      <c r="F1479" s="3" t="s">
        <v>7663</v>
      </c>
      <c r="G1479" t="s">
        <v>701</v>
      </c>
    </row>
    <row r="1480" spans="1:7" x14ac:dyDescent="0.25">
      <c r="A1480" t="s">
        <v>511</v>
      </c>
      <c r="B1480" t="s">
        <v>729</v>
      </c>
      <c r="C1480" s="10">
        <v>41751</v>
      </c>
      <c r="D1480" s="6">
        <v>2000</v>
      </c>
      <c r="E1480" t="s">
        <v>730</v>
      </c>
      <c r="F1480" s="3" t="s">
        <v>7663</v>
      </c>
      <c r="G1480" t="s">
        <v>731</v>
      </c>
    </row>
    <row r="1481" spans="1:7" x14ac:dyDescent="0.25">
      <c r="A1481" t="s">
        <v>490</v>
      </c>
      <c r="B1481" t="s">
        <v>651</v>
      </c>
      <c r="C1481" s="10">
        <v>41774</v>
      </c>
      <c r="D1481" s="6">
        <v>1600</v>
      </c>
      <c r="E1481" t="s">
        <v>689</v>
      </c>
      <c r="F1481" s="3" t="s">
        <v>7663</v>
      </c>
      <c r="G1481" t="s">
        <v>741</v>
      </c>
    </row>
    <row r="1482" spans="1:7" x14ac:dyDescent="0.25">
      <c r="A1482" t="s">
        <v>116</v>
      </c>
      <c r="B1482" t="s">
        <v>132</v>
      </c>
      <c r="C1482" s="10">
        <v>41759</v>
      </c>
      <c r="D1482" s="6">
        <v>1800</v>
      </c>
      <c r="E1482" t="s">
        <v>759</v>
      </c>
      <c r="F1482" s="3" t="s">
        <v>7663</v>
      </c>
      <c r="G1482" t="s">
        <v>760</v>
      </c>
    </row>
    <row r="1483" spans="1:7" x14ac:dyDescent="0.25">
      <c r="A1483" t="s">
        <v>116</v>
      </c>
      <c r="B1483" t="s">
        <v>132</v>
      </c>
      <c r="C1483" s="10">
        <v>41781</v>
      </c>
      <c r="D1483" s="6">
        <v>1807.35</v>
      </c>
      <c r="E1483" t="s">
        <v>759</v>
      </c>
      <c r="F1483" s="3" t="s">
        <v>7663</v>
      </c>
      <c r="G1483" t="s">
        <v>762</v>
      </c>
    </row>
    <row r="1484" spans="1:7" x14ac:dyDescent="0.25">
      <c r="A1484" t="s">
        <v>116</v>
      </c>
      <c r="B1484" t="s">
        <v>132</v>
      </c>
      <c r="C1484" s="10">
        <v>41800</v>
      </c>
      <c r="D1484" s="6">
        <v>1800</v>
      </c>
      <c r="E1484" t="s">
        <v>759</v>
      </c>
      <c r="F1484" s="3" t="s">
        <v>7663</v>
      </c>
      <c r="G1484" t="s">
        <v>764</v>
      </c>
    </row>
    <row r="1485" spans="1:7" x14ac:dyDescent="0.25">
      <c r="A1485" t="s">
        <v>116</v>
      </c>
      <c r="B1485" t="s">
        <v>132</v>
      </c>
      <c r="C1485" s="10">
        <v>41820</v>
      </c>
      <c r="D1485" s="6">
        <v>1800</v>
      </c>
      <c r="E1485" t="s">
        <v>759</v>
      </c>
      <c r="F1485" s="3" t="s">
        <v>7663</v>
      </c>
      <c r="G1485" t="s">
        <v>767</v>
      </c>
    </row>
    <row r="1486" spans="1:7" x14ac:dyDescent="0.25">
      <c r="A1486" t="s">
        <v>116</v>
      </c>
      <c r="B1486" t="s">
        <v>132</v>
      </c>
      <c r="C1486" s="10">
        <v>41753</v>
      </c>
      <c r="D1486" s="6">
        <v>464</v>
      </c>
      <c r="E1486" t="s">
        <v>781</v>
      </c>
      <c r="F1486" s="3" t="s">
        <v>7663</v>
      </c>
      <c r="G1486" t="s">
        <v>782</v>
      </c>
    </row>
    <row r="1487" spans="1:7" x14ac:dyDescent="0.25">
      <c r="A1487" t="s">
        <v>116</v>
      </c>
      <c r="B1487" t="s">
        <v>132</v>
      </c>
      <c r="C1487" s="10">
        <v>41753</v>
      </c>
      <c r="D1487" s="6">
        <v>580</v>
      </c>
      <c r="E1487" t="s">
        <v>781</v>
      </c>
      <c r="F1487" s="3" t="s">
        <v>7663</v>
      </c>
      <c r="G1487" t="s">
        <v>799</v>
      </c>
    </row>
    <row r="1488" spans="1:7" x14ac:dyDescent="0.25">
      <c r="A1488" t="s">
        <v>116</v>
      </c>
      <c r="B1488" t="s">
        <v>132</v>
      </c>
      <c r="C1488" s="10">
        <v>41754</v>
      </c>
      <c r="D1488" s="6">
        <v>116</v>
      </c>
      <c r="E1488" t="s">
        <v>781</v>
      </c>
      <c r="F1488" s="3" t="s">
        <v>7663</v>
      </c>
      <c r="G1488" t="s">
        <v>822</v>
      </c>
    </row>
    <row r="1489" spans="1:7" x14ac:dyDescent="0.25">
      <c r="A1489" t="s">
        <v>116</v>
      </c>
      <c r="B1489" t="s">
        <v>132</v>
      </c>
      <c r="C1489" s="10">
        <v>41764</v>
      </c>
      <c r="D1489" s="6">
        <v>234.2</v>
      </c>
      <c r="E1489" t="s">
        <v>628</v>
      </c>
      <c r="F1489" s="3" t="s">
        <v>7663</v>
      </c>
      <c r="G1489" t="s">
        <v>838</v>
      </c>
    </row>
    <row r="1490" spans="1:7" x14ac:dyDescent="0.25">
      <c r="A1490" t="s">
        <v>32</v>
      </c>
      <c r="B1490" t="s">
        <v>840</v>
      </c>
      <c r="C1490" s="10">
        <v>41708</v>
      </c>
      <c r="D1490" s="6">
        <v>1250</v>
      </c>
      <c r="E1490" t="s">
        <v>841</v>
      </c>
      <c r="F1490" s="3" t="s">
        <v>7663</v>
      </c>
      <c r="G1490" t="s">
        <v>842</v>
      </c>
    </row>
    <row r="1491" spans="1:7" x14ac:dyDescent="0.25">
      <c r="A1491" t="s">
        <v>116</v>
      </c>
      <c r="B1491" t="s">
        <v>132</v>
      </c>
      <c r="C1491" s="10">
        <v>41718</v>
      </c>
      <c r="D1491" s="6">
        <v>643.4</v>
      </c>
      <c r="E1491" t="s">
        <v>860</v>
      </c>
      <c r="F1491" s="3" t="s">
        <v>7663</v>
      </c>
      <c r="G1491" t="s">
        <v>861</v>
      </c>
    </row>
    <row r="1492" spans="1:7" x14ac:dyDescent="0.25">
      <c r="A1492" t="s">
        <v>511</v>
      </c>
      <c r="B1492" t="s">
        <v>729</v>
      </c>
      <c r="C1492" s="10">
        <v>41754</v>
      </c>
      <c r="D1492" s="6">
        <v>1307.3499999999999</v>
      </c>
      <c r="E1492" t="s">
        <v>730</v>
      </c>
      <c r="F1492" s="3" t="s">
        <v>7663</v>
      </c>
      <c r="G1492" t="s">
        <v>865</v>
      </c>
    </row>
    <row r="1493" spans="1:7" x14ac:dyDescent="0.25">
      <c r="A1493" t="s">
        <v>116</v>
      </c>
      <c r="B1493" t="s">
        <v>132</v>
      </c>
      <c r="C1493" s="10">
        <v>41764</v>
      </c>
      <c r="D1493" s="6">
        <v>137.5</v>
      </c>
      <c r="E1493" t="s">
        <v>628</v>
      </c>
      <c r="F1493" s="3" t="s">
        <v>7663</v>
      </c>
      <c r="G1493" t="s">
        <v>867</v>
      </c>
    </row>
    <row r="1494" spans="1:7" x14ac:dyDescent="0.25">
      <c r="A1494" t="s">
        <v>116</v>
      </c>
      <c r="B1494" t="s">
        <v>132</v>
      </c>
      <c r="C1494" s="10">
        <v>41718</v>
      </c>
      <c r="D1494" s="6">
        <v>845.25</v>
      </c>
      <c r="E1494" t="s">
        <v>860</v>
      </c>
      <c r="F1494" s="3" t="s">
        <v>7663</v>
      </c>
      <c r="G1494" t="s">
        <v>871</v>
      </c>
    </row>
    <row r="1495" spans="1:7" x14ac:dyDescent="0.25">
      <c r="A1495" t="s">
        <v>511</v>
      </c>
      <c r="B1495" t="s">
        <v>665</v>
      </c>
      <c r="C1495" s="10">
        <v>41761</v>
      </c>
      <c r="D1495" s="6">
        <v>10000</v>
      </c>
      <c r="E1495" t="s">
        <v>497</v>
      </c>
      <c r="F1495" s="3" t="s">
        <v>7663</v>
      </c>
      <c r="G1495" t="s">
        <v>879</v>
      </c>
    </row>
    <row r="1496" spans="1:7" x14ac:dyDescent="0.25">
      <c r="A1496" t="s">
        <v>536</v>
      </c>
      <c r="B1496" t="s">
        <v>537</v>
      </c>
      <c r="C1496" s="10">
        <v>41758</v>
      </c>
      <c r="D1496" s="6">
        <v>1500</v>
      </c>
      <c r="E1496" t="s">
        <v>893</v>
      </c>
      <c r="F1496" s="3" t="s">
        <v>7663</v>
      </c>
      <c r="G1496" t="s">
        <v>894</v>
      </c>
    </row>
    <row r="1497" spans="1:7" x14ac:dyDescent="0.25">
      <c r="A1497" t="s">
        <v>116</v>
      </c>
      <c r="B1497" t="s">
        <v>132</v>
      </c>
      <c r="C1497" s="10">
        <v>41758</v>
      </c>
      <c r="D1497" s="6">
        <v>2000</v>
      </c>
      <c r="E1497" t="s">
        <v>849</v>
      </c>
      <c r="F1497" s="3" t="s">
        <v>7663</v>
      </c>
    </row>
    <row r="1498" spans="1:7" x14ac:dyDescent="0.25">
      <c r="A1498" t="s">
        <v>116</v>
      </c>
      <c r="B1498" t="s">
        <v>132</v>
      </c>
      <c r="C1498" s="10">
        <v>41758</v>
      </c>
      <c r="D1498" s="6">
        <v>6000</v>
      </c>
      <c r="E1498" t="s">
        <v>805</v>
      </c>
      <c r="F1498" s="3" t="s">
        <v>7663</v>
      </c>
    </row>
    <row r="1499" spans="1:7" x14ac:dyDescent="0.25">
      <c r="A1499" t="s">
        <v>32</v>
      </c>
      <c r="B1499" t="s">
        <v>902</v>
      </c>
      <c r="C1499" s="10">
        <v>41705</v>
      </c>
      <c r="D1499" s="6">
        <v>53500</v>
      </c>
      <c r="E1499" t="s">
        <v>903</v>
      </c>
      <c r="F1499" s="3" t="s">
        <v>7663</v>
      </c>
      <c r="G1499" t="s">
        <v>904</v>
      </c>
    </row>
    <row r="1500" spans="1:7" x14ac:dyDescent="0.25">
      <c r="A1500" t="s">
        <v>32</v>
      </c>
      <c r="B1500" t="s">
        <v>906</v>
      </c>
      <c r="C1500" s="10">
        <v>41690</v>
      </c>
      <c r="D1500" s="6">
        <v>61670</v>
      </c>
      <c r="E1500" t="s">
        <v>903</v>
      </c>
      <c r="F1500" s="3" t="s">
        <v>7663</v>
      </c>
      <c r="G1500" t="s">
        <v>904</v>
      </c>
    </row>
    <row r="1501" spans="1:7" x14ac:dyDescent="0.25">
      <c r="A1501" t="s">
        <v>32</v>
      </c>
      <c r="B1501" t="s">
        <v>911</v>
      </c>
      <c r="C1501" s="10">
        <v>41716</v>
      </c>
      <c r="D1501" s="6">
        <v>90000</v>
      </c>
      <c r="E1501" t="s">
        <v>903</v>
      </c>
      <c r="F1501" s="3" t="s">
        <v>7663</v>
      </c>
      <c r="G1501" t="s">
        <v>904</v>
      </c>
    </row>
    <row r="1502" spans="1:7" x14ac:dyDescent="0.25">
      <c r="A1502" t="s">
        <v>32</v>
      </c>
      <c r="B1502" t="s">
        <v>911</v>
      </c>
      <c r="C1502" s="10">
        <v>41716</v>
      </c>
      <c r="D1502" s="6">
        <v>94000</v>
      </c>
      <c r="E1502" t="s">
        <v>920</v>
      </c>
      <c r="F1502" s="3" t="s">
        <v>7663</v>
      </c>
      <c r="G1502" t="s">
        <v>921</v>
      </c>
    </row>
    <row r="1503" spans="1:7" x14ac:dyDescent="0.25">
      <c r="A1503" t="s">
        <v>32</v>
      </c>
      <c r="B1503" t="s">
        <v>911</v>
      </c>
      <c r="C1503" s="10">
        <v>41716</v>
      </c>
      <c r="D1503" s="6">
        <v>98500</v>
      </c>
      <c r="E1503" t="s">
        <v>923</v>
      </c>
      <c r="F1503" s="3" t="s">
        <v>7663</v>
      </c>
      <c r="G1503" t="s">
        <v>924</v>
      </c>
    </row>
    <row r="1504" spans="1:7" x14ac:dyDescent="0.25">
      <c r="A1504" t="s">
        <v>32</v>
      </c>
      <c r="B1504" t="s">
        <v>911</v>
      </c>
      <c r="C1504" s="10">
        <v>41716</v>
      </c>
      <c r="D1504" s="6">
        <v>21600</v>
      </c>
      <c r="E1504" t="s">
        <v>549</v>
      </c>
      <c r="F1504" s="3" t="s">
        <v>7663</v>
      </c>
      <c r="G1504" t="s">
        <v>926</v>
      </c>
    </row>
    <row r="1505" spans="1:7" x14ac:dyDescent="0.25">
      <c r="A1505" t="s">
        <v>32</v>
      </c>
      <c r="B1505" t="s">
        <v>911</v>
      </c>
      <c r="C1505" s="10">
        <v>41716</v>
      </c>
      <c r="D1505" s="6">
        <v>93000</v>
      </c>
      <c r="E1505" t="s">
        <v>928</v>
      </c>
      <c r="F1505" s="3" t="s">
        <v>7663</v>
      </c>
      <c r="G1505" t="s">
        <v>926</v>
      </c>
    </row>
    <row r="1506" spans="1:7" x14ac:dyDescent="0.25">
      <c r="A1506" t="s">
        <v>32</v>
      </c>
      <c r="B1506" t="s">
        <v>911</v>
      </c>
      <c r="C1506" s="10">
        <v>41717</v>
      </c>
      <c r="D1506" s="6">
        <v>96500</v>
      </c>
      <c r="E1506" t="s">
        <v>923</v>
      </c>
      <c r="F1506" s="3" t="s">
        <v>7663</v>
      </c>
      <c r="G1506" t="s">
        <v>926</v>
      </c>
    </row>
    <row r="1507" spans="1:7" x14ac:dyDescent="0.25">
      <c r="A1507" t="s">
        <v>32</v>
      </c>
      <c r="B1507" t="s">
        <v>911</v>
      </c>
      <c r="C1507" s="10">
        <v>41717</v>
      </c>
      <c r="D1507" s="6">
        <v>1365</v>
      </c>
      <c r="E1507" t="s">
        <v>928</v>
      </c>
      <c r="F1507" s="3" t="s">
        <v>7663</v>
      </c>
      <c r="G1507" t="s">
        <v>926</v>
      </c>
    </row>
    <row r="1508" spans="1:7" x14ac:dyDescent="0.25">
      <c r="A1508" t="s">
        <v>32</v>
      </c>
      <c r="B1508" t="s">
        <v>911</v>
      </c>
      <c r="C1508" s="10">
        <v>41717</v>
      </c>
      <c r="D1508" s="6">
        <v>74035</v>
      </c>
      <c r="E1508" t="s">
        <v>932</v>
      </c>
      <c r="F1508" s="3" t="s">
        <v>7663</v>
      </c>
      <c r="G1508" t="s">
        <v>926</v>
      </c>
    </row>
    <row r="1509" spans="1:7" x14ac:dyDescent="0.25">
      <c r="A1509" t="s">
        <v>32</v>
      </c>
      <c r="B1509" t="s">
        <v>911</v>
      </c>
      <c r="C1509" s="10">
        <v>41717</v>
      </c>
      <c r="D1509" s="6">
        <v>74035</v>
      </c>
      <c r="E1509" t="s">
        <v>932</v>
      </c>
      <c r="F1509" s="3" t="s">
        <v>7663</v>
      </c>
      <c r="G1509" t="s">
        <v>926</v>
      </c>
    </row>
    <row r="1510" spans="1:7" x14ac:dyDescent="0.25">
      <c r="A1510" t="s">
        <v>32</v>
      </c>
      <c r="B1510" t="s">
        <v>911</v>
      </c>
      <c r="C1510" s="10">
        <v>41717</v>
      </c>
      <c r="D1510" s="6">
        <v>56000</v>
      </c>
      <c r="E1510" t="s">
        <v>920</v>
      </c>
      <c r="F1510" s="3" t="s">
        <v>7663</v>
      </c>
      <c r="G1510" t="s">
        <v>926</v>
      </c>
    </row>
    <row r="1511" spans="1:7" x14ac:dyDescent="0.25">
      <c r="A1511" t="s">
        <v>32</v>
      </c>
      <c r="B1511" t="s">
        <v>911</v>
      </c>
      <c r="C1511" s="10">
        <v>41718</v>
      </c>
      <c r="D1511" s="6">
        <v>31000</v>
      </c>
      <c r="E1511" t="s">
        <v>932</v>
      </c>
      <c r="F1511" s="3" t="s">
        <v>7663</v>
      </c>
      <c r="G1511" t="s">
        <v>926</v>
      </c>
    </row>
    <row r="1512" spans="1:7" x14ac:dyDescent="0.25">
      <c r="A1512" t="s">
        <v>32</v>
      </c>
      <c r="B1512" t="s">
        <v>906</v>
      </c>
      <c r="C1512" s="10">
        <v>41716</v>
      </c>
      <c r="D1512" s="6">
        <v>78000</v>
      </c>
      <c r="E1512" t="s">
        <v>937</v>
      </c>
      <c r="F1512" s="3" t="s">
        <v>7663</v>
      </c>
      <c r="G1512" t="s">
        <v>926</v>
      </c>
    </row>
    <row r="1513" spans="1:7" x14ac:dyDescent="0.25">
      <c r="A1513" t="s">
        <v>32</v>
      </c>
      <c r="B1513" t="s">
        <v>906</v>
      </c>
      <c r="C1513" s="10">
        <v>41716</v>
      </c>
      <c r="D1513" s="6">
        <v>20000</v>
      </c>
      <c r="E1513" t="s">
        <v>939</v>
      </c>
      <c r="F1513" s="3" t="s">
        <v>7663</v>
      </c>
      <c r="G1513" t="s">
        <v>926</v>
      </c>
    </row>
    <row r="1514" spans="1:7" x14ac:dyDescent="0.25">
      <c r="A1514" t="s">
        <v>32</v>
      </c>
      <c r="B1514" t="s">
        <v>906</v>
      </c>
      <c r="C1514" s="10">
        <v>41716</v>
      </c>
      <c r="D1514" s="6">
        <v>50000</v>
      </c>
      <c r="E1514" t="s">
        <v>941</v>
      </c>
      <c r="F1514" s="3" t="s">
        <v>7663</v>
      </c>
      <c r="G1514" t="s">
        <v>926</v>
      </c>
    </row>
    <row r="1515" spans="1:7" x14ac:dyDescent="0.25">
      <c r="A1515" t="s">
        <v>32</v>
      </c>
      <c r="B1515" t="s">
        <v>906</v>
      </c>
      <c r="C1515" s="10">
        <v>41716</v>
      </c>
      <c r="D1515" s="6">
        <v>21560</v>
      </c>
      <c r="E1515" t="s">
        <v>928</v>
      </c>
      <c r="F1515" s="3" t="s">
        <v>7663</v>
      </c>
      <c r="G1515" t="s">
        <v>926</v>
      </c>
    </row>
    <row r="1516" spans="1:7" x14ac:dyDescent="0.25">
      <c r="A1516" t="s">
        <v>32</v>
      </c>
      <c r="B1516" t="s">
        <v>906</v>
      </c>
      <c r="C1516" s="10">
        <v>41717</v>
      </c>
      <c r="D1516" s="6">
        <v>42000</v>
      </c>
      <c r="E1516" t="s">
        <v>928</v>
      </c>
      <c r="F1516" s="3" t="s">
        <v>7663</v>
      </c>
      <c r="G1516" t="s">
        <v>926</v>
      </c>
    </row>
    <row r="1517" spans="1:7" x14ac:dyDescent="0.25">
      <c r="A1517" t="s">
        <v>32</v>
      </c>
      <c r="B1517" t="s">
        <v>906</v>
      </c>
      <c r="C1517" s="10">
        <v>41690</v>
      </c>
      <c r="D1517" s="6">
        <v>97000</v>
      </c>
      <c r="E1517" t="s">
        <v>928</v>
      </c>
      <c r="F1517" s="3" t="s">
        <v>7663</v>
      </c>
      <c r="G1517" t="s">
        <v>926</v>
      </c>
    </row>
    <row r="1518" spans="1:7" x14ac:dyDescent="0.25">
      <c r="A1518" t="s">
        <v>32</v>
      </c>
      <c r="B1518" t="s">
        <v>902</v>
      </c>
      <c r="C1518" s="10">
        <v>41705</v>
      </c>
      <c r="D1518" s="6">
        <v>37000</v>
      </c>
      <c r="E1518" t="s">
        <v>932</v>
      </c>
      <c r="F1518" s="3" t="s">
        <v>7663</v>
      </c>
      <c r="G1518" t="s">
        <v>926</v>
      </c>
    </row>
    <row r="1519" spans="1:7" x14ac:dyDescent="0.25">
      <c r="A1519" t="s">
        <v>755</v>
      </c>
      <c r="B1519" t="s">
        <v>947</v>
      </c>
      <c r="C1519" s="10">
        <v>41708</v>
      </c>
      <c r="D1519" s="6">
        <v>3000</v>
      </c>
      <c r="E1519" t="s">
        <v>948</v>
      </c>
      <c r="F1519" s="3" t="s">
        <v>7663</v>
      </c>
      <c r="G1519" t="s">
        <v>949</v>
      </c>
    </row>
    <row r="1520" spans="1:7" x14ac:dyDescent="0.25">
      <c r="A1520" t="s">
        <v>32</v>
      </c>
      <c r="B1520" t="s">
        <v>902</v>
      </c>
      <c r="C1520" s="10">
        <v>41705</v>
      </c>
      <c r="D1520" s="6">
        <v>25000</v>
      </c>
      <c r="E1520" t="s">
        <v>953</v>
      </c>
      <c r="F1520" s="3" t="s">
        <v>7663</v>
      </c>
      <c r="G1520" t="s">
        <v>926</v>
      </c>
    </row>
    <row r="1521" spans="1:7" x14ac:dyDescent="0.25">
      <c r="A1521" t="s">
        <v>32</v>
      </c>
      <c r="B1521" t="s">
        <v>906</v>
      </c>
      <c r="C1521" s="10">
        <v>41705</v>
      </c>
      <c r="D1521" s="6">
        <v>96500</v>
      </c>
      <c r="E1521" t="s">
        <v>928</v>
      </c>
      <c r="F1521" s="3" t="s">
        <v>7663</v>
      </c>
      <c r="G1521" t="s">
        <v>926</v>
      </c>
    </row>
    <row r="1522" spans="1:7" x14ac:dyDescent="0.25">
      <c r="A1522" t="s">
        <v>32</v>
      </c>
      <c r="B1522" t="s">
        <v>906</v>
      </c>
      <c r="C1522" s="10">
        <v>41705</v>
      </c>
      <c r="D1522" s="6">
        <v>97000</v>
      </c>
      <c r="E1522" t="s">
        <v>928</v>
      </c>
      <c r="F1522" s="3" t="s">
        <v>7663</v>
      </c>
      <c r="G1522" t="s">
        <v>926</v>
      </c>
    </row>
    <row r="1523" spans="1:7" x14ac:dyDescent="0.25">
      <c r="A1523" t="s">
        <v>32</v>
      </c>
      <c r="B1523" t="s">
        <v>906</v>
      </c>
      <c r="C1523" s="10">
        <v>41708</v>
      </c>
      <c r="D1523" s="6">
        <v>5000</v>
      </c>
      <c r="E1523" t="s">
        <v>903</v>
      </c>
      <c r="F1523" s="3" t="s">
        <v>7663</v>
      </c>
      <c r="G1523" t="s">
        <v>924</v>
      </c>
    </row>
    <row r="1524" spans="1:7" x14ac:dyDescent="0.25">
      <c r="A1524" t="s">
        <v>32</v>
      </c>
      <c r="B1524" t="s">
        <v>906</v>
      </c>
      <c r="C1524" s="10">
        <v>41708</v>
      </c>
      <c r="D1524" s="6">
        <v>36900</v>
      </c>
      <c r="E1524" t="s">
        <v>903</v>
      </c>
      <c r="F1524" s="3" t="s">
        <v>7663</v>
      </c>
      <c r="G1524" t="s">
        <v>926</v>
      </c>
    </row>
    <row r="1525" spans="1:7" x14ac:dyDescent="0.25">
      <c r="A1525" t="s">
        <v>32</v>
      </c>
      <c r="B1525" t="s">
        <v>906</v>
      </c>
      <c r="C1525" s="10">
        <v>41708</v>
      </c>
      <c r="D1525" s="6">
        <v>33000</v>
      </c>
      <c r="E1525" t="s">
        <v>939</v>
      </c>
      <c r="F1525" s="3" t="s">
        <v>7663</v>
      </c>
      <c r="G1525" t="s">
        <v>926</v>
      </c>
    </row>
    <row r="1526" spans="1:7" x14ac:dyDescent="0.25">
      <c r="A1526" t="s">
        <v>32</v>
      </c>
      <c r="B1526" t="s">
        <v>906</v>
      </c>
      <c r="C1526" s="10">
        <v>41708</v>
      </c>
      <c r="D1526" s="6">
        <v>50000</v>
      </c>
      <c r="E1526" t="s">
        <v>960</v>
      </c>
      <c r="F1526" s="3" t="s">
        <v>7663</v>
      </c>
      <c r="G1526" t="s">
        <v>926</v>
      </c>
    </row>
    <row r="1527" spans="1:7" x14ac:dyDescent="0.25">
      <c r="A1527" t="s">
        <v>32</v>
      </c>
      <c r="B1527" t="s">
        <v>902</v>
      </c>
      <c r="C1527" s="10">
        <v>41708</v>
      </c>
      <c r="D1527" s="6">
        <v>25500</v>
      </c>
      <c r="E1527" t="s">
        <v>928</v>
      </c>
      <c r="F1527" s="3" t="s">
        <v>7663</v>
      </c>
      <c r="G1527" t="s">
        <v>982</v>
      </c>
    </row>
    <row r="1528" spans="1:7" x14ac:dyDescent="0.25">
      <c r="A1528" t="s">
        <v>32</v>
      </c>
      <c r="B1528" t="s">
        <v>902</v>
      </c>
      <c r="C1528" s="10">
        <v>41709</v>
      </c>
      <c r="D1528" s="6">
        <v>69500</v>
      </c>
      <c r="E1528" t="s">
        <v>928</v>
      </c>
      <c r="F1528" s="3" t="s">
        <v>7663</v>
      </c>
      <c r="G1528" t="s">
        <v>982</v>
      </c>
    </row>
    <row r="1529" spans="1:7" x14ac:dyDescent="0.25">
      <c r="A1529" t="s">
        <v>32</v>
      </c>
      <c r="B1529" t="s">
        <v>902</v>
      </c>
      <c r="C1529" s="10">
        <v>41709</v>
      </c>
      <c r="D1529" s="6">
        <v>72000</v>
      </c>
      <c r="E1529" t="s">
        <v>903</v>
      </c>
      <c r="F1529" s="3" t="s">
        <v>7663</v>
      </c>
      <c r="G1529" t="s">
        <v>982</v>
      </c>
    </row>
    <row r="1530" spans="1:7" x14ac:dyDescent="0.25">
      <c r="A1530" t="s">
        <v>32</v>
      </c>
      <c r="B1530" t="s">
        <v>902</v>
      </c>
      <c r="C1530" s="10">
        <v>41709</v>
      </c>
      <c r="D1530" s="6">
        <v>59000</v>
      </c>
      <c r="E1530" t="s">
        <v>932</v>
      </c>
      <c r="F1530" s="3" t="s">
        <v>7663</v>
      </c>
      <c r="G1530" t="s">
        <v>982</v>
      </c>
    </row>
    <row r="1531" spans="1:7" x14ac:dyDescent="0.25">
      <c r="A1531" t="s">
        <v>32</v>
      </c>
      <c r="B1531" t="s">
        <v>902</v>
      </c>
      <c r="C1531" s="10">
        <v>41682</v>
      </c>
      <c r="D1531" s="6">
        <v>96000</v>
      </c>
      <c r="E1531" t="s">
        <v>987</v>
      </c>
      <c r="F1531" s="3" t="s">
        <v>7663</v>
      </c>
      <c r="G1531" t="s">
        <v>988</v>
      </c>
    </row>
    <row r="1532" spans="1:7" x14ac:dyDescent="0.25">
      <c r="A1532" t="s">
        <v>32</v>
      </c>
      <c r="B1532" t="s">
        <v>902</v>
      </c>
      <c r="C1532" s="10">
        <v>41717</v>
      </c>
      <c r="D1532" s="6">
        <v>30000</v>
      </c>
      <c r="E1532" t="s">
        <v>928</v>
      </c>
      <c r="F1532" s="3" t="s">
        <v>7663</v>
      </c>
      <c r="G1532" t="s">
        <v>982</v>
      </c>
    </row>
    <row r="1533" spans="1:7" x14ac:dyDescent="0.25">
      <c r="A1533" t="s">
        <v>32</v>
      </c>
      <c r="B1533" t="s">
        <v>902</v>
      </c>
      <c r="C1533" s="10">
        <v>41682</v>
      </c>
      <c r="D1533" s="6">
        <v>96500</v>
      </c>
      <c r="E1533" t="s">
        <v>923</v>
      </c>
      <c r="F1533" s="3" t="s">
        <v>7663</v>
      </c>
      <c r="G1533" t="s">
        <v>926</v>
      </c>
    </row>
    <row r="1534" spans="1:7" x14ac:dyDescent="0.25">
      <c r="A1534" t="s">
        <v>32</v>
      </c>
      <c r="B1534" t="s">
        <v>902</v>
      </c>
      <c r="C1534" s="10">
        <v>41717</v>
      </c>
      <c r="D1534" s="6">
        <v>74705</v>
      </c>
      <c r="E1534" t="s">
        <v>903</v>
      </c>
      <c r="F1534" s="3" t="s">
        <v>7663</v>
      </c>
      <c r="G1534" t="s">
        <v>982</v>
      </c>
    </row>
    <row r="1535" spans="1:7" x14ac:dyDescent="0.25">
      <c r="A1535" t="s">
        <v>32</v>
      </c>
      <c r="B1535" t="s">
        <v>902</v>
      </c>
      <c r="C1535" s="10">
        <v>41682</v>
      </c>
      <c r="D1535" s="6">
        <v>100000</v>
      </c>
      <c r="E1535" t="s">
        <v>928</v>
      </c>
      <c r="F1535" s="3" t="s">
        <v>7663</v>
      </c>
      <c r="G1535" t="s">
        <v>926</v>
      </c>
    </row>
    <row r="1536" spans="1:7" x14ac:dyDescent="0.25">
      <c r="A1536" t="s">
        <v>32</v>
      </c>
      <c r="B1536" t="s">
        <v>902</v>
      </c>
      <c r="C1536" s="10">
        <v>41742</v>
      </c>
      <c r="D1536" s="6">
        <v>53500</v>
      </c>
      <c r="E1536" t="s">
        <v>923</v>
      </c>
      <c r="F1536" s="3" t="s">
        <v>7663</v>
      </c>
      <c r="G1536" t="s">
        <v>926</v>
      </c>
    </row>
    <row r="1537" spans="1:7" x14ac:dyDescent="0.25">
      <c r="A1537" t="s">
        <v>32</v>
      </c>
      <c r="B1537" t="s">
        <v>902</v>
      </c>
      <c r="C1537" s="10">
        <v>41683</v>
      </c>
      <c r="D1537" s="6">
        <v>35000</v>
      </c>
      <c r="E1537" t="s">
        <v>939</v>
      </c>
      <c r="F1537" s="3" t="s">
        <v>7663</v>
      </c>
      <c r="G1537" t="s">
        <v>926</v>
      </c>
    </row>
    <row r="1538" spans="1:7" x14ac:dyDescent="0.25">
      <c r="A1538" t="s">
        <v>32</v>
      </c>
      <c r="B1538" t="s">
        <v>902</v>
      </c>
      <c r="C1538" s="10">
        <v>41683</v>
      </c>
      <c r="D1538" s="6">
        <v>60000</v>
      </c>
      <c r="E1538" t="s">
        <v>903</v>
      </c>
      <c r="F1538" s="3" t="s">
        <v>7663</v>
      </c>
      <c r="G1538" t="s">
        <v>926</v>
      </c>
    </row>
    <row r="1539" spans="1:7" x14ac:dyDescent="0.25">
      <c r="A1539" t="s">
        <v>32</v>
      </c>
      <c r="B1539" t="s">
        <v>902</v>
      </c>
      <c r="C1539" s="10">
        <v>41683</v>
      </c>
      <c r="D1539" s="6">
        <v>20650</v>
      </c>
      <c r="E1539" t="s">
        <v>997</v>
      </c>
      <c r="F1539" s="3" t="s">
        <v>7663</v>
      </c>
      <c r="G1539" t="s">
        <v>926</v>
      </c>
    </row>
    <row r="1540" spans="1:7" x14ac:dyDescent="0.25">
      <c r="A1540" t="s">
        <v>32</v>
      </c>
      <c r="B1540" t="s">
        <v>902</v>
      </c>
      <c r="C1540" s="10">
        <v>41683</v>
      </c>
      <c r="D1540" s="6">
        <v>31565</v>
      </c>
      <c r="E1540" t="s">
        <v>1001</v>
      </c>
      <c r="F1540" s="3" t="s">
        <v>7663</v>
      </c>
      <c r="G1540" t="s">
        <v>926</v>
      </c>
    </row>
    <row r="1541" spans="1:7" x14ac:dyDescent="0.25">
      <c r="A1541" t="s">
        <v>32</v>
      </c>
      <c r="B1541" t="s">
        <v>902</v>
      </c>
      <c r="C1541" s="10">
        <v>41683</v>
      </c>
      <c r="D1541" s="6">
        <v>40600</v>
      </c>
      <c r="E1541" t="s">
        <v>928</v>
      </c>
      <c r="F1541" s="3" t="s">
        <v>7663</v>
      </c>
      <c r="G1541" t="s">
        <v>926</v>
      </c>
    </row>
    <row r="1542" spans="1:7" x14ac:dyDescent="0.25">
      <c r="A1542" t="s">
        <v>32</v>
      </c>
      <c r="B1542" t="s">
        <v>902</v>
      </c>
      <c r="C1542" s="10">
        <v>41683</v>
      </c>
      <c r="D1542" s="6">
        <v>97200</v>
      </c>
      <c r="E1542" t="s">
        <v>920</v>
      </c>
      <c r="F1542" s="3" t="s">
        <v>7663</v>
      </c>
      <c r="G1542" t="s">
        <v>926</v>
      </c>
    </row>
    <row r="1543" spans="1:7" x14ac:dyDescent="0.25">
      <c r="A1543" t="s">
        <v>32</v>
      </c>
      <c r="B1543" t="s">
        <v>902</v>
      </c>
      <c r="C1543" s="10">
        <v>41683</v>
      </c>
      <c r="D1543" s="6">
        <v>40600</v>
      </c>
      <c r="E1543" t="s">
        <v>928</v>
      </c>
      <c r="F1543" s="3" t="s">
        <v>7663</v>
      </c>
      <c r="G1543" t="s">
        <v>926</v>
      </c>
    </row>
    <row r="1544" spans="1:7" x14ac:dyDescent="0.25">
      <c r="A1544" t="s">
        <v>32</v>
      </c>
      <c r="B1544" t="s">
        <v>902</v>
      </c>
      <c r="C1544" s="10">
        <v>41684</v>
      </c>
      <c r="D1544" s="6">
        <v>98300</v>
      </c>
      <c r="E1544" t="s">
        <v>920</v>
      </c>
      <c r="F1544" s="3" t="s">
        <v>7663</v>
      </c>
      <c r="G1544" t="s">
        <v>926</v>
      </c>
    </row>
    <row r="1545" spans="1:7" x14ac:dyDescent="0.25">
      <c r="A1545" t="s">
        <v>32</v>
      </c>
      <c r="B1545" t="s">
        <v>902</v>
      </c>
      <c r="C1545" s="10">
        <v>41684</v>
      </c>
      <c r="D1545" s="6">
        <v>50000</v>
      </c>
      <c r="E1545" t="s">
        <v>1007</v>
      </c>
      <c r="F1545" s="3" t="s">
        <v>7663</v>
      </c>
      <c r="G1545" t="s">
        <v>926</v>
      </c>
    </row>
    <row r="1546" spans="1:7" x14ac:dyDescent="0.25">
      <c r="A1546" t="s">
        <v>32</v>
      </c>
      <c r="B1546" t="s">
        <v>902</v>
      </c>
      <c r="C1546" s="10">
        <v>41684</v>
      </c>
      <c r="D1546" s="6">
        <v>30000</v>
      </c>
      <c r="E1546" t="s">
        <v>1014</v>
      </c>
      <c r="F1546" s="3" t="s">
        <v>7663</v>
      </c>
      <c r="G1546" t="s">
        <v>926</v>
      </c>
    </row>
    <row r="1547" spans="1:7" x14ac:dyDescent="0.25">
      <c r="A1547" t="s">
        <v>32</v>
      </c>
      <c r="B1547" t="s">
        <v>902</v>
      </c>
      <c r="C1547" s="10">
        <v>41684</v>
      </c>
      <c r="D1547" s="6">
        <v>21403</v>
      </c>
      <c r="E1547" t="s">
        <v>1018</v>
      </c>
      <c r="F1547" s="3" t="s">
        <v>7663</v>
      </c>
      <c r="G1547" t="s">
        <v>926</v>
      </c>
    </row>
    <row r="1548" spans="1:7" x14ac:dyDescent="0.25">
      <c r="A1548" t="s">
        <v>32</v>
      </c>
      <c r="B1548" t="s">
        <v>902</v>
      </c>
      <c r="C1548" s="10">
        <v>41684</v>
      </c>
      <c r="D1548" s="6">
        <v>90000</v>
      </c>
      <c r="E1548" t="s">
        <v>903</v>
      </c>
      <c r="F1548" s="3" t="s">
        <v>7663</v>
      </c>
      <c r="G1548" t="s">
        <v>926</v>
      </c>
    </row>
    <row r="1549" spans="1:7" x14ac:dyDescent="0.25">
      <c r="A1549" t="s">
        <v>32</v>
      </c>
      <c r="B1549" t="s">
        <v>902</v>
      </c>
      <c r="C1549" s="10">
        <v>41687</v>
      </c>
      <c r="D1549" s="6">
        <v>35200</v>
      </c>
      <c r="E1549" t="s">
        <v>932</v>
      </c>
      <c r="F1549" s="3" t="s">
        <v>7663</v>
      </c>
      <c r="G1549" t="s">
        <v>926</v>
      </c>
    </row>
    <row r="1550" spans="1:7" x14ac:dyDescent="0.25">
      <c r="A1550" t="s">
        <v>32</v>
      </c>
      <c r="B1550" t="s">
        <v>902</v>
      </c>
      <c r="C1550" s="10">
        <v>41687</v>
      </c>
      <c r="D1550" s="6">
        <v>89000</v>
      </c>
      <c r="E1550" t="s">
        <v>903</v>
      </c>
      <c r="F1550" s="3" t="s">
        <v>7663</v>
      </c>
      <c r="G1550" t="s">
        <v>926</v>
      </c>
    </row>
    <row r="1551" spans="1:7" x14ac:dyDescent="0.25">
      <c r="A1551" t="s">
        <v>32</v>
      </c>
      <c r="B1551" t="s">
        <v>902</v>
      </c>
      <c r="C1551" s="10">
        <v>41687</v>
      </c>
      <c r="D1551" s="6">
        <v>96000</v>
      </c>
      <c r="E1551" t="s">
        <v>928</v>
      </c>
      <c r="F1551" s="3" t="s">
        <v>7663</v>
      </c>
      <c r="G1551" t="s">
        <v>926</v>
      </c>
    </row>
    <row r="1552" spans="1:7" x14ac:dyDescent="0.25">
      <c r="A1552" t="s">
        <v>32</v>
      </c>
      <c r="B1552" t="s">
        <v>902</v>
      </c>
      <c r="C1552" s="10">
        <v>41687</v>
      </c>
      <c r="D1552" s="6">
        <v>30000</v>
      </c>
      <c r="E1552" t="s">
        <v>1024</v>
      </c>
      <c r="F1552" s="3" t="s">
        <v>7663</v>
      </c>
      <c r="G1552" t="s">
        <v>926</v>
      </c>
    </row>
    <row r="1553" spans="1:7" x14ac:dyDescent="0.25">
      <c r="A1553" t="s">
        <v>116</v>
      </c>
      <c r="B1553" t="s">
        <v>132</v>
      </c>
      <c r="C1553" s="10">
        <v>41761</v>
      </c>
      <c r="D1553" s="6">
        <v>14619</v>
      </c>
      <c r="E1553" t="s">
        <v>289</v>
      </c>
      <c r="F1553" s="3" t="s">
        <v>7663</v>
      </c>
    </row>
    <row r="1554" spans="1:7" x14ac:dyDescent="0.25">
      <c r="A1554" t="s">
        <v>675</v>
      </c>
      <c r="B1554" t="s">
        <v>1042</v>
      </c>
      <c r="C1554" s="10">
        <v>41708</v>
      </c>
      <c r="D1554" s="6">
        <v>2500</v>
      </c>
      <c r="E1554" t="s">
        <v>86</v>
      </c>
      <c r="F1554" s="3" t="s">
        <v>7663</v>
      </c>
    </row>
    <row r="1555" spans="1:7" x14ac:dyDescent="0.25">
      <c r="A1555" t="s">
        <v>32</v>
      </c>
      <c r="B1555" t="s">
        <v>267</v>
      </c>
      <c r="C1555" s="10">
        <v>41801</v>
      </c>
      <c r="D1555" s="6">
        <v>2400</v>
      </c>
      <c r="E1555" t="s">
        <v>497</v>
      </c>
      <c r="F1555" s="3" t="s">
        <v>7681</v>
      </c>
      <c r="G1555" t="s">
        <v>1063</v>
      </c>
    </row>
    <row r="1556" spans="1:7" x14ac:dyDescent="0.25">
      <c r="A1556" t="s">
        <v>32</v>
      </c>
      <c r="B1556" t="s">
        <v>267</v>
      </c>
      <c r="C1556" s="10">
        <v>41828</v>
      </c>
      <c r="D1556" s="6">
        <v>2400</v>
      </c>
      <c r="E1556" t="s">
        <v>497</v>
      </c>
      <c r="F1556" s="3" t="s">
        <v>7682</v>
      </c>
      <c r="G1556" t="s">
        <v>1063</v>
      </c>
    </row>
    <row r="1557" spans="1:7" x14ac:dyDescent="0.25">
      <c r="A1557" t="s">
        <v>32</v>
      </c>
      <c r="B1557" t="s">
        <v>267</v>
      </c>
      <c r="C1557" s="10">
        <v>41859</v>
      </c>
      <c r="D1557" s="6">
        <v>2400</v>
      </c>
      <c r="E1557" t="s">
        <v>497</v>
      </c>
      <c r="F1557" s="3" t="s">
        <v>7683</v>
      </c>
      <c r="G1557" t="s">
        <v>1063</v>
      </c>
    </row>
    <row r="1558" spans="1:7" x14ac:dyDescent="0.25">
      <c r="A1558" t="s">
        <v>32</v>
      </c>
      <c r="B1558" t="s">
        <v>267</v>
      </c>
      <c r="C1558" s="10">
        <v>41900</v>
      </c>
      <c r="D1558" s="6">
        <v>2400</v>
      </c>
      <c r="E1558" t="s">
        <v>497</v>
      </c>
      <c r="F1558" s="3" t="s">
        <v>7684</v>
      </c>
      <c r="G1558" t="s">
        <v>1063</v>
      </c>
    </row>
    <row r="1559" spans="1:7" x14ac:dyDescent="0.25">
      <c r="A1559" t="s">
        <v>32</v>
      </c>
      <c r="B1559" t="s">
        <v>902</v>
      </c>
      <c r="C1559" s="10">
        <v>41759</v>
      </c>
      <c r="D1559" s="6">
        <v>50000</v>
      </c>
      <c r="E1559" t="s">
        <v>1087</v>
      </c>
      <c r="F1559" s="3" t="s">
        <v>7663</v>
      </c>
      <c r="G1559" t="s">
        <v>926</v>
      </c>
    </row>
    <row r="1560" spans="1:7" x14ac:dyDescent="0.25">
      <c r="A1560" t="s">
        <v>32</v>
      </c>
      <c r="B1560" t="s">
        <v>902</v>
      </c>
      <c r="C1560" s="10">
        <v>41759</v>
      </c>
      <c r="D1560" s="6">
        <v>80000</v>
      </c>
      <c r="E1560" t="s">
        <v>903</v>
      </c>
      <c r="F1560" s="3" t="s">
        <v>7663</v>
      </c>
      <c r="G1560" t="s">
        <v>926</v>
      </c>
    </row>
    <row r="1561" spans="1:7" x14ac:dyDescent="0.25">
      <c r="A1561" t="s">
        <v>32</v>
      </c>
      <c r="B1561" t="s">
        <v>902</v>
      </c>
      <c r="C1561" s="10">
        <v>41759</v>
      </c>
      <c r="D1561" s="6">
        <v>50000</v>
      </c>
      <c r="E1561" t="s">
        <v>1095</v>
      </c>
      <c r="F1561" s="3" t="s">
        <v>7663</v>
      </c>
      <c r="G1561" t="s">
        <v>926</v>
      </c>
    </row>
    <row r="1562" spans="1:7" x14ac:dyDescent="0.25">
      <c r="A1562" t="s">
        <v>32</v>
      </c>
      <c r="B1562" t="s">
        <v>902</v>
      </c>
      <c r="C1562" s="10">
        <v>41759</v>
      </c>
      <c r="D1562" s="6">
        <v>50000</v>
      </c>
      <c r="E1562" t="s">
        <v>1101</v>
      </c>
      <c r="F1562" s="3" t="s">
        <v>7663</v>
      </c>
      <c r="G1562" t="s">
        <v>926</v>
      </c>
    </row>
    <row r="1563" spans="1:7" x14ac:dyDescent="0.25">
      <c r="A1563" t="s">
        <v>32</v>
      </c>
      <c r="B1563" t="s">
        <v>902</v>
      </c>
      <c r="C1563" s="10">
        <v>41761</v>
      </c>
      <c r="D1563" s="6">
        <v>30000</v>
      </c>
      <c r="E1563" t="s">
        <v>1103</v>
      </c>
      <c r="F1563" s="3" t="s">
        <v>7663</v>
      </c>
      <c r="G1563" t="s">
        <v>926</v>
      </c>
    </row>
    <row r="1564" spans="1:7" x14ac:dyDescent="0.25">
      <c r="A1564" t="s">
        <v>675</v>
      </c>
      <c r="B1564" t="s">
        <v>676</v>
      </c>
      <c r="C1564" s="10">
        <v>41765</v>
      </c>
      <c r="D1564" s="6">
        <v>1000</v>
      </c>
      <c r="E1564" t="s">
        <v>677</v>
      </c>
      <c r="F1564" s="3" t="s">
        <v>7663</v>
      </c>
      <c r="G1564" t="s">
        <v>1110</v>
      </c>
    </row>
    <row r="1565" spans="1:7" x14ac:dyDescent="0.25">
      <c r="A1565" t="s">
        <v>32</v>
      </c>
      <c r="B1565" t="s">
        <v>902</v>
      </c>
      <c r="C1565" s="10">
        <v>41761</v>
      </c>
      <c r="D1565" s="6">
        <v>50128</v>
      </c>
      <c r="E1565" t="s">
        <v>903</v>
      </c>
      <c r="F1565" s="3" t="s">
        <v>7663</v>
      </c>
      <c r="G1565" t="s">
        <v>926</v>
      </c>
    </row>
    <row r="1566" spans="1:7" x14ac:dyDescent="0.25">
      <c r="A1566" t="s">
        <v>32</v>
      </c>
      <c r="B1566" t="s">
        <v>902</v>
      </c>
      <c r="C1566" s="10">
        <v>41759</v>
      </c>
      <c r="D1566" s="6">
        <v>50000</v>
      </c>
      <c r="E1566" t="s">
        <v>1119</v>
      </c>
      <c r="F1566" s="3" t="s">
        <v>7663</v>
      </c>
      <c r="G1566" t="s">
        <v>926</v>
      </c>
    </row>
    <row r="1567" spans="1:7" x14ac:dyDescent="0.25">
      <c r="A1567" t="s">
        <v>511</v>
      </c>
      <c r="B1567" t="s">
        <v>665</v>
      </c>
      <c r="C1567" s="10">
        <v>41773</v>
      </c>
      <c r="D1567" s="6">
        <v>10000</v>
      </c>
      <c r="E1567" t="s">
        <v>497</v>
      </c>
      <c r="F1567" s="3" t="s">
        <v>7663</v>
      </c>
      <c r="G1567" t="s">
        <v>1149</v>
      </c>
    </row>
    <row r="1568" spans="1:7" x14ac:dyDescent="0.25">
      <c r="A1568" t="s">
        <v>47</v>
      </c>
      <c r="B1568" t="s">
        <v>1172</v>
      </c>
      <c r="C1568" s="10">
        <v>41709</v>
      </c>
      <c r="D1568" s="6">
        <v>5204.91</v>
      </c>
      <c r="E1568" t="s">
        <v>24</v>
      </c>
      <c r="F1568" s="3" t="s">
        <v>7663</v>
      </c>
      <c r="G1568" t="s">
        <v>1173</v>
      </c>
    </row>
    <row r="1569" spans="1:7" x14ac:dyDescent="0.25">
      <c r="A1569" t="s">
        <v>47</v>
      </c>
      <c r="B1569" t="s">
        <v>1172</v>
      </c>
      <c r="C1569" s="10">
        <v>41736</v>
      </c>
      <c r="D1569" s="6">
        <v>9613.7999999999993</v>
      </c>
      <c r="E1569" t="s">
        <v>24</v>
      </c>
      <c r="F1569" s="3" t="s">
        <v>7663</v>
      </c>
      <c r="G1569" t="s">
        <v>1173</v>
      </c>
    </row>
    <row r="1570" spans="1:7" x14ac:dyDescent="0.25">
      <c r="A1570" t="s">
        <v>47</v>
      </c>
      <c r="B1570" t="s">
        <v>1172</v>
      </c>
      <c r="C1570" s="10">
        <v>41772</v>
      </c>
      <c r="D1570" s="6">
        <v>9693.91</v>
      </c>
      <c r="E1570" t="s">
        <v>24</v>
      </c>
      <c r="F1570" s="3" t="s">
        <v>7663</v>
      </c>
      <c r="G1570" t="s">
        <v>1173</v>
      </c>
    </row>
    <row r="1571" spans="1:7" x14ac:dyDescent="0.25">
      <c r="A1571" t="s">
        <v>47</v>
      </c>
      <c r="B1571" t="s">
        <v>1172</v>
      </c>
      <c r="C1571" s="10">
        <v>41827</v>
      </c>
      <c r="D1571" s="6">
        <v>9613</v>
      </c>
      <c r="E1571" t="s">
        <v>24</v>
      </c>
      <c r="F1571" s="3" t="s">
        <v>7663</v>
      </c>
      <c r="G1571" t="s">
        <v>1173</v>
      </c>
    </row>
    <row r="1572" spans="1:7" x14ac:dyDescent="0.25">
      <c r="A1572" t="s">
        <v>282</v>
      </c>
      <c r="B1572" t="s">
        <v>608</v>
      </c>
      <c r="C1572" s="10">
        <v>41710</v>
      </c>
      <c r="D1572" s="6">
        <v>2120</v>
      </c>
      <c r="E1572" t="s">
        <v>1206</v>
      </c>
      <c r="F1572" s="3" t="s">
        <v>7663</v>
      </c>
      <c r="G1572" t="s">
        <v>1207</v>
      </c>
    </row>
    <row r="1573" spans="1:7" x14ac:dyDescent="0.25">
      <c r="A1573" t="s">
        <v>116</v>
      </c>
      <c r="B1573" t="s">
        <v>132</v>
      </c>
      <c r="C1573" s="10">
        <v>41772</v>
      </c>
      <c r="D1573" s="6">
        <v>237</v>
      </c>
      <c r="E1573" t="s">
        <v>1218</v>
      </c>
      <c r="F1573" s="3" t="s">
        <v>7663</v>
      </c>
      <c r="G1573" t="s">
        <v>1219</v>
      </c>
    </row>
    <row r="1574" spans="1:7" x14ac:dyDescent="0.25">
      <c r="A1574" t="s">
        <v>511</v>
      </c>
      <c r="B1574" t="s">
        <v>1223</v>
      </c>
      <c r="C1574" s="10">
        <v>41806</v>
      </c>
      <c r="D1574" s="6">
        <v>1400</v>
      </c>
      <c r="E1574" t="s">
        <v>1224</v>
      </c>
      <c r="F1574" s="3" t="s">
        <v>7663</v>
      </c>
      <c r="G1574" t="s">
        <v>1225</v>
      </c>
    </row>
    <row r="1575" spans="1:7" x14ac:dyDescent="0.25">
      <c r="A1575" t="s">
        <v>47</v>
      </c>
      <c r="B1575" t="s">
        <v>699</v>
      </c>
      <c r="C1575" s="10">
        <v>41774</v>
      </c>
      <c r="D1575" s="6">
        <v>1375</v>
      </c>
      <c r="E1575" t="s">
        <v>1268</v>
      </c>
      <c r="F1575" s="3" t="s">
        <v>7663</v>
      </c>
      <c r="G1575" t="s">
        <v>1269</v>
      </c>
    </row>
    <row r="1576" spans="1:7" x14ac:dyDescent="0.25">
      <c r="A1576" t="s">
        <v>116</v>
      </c>
      <c r="B1576" t="s">
        <v>132</v>
      </c>
      <c r="C1576" s="10">
        <v>41781</v>
      </c>
      <c r="D1576" s="6">
        <v>12.55</v>
      </c>
      <c r="E1576" t="s">
        <v>107</v>
      </c>
      <c r="F1576" s="3" t="s">
        <v>7663</v>
      </c>
      <c r="G1576" t="s">
        <v>1271</v>
      </c>
    </row>
    <row r="1577" spans="1:7" x14ac:dyDescent="0.25">
      <c r="A1577" t="s">
        <v>116</v>
      </c>
      <c r="B1577" t="s">
        <v>132</v>
      </c>
      <c r="C1577" s="10">
        <v>41785</v>
      </c>
      <c r="D1577" s="6">
        <v>52.34</v>
      </c>
      <c r="E1577" t="s">
        <v>360</v>
      </c>
      <c r="F1577" s="3" t="s">
        <v>7663</v>
      </c>
      <c r="G1577" t="s">
        <v>631</v>
      </c>
    </row>
    <row r="1578" spans="1:7" x14ac:dyDescent="0.25">
      <c r="A1578" t="s">
        <v>116</v>
      </c>
      <c r="B1578" t="s">
        <v>132</v>
      </c>
      <c r="C1578" s="10">
        <v>41778</v>
      </c>
      <c r="D1578" s="6">
        <v>1101.25</v>
      </c>
      <c r="E1578" t="s">
        <v>1291</v>
      </c>
      <c r="F1578" s="3" t="s">
        <v>7670</v>
      </c>
      <c r="G1578" t="s">
        <v>1292</v>
      </c>
    </row>
    <row r="1579" spans="1:7" x14ac:dyDescent="0.25">
      <c r="A1579" t="s">
        <v>116</v>
      </c>
      <c r="B1579" t="s">
        <v>132</v>
      </c>
      <c r="C1579" s="10">
        <v>41792</v>
      </c>
      <c r="D1579" s="6">
        <v>1101.25</v>
      </c>
      <c r="E1579" t="s">
        <v>1291</v>
      </c>
      <c r="F1579" s="3" t="s">
        <v>7669</v>
      </c>
      <c r="G1579" t="s">
        <v>1292</v>
      </c>
    </row>
    <row r="1580" spans="1:7" x14ac:dyDescent="0.25">
      <c r="A1580" t="s">
        <v>47</v>
      </c>
      <c r="B1580" t="s">
        <v>699</v>
      </c>
      <c r="C1580" s="10">
        <v>41774</v>
      </c>
      <c r="D1580" s="6">
        <v>27657.79</v>
      </c>
      <c r="E1580" t="s">
        <v>700</v>
      </c>
      <c r="F1580" s="3" t="s">
        <v>7663</v>
      </c>
      <c r="G1580" t="s">
        <v>1303</v>
      </c>
    </row>
    <row r="1581" spans="1:7" x14ac:dyDescent="0.25">
      <c r="A1581" t="s">
        <v>32</v>
      </c>
      <c r="B1581" t="s">
        <v>1035</v>
      </c>
      <c r="C1581" s="10">
        <v>41709</v>
      </c>
      <c r="D1581" s="6">
        <v>300</v>
      </c>
      <c r="E1581" t="s">
        <v>1309</v>
      </c>
      <c r="F1581" s="3" t="s">
        <v>7663</v>
      </c>
      <c r="G1581" t="s">
        <v>1310</v>
      </c>
    </row>
    <row r="1582" spans="1:7" x14ac:dyDescent="0.25">
      <c r="A1582" t="s">
        <v>47</v>
      </c>
      <c r="B1582" t="s">
        <v>1314</v>
      </c>
      <c r="C1582" s="10">
        <v>41814</v>
      </c>
      <c r="D1582" s="6">
        <v>2880</v>
      </c>
      <c r="E1582" t="s">
        <v>1315</v>
      </c>
      <c r="F1582" s="3" t="s">
        <v>7663</v>
      </c>
      <c r="G1582" t="s">
        <v>1316</v>
      </c>
    </row>
    <row r="1583" spans="1:7" x14ac:dyDescent="0.25">
      <c r="A1583" t="s">
        <v>116</v>
      </c>
      <c r="B1583" t="s">
        <v>132</v>
      </c>
      <c r="C1583" s="10">
        <v>41775</v>
      </c>
      <c r="D1583" s="6">
        <v>200</v>
      </c>
      <c r="E1583" t="s">
        <v>519</v>
      </c>
      <c r="F1583" s="3" t="s">
        <v>7663</v>
      </c>
      <c r="G1583" t="s">
        <v>1321</v>
      </c>
    </row>
    <row r="1584" spans="1:7" x14ac:dyDescent="0.25">
      <c r="A1584" t="s">
        <v>116</v>
      </c>
      <c r="B1584" t="s">
        <v>132</v>
      </c>
      <c r="C1584" s="10">
        <v>41775</v>
      </c>
      <c r="D1584" s="6">
        <v>260</v>
      </c>
      <c r="E1584" t="s">
        <v>1346</v>
      </c>
      <c r="F1584" s="3" t="s">
        <v>7663</v>
      </c>
      <c r="G1584" t="s">
        <v>1347</v>
      </c>
    </row>
    <row r="1585" spans="1:7" x14ac:dyDescent="0.25">
      <c r="A1585" t="s">
        <v>511</v>
      </c>
      <c r="B1585" t="s">
        <v>665</v>
      </c>
      <c r="C1585" s="10">
        <v>41799</v>
      </c>
      <c r="D1585" s="6">
        <v>10000</v>
      </c>
      <c r="E1585" t="s">
        <v>497</v>
      </c>
      <c r="F1585" s="3" t="s">
        <v>7663</v>
      </c>
      <c r="G1585" t="s">
        <v>1357</v>
      </c>
    </row>
    <row r="1586" spans="1:7" x14ac:dyDescent="0.25">
      <c r="A1586" t="s">
        <v>511</v>
      </c>
      <c r="B1586" t="s">
        <v>665</v>
      </c>
      <c r="C1586" s="10">
        <v>41834</v>
      </c>
      <c r="D1586" s="6">
        <v>10000</v>
      </c>
      <c r="E1586" t="s">
        <v>497</v>
      </c>
      <c r="F1586" s="3" t="s">
        <v>7663</v>
      </c>
      <c r="G1586" t="s">
        <v>1359</v>
      </c>
    </row>
    <row r="1587" spans="1:7" x14ac:dyDescent="0.25">
      <c r="A1587" t="s">
        <v>511</v>
      </c>
      <c r="B1587" t="s">
        <v>665</v>
      </c>
      <c r="C1587" s="10">
        <v>41871</v>
      </c>
      <c r="D1587" s="6">
        <v>5000</v>
      </c>
      <c r="E1587" t="s">
        <v>497</v>
      </c>
      <c r="F1587" s="3" t="s">
        <v>7669</v>
      </c>
      <c r="G1587" t="s">
        <v>1361</v>
      </c>
    </row>
    <row r="1588" spans="1:7" x14ac:dyDescent="0.25">
      <c r="A1588" t="s">
        <v>511</v>
      </c>
      <c r="B1588" t="s">
        <v>665</v>
      </c>
      <c r="C1588" s="10">
        <v>41872</v>
      </c>
      <c r="D1588" s="6">
        <v>5000</v>
      </c>
      <c r="E1588" t="s">
        <v>497</v>
      </c>
      <c r="F1588" s="3" t="s">
        <v>7670</v>
      </c>
      <c r="G1588" t="s">
        <v>1361</v>
      </c>
    </row>
    <row r="1589" spans="1:7" x14ac:dyDescent="0.25">
      <c r="A1589" t="s">
        <v>675</v>
      </c>
      <c r="B1589" t="s">
        <v>676</v>
      </c>
      <c r="C1589" s="10">
        <v>41781</v>
      </c>
      <c r="D1589" s="6">
        <v>1000</v>
      </c>
      <c r="E1589" t="s">
        <v>677</v>
      </c>
      <c r="F1589" s="3" t="s">
        <v>7663</v>
      </c>
      <c r="G1589" t="s">
        <v>1363</v>
      </c>
    </row>
    <row r="1590" spans="1:7" x14ac:dyDescent="0.25">
      <c r="A1590" t="s">
        <v>675</v>
      </c>
      <c r="B1590" t="s">
        <v>676</v>
      </c>
      <c r="C1590" s="10">
        <v>41785</v>
      </c>
      <c r="D1590" s="6">
        <v>1000</v>
      </c>
      <c r="E1590" t="s">
        <v>677</v>
      </c>
      <c r="F1590" s="3" t="s">
        <v>7669</v>
      </c>
      <c r="G1590" t="s">
        <v>1363</v>
      </c>
    </row>
    <row r="1591" spans="1:7" x14ac:dyDescent="0.25">
      <c r="A1591" t="s">
        <v>675</v>
      </c>
      <c r="B1591" t="s">
        <v>676</v>
      </c>
      <c r="C1591" s="10">
        <v>41792</v>
      </c>
      <c r="D1591" s="6">
        <v>1000</v>
      </c>
      <c r="E1591" t="s">
        <v>677</v>
      </c>
      <c r="F1591" s="3" t="s">
        <v>7672</v>
      </c>
      <c r="G1591" t="s">
        <v>1363</v>
      </c>
    </row>
    <row r="1592" spans="1:7" x14ac:dyDescent="0.25">
      <c r="A1592" t="s">
        <v>675</v>
      </c>
      <c r="B1592" t="s">
        <v>676</v>
      </c>
      <c r="C1592" s="10">
        <v>41814</v>
      </c>
      <c r="D1592" s="6">
        <v>5000</v>
      </c>
      <c r="E1592" t="s">
        <v>677</v>
      </c>
      <c r="F1592" s="3" t="s">
        <v>7697</v>
      </c>
      <c r="G1592" t="s">
        <v>1363</v>
      </c>
    </row>
    <row r="1593" spans="1:7" x14ac:dyDescent="0.25">
      <c r="A1593" t="s">
        <v>675</v>
      </c>
      <c r="B1593" t="s">
        <v>676</v>
      </c>
      <c r="C1593" s="10">
        <v>41834</v>
      </c>
      <c r="D1593" s="6">
        <v>3000</v>
      </c>
      <c r="E1593" t="s">
        <v>677</v>
      </c>
      <c r="F1593" s="3" t="s">
        <v>7698</v>
      </c>
      <c r="G1593" t="s">
        <v>1363</v>
      </c>
    </row>
    <row r="1594" spans="1:7" x14ac:dyDescent="0.25">
      <c r="A1594" t="s">
        <v>675</v>
      </c>
      <c r="B1594" t="s">
        <v>676</v>
      </c>
      <c r="C1594" s="10">
        <v>41841</v>
      </c>
      <c r="D1594" s="6">
        <v>1500</v>
      </c>
      <c r="E1594" t="s">
        <v>677</v>
      </c>
      <c r="F1594" s="3" t="s">
        <v>7699</v>
      </c>
      <c r="G1594" t="s">
        <v>1363</v>
      </c>
    </row>
    <row r="1595" spans="1:7" x14ac:dyDescent="0.25">
      <c r="A1595" t="s">
        <v>675</v>
      </c>
      <c r="B1595" t="s">
        <v>676</v>
      </c>
      <c r="C1595" s="10">
        <v>41849</v>
      </c>
      <c r="D1595" s="6">
        <v>1500</v>
      </c>
      <c r="E1595" t="s">
        <v>677</v>
      </c>
      <c r="F1595" s="3" t="s">
        <v>7700</v>
      </c>
      <c r="G1595" t="s">
        <v>1363</v>
      </c>
    </row>
    <row r="1596" spans="1:7" x14ac:dyDescent="0.25">
      <c r="A1596" t="s">
        <v>675</v>
      </c>
      <c r="B1596" t="s">
        <v>676</v>
      </c>
      <c r="C1596" s="10">
        <v>41855</v>
      </c>
      <c r="D1596" s="6">
        <v>1500</v>
      </c>
      <c r="E1596" t="s">
        <v>677</v>
      </c>
      <c r="F1596" s="3" t="s">
        <v>7701</v>
      </c>
      <c r="G1596" t="s">
        <v>1363</v>
      </c>
    </row>
    <row r="1597" spans="1:7" x14ac:dyDescent="0.25">
      <c r="A1597" t="s">
        <v>675</v>
      </c>
      <c r="B1597" t="s">
        <v>676</v>
      </c>
      <c r="C1597" s="10">
        <v>41862</v>
      </c>
      <c r="D1597" s="6">
        <v>1500</v>
      </c>
      <c r="E1597" t="s">
        <v>677</v>
      </c>
      <c r="F1597" s="3" t="s">
        <v>7702</v>
      </c>
      <c r="G1597" t="s">
        <v>1363</v>
      </c>
    </row>
    <row r="1598" spans="1:7" x14ac:dyDescent="0.25">
      <c r="A1598" t="s">
        <v>675</v>
      </c>
      <c r="B1598" t="s">
        <v>676</v>
      </c>
      <c r="C1598" s="10">
        <v>41869</v>
      </c>
      <c r="D1598" s="6">
        <v>1500</v>
      </c>
      <c r="E1598" t="s">
        <v>677</v>
      </c>
      <c r="F1598" s="3" t="s">
        <v>7703</v>
      </c>
      <c r="G1598" t="s">
        <v>1363</v>
      </c>
    </row>
    <row r="1599" spans="1:7" x14ac:dyDescent="0.25">
      <c r="A1599" t="s">
        <v>675</v>
      </c>
      <c r="B1599" t="s">
        <v>676</v>
      </c>
      <c r="C1599" s="10">
        <v>41876</v>
      </c>
      <c r="D1599" s="6">
        <v>1500</v>
      </c>
      <c r="E1599" t="s">
        <v>677</v>
      </c>
      <c r="F1599" s="3" t="s">
        <v>7704</v>
      </c>
      <c r="G1599" t="s">
        <v>1363</v>
      </c>
    </row>
    <row r="1600" spans="1:7" x14ac:dyDescent="0.25">
      <c r="A1600" t="s">
        <v>116</v>
      </c>
      <c r="B1600" t="s">
        <v>132</v>
      </c>
      <c r="C1600" s="10">
        <v>41704</v>
      </c>
      <c r="D1600" s="6">
        <v>750</v>
      </c>
      <c r="E1600" t="s">
        <v>1370</v>
      </c>
      <c r="F1600" s="3" t="s">
        <v>7663</v>
      </c>
      <c r="G1600" t="s">
        <v>1371</v>
      </c>
    </row>
    <row r="1601" spans="1:7" x14ac:dyDescent="0.25">
      <c r="A1601" t="s">
        <v>47</v>
      </c>
      <c r="B1601" t="s">
        <v>48</v>
      </c>
      <c r="C1601" s="10">
        <v>41781</v>
      </c>
      <c r="D1601" s="6">
        <v>198</v>
      </c>
      <c r="E1601" t="s">
        <v>648</v>
      </c>
      <c r="F1601" s="3" t="s">
        <v>7663</v>
      </c>
      <c r="G1601" t="s">
        <v>1418</v>
      </c>
    </row>
    <row r="1602" spans="1:7" x14ac:dyDescent="0.25">
      <c r="A1602" t="s">
        <v>47</v>
      </c>
      <c r="B1602" t="s">
        <v>48</v>
      </c>
      <c r="C1602" s="10">
        <v>41718</v>
      </c>
      <c r="D1602" s="6">
        <v>8250</v>
      </c>
      <c r="E1602" t="s">
        <v>1420</v>
      </c>
      <c r="F1602" s="3" t="s">
        <v>7663</v>
      </c>
      <c r="G1602" t="s">
        <v>1421</v>
      </c>
    </row>
    <row r="1603" spans="1:7" x14ac:dyDescent="0.25">
      <c r="A1603" t="s">
        <v>32</v>
      </c>
      <c r="B1603" t="s">
        <v>1035</v>
      </c>
      <c r="C1603" s="10">
        <v>41709</v>
      </c>
      <c r="D1603" s="6">
        <v>400</v>
      </c>
      <c r="E1603" t="s">
        <v>1241</v>
      </c>
      <c r="F1603" s="3" t="s">
        <v>7663</v>
      </c>
      <c r="G1603" t="s">
        <v>1423</v>
      </c>
    </row>
    <row r="1604" spans="1:7" x14ac:dyDescent="0.25">
      <c r="A1604" t="s">
        <v>116</v>
      </c>
      <c r="B1604" t="s">
        <v>608</v>
      </c>
      <c r="C1604" s="10">
        <v>41799</v>
      </c>
      <c r="D1604" s="6">
        <v>1225.58</v>
      </c>
      <c r="E1604" t="s">
        <v>715</v>
      </c>
      <c r="F1604" s="3" t="s">
        <v>7663</v>
      </c>
      <c r="G1604" t="s">
        <v>1429</v>
      </c>
    </row>
    <row r="1605" spans="1:7" x14ac:dyDescent="0.25">
      <c r="A1605" t="s">
        <v>47</v>
      </c>
      <c r="B1605" t="s">
        <v>699</v>
      </c>
      <c r="C1605" s="10">
        <v>41802</v>
      </c>
      <c r="D1605" s="6">
        <v>1375</v>
      </c>
      <c r="E1605" t="s">
        <v>1268</v>
      </c>
      <c r="F1605" s="3" t="s">
        <v>7663</v>
      </c>
      <c r="G1605" t="s">
        <v>1454</v>
      </c>
    </row>
    <row r="1606" spans="1:7" x14ac:dyDescent="0.25">
      <c r="A1606" t="s">
        <v>116</v>
      </c>
      <c r="B1606" t="s">
        <v>132</v>
      </c>
      <c r="C1606" s="10">
        <v>41781</v>
      </c>
      <c r="D1606" s="6">
        <v>8000</v>
      </c>
      <c r="E1606" t="s">
        <v>700</v>
      </c>
      <c r="F1606" s="3" t="s">
        <v>7663</v>
      </c>
    </row>
    <row r="1607" spans="1:7" x14ac:dyDescent="0.25">
      <c r="A1607" t="s">
        <v>47</v>
      </c>
      <c r="B1607" t="s">
        <v>48</v>
      </c>
      <c r="C1607" s="10">
        <v>41785</v>
      </c>
      <c r="D1607" s="6">
        <v>2400</v>
      </c>
      <c r="E1607" t="s">
        <v>50</v>
      </c>
      <c r="F1607" s="3" t="s">
        <v>7672</v>
      </c>
      <c r="G1607" t="s">
        <v>1522</v>
      </c>
    </row>
    <row r="1608" spans="1:7" x14ac:dyDescent="0.25">
      <c r="A1608" t="s">
        <v>47</v>
      </c>
      <c r="B1608" t="s">
        <v>48</v>
      </c>
      <c r="C1608" s="10">
        <v>41816</v>
      </c>
      <c r="D1608" s="6">
        <v>2400</v>
      </c>
      <c r="E1608" t="s">
        <v>50</v>
      </c>
      <c r="F1608" s="3" t="s">
        <v>7663</v>
      </c>
      <c r="G1608" t="s">
        <v>1522</v>
      </c>
    </row>
    <row r="1609" spans="1:7" x14ac:dyDescent="0.25">
      <c r="A1609" t="s">
        <v>47</v>
      </c>
      <c r="B1609" t="s">
        <v>48</v>
      </c>
      <c r="C1609" s="10">
        <v>41848</v>
      </c>
      <c r="D1609" s="6">
        <v>2400</v>
      </c>
      <c r="E1609" t="s">
        <v>50</v>
      </c>
      <c r="F1609" s="3" t="s">
        <v>7663</v>
      </c>
      <c r="G1609" t="s">
        <v>1522</v>
      </c>
    </row>
    <row r="1610" spans="1:7" x14ac:dyDescent="0.25">
      <c r="A1610" t="s">
        <v>116</v>
      </c>
      <c r="B1610" t="s">
        <v>245</v>
      </c>
      <c r="C1610" s="10">
        <v>41785</v>
      </c>
      <c r="D1610" s="6">
        <v>131.5</v>
      </c>
      <c r="E1610" t="s">
        <v>640</v>
      </c>
      <c r="F1610" s="3" t="s">
        <v>7663</v>
      </c>
      <c r="G1610" t="s">
        <v>1550</v>
      </c>
    </row>
    <row r="1611" spans="1:7" x14ac:dyDescent="0.25">
      <c r="A1611" t="s">
        <v>47</v>
      </c>
      <c r="B1611" t="s">
        <v>1314</v>
      </c>
      <c r="C1611" s="10">
        <v>41870</v>
      </c>
      <c r="D1611" s="6">
        <v>2880</v>
      </c>
      <c r="E1611" t="s">
        <v>1315</v>
      </c>
      <c r="F1611" s="3" t="s">
        <v>7663</v>
      </c>
      <c r="G1611" t="s">
        <v>1558</v>
      </c>
    </row>
    <row r="1612" spans="1:7" x14ac:dyDescent="0.25">
      <c r="A1612" t="s">
        <v>116</v>
      </c>
      <c r="B1612" t="s">
        <v>132</v>
      </c>
      <c r="C1612" s="10">
        <v>41787</v>
      </c>
      <c r="D1612" s="6">
        <v>1000</v>
      </c>
      <c r="E1612" t="s">
        <v>1584</v>
      </c>
      <c r="F1612" s="3" t="s">
        <v>7663</v>
      </c>
      <c r="G1612" t="s">
        <v>1585</v>
      </c>
    </row>
    <row r="1613" spans="1:7" x14ac:dyDescent="0.25">
      <c r="A1613" t="s">
        <v>32</v>
      </c>
      <c r="B1613" t="s">
        <v>267</v>
      </c>
      <c r="C1613" s="10">
        <v>41787</v>
      </c>
      <c r="D1613" s="6">
        <v>2550.64</v>
      </c>
      <c r="E1613" t="s">
        <v>1587</v>
      </c>
      <c r="F1613" s="3" t="s">
        <v>7663</v>
      </c>
      <c r="G1613" t="s">
        <v>1588</v>
      </c>
    </row>
    <row r="1614" spans="1:7" x14ac:dyDescent="0.25">
      <c r="A1614" t="s">
        <v>32</v>
      </c>
      <c r="B1614" t="s">
        <v>267</v>
      </c>
      <c r="C1614" s="10">
        <v>41788</v>
      </c>
      <c r="D1614" s="6">
        <v>8492.91</v>
      </c>
      <c r="E1614" t="s">
        <v>1587</v>
      </c>
      <c r="F1614" s="3" t="s">
        <v>7663</v>
      </c>
      <c r="G1614" t="s">
        <v>1622</v>
      </c>
    </row>
    <row r="1615" spans="1:7" x14ac:dyDescent="0.25">
      <c r="A1615" t="s">
        <v>490</v>
      </c>
      <c r="B1615" t="s">
        <v>1624</v>
      </c>
      <c r="C1615" s="10">
        <v>41788</v>
      </c>
      <c r="D1615" s="6">
        <v>51428</v>
      </c>
      <c r="E1615" t="s">
        <v>289</v>
      </c>
      <c r="F1615" s="3" t="s">
        <v>7663</v>
      </c>
      <c r="G1615" t="s">
        <v>1625</v>
      </c>
    </row>
    <row r="1616" spans="1:7" x14ac:dyDescent="0.25">
      <c r="A1616" t="s">
        <v>536</v>
      </c>
      <c r="B1616" t="s">
        <v>1631</v>
      </c>
      <c r="C1616" s="10">
        <v>41788</v>
      </c>
      <c r="D1616" s="6">
        <v>3500</v>
      </c>
      <c r="E1616" t="s">
        <v>86</v>
      </c>
      <c r="F1616" s="3" t="s">
        <v>7663</v>
      </c>
      <c r="G1616" t="s">
        <v>1632</v>
      </c>
    </row>
    <row r="1617" spans="1:7" x14ac:dyDescent="0.25">
      <c r="A1617" t="s">
        <v>47</v>
      </c>
      <c r="B1617" t="s">
        <v>699</v>
      </c>
      <c r="C1617" s="10">
        <v>41789</v>
      </c>
      <c r="D1617" s="6">
        <v>2624.5</v>
      </c>
      <c r="E1617" t="s">
        <v>1662</v>
      </c>
      <c r="F1617" s="3" t="s">
        <v>7663</v>
      </c>
      <c r="G1617" t="s">
        <v>1663</v>
      </c>
    </row>
    <row r="1618" spans="1:7" x14ac:dyDescent="0.25">
      <c r="A1618" t="s">
        <v>32</v>
      </c>
      <c r="B1618" t="s">
        <v>267</v>
      </c>
      <c r="C1618" s="10">
        <v>41794</v>
      </c>
      <c r="D1618" s="6">
        <v>1531.47</v>
      </c>
      <c r="E1618" t="s">
        <v>1587</v>
      </c>
      <c r="F1618" s="3" t="s">
        <v>7663</v>
      </c>
      <c r="G1618" t="s">
        <v>1723</v>
      </c>
    </row>
    <row r="1619" spans="1:7" x14ac:dyDescent="0.25">
      <c r="A1619" t="s">
        <v>116</v>
      </c>
      <c r="B1619" t="s">
        <v>132</v>
      </c>
      <c r="C1619" s="10">
        <v>41794</v>
      </c>
      <c r="D1619" s="6">
        <v>35000</v>
      </c>
      <c r="E1619" t="s">
        <v>403</v>
      </c>
      <c r="F1619" s="3" t="s">
        <v>7663</v>
      </c>
    </row>
    <row r="1620" spans="1:7" x14ac:dyDescent="0.25">
      <c r="A1620" t="s">
        <v>511</v>
      </c>
      <c r="B1620" t="s">
        <v>676</v>
      </c>
      <c r="C1620" s="10">
        <v>41795</v>
      </c>
      <c r="D1620" s="6">
        <v>2400</v>
      </c>
      <c r="E1620" t="s">
        <v>677</v>
      </c>
      <c r="F1620" s="3" t="s">
        <v>7663</v>
      </c>
      <c r="G1620" t="s">
        <v>1760</v>
      </c>
    </row>
    <row r="1621" spans="1:7" x14ac:dyDescent="0.25">
      <c r="A1621" t="s">
        <v>47</v>
      </c>
      <c r="B1621" t="s">
        <v>699</v>
      </c>
      <c r="C1621" s="10">
        <v>41806</v>
      </c>
      <c r="D1621" s="6">
        <v>5000</v>
      </c>
      <c r="E1621" t="s">
        <v>700</v>
      </c>
      <c r="F1621" s="3" t="s">
        <v>7663</v>
      </c>
      <c r="G1621" t="s">
        <v>1787</v>
      </c>
    </row>
    <row r="1622" spans="1:7" x14ac:dyDescent="0.25">
      <c r="A1622" t="s">
        <v>116</v>
      </c>
      <c r="B1622" t="s">
        <v>132</v>
      </c>
      <c r="C1622" s="10">
        <v>41800</v>
      </c>
      <c r="D1622" s="6">
        <v>19815.96</v>
      </c>
      <c r="E1622" t="s">
        <v>1797</v>
      </c>
      <c r="F1622" s="3" t="s">
        <v>7663</v>
      </c>
      <c r="G1622" t="s">
        <v>1798</v>
      </c>
    </row>
    <row r="1623" spans="1:7" x14ac:dyDescent="0.25">
      <c r="A1623" t="s">
        <v>490</v>
      </c>
      <c r="B1623" t="s">
        <v>1078</v>
      </c>
      <c r="C1623" s="10">
        <v>41710</v>
      </c>
      <c r="D1623" s="6">
        <v>83</v>
      </c>
      <c r="E1623" t="s">
        <v>86</v>
      </c>
      <c r="F1623" s="3" t="s">
        <v>7663</v>
      </c>
    </row>
    <row r="1624" spans="1:7" x14ac:dyDescent="0.25">
      <c r="A1624" t="s">
        <v>536</v>
      </c>
      <c r="B1624" t="s">
        <v>537</v>
      </c>
      <c r="C1624" s="10">
        <v>41814</v>
      </c>
      <c r="D1624" s="6">
        <v>1500</v>
      </c>
      <c r="E1624" t="s">
        <v>893</v>
      </c>
      <c r="F1624" s="3" t="s">
        <v>7663</v>
      </c>
      <c r="G1624" t="s">
        <v>1849</v>
      </c>
    </row>
    <row r="1625" spans="1:7" x14ac:dyDescent="0.25">
      <c r="A1625" t="s">
        <v>116</v>
      </c>
      <c r="B1625" t="s">
        <v>132</v>
      </c>
      <c r="C1625" s="10">
        <v>41802</v>
      </c>
      <c r="D1625" s="6">
        <v>316</v>
      </c>
      <c r="E1625" t="s">
        <v>1218</v>
      </c>
      <c r="F1625" s="3" t="s">
        <v>7663</v>
      </c>
      <c r="G1625" t="s">
        <v>1860</v>
      </c>
    </row>
    <row r="1626" spans="1:7" x14ac:dyDescent="0.25">
      <c r="A1626" t="s">
        <v>47</v>
      </c>
      <c r="B1626" t="s">
        <v>294</v>
      </c>
      <c r="C1626" s="10">
        <v>41801</v>
      </c>
      <c r="D1626" s="6">
        <v>1762.98</v>
      </c>
      <c r="E1626" t="s">
        <v>1866</v>
      </c>
      <c r="F1626" s="3" t="s">
        <v>7663</v>
      </c>
      <c r="G1626" t="s">
        <v>1867</v>
      </c>
    </row>
    <row r="1627" spans="1:7" x14ac:dyDescent="0.25">
      <c r="A1627" t="s">
        <v>116</v>
      </c>
      <c r="B1627" t="s">
        <v>132</v>
      </c>
      <c r="C1627" s="10">
        <v>41806</v>
      </c>
      <c r="D1627" s="6">
        <v>190</v>
      </c>
      <c r="E1627" t="s">
        <v>759</v>
      </c>
      <c r="F1627" s="3" t="s">
        <v>7663</v>
      </c>
      <c r="G1627" t="s">
        <v>1880</v>
      </c>
    </row>
    <row r="1628" spans="1:7" x14ac:dyDescent="0.25">
      <c r="A1628" t="s">
        <v>32</v>
      </c>
      <c r="B1628" t="s">
        <v>1887</v>
      </c>
      <c r="C1628" s="10">
        <v>41802</v>
      </c>
      <c r="D1628" s="6">
        <v>8030.66</v>
      </c>
      <c r="E1628" t="s">
        <v>805</v>
      </c>
      <c r="F1628" s="3" t="s">
        <v>7663</v>
      </c>
    </row>
    <row r="1629" spans="1:7" x14ac:dyDescent="0.25">
      <c r="A1629" t="s">
        <v>32</v>
      </c>
      <c r="B1629" t="s">
        <v>1889</v>
      </c>
      <c r="C1629" s="10">
        <v>41802</v>
      </c>
      <c r="D1629" s="6">
        <v>8030.66</v>
      </c>
      <c r="E1629" t="s">
        <v>805</v>
      </c>
      <c r="F1629" s="3" t="s">
        <v>7663</v>
      </c>
    </row>
    <row r="1630" spans="1:7" x14ac:dyDescent="0.25">
      <c r="A1630" t="s">
        <v>32</v>
      </c>
      <c r="B1630" t="s">
        <v>1887</v>
      </c>
      <c r="C1630" s="10">
        <v>41802</v>
      </c>
      <c r="D1630" s="6">
        <v>8030.66</v>
      </c>
      <c r="E1630" t="s">
        <v>805</v>
      </c>
      <c r="F1630" s="3" t="s">
        <v>7663</v>
      </c>
    </row>
    <row r="1631" spans="1:7" x14ac:dyDescent="0.25">
      <c r="A1631" t="s">
        <v>32</v>
      </c>
      <c r="B1631" t="s">
        <v>1889</v>
      </c>
      <c r="C1631" s="10">
        <v>41798</v>
      </c>
      <c r="D1631" s="6">
        <v>4000</v>
      </c>
      <c r="E1631" t="s">
        <v>805</v>
      </c>
      <c r="F1631" s="3" t="s">
        <v>7663</v>
      </c>
    </row>
    <row r="1632" spans="1:7" x14ac:dyDescent="0.25">
      <c r="A1632" t="s">
        <v>32</v>
      </c>
      <c r="B1632" t="s">
        <v>1887</v>
      </c>
      <c r="C1632" s="10">
        <v>41798</v>
      </c>
      <c r="D1632" s="6">
        <v>4000</v>
      </c>
      <c r="E1632" t="s">
        <v>805</v>
      </c>
      <c r="F1632" s="3" t="s">
        <v>7663</v>
      </c>
    </row>
    <row r="1633" spans="1:7" x14ac:dyDescent="0.25">
      <c r="A1633" t="s">
        <v>675</v>
      </c>
      <c r="B1633" t="s">
        <v>1894</v>
      </c>
      <c r="C1633" s="10">
        <v>41798</v>
      </c>
      <c r="D1633" s="6">
        <v>4000</v>
      </c>
      <c r="E1633" t="s">
        <v>805</v>
      </c>
      <c r="F1633" s="3" t="s">
        <v>7663</v>
      </c>
    </row>
    <row r="1634" spans="1:7" x14ac:dyDescent="0.25">
      <c r="A1634" t="s">
        <v>47</v>
      </c>
      <c r="B1634" t="s">
        <v>1436</v>
      </c>
      <c r="C1634" s="10">
        <v>41841</v>
      </c>
      <c r="D1634" s="6">
        <v>1800</v>
      </c>
      <c r="E1634" t="s">
        <v>1437</v>
      </c>
      <c r="F1634" s="3" t="s">
        <v>7663</v>
      </c>
      <c r="G1634" t="s">
        <v>1943</v>
      </c>
    </row>
    <row r="1635" spans="1:7" x14ac:dyDescent="0.25">
      <c r="A1635" t="s">
        <v>47</v>
      </c>
      <c r="B1635" t="s">
        <v>1436</v>
      </c>
      <c r="C1635" s="10">
        <v>41836</v>
      </c>
      <c r="D1635" s="6">
        <v>1200</v>
      </c>
      <c r="E1635" t="s">
        <v>1437</v>
      </c>
      <c r="F1635" s="3" t="s">
        <v>7663</v>
      </c>
      <c r="G1635" t="s">
        <v>1945</v>
      </c>
    </row>
    <row r="1636" spans="1:7" x14ac:dyDescent="0.25">
      <c r="A1636" t="s">
        <v>32</v>
      </c>
      <c r="B1636" t="s">
        <v>267</v>
      </c>
      <c r="C1636" s="10">
        <v>41806</v>
      </c>
      <c r="D1636" s="6">
        <v>11350.5</v>
      </c>
      <c r="E1636" t="s">
        <v>1587</v>
      </c>
      <c r="F1636" s="3" t="s">
        <v>7663</v>
      </c>
      <c r="G1636" t="s">
        <v>1947</v>
      </c>
    </row>
    <row r="1637" spans="1:7" x14ac:dyDescent="0.25">
      <c r="A1637" t="s">
        <v>32</v>
      </c>
      <c r="B1637" t="s">
        <v>267</v>
      </c>
      <c r="C1637" s="10">
        <v>41807</v>
      </c>
      <c r="D1637" s="6">
        <v>5000</v>
      </c>
      <c r="E1637" t="s">
        <v>1950</v>
      </c>
      <c r="F1637" s="3" t="s">
        <v>7669</v>
      </c>
      <c r="G1637" t="s">
        <v>1951</v>
      </c>
    </row>
    <row r="1638" spans="1:7" x14ac:dyDescent="0.25">
      <c r="A1638" t="s">
        <v>47</v>
      </c>
      <c r="B1638" t="s">
        <v>699</v>
      </c>
      <c r="C1638" s="10">
        <v>41806</v>
      </c>
      <c r="D1638" s="6">
        <v>10000</v>
      </c>
      <c r="E1638" t="s">
        <v>700</v>
      </c>
      <c r="F1638" s="3" t="s">
        <v>7663</v>
      </c>
      <c r="G1638" t="s">
        <v>1958</v>
      </c>
    </row>
    <row r="1639" spans="1:7" x14ac:dyDescent="0.25">
      <c r="A1639" t="s">
        <v>47</v>
      </c>
      <c r="B1639" t="s">
        <v>699</v>
      </c>
      <c r="C1639" s="10">
        <v>41799</v>
      </c>
      <c r="D1639" s="6">
        <v>6987.5</v>
      </c>
      <c r="E1639" t="s">
        <v>700</v>
      </c>
      <c r="F1639" s="3" t="s">
        <v>7663</v>
      </c>
      <c r="G1639" t="s">
        <v>1975</v>
      </c>
    </row>
    <row r="1640" spans="1:7" x14ac:dyDescent="0.25">
      <c r="A1640" t="s">
        <v>47</v>
      </c>
      <c r="B1640" t="s">
        <v>699</v>
      </c>
      <c r="C1640" s="10">
        <v>41828</v>
      </c>
      <c r="D1640" s="6">
        <v>13220.41</v>
      </c>
      <c r="E1640" t="s">
        <v>700</v>
      </c>
      <c r="F1640" s="3" t="s">
        <v>7663</v>
      </c>
      <c r="G1640" t="s">
        <v>1975</v>
      </c>
    </row>
    <row r="1641" spans="1:7" x14ac:dyDescent="0.25">
      <c r="A1641" t="s">
        <v>47</v>
      </c>
      <c r="B1641" t="s">
        <v>699</v>
      </c>
      <c r="C1641" s="10">
        <v>41807</v>
      </c>
      <c r="D1641" s="6">
        <v>5496.03</v>
      </c>
      <c r="E1641" t="s">
        <v>1979</v>
      </c>
      <c r="F1641" s="3" t="s">
        <v>7663</v>
      </c>
      <c r="G1641" t="s">
        <v>1980</v>
      </c>
    </row>
    <row r="1642" spans="1:7" x14ac:dyDescent="0.25">
      <c r="A1642" t="s">
        <v>47</v>
      </c>
      <c r="B1642" t="s">
        <v>1436</v>
      </c>
      <c r="C1642" s="10">
        <v>41808</v>
      </c>
      <c r="D1642" s="6">
        <v>30</v>
      </c>
      <c r="E1642" t="s">
        <v>1982</v>
      </c>
      <c r="F1642" s="3" t="s">
        <v>7663</v>
      </c>
      <c r="G1642" t="s">
        <v>1983</v>
      </c>
    </row>
    <row r="1643" spans="1:7" x14ac:dyDescent="0.25">
      <c r="A1643" t="s">
        <v>47</v>
      </c>
      <c r="B1643" t="s">
        <v>1436</v>
      </c>
      <c r="C1643" s="10">
        <v>41808</v>
      </c>
      <c r="D1643" s="6">
        <v>20</v>
      </c>
      <c r="E1643" t="s">
        <v>1982</v>
      </c>
      <c r="F1643" s="3" t="s">
        <v>7663</v>
      </c>
      <c r="G1643" t="s">
        <v>1985</v>
      </c>
    </row>
    <row r="1644" spans="1:7" x14ac:dyDescent="0.25">
      <c r="A1644" t="s">
        <v>116</v>
      </c>
      <c r="B1644" t="s">
        <v>132</v>
      </c>
      <c r="C1644" s="10">
        <v>41808</v>
      </c>
      <c r="D1644" s="6">
        <v>100</v>
      </c>
      <c r="E1644" t="s">
        <v>1982</v>
      </c>
      <c r="F1644" s="3" t="s">
        <v>7663</v>
      </c>
      <c r="G1644" t="s">
        <v>1987</v>
      </c>
    </row>
    <row r="1645" spans="1:7" x14ac:dyDescent="0.25">
      <c r="A1645" t="s">
        <v>490</v>
      </c>
      <c r="B1645" t="s">
        <v>2008</v>
      </c>
      <c r="C1645" s="10">
        <v>41814</v>
      </c>
      <c r="D1645" s="6">
        <v>1500</v>
      </c>
      <c r="E1645" t="s">
        <v>2009</v>
      </c>
      <c r="F1645" s="3" t="s">
        <v>7707</v>
      </c>
      <c r="G1645" t="s">
        <v>2010</v>
      </c>
    </row>
    <row r="1646" spans="1:7" x14ac:dyDescent="0.25">
      <c r="A1646" t="s">
        <v>490</v>
      </c>
      <c r="B1646" t="s">
        <v>2008</v>
      </c>
      <c r="C1646" s="10">
        <v>41845</v>
      </c>
      <c r="D1646" s="6">
        <v>1000</v>
      </c>
      <c r="E1646" t="s">
        <v>2009</v>
      </c>
      <c r="F1646" s="3" t="s">
        <v>7708</v>
      </c>
      <c r="G1646" t="s">
        <v>2010</v>
      </c>
    </row>
    <row r="1647" spans="1:7" x14ac:dyDescent="0.25">
      <c r="A1647" t="s">
        <v>47</v>
      </c>
      <c r="B1647" t="s">
        <v>48</v>
      </c>
      <c r="C1647" s="10">
        <v>41808</v>
      </c>
      <c r="D1647" s="6">
        <v>180</v>
      </c>
      <c r="E1647" t="s">
        <v>648</v>
      </c>
      <c r="F1647" s="3" t="s">
        <v>7663</v>
      </c>
      <c r="G1647" t="s">
        <v>2012</v>
      </c>
    </row>
    <row r="1648" spans="1:7" x14ac:dyDescent="0.25">
      <c r="A1648" t="s">
        <v>116</v>
      </c>
      <c r="B1648" t="s">
        <v>132</v>
      </c>
      <c r="C1648" s="10">
        <v>41807</v>
      </c>
      <c r="D1648" s="6">
        <v>5000</v>
      </c>
      <c r="E1648" t="s">
        <v>2017</v>
      </c>
      <c r="F1648" s="3" t="s">
        <v>7663</v>
      </c>
    </row>
    <row r="1649" spans="1:7" x14ac:dyDescent="0.25">
      <c r="A1649" t="s">
        <v>116</v>
      </c>
      <c r="B1649" t="s">
        <v>132</v>
      </c>
      <c r="C1649" s="10">
        <v>41816</v>
      </c>
      <c r="D1649" s="6">
        <v>100</v>
      </c>
      <c r="E1649" t="s">
        <v>659</v>
      </c>
      <c r="F1649" s="3" t="s">
        <v>7663</v>
      </c>
      <c r="G1649" t="s">
        <v>2023</v>
      </c>
    </row>
    <row r="1650" spans="1:7" x14ac:dyDescent="0.25">
      <c r="A1650" t="s">
        <v>282</v>
      </c>
      <c r="B1650" t="s">
        <v>132</v>
      </c>
      <c r="C1650" s="10">
        <v>41813</v>
      </c>
      <c r="D1650" s="6">
        <v>1129.3699999999999</v>
      </c>
      <c r="E1650" t="s">
        <v>2081</v>
      </c>
      <c r="F1650" s="3" t="s">
        <v>7663</v>
      </c>
      <c r="G1650" t="s">
        <v>2082</v>
      </c>
    </row>
    <row r="1651" spans="1:7" x14ac:dyDescent="0.25">
      <c r="A1651" t="s">
        <v>47</v>
      </c>
      <c r="B1651" t="s">
        <v>699</v>
      </c>
      <c r="C1651" s="10">
        <v>41816</v>
      </c>
      <c r="D1651" s="6">
        <v>1577.41</v>
      </c>
      <c r="E1651" t="s">
        <v>2086</v>
      </c>
      <c r="F1651" s="3" t="s">
        <v>7663</v>
      </c>
      <c r="G1651" t="s">
        <v>2087</v>
      </c>
    </row>
    <row r="1652" spans="1:7" x14ac:dyDescent="0.25">
      <c r="A1652" t="s">
        <v>47</v>
      </c>
      <c r="B1652" t="s">
        <v>1314</v>
      </c>
      <c r="C1652" s="10">
        <v>41886</v>
      </c>
      <c r="D1652" s="6">
        <v>2500</v>
      </c>
      <c r="E1652" t="s">
        <v>1315</v>
      </c>
      <c r="F1652" s="3" t="s">
        <v>7669</v>
      </c>
      <c r="G1652" t="s">
        <v>2091</v>
      </c>
    </row>
    <row r="1653" spans="1:7" x14ac:dyDescent="0.25">
      <c r="A1653" t="s">
        <v>47</v>
      </c>
      <c r="B1653" t="s">
        <v>1314</v>
      </c>
      <c r="C1653" s="10">
        <v>41894</v>
      </c>
      <c r="D1653" s="6">
        <v>2620</v>
      </c>
      <c r="E1653" t="s">
        <v>1315</v>
      </c>
      <c r="F1653" s="3" t="s">
        <v>7670</v>
      </c>
      <c r="G1653" t="s">
        <v>2091</v>
      </c>
    </row>
    <row r="1654" spans="1:7" x14ac:dyDescent="0.25">
      <c r="A1654" t="s">
        <v>511</v>
      </c>
      <c r="B1654" t="s">
        <v>729</v>
      </c>
      <c r="C1654" s="10">
        <v>41815</v>
      </c>
      <c r="D1654" s="6">
        <v>300</v>
      </c>
      <c r="E1654" t="s">
        <v>730</v>
      </c>
      <c r="F1654" s="3" t="s">
        <v>7663</v>
      </c>
      <c r="G1654" t="s">
        <v>2116</v>
      </c>
    </row>
    <row r="1655" spans="1:7" x14ac:dyDescent="0.25">
      <c r="A1655" t="s">
        <v>755</v>
      </c>
      <c r="B1655" t="s">
        <v>2089</v>
      </c>
      <c r="C1655" s="10">
        <v>41711</v>
      </c>
      <c r="D1655" s="6">
        <v>24000</v>
      </c>
      <c r="E1655" t="s">
        <v>549</v>
      </c>
      <c r="F1655" s="3" t="s">
        <v>7663</v>
      </c>
      <c r="G1655" t="s">
        <v>548</v>
      </c>
    </row>
    <row r="1656" spans="1:7" x14ac:dyDescent="0.25">
      <c r="A1656" t="s">
        <v>32</v>
      </c>
      <c r="B1656" t="s">
        <v>267</v>
      </c>
      <c r="C1656" s="10">
        <v>41840</v>
      </c>
      <c r="D1656" s="6">
        <v>4823</v>
      </c>
      <c r="E1656" t="s">
        <v>2133</v>
      </c>
      <c r="F1656" s="3" t="s">
        <v>7681</v>
      </c>
      <c r="G1656" t="s">
        <v>2134</v>
      </c>
    </row>
    <row r="1657" spans="1:7" x14ac:dyDescent="0.25">
      <c r="A1657" t="s">
        <v>32</v>
      </c>
      <c r="B1657" t="s">
        <v>267</v>
      </c>
      <c r="C1657" s="10">
        <v>41871</v>
      </c>
      <c r="D1657" s="6">
        <v>4823</v>
      </c>
      <c r="E1657" t="s">
        <v>2133</v>
      </c>
      <c r="F1657" s="3" t="s">
        <v>7682</v>
      </c>
      <c r="G1657" t="s">
        <v>2134</v>
      </c>
    </row>
    <row r="1658" spans="1:7" x14ac:dyDescent="0.25">
      <c r="A1658" t="s">
        <v>32</v>
      </c>
      <c r="B1658" t="s">
        <v>267</v>
      </c>
      <c r="C1658" s="10">
        <v>41919</v>
      </c>
      <c r="D1658" s="6">
        <v>4823</v>
      </c>
      <c r="E1658" t="s">
        <v>2133</v>
      </c>
      <c r="F1658" s="3" t="s">
        <v>7683</v>
      </c>
      <c r="G1658" t="s">
        <v>2134</v>
      </c>
    </row>
    <row r="1659" spans="1:7" x14ac:dyDescent="0.25">
      <c r="A1659" t="s">
        <v>511</v>
      </c>
      <c r="B1659" t="s">
        <v>695</v>
      </c>
      <c r="C1659" s="10">
        <v>41716</v>
      </c>
      <c r="D1659" s="6">
        <v>207</v>
      </c>
      <c r="E1659" t="s">
        <v>2136</v>
      </c>
      <c r="F1659" s="3" t="s">
        <v>7663</v>
      </c>
      <c r="G1659" t="s">
        <v>2137</v>
      </c>
    </row>
    <row r="1660" spans="1:7" x14ac:dyDescent="0.25">
      <c r="A1660" t="s">
        <v>116</v>
      </c>
      <c r="B1660" t="s">
        <v>132</v>
      </c>
      <c r="C1660" s="10">
        <v>41815</v>
      </c>
      <c r="D1660" s="6">
        <v>705.85</v>
      </c>
      <c r="E1660" t="s">
        <v>2149</v>
      </c>
      <c r="F1660" s="3" t="s">
        <v>7663</v>
      </c>
    </row>
    <row r="1661" spans="1:7" x14ac:dyDescent="0.25">
      <c r="A1661" t="s">
        <v>116</v>
      </c>
      <c r="B1661" t="s">
        <v>132</v>
      </c>
      <c r="C1661" s="10">
        <v>41815</v>
      </c>
      <c r="D1661" s="6">
        <v>127.17</v>
      </c>
      <c r="E1661" t="s">
        <v>2149</v>
      </c>
      <c r="F1661" s="3" t="s">
        <v>7663</v>
      </c>
    </row>
    <row r="1662" spans="1:7" x14ac:dyDescent="0.25">
      <c r="A1662" t="s">
        <v>116</v>
      </c>
      <c r="B1662" t="s">
        <v>132</v>
      </c>
      <c r="C1662" s="10">
        <v>41815</v>
      </c>
      <c r="D1662" s="6">
        <v>445.31</v>
      </c>
      <c r="E1662" t="s">
        <v>2149</v>
      </c>
      <c r="F1662" s="3" t="s">
        <v>7663</v>
      </c>
    </row>
    <row r="1663" spans="1:7" x14ac:dyDescent="0.25">
      <c r="A1663" t="s">
        <v>511</v>
      </c>
      <c r="B1663" t="s">
        <v>693</v>
      </c>
      <c r="C1663" s="10">
        <v>41716</v>
      </c>
      <c r="D1663" s="6">
        <v>1202</v>
      </c>
      <c r="E1663" t="s">
        <v>2136</v>
      </c>
      <c r="F1663" s="3" t="s">
        <v>7663</v>
      </c>
      <c r="G1663" t="s">
        <v>2178</v>
      </c>
    </row>
    <row r="1664" spans="1:7" x14ac:dyDescent="0.25">
      <c r="A1664" t="s">
        <v>32</v>
      </c>
      <c r="B1664" t="s">
        <v>267</v>
      </c>
      <c r="C1664" s="10">
        <v>41816</v>
      </c>
      <c r="D1664" s="6">
        <v>2830</v>
      </c>
      <c r="E1664" t="s">
        <v>1950</v>
      </c>
      <c r="F1664" s="3" t="s">
        <v>7663</v>
      </c>
      <c r="G1664" t="s">
        <v>2180</v>
      </c>
    </row>
    <row r="1665" spans="1:7" x14ac:dyDescent="0.25">
      <c r="A1665" t="s">
        <v>47</v>
      </c>
      <c r="B1665" t="s">
        <v>699</v>
      </c>
      <c r="C1665" s="10">
        <v>41863</v>
      </c>
      <c r="D1665" s="6">
        <v>7000</v>
      </c>
      <c r="E1665" t="s">
        <v>700</v>
      </c>
      <c r="F1665" s="3" t="s">
        <v>7672</v>
      </c>
      <c r="G1665" t="s">
        <v>2209</v>
      </c>
    </row>
    <row r="1666" spans="1:7" x14ac:dyDescent="0.25">
      <c r="A1666" t="s">
        <v>47</v>
      </c>
      <c r="B1666" t="s">
        <v>699</v>
      </c>
      <c r="C1666" s="10">
        <v>41872</v>
      </c>
      <c r="D1666" s="6">
        <v>8000</v>
      </c>
      <c r="E1666" t="s">
        <v>700</v>
      </c>
      <c r="F1666" s="3" t="s">
        <v>7673</v>
      </c>
      <c r="G1666" t="s">
        <v>2209</v>
      </c>
    </row>
    <row r="1667" spans="1:7" x14ac:dyDescent="0.25">
      <c r="A1667" t="s">
        <v>116</v>
      </c>
      <c r="B1667" t="s">
        <v>132</v>
      </c>
      <c r="C1667" s="10">
        <v>41919</v>
      </c>
      <c r="D1667" s="6">
        <v>44000</v>
      </c>
      <c r="E1667" t="s">
        <v>2236</v>
      </c>
      <c r="F1667" s="3" t="s">
        <v>7663</v>
      </c>
      <c r="G1667" t="s">
        <v>2237</v>
      </c>
    </row>
    <row r="1668" spans="1:7" x14ac:dyDescent="0.25">
      <c r="A1668" t="s">
        <v>32</v>
      </c>
      <c r="B1668" t="s">
        <v>267</v>
      </c>
      <c r="C1668" s="10">
        <v>41820</v>
      </c>
      <c r="D1668" s="6">
        <v>4140</v>
      </c>
      <c r="E1668" t="s">
        <v>2250</v>
      </c>
      <c r="F1668" s="3" t="s">
        <v>7663</v>
      </c>
      <c r="G1668" t="s">
        <v>2251</v>
      </c>
    </row>
    <row r="1669" spans="1:7" x14ac:dyDescent="0.25">
      <c r="A1669" t="s">
        <v>32</v>
      </c>
      <c r="B1669" t="s">
        <v>267</v>
      </c>
      <c r="C1669" s="10">
        <v>41823</v>
      </c>
      <c r="D1669" s="6">
        <v>2000</v>
      </c>
      <c r="E1669" t="s">
        <v>1036</v>
      </c>
      <c r="F1669" s="3" t="s">
        <v>7663</v>
      </c>
      <c r="G1669" t="s">
        <v>2257</v>
      </c>
    </row>
    <row r="1670" spans="1:7" x14ac:dyDescent="0.25">
      <c r="A1670" t="s">
        <v>32</v>
      </c>
      <c r="B1670" t="s">
        <v>267</v>
      </c>
      <c r="C1670" s="10">
        <v>41919</v>
      </c>
      <c r="D1670" s="6">
        <v>1135</v>
      </c>
      <c r="E1670" t="s">
        <v>1036</v>
      </c>
      <c r="F1670" s="3" t="s">
        <v>7663</v>
      </c>
      <c r="G1670" t="s">
        <v>2259</v>
      </c>
    </row>
    <row r="1671" spans="1:7" x14ac:dyDescent="0.25">
      <c r="A1671" t="s">
        <v>32</v>
      </c>
      <c r="B1671" t="s">
        <v>267</v>
      </c>
      <c r="C1671" s="10">
        <v>41885</v>
      </c>
      <c r="D1671" s="6">
        <v>1135</v>
      </c>
      <c r="E1671" t="s">
        <v>1036</v>
      </c>
      <c r="F1671" s="3" t="s">
        <v>7663</v>
      </c>
      <c r="G1671" t="s">
        <v>2261</v>
      </c>
    </row>
    <row r="1672" spans="1:7" x14ac:dyDescent="0.25">
      <c r="A1672" t="s">
        <v>32</v>
      </c>
      <c r="B1672" t="s">
        <v>267</v>
      </c>
      <c r="C1672" s="10">
        <v>41919</v>
      </c>
      <c r="D1672" s="6">
        <v>1135</v>
      </c>
      <c r="E1672" t="s">
        <v>1036</v>
      </c>
      <c r="F1672" s="3" t="s">
        <v>7663</v>
      </c>
      <c r="G1672" t="s">
        <v>2263</v>
      </c>
    </row>
    <row r="1673" spans="1:7" x14ac:dyDescent="0.25">
      <c r="A1673" t="s">
        <v>511</v>
      </c>
      <c r="B1673" t="s">
        <v>729</v>
      </c>
      <c r="C1673" s="10">
        <v>41712</v>
      </c>
      <c r="D1673" s="6">
        <v>500</v>
      </c>
      <c r="E1673" t="s">
        <v>730</v>
      </c>
      <c r="F1673" s="3" t="s">
        <v>7663</v>
      </c>
      <c r="G1673" t="s">
        <v>2284</v>
      </c>
    </row>
    <row r="1674" spans="1:7" x14ac:dyDescent="0.25">
      <c r="A1674" t="s">
        <v>32</v>
      </c>
      <c r="B1674" t="s">
        <v>267</v>
      </c>
      <c r="C1674" s="10">
        <v>41834</v>
      </c>
      <c r="D1674" s="6">
        <v>700</v>
      </c>
      <c r="E1674" t="s">
        <v>1036</v>
      </c>
      <c r="F1674" s="3" t="s">
        <v>7663</v>
      </c>
      <c r="G1674" t="s">
        <v>2323</v>
      </c>
    </row>
    <row r="1675" spans="1:7" x14ac:dyDescent="0.25">
      <c r="A1675" t="s">
        <v>47</v>
      </c>
      <c r="B1675" t="s">
        <v>294</v>
      </c>
      <c r="C1675" s="10">
        <v>41823</v>
      </c>
      <c r="D1675" s="6">
        <v>2002</v>
      </c>
      <c r="E1675" t="s">
        <v>2350</v>
      </c>
      <c r="F1675" s="3" t="s">
        <v>7663</v>
      </c>
      <c r="G1675" t="s">
        <v>2351</v>
      </c>
    </row>
    <row r="1676" spans="1:7" x14ac:dyDescent="0.25">
      <c r="A1676" t="s">
        <v>47</v>
      </c>
      <c r="B1676" t="s">
        <v>294</v>
      </c>
      <c r="C1676" s="10">
        <v>41831</v>
      </c>
      <c r="D1676" s="6">
        <v>1145.8</v>
      </c>
      <c r="E1676" t="s">
        <v>2350</v>
      </c>
      <c r="F1676" s="3" t="s">
        <v>7663</v>
      </c>
      <c r="G1676" t="s">
        <v>2462</v>
      </c>
    </row>
    <row r="1677" spans="1:7" x14ac:dyDescent="0.25">
      <c r="A1677" t="s">
        <v>116</v>
      </c>
      <c r="B1677" t="s">
        <v>132</v>
      </c>
      <c r="C1677" s="10">
        <v>41841</v>
      </c>
      <c r="D1677" s="6">
        <v>316</v>
      </c>
      <c r="E1677" t="s">
        <v>1218</v>
      </c>
      <c r="F1677" s="3" t="s">
        <v>7663</v>
      </c>
      <c r="G1677" t="s">
        <v>2466</v>
      </c>
    </row>
    <row r="1678" spans="1:7" x14ac:dyDescent="0.25">
      <c r="A1678" t="s">
        <v>47</v>
      </c>
      <c r="B1678" t="s">
        <v>294</v>
      </c>
      <c r="C1678" s="10">
        <v>41836</v>
      </c>
      <c r="D1678" s="6">
        <v>4850</v>
      </c>
      <c r="E1678" t="s">
        <v>2479</v>
      </c>
      <c r="F1678" s="3" t="s">
        <v>7663</v>
      </c>
      <c r="G1678" t="s">
        <v>2480</v>
      </c>
    </row>
    <row r="1679" spans="1:7" x14ac:dyDescent="0.25">
      <c r="A1679" t="s">
        <v>282</v>
      </c>
      <c r="B1679" t="s">
        <v>22</v>
      </c>
      <c r="C1679" s="10">
        <v>41845</v>
      </c>
      <c r="D1679" s="6">
        <v>1000</v>
      </c>
      <c r="E1679" t="s">
        <v>283</v>
      </c>
      <c r="F1679" s="3" t="s">
        <v>7663</v>
      </c>
      <c r="G1679" t="s">
        <v>284</v>
      </c>
    </row>
    <row r="1680" spans="1:7" x14ac:dyDescent="0.25">
      <c r="A1680" t="s">
        <v>116</v>
      </c>
      <c r="B1680" t="s">
        <v>132</v>
      </c>
      <c r="C1680" s="10">
        <v>41834</v>
      </c>
      <c r="D1680" s="6">
        <v>10000</v>
      </c>
      <c r="E1680" t="s">
        <v>2512</v>
      </c>
      <c r="F1680" s="3" t="s">
        <v>7663</v>
      </c>
    </row>
    <row r="1681" spans="1:7" x14ac:dyDescent="0.25">
      <c r="A1681" t="s">
        <v>511</v>
      </c>
      <c r="B1681" t="s">
        <v>2231</v>
      </c>
      <c r="C1681" s="10">
        <v>41841</v>
      </c>
      <c r="D1681" s="6">
        <v>1650</v>
      </c>
      <c r="E1681" t="s">
        <v>242</v>
      </c>
      <c r="F1681" s="3" t="s">
        <v>7663</v>
      </c>
      <c r="G1681" t="s">
        <v>2514</v>
      </c>
    </row>
    <row r="1682" spans="1:7" x14ac:dyDescent="0.25">
      <c r="A1682" t="s">
        <v>47</v>
      </c>
      <c r="B1682" t="s">
        <v>48</v>
      </c>
      <c r="C1682" s="10">
        <v>41836</v>
      </c>
      <c r="D1682" s="6">
        <v>189.32</v>
      </c>
      <c r="E1682" t="s">
        <v>648</v>
      </c>
      <c r="F1682" s="3" t="s">
        <v>7663</v>
      </c>
      <c r="G1682" t="s">
        <v>649</v>
      </c>
    </row>
    <row r="1683" spans="1:7" x14ac:dyDescent="0.25">
      <c r="A1683" t="s">
        <v>116</v>
      </c>
      <c r="B1683" t="s">
        <v>132</v>
      </c>
      <c r="C1683" s="10">
        <v>41841</v>
      </c>
      <c r="D1683" s="6">
        <v>182</v>
      </c>
      <c r="E1683" t="s">
        <v>2591</v>
      </c>
      <c r="F1683" s="3" t="s">
        <v>7663</v>
      </c>
      <c r="G1683" t="s">
        <v>2592</v>
      </c>
    </row>
    <row r="1684" spans="1:7" x14ac:dyDescent="0.25">
      <c r="A1684" t="s">
        <v>32</v>
      </c>
      <c r="B1684" t="s">
        <v>267</v>
      </c>
      <c r="C1684" s="10">
        <v>41841</v>
      </c>
      <c r="D1684" s="6">
        <v>2318.36</v>
      </c>
      <c r="E1684" t="s">
        <v>1587</v>
      </c>
      <c r="F1684" s="3" t="s">
        <v>7663</v>
      </c>
      <c r="G1684" t="s">
        <v>2602</v>
      </c>
    </row>
    <row r="1685" spans="1:7" x14ac:dyDescent="0.25">
      <c r="A1685" t="s">
        <v>116</v>
      </c>
      <c r="B1685" t="s">
        <v>132</v>
      </c>
      <c r="C1685" s="10">
        <v>41845</v>
      </c>
      <c r="D1685" s="6">
        <v>748</v>
      </c>
      <c r="E1685" t="s">
        <v>2170</v>
      </c>
      <c r="F1685" s="3" t="s">
        <v>7663</v>
      </c>
      <c r="G1685" t="s">
        <v>2728</v>
      </c>
    </row>
    <row r="1686" spans="1:7" x14ac:dyDescent="0.25">
      <c r="A1686" t="s">
        <v>116</v>
      </c>
      <c r="B1686" t="s">
        <v>132</v>
      </c>
      <c r="C1686" s="10">
        <v>41855</v>
      </c>
      <c r="D1686" s="6">
        <v>1758.66</v>
      </c>
      <c r="E1686" t="s">
        <v>2812</v>
      </c>
      <c r="F1686" s="3" t="s">
        <v>7663</v>
      </c>
      <c r="G1686" t="s">
        <v>2813</v>
      </c>
    </row>
    <row r="1687" spans="1:7" x14ac:dyDescent="0.25">
      <c r="A1687" t="s">
        <v>490</v>
      </c>
      <c r="B1687" t="s">
        <v>651</v>
      </c>
      <c r="C1687" s="10">
        <v>41904</v>
      </c>
      <c r="D1687" s="6">
        <v>1500</v>
      </c>
      <c r="E1687" t="s">
        <v>689</v>
      </c>
      <c r="F1687" s="3" t="s">
        <v>7663</v>
      </c>
      <c r="G1687" t="s">
        <v>2822</v>
      </c>
    </row>
    <row r="1688" spans="1:7" x14ac:dyDescent="0.25">
      <c r="A1688" t="s">
        <v>47</v>
      </c>
      <c r="B1688" t="s">
        <v>1314</v>
      </c>
      <c r="C1688" s="10">
        <v>41717</v>
      </c>
      <c r="D1688" s="6">
        <v>2880</v>
      </c>
      <c r="E1688" t="s">
        <v>1315</v>
      </c>
      <c r="F1688" s="3" t="s">
        <v>7663</v>
      </c>
      <c r="G1688" t="s">
        <v>2834</v>
      </c>
    </row>
    <row r="1689" spans="1:7" x14ac:dyDescent="0.25">
      <c r="A1689" t="s">
        <v>47</v>
      </c>
      <c r="B1689" t="s">
        <v>978</v>
      </c>
      <c r="C1689" s="10">
        <v>41885</v>
      </c>
      <c r="D1689" s="6">
        <v>970</v>
      </c>
      <c r="E1689" t="s">
        <v>1507</v>
      </c>
      <c r="F1689" s="3" t="s">
        <v>7663</v>
      </c>
      <c r="G1689" t="s">
        <v>2860</v>
      </c>
    </row>
    <row r="1690" spans="1:7" x14ac:dyDescent="0.25">
      <c r="A1690" t="s">
        <v>47</v>
      </c>
      <c r="B1690" t="s">
        <v>294</v>
      </c>
      <c r="C1690" s="10">
        <v>41863</v>
      </c>
      <c r="D1690" s="6">
        <v>900</v>
      </c>
      <c r="E1690" t="s">
        <v>373</v>
      </c>
      <c r="F1690" s="3" t="s">
        <v>7663</v>
      </c>
      <c r="G1690" t="s">
        <v>2926</v>
      </c>
    </row>
    <row r="1691" spans="1:7" x14ac:dyDescent="0.25">
      <c r="A1691" t="s">
        <v>116</v>
      </c>
      <c r="B1691" t="s">
        <v>132</v>
      </c>
      <c r="C1691" s="10">
        <v>41880</v>
      </c>
      <c r="D1691" s="6">
        <v>316</v>
      </c>
      <c r="E1691" t="s">
        <v>1218</v>
      </c>
      <c r="F1691" s="3" t="s">
        <v>7663</v>
      </c>
      <c r="G1691" t="s">
        <v>2952</v>
      </c>
    </row>
    <row r="1692" spans="1:7" x14ac:dyDescent="0.25">
      <c r="A1692" t="s">
        <v>47</v>
      </c>
      <c r="B1692" t="s">
        <v>294</v>
      </c>
      <c r="C1692" s="10">
        <v>41905</v>
      </c>
      <c r="D1692" s="6">
        <v>500</v>
      </c>
      <c r="E1692" t="s">
        <v>2960</v>
      </c>
      <c r="F1692" s="3" t="s">
        <v>7663</v>
      </c>
      <c r="G1692" t="s">
        <v>2961</v>
      </c>
    </row>
    <row r="1693" spans="1:7" x14ac:dyDescent="0.25">
      <c r="A1693" t="s">
        <v>47</v>
      </c>
      <c r="B1693" t="s">
        <v>699</v>
      </c>
      <c r="C1693" s="10">
        <v>41885</v>
      </c>
      <c r="D1693" s="6">
        <v>8000</v>
      </c>
      <c r="E1693" t="s">
        <v>700</v>
      </c>
      <c r="F1693" s="3" t="s">
        <v>7663</v>
      </c>
      <c r="G1693" t="s">
        <v>2971</v>
      </c>
    </row>
    <row r="1694" spans="1:7" x14ac:dyDescent="0.25">
      <c r="A1694" t="s">
        <v>47</v>
      </c>
      <c r="B1694" t="s">
        <v>699</v>
      </c>
      <c r="C1694" s="10">
        <v>41884</v>
      </c>
      <c r="D1694" s="6">
        <v>4000</v>
      </c>
      <c r="E1694" t="s">
        <v>700</v>
      </c>
      <c r="F1694" s="3" t="s">
        <v>7669</v>
      </c>
      <c r="G1694" t="s">
        <v>2973</v>
      </c>
    </row>
    <row r="1695" spans="1:7" x14ac:dyDescent="0.25">
      <c r="A1695" t="s">
        <v>47</v>
      </c>
      <c r="B1695" t="s">
        <v>699</v>
      </c>
      <c r="C1695" s="10">
        <v>41885</v>
      </c>
      <c r="D1695" s="6">
        <v>9649.0400000000009</v>
      </c>
      <c r="E1695" t="s">
        <v>700</v>
      </c>
      <c r="F1695" s="3" t="s">
        <v>7670</v>
      </c>
      <c r="G1695" t="s">
        <v>2973</v>
      </c>
    </row>
    <row r="1696" spans="1:7" x14ac:dyDescent="0.25">
      <c r="A1696" t="s">
        <v>47</v>
      </c>
      <c r="B1696" t="s">
        <v>294</v>
      </c>
      <c r="C1696" s="10">
        <v>41870</v>
      </c>
      <c r="D1696" s="6">
        <v>1388.03</v>
      </c>
      <c r="E1696" t="s">
        <v>2979</v>
      </c>
      <c r="F1696" s="3" t="s">
        <v>7663</v>
      </c>
      <c r="G1696" t="s">
        <v>2980</v>
      </c>
    </row>
    <row r="1697" spans="1:7" x14ac:dyDescent="0.25">
      <c r="A1697" t="s">
        <v>511</v>
      </c>
      <c r="B1697" t="s">
        <v>2231</v>
      </c>
      <c r="C1697" s="10">
        <v>41885</v>
      </c>
      <c r="D1697" s="6">
        <v>593</v>
      </c>
      <c r="E1697" t="s">
        <v>242</v>
      </c>
      <c r="F1697" s="3" t="s">
        <v>7663</v>
      </c>
      <c r="G1697" t="s">
        <v>2994</v>
      </c>
    </row>
    <row r="1698" spans="1:7" x14ac:dyDescent="0.25">
      <c r="A1698" t="s">
        <v>511</v>
      </c>
      <c r="B1698" t="s">
        <v>2231</v>
      </c>
      <c r="C1698" s="10">
        <v>41894</v>
      </c>
      <c r="D1698" s="6">
        <v>1591.28</v>
      </c>
      <c r="E1698" t="s">
        <v>242</v>
      </c>
      <c r="F1698" s="3" t="s">
        <v>7663</v>
      </c>
      <c r="G1698" t="s">
        <v>2996</v>
      </c>
    </row>
    <row r="1699" spans="1:7" x14ac:dyDescent="0.25">
      <c r="A1699" t="s">
        <v>511</v>
      </c>
      <c r="B1699" t="s">
        <v>2231</v>
      </c>
      <c r="C1699" s="10">
        <v>41898</v>
      </c>
      <c r="D1699" s="6">
        <v>1148</v>
      </c>
      <c r="E1699" t="s">
        <v>242</v>
      </c>
      <c r="F1699" s="3" t="s">
        <v>7663</v>
      </c>
      <c r="G1699" t="s">
        <v>3000</v>
      </c>
    </row>
    <row r="1700" spans="1:7" x14ac:dyDescent="0.25">
      <c r="A1700" t="s">
        <v>116</v>
      </c>
      <c r="B1700" t="s">
        <v>132</v>
      </c>
      <c r="C1700" s="10">
        <v>41885</v>
      </c>
      <c r="D1700" s="6">
        <v>400</v>
      </c>
      <c r="E1700" t="s">
        <v>1584</v>
      </c>
      <c r="F1700" s="3" t="s">
        <v>7663</v>
      </c>
      <c r="G1700" t="s">
        <v>3002</v>
      </c>
    </row>
    <row r="1701" spans="1:7" x14ac:dyDescent="0.25">
      <c r="A1701" t="s">
        <v>47</v>
      </c>
      <c r="B1701" t="s">
        <v>48</v>
      </c>
      <c r="C1701" s="10">
        <v>41880</v>
      </c>
      <c r="D1701" s="6">
        <v>190.2</v>
      </c>
      <c r="E1701" t="s">
        <v>2774</v>
      </c>
      <c r="F1701" s="3" t="s">
        <v>7663</v>
      </c>
      <c r="G1701" t="s">
        <v>3010</v>
      </c>
    </row>
    <row r="1702" spans="1:7" x14ac:dyDescent="0.25">
      <c r="A1702" t="s">
        <v>47</v>
      </c>
      <c r="B1702" t="s">
        <v>294</v>
      </c>
      <c r="C1702" s="10">
        <v>41876</v>
      </c>
      <c r="D1702" s="6">
        <v>300</v>
      </c>
      <c r="E1702" t="s">
        <v>198</v>
      </c>
      <c r="F1702" s="3" t="s">
        <v>7663</v>
      </c>
      <c r="G1702" t="s">
        <v>3012</v>
      </c>
    </row>
    <row r="1703" spans="1:7" x14ac:dyDescent="0.25">
      <c r="A1703" t="s">
        <v>511</v>
      </c>
      <c r="B1703" t="s">
        <v>3063</v>
      </c>
      <c r="C1703" s="10">
        <v>41873</v>
      </c>
      <c r="D1703" s="6">
        <v>24700</v>
      </c>
      <c r="E1703" t="s">
        <v>549</v>
      </c>
      <c r="F1703" s="3" t="s">
        <v>7663</v>
      </c>
      <c r="G1703" t="s">
        <v>3064</v>
      </c>
    </row>
    <row r="1704" spans="1:7" x14ac:dyDescent="0.25">
      <c r="A1704" t="s">
        <v>116</v>
      </c>
      <c r="B1704" t="s">
        <v>132</v>
      </c>
      <c r="C1704" s="10">
        <v>41873</v>
      </c>
      <c r="D1704" s="6">
        <v>180</v>
      </c>
      <c r="E1704" t="s">
        <v>198</v>
      </c>
      <c r="F1704" s="3" t="s">
        <v>7663</v>
      </c>
      <c r="G1704" t="s">
        <v>3066</v>
      </c>
    </row>
    <row r="1705" spans="1:7" x14ac:dyDescent="0.25">
      <c r="A1705" t="s">
        <v>116</v>
      </c>
      <c r="B1705" t="s">
        <v>132</v>
      </c>
      <c r="C1705" s="10">
        <v>41877</v>
      </c>
      <c r="D1705" s="6">
        <v>24225</v>
      </c>
      <c r="E1705" t="s">
        <v>549</v>
      </c>
      <c r="F1705" s="3" t="s">
        <v>7663</v>
      </c>
      <c r="G1705" t="s">
        <v>3104</v>
      </c>
    </row>
    <row r="1706" spans="1:7" x14ac:dyDescent="0.25">
      <c r="A1706" t="s">
        <v>116</v>
      </c>
      <c r="B1706" t="s">
        <v>1081</v>
      </c>
      <c r="C1706" s="10">
        <v>41717</v>
      </c>
      <c r="D1706" s="6">
        <v>200</v>
      </c>
      <c r="E1706" t="s">
        <v>198</v>
      </c>
      <c r="F1706" s="3" t="s">
        <v>7663</v>
      </c>
      <c r="G1706" t="s">
        <v>3112</v>
      </c>
    </row>
    <row r="1707" spans="1:7" x14ac:dyDescent="0.25">
      <c r="A1707" t="s">
        <v>116</v>
      </c>
      <c r="B1707" t="s">
        <v>132</v>
      </c>
      <c r="C1707" s="10">
        <v>41880</v>
      </c>
      <c r="D1707" s="6">
        <v>734.8</v>
      </c>
      <c r="E1707" t="s">
        <v>3116</v>
      </c>
      <c r="F1707" s="3" t="s">
        <v>7663</v>
      </c>
      <c r="G1707" t="s">
        <v>3117</v>
      </c>
    </row>
    <row r="1708" spans="1:7" x14ac:dyDescent="0.25">
      <c r="A1708" t="s">
        <v>511</v>
      </c>
      <c r="B1708" t="s">
        <v>729</v>
      </c>
      <c r="C1708" s="10">
        <v>41717</v>
      </c>
      <c r="D1708" s="6">
        <v>2000</v>
      </c>
      <c r="E1708" t="s">
        <v>730</v>
      </c>
      <c r="F1708" s="3" t="s">
        <v>7663</v>
      </c>
      <c r="G1708" t="s">
        <v>3129</v>
      </c>
    </row>
    <row r="1709" spans="1:7" x14ac:dyDescent="0.25">
      <c r="A1709" t="s">
        <v>47</v>
      </c>
      <c r="B1709" t="s">
        <v>48</v>
      </c>
      <c r="C1709" s="10">
        <v>41897</v>
      </c>
      <c r="D1709" s="6">
        <v>180</v>
      </c>
      <c r="E1709" t="s">
        <v>648</v>
      </c>
      <c r="F1709" s="3" t="s">
        <v>7663</v>
      </c>
      <c r="G1709" t="s">
        <v>3132</v>
      </c>
    </row>
    <row r="1710" spans="1:7" x14ac:dyDescent="0.25">
      <c r="A1710" t="s">
        <v>116</v>
      </c>
      <c r="B1710" t="s">
        <v>117</v>
      </c>
      <c r="C1710" s="10">
        <v>41877</v>
      </c>
      <c r="D1710" s="6">
        <v>40000</v>
      </c>
      <c r="E1710" t="s">
        <v>3139</v>
      </c>
      <c r="F1710" s="3" t="s">
        <v>7663</v>
      </c>
      <c r="G1710" t="s">
        <v>3140</v>
      </c>
    </row>
    <row r="1711" spans="1:7" x14ac:dyDescent="0.25">
      <c r="A1711" t="s">
        <v>116</v>
      </c>
      <c r="B1711" t="s">
        <v>333</v>
      </c>
      <c r="C1711" s="10">
        <v>41877</v>
      </c>
      <c r="D1711" s="6">
        <v>26.47</v>
      </c>
      <c r="E1711" t="s">
        <v>3142</v>
      </c>
      <c r="F1711" s="3" t="s">
        <v>7663</v>
      </c>
      <c r="G1711" t="s">
        <v>3143</v>
      </c>
    </row>
    <row r="1712" spans="1:7" x14ac:dyDescent="0.25">
      <c r="A1712" t="s">
        <v>116</v>
      </c>
      <c r="B1712" t="s">
        <v>333</v>
      </c>
      <c r="C1712" s="10">
        <v>41876</v>
      </c>
      <c r="D1712" s="6">
        <v>170.73</v>
      </c>
      <c r="E1712" t="s">
        <v>1165</v>
      </c>
      <c r="F1712" s="3" t="s">
        <v>7663</v>
      </c>
      <c r="G1712" t="s">
        <v>3147</v>
      </c>
    </row>
    <row r="1713" spans="1:7" x14ac:dyDescent="0.25">
      <c r="A1713" t="s">
        <v>116</v>
      </c>
      <c r="B1713" t="s">
        <v>333</v>
      </c>
      <c r="C1713" s="10">
        <v>41842</v>
      </c>
      <c r="D1713" s="6">
        <v>2000</v>
      </c>
      <c r="E1713" t="s">
        <v>2774</v>
      </c>
      <c r="F1713" s="3" t="s">
        <v>7663</v>
      </c>
      <c r="G1713" t="s">
        <v>3149</v>
      </c>
    </row>
    <row r="1714" spans="1:7" x14ac:dyDescent="0.25">
      <c r="A1714" t="s">
        <v>675</v>
      </c>
      <c r="B1714" t="s">
        <v>3165</v>
      </c>
      <c r="C1714" s="10">
        <v>41717</v>
      </c>
      <c r="D1714" s="6">
        <v>93120</v>
      </c>
      <c r="E1714" t="s">
        <v>3166</v>
      </c>
      <c r="F1714" s="3" t="s">
        <v>7663</v>
      </c>
      <c r="G1714" t="s">
        <v>3167</v>
      </c>
    </row>
    <row r="1715" spans="1:7" x14ac:dyDescent="0.25">
      <c r="A1715" t="s">
        <v>116</v>
      </c>
      <c r="B1715" t="s">
        <v>132</v>
      </c>
      <c r="C1715" s="10">
        <v>41880</v>
      </c>
      <c r="D1715" s="6">
        <v>1400</v>
      </c>
      <c r="E1715" t="s">
        <v>888</v>
      </c>
      <c r="F1715" s="3" t="s">
        <v>7663</v>
      </c>
      <c r="G1715" t="s">
        <v>3169</v>
      </c>
    </row>
    <row r="1716" spans="1:7" x14ac:dyDescent="0.25">
      <c r="A1716" t="s">
        <v>116</v>
      </c>
      <c r="B1716" t="s">
        <v>117</v>
      </c>
      <c r="C1716" s="10">
        <v>41880</v>
      </c>
      <c r="D1716" s="6">
        <v>18576</v>
      </c>
      <c r="E1716" t="s">
        <v>1352</v>
      </c>
      <c r="F1716" s="3" t="s">
        <v>7663</v>
      </c>
      <c r="G1716" t="s">
        <v>3186</v>
      </c>
    </row>
    <row r="1717" spans="1:7" x14ac:dyDescent="0.25">
      <c r="A1717" t="s">
        <v>511</v>
      </c>
      <c r="B1717" t="s">
        <v>512</v>
      </c>
      <c r="C1717" s="10">
        <v>41717</v>
      </c>
      <c r="D1717" s="6">
        <v>10000</v>
      </c>
      <c r="E1717" t="s">
        <v>948</v>
      </c>
      <c r="F1717" s="3" t="s">
        <v>7663</v>
      </c>
      <c r="G1717" t="s">
        <v>3192</v>
      </c>
    </row>
    <row r="1718" spans="1:7" x14ac:dyDescent="0.25">
      <c r="A1718" t="s">
        <v>116</v>
      </c>
      <c r="B1718" t="s">
        <v>132</v>
      </c>
      <c r="C1718" s="10">
        <v>41859</v>
      </c>
      <c r="D1718" s="6">
        <v>913.79</v>
      </c>
      <c r="E1718" t="s">
        <v>198</v>
      </c>
      <c r="F1718" s="3" t="s">
        <v>7663</v>
      </c>
      <c r="G1718" t="s">
        <v>3188</v>
      </c>
    </row>
    <row r="1719" spans="1:7" x14ac:dyDescent="0.25">
      <c r="A1719" t="s">
        <v>116</v>
      </c>
      <c r="B1719" t="s">
        <v>132</v>
      </c>
      <c r="C1719" s="10">
        <v>41859</v>
      </c>
      <c r="D1719" s="6">
        <v>2600</v>
      </c>
      <c r="E1719" t="s">
        <v>198</v>
      </c>
      <c r="F1719" s="3" t="s">
        <v>7663</v>
      </c>
      <c r="G1719" t="s">
        <v>3188</v>
      </c>
    </row>
    <row r="1720" spans="1:7" x14ac:dyDescent="0.25">
      <c r="A1720" t="s">
        <v>116</v>
      </c>
      <c r="B1720" t="s">
        <v>117</v>
      </c>
      <c r="C1720" s="10">
        <v>41871</v>
      </c>
      <c r="D1720" s="6">
        <v>242</v>
      </c>
      <c r="E1720" t="s">
        <v>3208</v>
      </c>
      <c r="F1720" s="3" t="s">
        <v>7663</v>
      </c>
      <c r="G1720" t="s">
        <v>3188</v>
      </c>
    </row>
    <row r="1721" spans="1:7" x14ac:dyDescent="0.25">
      <c r="A1721" t="s">
        <v>755</v>
      </c>
      <c r="B1721" t="s">
        <v>947</v>
      </c>
      <c r="C1721" s="10">
        <v>41717</v>
      </c>
      <c r="D1721" s="6">
        <v>2000</v>
      </c>
      <c r="E1721" t="s">
        <v>948</v>
      </c>
      <c r="F1721" s="3" t="s">
        <v>7663</v>
      </c>
      <c r="G1721" t="s">
        <v>3213</v>
      </c>
    </row>
    <row r="1722" spans="1:7" x14ac:dyDescent="0.25">
      <c r="A1722" t="s">
        <v>32</v>
      </c>
      <c r="B1722" t="s">
        <v>840</v>
      </c>
      <c r="C1722" s="10">
        <v>41718</v>
      </c>
      <c r="D1722" s="6">
        <v>1250</v>
      </c>
      <c r="E1722" t="s">
        <v>841</v>
      </c>
      <c r="F1722" s="3" t="s">
        <v>7663</v>
      </c>
      <c r="G1722" t="s">
        <v>3218</v>
      </c>
    </row>
    <row r="1723" spans="1:7" x14ac:dyDescent="0.25">
      <c r="A1723" t="s">
        <v>675</v>
      </c>
      <c r="B1723" t="s">
        <v>3165</v>
      </c>
      <c r="C1723" s="10">
        <v>41719</v>
      </c>
      <c r="D1723" s="6">
        <v>50000</v>
      </c>
      <c r="E1723" t="s">
        <v>289</v>
      </c>
      <c r="F1723" s="3" t="s">
        <v>7663</v>
      </c>
    </row>
    <row r="1724" spans="1:7" x14ac:dyDescent="0.25">
      <c r="A1724" t="s">
        <v>675</v>
      </c>
      <c r="B1724" t="s">
        <v>3165</v>
      </c>
      <c r="C1724" s="10">
        <v>41718</v>
      </c>
      <c r="D1724" s="6">
        <v>24000</v>
      </c>
      <c r="E1724" t="s">
        <v>289</v>
      </c>
      <c r="F1724" s="3" t="s">
        <v>7663</v>
      </c>
    </row>
    <row r="1725" spans="1:7" x14ac:dyDescent="0.25">
      <c r="A1725" t="s">
        <v>675</v>
      </c>
      <c r="B1725" t="s">
        <v>3165</v>
      </c>
      <c r="C1725" s="10">
        <v>41719</v>
      </c>
      <c r="D1725" s="6">
        <v>42160</v>
      </c>
      <c r="E1725" t="s">
        <v>289</v>
      </c>
      <c r="F1725" s="3" t="s">
        <v>7663</v>
      </c>
    </row>
    <row r="1726" spans="1:7" x14ac:dyDescent="0.25">
      <c r="A1726" t="s">
        <v>116</v>
      </c>
      <c r="B1726" t="s">
        <v>132</v>
      </c>
      <c r="C1726" s="10">
        <v>41892</v>
      </c>
      <c r="D1726" s="6">
        <v>627.29999999999995</v>
      </c>
      <c r="E1726" t="s">
        <v>659</v>
      </c>
      <c r="F1726" s="3" t="s">
        <v>7663</v>
      </c>
      <c r="G1726" t="s">
        <v>3247</v>
      </c>
    </row>
    <row r="1727" spans="1:7" x14ac:dyDescent="0.25">
      <c r="A1727" t="s">
        <v>116</v>
      </c>
      <c r="B1727" t="s">
        <v>132</v>
      </c>
      <c r="C1727" s="10">
        <v>41885</v>
      </c>
      <c r="D1727" s="6">
        <v>1600</v>
      </c>
      <c r="E1727" t="s">
        <v>268</v>
      </c>
      <c r="F1727" s="3" t="s">
        <v>7663</v>
      </c>
      <c r="G1727" t="s">
        <v>3245</v>
      </c>
    </row>
    <row r="1728" spans="1:7" x14ac:dyDescent="0.25">
      <c r="A1728" t="s">
        <v>116</v>
      </c>
      <c r="B1728" t="s">
        <v>132</v>
      </c>
      <c r="C1728" s="10">
        <v>41886</v>
      </c>
      <c r="D1728" s="6">
        <v>2000</v>
      </c>
      <c r="E1728" t="s">
        <v>3241</v>
      </c>
      <c r="F1728" s="3" t="s">
        <v>7663</v>
      </c>
      <c r="G1728" t="s">
        <v>3264</v>
      </c>
    </row>
    <row r="1729" spans="1:7" x14ac:dyDescent="0.25">
      <c r="A1729" t="s">
        <v>116</v>
      </c>
      <c r="B1729" t="s">
        <v>132</v>
      </c>
      <c r="C1729" s="10">
        <v>41886</v>
      </c>
      <c r="D1729" s="6">
        <v>5250</v>
      </c>
      <c r="E1729" t="s">
        <v>3298</v>
      </c>
      <c r="F1729" s="3" t="s">
        <v>7663</v>
      </c>
      <c r="G1729" t="s">
        <v>3299</v>
      </c>
    </row>
    <row r="1730" spans="1:7" x14ac:dyDescent="0.25">
      <c r="A1730" t="s">
        <v>116</v>
      </c>
      <c r="B1730" t="s">
        <v>132</v>
      </c>
      <c r="C1730" s="10">
        <v>41886</v>
      </c>
      <c r="D1730" s="6">
        <v>456.94</v>
      </c>
      <c r="E1730" t="s">
        <v>3301</v>
      </c>
      <c r="F1730" s="3" t="s">
        <v>7663</v>
      </c>
      <c r="G1730" t="s">
        <v>49</v>
      </c>
    </row>
    <row r="1731" spans="1:7" x14ac:dyDescent="0.25">
      <c r="A1731" t="s">
        <v>116</v>
      </c>
      <c r="B1731" t="s">
        <v>132</v>
      </c>
      <c r="C1731" s="10">
        <v>41887</v>
      </c>
      <c r="D1731" s="6">
        <v>5000</v>
      </c>
      <c r="E1731" t="s">
        <v>1286</v>
      </c>
      <c r="F1731" s="3" t="s">
        <v>7663</v>
      </c>
      <c r="G1731" t="s">
        <v>49</v>
      </c>
    </row>
    <row r="1732" spans="1:7" x14ac:dyDescent="0.25">
      <c r="A1732" t="s">
        <v>116</v>
      </c>
      <c r="B1732" t="s">
        <v>132</v>
      </c>
      <c r="C1732" s="10">
        <v>41887</v>
      </c>
      <c r="D1732" s="6">
        <v>1000</v>
      </c>
      <c r="E1732" t="s">
        <v>3312</v>
      </c>
      <c r="F1732" s="3" t="s">
        <v>7663</v>
      </c>
      <c r="G1732" t="s">
        <v>49</v>
      </c>
    </row>
    <row r="1733" spans="1:7" x14ac:dyDescent="0.25">
      <c r="A1733" t="s">
        <v>116</v>
      </c>
      <c r="B1733" t="s">
        <v>132</v>
      </c>
      <c r="C1733" s="10">
        <v>41887</v>
      </c>
      <c r="D1733" s="6">
        <v>3000</v>
      </c>
      <c r="E1733" t="s">
        <v>268</v>
      </c>
      <c r="F1733" s="3" t="s">
        <v>7663</v>
      </c>
      <c r="G1733" t="s">
        <v>49</v>
      </c>
    </row>
    <row r="1734" spans="1:7" x14ac:dyDescent="0.25">
      <c r="A1734" t="s">
        <v>116</v>
      </c>
      <c r="B1734" t="s">
        <v>132</v>
      </c>
      <c r="C1734" s="10">
        <v>41887</v>
      </c>
      <c r="D1734" s="6">
        <v>108.68</v>
      </c>
      <c r="E1734" t="s">
        <v>3301</v>
      </c>
      <c r="F1734" s="3" t="s">
        <v>7663</v>
      </c>
      <c r="G1734" t="s">
        <v>3321</v>
      </c>
    </row>
    <row r="1735" spans="1:7" x14ac:dyDescent="0.25">
      <c r="A1735" t="s">
        <v>116</v>
      </c>
      <c r="B1735" t="s">
        <v>132</v>
      </c>
      <c r="C1735" s="10">
        <v>41885</v>
      </c>
      <c r="D1735" s="6">
        <v>436</v>
      </c>
      <c r="E1735" t="s">
        <v>3324</v>
      </c>
      <c r="F1735" s="3" t="s">
        <v>7663</v>
      </c>
      <c r="G1735" t="s">
        <v>3325</v>
      </c>
    </row>
    <row r="1736" spans="1:7" x14ac:dyDescent="0.25">
      <c r="A1736" t="s">
        <v>116</v>
      </c>
      <c r="B1736" t="s">
        <v>132</v>
      </c>
      <c r="C1736" s="10">
        <v>41886</v>
      </c>
      <c r="D1736" s="6">
        <v>2500</v>
      </c>
      <c r="E1736" t="s">
        <v>1315</v>
      </c>
      <c r="F1736" s="3" t="s">
        <v>7663</v>
      </c>
      <c r="G1736" t="s">
        <v>3327</v>
      </c>
    </row>
    <row r="1737" spans="1:7" x14ac:dyDescent="0.25">
      <c r="A1737" t="s">
        <v>490</v>
      </c>
      <c r="B1737" t="s">
        <v>651</v>
      </c>
      <c r="C1737" s="10">
        <v>41915</v>
      </c>
      <c r="D1737" s="6">
        <v>1500</v>
      </c>
      <c r="E1737" t="s">
        <v>689</v>
      </c>
      <c r="F1737" s="3" t="s">
        <v>7663</v>
      </c>
      <c r="G1737" t="s">
        <v>3361</v>
      </c>
    </row>
    <row r="1738" spans="1:7" x14ac:dyDescent="0.25">
      <c r="A1738" t="s">
        <v>490</v>
      </c>
      <c r="B1738" t="s">
        <v>3363</v>
      </c>
      <c r="C1738" s="10">
        <v>41892</v>
      </c>
      <c r="D1738" s="6">
        <v>1920</v>
      </c>
      <c r="E1738" t="s">
        <v>3364</v>
      </c>
      <c r="F1738" s="3" t="s">
        <v>7663</v>
      </c>
      <c r="G1738" t="s">
        <v>3365</v>
      </c>
    </row>
    <row r="1739" spans="1:7" x14ac:dyDescent="0.25">
      <c r="A1739" t="s">
        <v>490</v>
      </c>
      <c r="B1739" t="s">
        <v>3363</v>
      </c>
      <c r="C1739" s="10">
        <v>41892</v>
      </c>
      <c r="D1739" s="6">
        <v>4000</v>
      </c>
      <c r="E1739" t="s">
        <v>3367</v>
      </c>
      <c r="F1739" s="3" t="s">
        <v>7663</v>
      </c>
      <c r="G1739" t="s">
        <v>3368</v>
      </c>
    </row>
    <row r="1740" spans="1:7" x14ac:dyDescent="0.25">
      <c r="A1740" t="s">
        <v>116</v>
      </c>
      <c r="B1740" t="s">
        <v>132</v>
      </c>
      <c r="C1740" s="10">
        <v>41893</v>
      </c>
      <c r="D1740" s="6">
        <v>474</v>
      </c>
      <c r="E1740" t="s">
        <v>1218</v>
      </c>
      <c r="F1740" s="3" t="s">
        <v>7663</v>
      </c>
      <c r="G1740" t="s">
        <v>3384</v>
      </c>
    </row>
    <row r="1741" spans="1:7" x14ac:dyDescent="0.25">
      <c r="A1741" t="s">
        <v>116</v>
      </c>
      <c r="B1741" t="s">
        <v>132</v>
      </c>
      <c r="C1741" s="10">
        <v>41892</v>
      </c>
      <c r="D1741" s="6">
        <v>9540</v>
      </c>
      <c r="E1741" t="s">
        <v>903</v>
      </c>
      <c r="F1741" s="3" t="s">
        <v>7663</v>
      </c>
    </row>
    <row r="1742" spans="1:7" x14ac:dyDescent="0.25">
      <c r="A1742" t="s">
        <v>116</v>
      </c>
      <c r="B1742" t="s">
        <v>132</v>
      </c>
      <c r="C1742" s="10">
        <v>41894</v>
      </c>
      <c r="D1742" s="6">
        <v>6</v>
      </c>
      <c r="E1742" t="s">
        <v>1046</v>
      </c>
      <c r="F1742" s="3" t="s">
        <v>7663</v>
      </c>
      <c r="G1742" t="s">
        <v>3412</v>
      </c>
    </row>
    <row r="1743" spans="1:7" x14ac:dyDescent="0.25">
      <c r="A1743" t="s">
        <v>116</v>
      </c>
      <c r="B1743" t="s">
        <v>132</v>
      </c>
      <c r="C1743" s="10">
        <v>41901</v>
      </c>
      <c r="D1743" s="6">
        <v>360</v>
      </c>
      <c r="E1743" t="s">
        <v>759</v>
      </c>
      <c r="F1743" s="3" t="s">
        <v>7663</v>
      </c>
      <c r="G1743" t="s">
        <v>3438</v>
      </c>
    </row>
    <row r="1744" spans="1:7" x14ac:dyDescent="0.25">
      <c r="A1744" t="s">
        <v>116</v>
      </c>
      <c r="B1744" t="s">
        <v>132</v>
      </c>
      <c r="C1744" s="10">
        <v>41897</v>
      </c>
      <c r="D1744" s="6">
        <v>4710</v>
      </c>
      <c r="E1744" t="s">
        <v>2236</v>
      </c>
      <c r="F1744" s="3" t="s">
        <v>7663</v>
      </c>
      <c r="G1744" t="s">
        <v>49</v>
      </c>
    </row>
    <row r="1745" spans="1:7" x14ac:dyDescent="0.25">
      <c r="A1745" t="s">
        <v>282</v>
      </c>
      <c r="B1745" t="s">
        <v>132</v>
      </c>
      <c r="C1745" s="10">
        <v>41899</v>
      </c>
      <c r="D1745" s="6">
        <v>468.9</v>
      </c>
      <c r="E1745" t="s">
        <v>3460</v>
      </c>
      <c r="F1745" s="3" t="s">
        <v>7663</v>
      </c>
      <c r="G1745" t="s">
        <v>3461</v>
      </c>
    </row>
    <row r="1746" spans="1:7" x14ac:dyDescent="0.25">
      <c r="A1746" t="s">
        <v>282</v>
      </c>
      <c r="B1746" t="s">
        <v>132</v>
      </c>
      <c r="C1746" s="10">
        <v>41921</v>
      </c>
      <c r="D1746" s="6">
        <v>1082.1300000000001</v>
      </c>
      <c r="E1746" t="s">
        <v>283</v>
      </c>
      <c r="F1746" s="3" t="s">
        <v>7663</v>
      </c>
      <c r="G1746" t="s">
        <v>284</v>
      </c>
    </row>
    <row r="1747" spans="1:7" x14ac:dyDescent="0.25">
      <c r="A1747" t="s">
        <v>116</v>
      </c>
      <c r="B1747" t="s">
        <v>132</v>
      </c>
      <c r="C1747" s="10">
        <v>41900</v>
      </c>
      <c r="D1747" s="6">
        <v>3000</v>
      </c>
      <c r="E1747" t="s">
        <v>1286</v>
      </c>
      <c r="F1747" s="3" t="s">
        <v>7663</v>
      </c>
      <c r="G1747" t="s">
        <v>3478</v>
      </c>
    </row>
    <row r="1748" spans="1:7" x14ac:dyDescent="0.25">
      <c r="A1748" t="s">
        <v>47</v>
      </c>
      <c r="B1748" t="s">
        <v>978</v>
      </c>
      <c r="C1748" s="10">
        <v>41719</v>
      </c>
      <c r="D1748" s="6">
        <v>689.5</v>
      </c>
      <c r="E1748" t="s">
        <v>1507</v>
      </c>
      <c r="F1748" s="3" t="s">
        <v>7663</v>
      </c>
      <c r="G1748" t="s">
        <v>3563</v>
      </c>
    </row>
    <row r="1749" spans="1:7" x14ac:dyDescent="0.25">
      <c r="A1749" t="s">
        <v>47</v>
      </c>
      <c r="B1749" t="s">
        <v>978</v>
      </c>
      <c r="C1749" s="10">
        <v>41751</v>
      </c>
      <c r="D1749" s="6">
        <v>689.5</v>
      </c>
      <c r="E1749" t="s">
        <v>1507</v>
      </c>
      <c r="F1749" s="3" t="s">
        <v>7663</v>
      </c>
      <c r="G1749" t="s">
        <v>3586</v>
      </c>
    </row>
    <row r="1750" spans="1:7" x14ac:dyDescent="0.25">
      <c r="A1750" t="s">
        <v>116</v>
      </c>
      <c r="B1750" t="s">
        <v>1081</v>
      </c>
      <c r="C1750" s="10">
        <v>41722</v>
      </c>
      <c r="D1750" s="6">
        <v>10000</v>
      </c>
      <c r="E1750" t="s">
        <v>3617</v>
      </c>
      <c r="F1750" s="3" t="s">
        <v>7663</v>
      </c>
      <c r="G1750" t="s">
        <v>3618</v>
      </c>
    </row>
    <row r="1751" spans="1:7" x14ac:dyDescent="0.25">
      <c r="A1751" t="s">
        <v>116</v>
      </c>
      <c r="B1751" t="s">
        <v>132</v>
      </c>
      <c r="C1751" s="10">
        <v>41919</v>
      </c>
      <c r="D1751" s="6">
        <v>400</v>
      </c>
      <c r="E1751" t="s">
        <v>519</v>
      </c>
      <c r="F1751" s="3" t="s">
        <v>7663</v>
      </c>
      <c r="G1751" t="s">
        <v>3622</v>
      </c>
    </row>
    <row r="1752" spans="1:7" x14ac:dyDescent="0.25">
      <c r="A1752" t="s">
        <v>490</v>
      </c>
      <c r="B1752" t="s">
        <v>3363</v>
      </c>
      <c r="C1752" s="10">
        <v>41906</v>
      </c>
      <c r="D1752" s="6">
        <v>2995</v>
      </c>
      <c r="E1752" t="s">
        <v>3367</v>
      </c>
      <c r="F1752" s="3" t="s">
        <v>7663</v>
      </c>
      <c r="G1752" t="s">
        <v>3640</v>
      </c>
    </row>
    <row r="1753" spans="1:7" x14ac:dyDescent="0.25">
      <c r="A1753" t="s">
        <v>490</v>
      </c>
      <c r="B1753" t="s">
        <v>2857</v>
      </c>
      <c r="C1753" s="10">
        <v>41919</v>
      </c>
      <c r="D1753" s="6">
        <v>1320</v>
      </c>
      <c r="E1753" t="s">
        <v>1286</v>
      </c>
      <c r="F1753" s="3" t="s">
        <v>7663</v>
      </c>
      <c r="G1753" t="s">
        <v>3691</v>
      </c>
    </row>
    <row r="1754" spans="1:7" x14ac:dyDescent="0.25">
      <c r="A1754" t="s">
        <v>32</v>
      </c>
      <c r="B1754" t="s">
        <v>3295</v>
      </c>
      <c r="C1754" s="10">
        <v>41919</v>
      </c>
      <c r="D1754" s="6">
        <v>2310</v>
      </c>
      <c r="E1754" t="s">
        <v>619</v>
      </c>
      <c r="F1754" s="3" t="s">
        <v>7663</v>
      </c>
      <c r="G1754" t="s">
        <v>3696</v>
      </c>
    </row>
    <row r="1755" spans="1:7" x14ac:dyDescent="0.25">
      <c r="A1755" t="s">
        <v>116</v>
      </c>
      <c r="B1755" t="s">
        <v>132</v>
      </c>
      <c r="C1755" s="10">
        <v>41919</v>
      </c>
      <c r="D1755" s="6">
        <v>1862.43</v>
      </c>
      <c r="E1755" t="s">
        <v>3698</v>
      </c>
      <c r="F1755" s="3" t="s">
        <v>7663</v>
      </c>
      <c r="G1755" t="s">
        <v>3699</v>
      </c>
    </row>
    <row r="1756" spans="1:7" x14ac:dyDescent="0.25">
      <c r="A1756" t="s">
        <v>32</v>
      </c>
      <c r="B1756" t="s">
        <v>3295</v>
      </c>
      <c r="C1756" s="10">
        <v>41919</v>
      </c>
      <c r="D1756" s="6">
        <v>2000</v>
      </c>
      <c r="E1756" t="s">
        <v>3708</v>
      </c>
      <c r="F1756" s="3" t="s">
        <v>7663</v>
      </c>
      <c r="G1756" t="s">
        <v>3709</v>
      </c>
    </row>
    <row r="1757" spans="1:7" x14ac:dyDescent="0.25">
      <c r="A1757" t="s">
        <v>490</v>
      </c>
      <c r="B1757" t="s">
        <v>695</v>
      </c>
      <c r="C1757" s="10">
        <v>41719</v>
      </c>
      <c r="D1757" s="6">
        <v>800</v>
      </c>
      <c r="E1757" t="s">
        <v>86</v>
      </c>
      <c r="F1757" s="3" t="s">
        <v>7663</v>
      </c>
    </row>
    <row r="1758" spans="1:7" x14ac:dyDescent="0.25">
      <c r="A1758" t="s">
        <v>32</v>
      </c>
      <c r="B1758" t="s">
        <v>3634</v>
      </c>
      <c r="C1758" s="10">
        <v>41921</v>
      </c>
      <c r="D1758" s="6">
        <v>1950</v>
      </c>
      <c r="E1758" t="s">
        <v>3728</v>
      </c>
      <c r="F1758" s="3" t="s">
        <v>7663</v>
      </c>
      <c r="G1758" t="s">
        <v>3729</v>
      </c>
    </row>
    <row r="1759" spans="1:7" x14ac:dyDescent="0.25">
      <c r="A1759" t="s">
        <v>116</v>
      </c>
      <c r="B1759" t="s">
        <v>117</v>
      </c>
      <c r="C1759" s="10">
        <v>41919</v>
      </c>
      <c r="D1759" s="6">
        <v>502.5</v>
      </c>
      <c r="E1759" t="s">
        <v>3652</v>
      </c>
      <c r="F1759" s="3" t="s">
        <v>7663</v>
      </c>
      <c r="G1759" t="s">
        <v>3073</v>
      </c>
    </row>
    <row r="1760" spans="1:7" x14ac:dyDescent="0.25">
      <c r="A1760" t="s">
        <v>32</v>
      </c>
      <c r="B1760" t="s">
        <v>3634</v>
      </c>
      <c r="C1760" s="10">
        <v>41921</v>
      </c>
      <c r="D1760" s="6">
        <v>5000</v>
      </c>
      <c r="E1760" t="s">
        <v>3736</v>
      </c>
      <c r="F1760" s="3" t="s">
        <v>7663</v>
      </c>
      <c r="G1760" t="s">
        <v>3737</v>
      </c>
    </row>
    <row r="1761" spans="1:7" x14ac:dyDescent="0.25">
      <c r="A1761" t="s">
        <v>32</v>
      </c>
      <c r="B1761" t="s">
        <v>3634</v>
      </c>
      <c r="C1761" s="10">
        <v>41922</v>
      </c>
      <c r="D1761" s="6">
        <v>1800</v>
      </c>
      <c r="E1761" t="s">
        <v>3728</v>
      </c>
      <c r="F1761" s="3" t="s">
        <v>7663</v>
      </c>
    </row>
    <row r="1762" spans="1:7" x14ac:dyDescent="0.25">
      <c r="A1762" t="s">
        <v>675</v>
      </c>
      <c r="B1762" t="s">
        <v>676</v>
      </c>
      <c r="C1762" s="10">
        <v>41705</v>
      </c>
      <c r="D1762" s="6">
        <v>1634</v>
      </c>
      <c r="E1762" t="s">
        <v>677</v>
      </c>
      <c r="F1762" s="3" t="s">
        <v>7663</v>
      </c>
      <c r="G1762" t="s">
        <v>3774</v>
      </c>
    </row>
    <row r="1763" spans="1:7" x14ac:dyDescent="0.25">
      <c r="A1763" t="s">
        <v>511</v>
      </c>
      <c r="B1763" t="s">
        <v>676</v>
      </c>
      <c r="C1763" s="10">
        <v>41733</v>
      </c>
      <c r="D1763" s="6">
        <v>2500</v>
      </c>
      <c r="E1763" t="s">
        <v>3794</v>
      </c>
      <c r="F1763" s="3" t="s">
        <v>7663</v>
      </c>
      <c r="G1763" t="s">
        <v>3795</v>
      </c>
    </row>
    <row r="1764" spans="1:7" x14ac:dyDescent="0.25">
      <c r="A1764" t="s">
        <v>511</v>
      </c>
      <c r="B1764" t="s">
        <v>676</v>
      </c>
      <c r="C1764" s="10">
        <v>41739</v>
      </c>
      <c r="D1764" s="6">
        <v>2000</v>
      </c>
      <c r="E1764" t="s">
        <v>3794</v>
      </c>
      <c r="F1764" s="3" t="s">
        <v>7663</v>
      </c>
      <c r="G1764" t="s">
        <v>3795</v>
      </c>
    </row>
    <row r="1765" spans="1:7" x14ac:dyDescent="0.25">
      <c r="A1765" t="s">
        <v>511</v>
      </c>
      <c r="B1765" t="s">
        <v>676</v>
      </c>
      <c r="C1765" s="10">
        <v>41772</v>
      </c>
      <c r="D1765" s="6">
        <v>2000</v>
      </c>
      <c r="E1765" t="s">
        <v>3794</v>
      </c>
      <c r="F1765" s="3" t="s">
        <v>7663</v>
      </c>
      <c r="G1765" t="s">
        <v>3795</v>
      </c>
    </row>
    <row r="1766" spans="1:7" x14ac:dyDescent="0.25">
      <c r="A1766" t="s">
        <v>511</v>
      </c>
      <c r="B1766" t="s">
        <v>676</v>
      </c>
      <c r="C1766" s="10">
        <v>41773</v>
      </c>
      <c r="D1766" s="6">
        <v>1000</v>
      </c>
      <c r="E1766" t="s">
        <v>3794</v>
      </c>
      <c r="F1766" s="3" t="s">
        <v>7663</v>
      </c>
      <c r="G1766" t="s">
        <v>3795</v>
      </c>
    </row>
    <row r="1767" spans="1:7" x14ac:dyDescent="0.25">
      <c r="A1767" t="s">
        <v>511</v>
      </c>
      <c r="B1767" t="s">
        <v>676</v>
      </c>
      <c r="C1767" s="10">
        <v>41778</v>
      </c>
      <c r="D1767" s="6">
        <v>1000</v>
      </c>
      <c r="E1767" t="s">
        <v>3794</v>
      </c>
      <c r="F1767" s="3" t="s">
        <v>7663</v>
      </c>
      <c r="G1767" t="s">
        <v>3795</v>
      </c>
    </row>
    <row r="1768" spans="1:7" x14ac:dyDescent="0.25">
      <c r="A1768" t="s">
        <v>511</v>
      </c>
      <c r="B1768" t="s">
        <v>676</v>
      </c>
      <c r="C1768" s="10">
        <v>41792</v>
      </c>
      <c r="D1768" s="6">
        <v>1000</v>
      </c>
      <c r="E1768" t="s">
        <v>3794</v>
      </c>
      <c r="F1768" s="3" t="s">
        <v>7714</v>
      </c>
      <c r="G1768" t="s">
        <v>3795</v>
      </c>
    </row>
    <row r="1769" spans="1:7" x14ac:dyDescent="0.25">
      <c r="A1769" t="s">
        <v>511</v>
      </c>
      <c r="B1769" t="s">
        <v>676</v>
      </c>
      <c r="C1769" s="10">
        <v>41807</v>
      </c>
      <c r="D1769" s="6">
        <v>1000</v>
      </c>
      <c r="E1769" t="s">
        <v>3794</v>
      </c>
      <c r="F1769" s="3" t="s">
        <v>7712</v>
      </c>
      <c r="G1769" t="s">
        <v>3795</v>
      </c>
    </row>
    <row r="1770" spans="1:7" x14ac:dyDescent="0.25">
      <c r="A1770" t="s">
        <v>511</v>
      </c>
      <c r="B1770" t="s">
        <v>676</v>
      </c>
      <c r="C1770" s="10">
        <v>41814</v>
      </c>
      <c r="D1770" s="6">
        <v>2000</v>
      </c>
      <c r="E1770" t="s">
        <v>3794</v>
      </c>
      <c r="F1770" s="3" t="s">
        <v>7715</v>
      </c>
      <c r="G1770" t="s">
        <v>3795</v>
      </c>
    </row>
    <row r="1771" spans="1:7" x14ac:dyDescent="0.25">
      <c r="A1771" t="s">
        <v>32</v>
      </c>
      <c r="B1771" t="s">
        <v>575</v>
      </c>
      <c r="C1771" s="10">
        <v>41723</v>
      </c>
      <c r="D1771" s="6">
        <v>2572.5</v>
      </c>
      <c r="E1771" t="s">
        <v>2133</v>
      </c>
      <c r="F1771" s="3" t="s">
        <v>7663</v>
      </c>
      <c r="G1771" t="s">
        <v>3837</v>
      </c>
    </row>
    <row r="1772" spans="1:7" x14ac:dyDescent="0.25">
      <c r="A1772" t="s">
        <v>490</v>
      </c>
      <c r="B1772" t="s">
        <v>1078</v>
      </c>
      <c r="C1772" s="10">
        <v>41723</v>
      </c>
      <c r="D1772" s="6">
        <v>102</v>
      </c>
      <c r="E1772" t="s">
        <v>1068</v>
      </c>
      <c r="F1772" s="3" t="s">
        <v>7663</v>
      </c>
    </row>
    <row r="1773" spans="1:7" x14ac:dyDescent="0.25">
      <c r="A1773" t="s">
        <v>490</v>
      </c>
      <c r="B1773" t="s">
        <v>695</v>
      </c>
      <c r="C1773" s="10">
        <v>41703</v>
      </c>
      <c r="D1773" s="6">
        <v>600</v>
      </c>
      <c r="E1773" t="s">
        <v>689</v>
      </c>
      <c r="F1773" s="3" t="s">
        <v>7663</v>
      </c>
      <c r="G1773" t="s">
        <v>3870</v>
      </c>
    </row>
    <row r="1774" spans="1:7" x14ac:dyDescent="0.25">
      <c r="A1774" t="s">
        <v>47</v>
      </c>
      <c r="B1774" t="s">
        <v>48</v>
      </c>
      <c r="C1774" s="10">
        <v>41684</v>
      </c>
      <c r="D1774" s="6">
        <v>7000</v>
      </c>
      <c r="E1774" t="s">
        <v>1420</v>
      </c>
      <c r="F1774" s="3" t="s">
        <v>7663</v>
      </c>
      <c r="G1774" t="s">
        <v>3870</v>
      </c>
    </row>
    <row r="1775" spans="1:7" x14ac:dyDescent="0.25">
      <c r="A1775" t="s">
        <v>47</v>
      </c>
      <c r="B1775" t="s">
        <v>48</v>
      </c>
      <c r="C1775" s="10">
        <v>41690</v>
      </c>
      <c r="D1775" s="6">
        <v>1250</v>
      </c>
      <c r="E1775" t="s">
        <v>1420</v>
      </c>
      <c r="F1775" s="3" t="s">
        <v>7663</v>
      </c>
      <c r="G1775" t="s">
        <v>3870</v>
      </c>
    </row>
    <row r="1776" spans="1:7" x14ac:dyDescent="0.25">
      <c r="A1776" t="s">
        <v>47</v>
      </c>
      <c r="B1776" t="s">
        <v>48</v>
      </c>
      <c r="C1776" s="10">
        <v>41695</v>
      </c>
      <c r="D1776" s="6">
        <v>900</v>
      </c>
      <c r="E1776" t="s">
        <v>50</v>
      </c>
      <c r="F1776" s="3" t="s">
        <v>7663</v>
      </c>
      <c r="G1776" t="s">
        <v>3870</v>
      </c>
    </row>
    <row r="1777" spans="1:7" x14ac:dyDescent="0.25">
      <c r="A1777" t="s">
        <v>47</v>
      </c>
      <c r="B1777" t="s">
        <v>48</v>
      </c>
      <c r="C1777" s="10">
        <v>41681</v>
      </c>
      <c r="D1777" s="6">
        <v>260</v>
      </c>
      <c r="E1777" t="s">
        <v>648</v>
      </c>
      <c r="F1777" s="3" t="s">
        <v>7663</v>
      </c>
      <c r="G1777" t="s">
        <v>3870</v>
      </c>
    </row>
    <row r="1778" spans="1:7" x14ac:dyDescent="0.25">
      <c r="A1778" t="s">
        <v>47</v>
      </c>
      <c r="B1778" t="s">
        <v>1314</v>
      </c>
      <c r="C1778" s="10">
        <v>41806</v>
      </c>
      <c r="D1778" s="6">
        <v>2880</v>
      </c>
      <c r="E1778" t="s">
        <v>1315</v>
      </c>
      <c r="F1778" s="3" t="s">
        <v>7663</v>
      </c>
      <c r="G1778" t="s">
        <v>3904</v>
      </c>
    </row>
    <row r="1779" spans="1:7" x14ac:dyDescent="0.25">
      <c r="A1779" t="s">
        <v>511</v>
      </c>
      <c r="B1779" t="s">
        <v>512</v>
      </c>
      <c r="C1779" s="10">
        <v>41705</v>
      </c>
      <c r="D1779" s="6">
        <v>4367.82</v>
      </c>
      <c r="E1779" t="s">
        <v>3906</v>
      </c>
      <c r="F1779" s="3" t="s">
        <v>7663</v>
      </c>
      <c r="G1779" t="s">
        <v>3907</v>
      </c>
    </row>
    <row r="1780" spans="1:7" x14ac:dyDescent="0.25">
      <c r="A1780" t="s">
        <v>490</v>
      </c>
      <c r="B1780" t="s">
        <v>1078</v>
      </c>
      <c r="C1780" s="10">
        <v>41725</v>
      </c>
      <c r="D1780" s="6">
        <v>282</v>
      </c>
      <c r="E1780" t="s">
        <v>86</v>
      </c>
      <c r="F1780" s="3" t="s">
        <v>7663</v>
      </c>
      <c r="G1780" t="s">
        <v>3909</v>
      </c>
    </row>
    <row r="1781" spans="1:7" x14ac:dyDescent="0.25">
      <c r="A1781" t="s">
        <v>490</v>
      </c>
      <c r="B1781" t="s">
        <v>965</v>
      </c>
      <c r="C1781" s="10">
        <v>41730</v>
      </c>
      <c r="D1781" s="6">
        <v>599.6</v>
      </c>
      <c r="E1781" t="s">
        <v>1797</v>
      </c>
      <c r="F1781" s="3" t="s">
        <v>7663</v>
      </c>
    </row>
    <row r="1782" spans="1:7" x14ac:dyDescent="0.25">
      <c r="A1782" t="s">
        <v>490</v>
      </c>
      <c r="B1782" t="s">
        <v>693</v>
      </c>
      <c r="C1782" s="10">
        <v>41730</v>
      </c>
      <c r="D1782" s="6">
        <v>2450.5</v>
      </c>
      <c r="E1782" t="s">
        <v>1797</v>
      </c>
      <c r="F1782" s="3" t="s">
        <v>7663</v>
      </c>
    </row>
    <row r="1783" spans="1:7" x14ac:dyDescent="0.25">
      <c r="A1783" t="s">
        <v>116</v>
      </c>
      <c r="B1783" t="s">
        <v>132</v>
      </c>
      <c r="C1783" s="10">
        <v>41730</v>
      </c>
      <c r="D1783" s="6">
        <v>140</v>
      </c>
      <c r="E1783" t="s">
        <v>3957</v>
      </c>
      <c r="F1783" s="3" t="s">
        <v>7663</v>
      </c>
      <c r="G1783" t="s">
        <v>3958</v>
      </c>
    </row>
    <row r="1784" spans="1:7" x14ac:dyDescent="0.25">
      <c r="A1784" t="s">
        <v>511</v>
      </c>
      <c r="B1784" t="s">
        <v>729</v>
      </c>
      <c r="C1784" s="10">
        <v>41730</v>
      </c>
      <c r="D1784" s="6">
        <v>3600</v>
      </c>
      <c r="E1784" t="s">
        <v>730</v>
      </c>
      <c r="F1784" s="3" t="s">
        <v>7663</v>
      </c>
      <c r="G1784" t="s">
        <v>3977</v>
      </c>
    </row>
    <row r="1785" spans="1:7" x14ac:dyDescent="0.25">
      <c r="A1785" t="s">
        <v>490</v>
      </c>
      <c r="B1785" t="s">
        <v>693</v>
      </c>
      <c r="C1785" s="10">
        <v>41795</v>
      </c>
      <c r="D1785" s="6">
        <v>8759.5</v>
      </c>
      <c r="E1785" t="s">
        <v>1797</v>
      </c>
      <c r="F1785" s="3" t="s">
        <v>7663</v>
      </c>
    </row>
    <row r="1786" spans="1:7" x14ac:dyDescent="0.25">
      <c r="A1786" t="s">
        <v>32</v>
      </c>
      <c r="B1786" t="s">
        <v>3999</v>
      </c>
      <c r="C1786" s="10">
        <v>41738</v>
      </c>
      <c r="D1786" s="6">
        <v>1400</v>
      </c>
      <c r="E1786" t="s">
        <v>4000</v>
      </c>
      <c r="F1786" s="3" t="s">
        <v>7663</v>
      </c>
      <c r="G1786" t="s">
        <v>4001</v>
      </c>
    </row>
    <row r="1787" spans="1:7" x14ac:dyDescent="0.25">
      <c r="A1787" t="s">
        <v>116</v>
      </c>
      <c r="B1787" t="s">
        <v>645</v>
      </c>
      <c r="C1787" s="10">
        <v>41731</v>
      </c>
      <c r="D1787" s="6">
        <v>597.79999999999995</v>
      </c>
      <c r="E1787" t="s">
        <v>3116</v>
      </c>
      <c r="F1787" s="3" t="s">
        <v>7672</v>
      </c>
      <c r="G1787" t="s">
        <v>4016</v>
      </c>
    </row>
    <row r="1788" spans="1:7" x14ac:dyDescent="0.25">
      <c r="A1788" t="s">
        <v>116</v>
      </c>
      <c r="B1788" t="s">
        <v>645</v>
      </c>
      <c r="C1788" s="10">
        <v>41745</v>
      </c>
      <c r="D1788" s="6">
        <v>597.79999999999995</v>
      </c>
      <c r="E1788" t="s">
        <v>3116</v>
      </c>
      <c r="F1788" s="3" t="s">
        <v>7673</v>
      </c>
      <c r="G1788" t="s">
        <v>4016</v>
      </c>
    </row>
    <row r="1789" spans="1:7" x14ac:dyDescent="0.25">
      <c r="A1789" t="s">
        <v>511</v>
      </c>
      <c r="B1789" t="s">
        <v>729</v>
      </c>
      <c r="C1789" s="10">
        <v>41730</v>
      </c>
      <c r="D1789" s="6">
        <v>3300</v>
      </c>
      <c r="E1789" t="s">
        <v>730</v>
      </c>
      <c r="F1789" s="3" t="s">
        <v>7663</v>
      </c>
      <c r="G1789" t="s">
        <v>4023</v>
      </c>
    </row>
    <row r="1790" spans="1:7" x14ac:dyDescent="0.25">
      <c r="A1790" t="s">
        <v>511</v>
      </c>
      <c r="B1790" t="s">
        <v>512</v>
      </c>
      <c r="C1790" s="10">
        <v>41730</v>
      </c>
      <c r="D1790" s="6">
        <v>5000</v>
      </c>
      <c r="E1790" t="s">
        <v>948</v>
      </c>
      <c r="F1790" s="3" t="s">
        <v>7663</v>
      </c>
      <c r="G1790" t="s">
        <v>4032</v>
      </c>
    </row>
    <row r="1791" spans="1:7" x14ac:dyDescent="0.25">
      <c r="A1791" t="s">
        <v>536</v>
      </c>
      <c r="B1791" t="s">
        <v>537</v>
      </c>
      <c r="C1791" s="10">
        <v>41730</v>
      </c>
      <c r="D1791" s="6">
        <v>2000</v>
      </c>
      <c r="E1791" t="s">
        <v>893</v>
      </c>
      <c r="F1791" s="3" t="s">
        <v>7663</v>
      </c>
    </row>
    <row r="1792" spans="1:7" x14ac:dyDescent="0.25">
      <c r="A1792" t="s">
        <v>116</v>
      </c>
      <c r="B1792" t="s">
        <v>563</v>
      </c>
      <c r="C1792" s="10">
        <v>41704</v>
      </c>
      <c r="D1792" s="6">
        <v>505.38</v>
      </c>
      <c r="E1792" t="s">
        <v>2161</v>
      </c>
      <c r="F1792" s="3" t="s">
        <v>7663</v>
      </c>
      <c r="G1792" t="s">
        <v>4125</v>
      </c>
    </row>
    <row r="1793" spans="1:7" x14ac:dyDescent="0.25">
      <c r="A1793" t="s">
        <v>32</v>
      </c>
      <c r="B1793" t="s">
        <v>575</v>
      </c>
      <c r="C1793" s="10">
        <v>41732</v>
      </c>
      <c r="D1793" s="6">
        <v>408</v>
      </c>
      <c r="E1793" t="s">
        <v>198</v>
      </c>
      <c r="F1793" s="3" t="s">
        <v>7663</v>
      </c>
      <c r="G1793" t="s">
        <v>4142</v>
      </c>
    </row>
    <row r="1794" spans="1:7" x14ac:dyDescent="0.25">
      <c r="A1794" t="s">
        <v>511</v>
      </c>
      <c r="B1794" t="s">
        <v>512</v>
      </c>
      <c r="C1794" s="10">
        <v>41697</v>
      </c>
      <c r="D1794" s="6">
        <v>10133.33</v>
      </c>
      <c r="E1794" t="s">
        <v>962</v>
      </c>
      <c r="F1794" s="3" t="s">
        <v>7663</v>
      </c>
      <c r="G1794" t="s">
        <v>4144</v>
      </c>
    </row>
    <row r="1795" spans="1:7" x14ac:dyDescent="0.25">
      <c r="A1795" t="s">
        <v>511</v>
      </c>
      <c r="B1795" t="s">
        <v>676</v>
      </c>
      <c r="C1795" s="10">
        <v>41733</v>
      </c>
      <c r="D1795" s="6">
        <v>2000</v>
      </c>
      <c r="E1795" t="s">
        <v>677</v>
      </c>
      <c r="F1795" s="3" t="s">
        <v>7663</v>
      </c>
      <c r="G1795" t="s">
        <v>4146</v>
      </c>
    </row>
    <row r="1796" spans="1:7" x14ac:dyDescent="0.25">
      <c r="A1796" t="s">
        <v>511</v>
      </c>
      <c r="B1796" t="s">
        <v>512</v>
      </c>
      <c r="C1796" s="10">
        <v>41697</v>
      </c>
      <c r="D1796" s="6">
        <v>6000</v>
      </c>
      <c r="E1796" t="s">
        <v>4149</v>
      </c>
      <c r="F1796" s="3" t="s">
        <v>7663</v>
      </c>
      <c r="G1796" t="s">
        <v>584</v>
      </c>
    </row>
    <row r="1797" spans="1:7" x14ac:dyDescent="0.25">
      <c r="A1797" t="s">
        <v>511</v>
      </c>
      <c r="B1797" t="s">
        <v>512</v>
      </c>
      <c r="C1797" s="10">
        <v>41697</v>
      </c>
      <c r="D1797" s="6">
        <v>1192.8</v>
      </c>
      <c r="E1797" t="s">
        <v>2595</v>
      </c>
      <c r="F1797" s="3" t="s">
        <v>7663</v>
      </c>
      <c r="G1797" t="s">
        <v>584</v>
      </c>
    </row>
    <row r="1798" spans="1:7" x14ac:dyDescent="0.25">
      <c r="A1798" t="s">
        <v>511</v>
      </c>
      <c r="B1798" t="s">
        <v>512</v>
      </c>
      <c r="C1798" s="10">
        <v>41696</v>
      </c>
      <c r="D1798" s="6">
        <v>5000</v>
      </c>
      <c r="E1798" t="s">
        <v>4157</v>
      </c>
      <c r="F1798" s="3" t="s">
        <v>7663</v>
      </c>
      <c r="G1798" t="s">
        <v>584</v>
      </c>
    </row>
    <row r="1799" spans="1:7" x14ac:dyDescent="0.25">
      <c r="A1799" t="s">
        <v>755</v>
      </c>
      <c r="B1799" t="s">
        <v>947</v>
      </c>
      <c r="C1799" s="10">
        <v>41695</v>
      </c>
      <c r="D1799" s="6">
        <v>5000</v>
      </c>
      <c r="E1799" t="s">
        <v>4157</v>
      </c>
      <c r="F1799" s="3" t="s">
        <v>7663</v>
      </c>
      <c r="G1799" t="s">
        <v>584</v>
      </c>
    </row>
    <row r="1800" spans="1:7" x14ac:dyDescent="0.25">
      <c r="A1800" t="s">
        <v>511</v>
      </c>
      <c r="B1800" t="s">
        <v>512</v>
      </c>
      <c r="C1800" s="10">
        <v>41696</v>
      </c>
      <c r="D1800" s="6">
        <v>4500</v>
      </c>
      <c r="E1800" t="s">
        <v>4160</v>
      </c>
      <c r="F1800" s="3" t="s">
        <v>7663</v>
      </c>
      <c r="G1800" t="s">
        <v>584</v>
      </c>
    </row>
    <row r="1801" spans="1:7" x14ac:dyDescent="0.25">
      <c r="A1801" t="s">
        <v>755</v>
      </c>
      <c r="B1801" t="s">
        <v>947</v>
      </c>
      <c r="C1801" s="10">
        <v>41696</v>
      </c>
      <c r="D1801" s="6">
        <v>3000</v>
      </c>
      <c r="E1801" t="s">
        <v>616</v>
      </c>
      <c r="F1801" s="3" t="s">
        <v>7663</v>
      </c>
      <c r="G1801" t="s">
        <v>584</v>
      </c>
    </row>
    <row r="1802" spans="1:7" x14ac:dyDescent="0.25">
      <c r="A1802" t="s">
        <v>755</v>
      </c>
      <c r="B1802" t="s">
        <v>947</v>
      </c>
      <c r="C1802" s="10">
        <v>41698</v>
      </c>
      <c r="D1802" s="6">
        <v>3000</v>
      </c>
      <c r="E1802" t="s">
        <v>616</v>
      </c>
      <c r="F1802" s="3" t="s">
        <v>7663</v>
      </c>
      <c r="G1802" t="s">
        <v>584</v>
      </c>
    </row>
    <row r="1803" spans="1:7" x14ac:dyDescent="0.25">
      <c r="A1803" t="s">
        <v>755</v>
      </c>
      <c r="B1803" t="s">
        <v>947</v>
      </c>
      <c r="C1803" s="10">
        <v>41696</v>
      </c>
      <c r="D1803" s="6">
        <v>3000</v>
      </c>
      <c r="E1803" t="s">
        <v>497</v>
      </c>
      <c r="F1803" s="3" t="s">
        <v>7663</v>
      </c>
      <c r="G1803" t="s">
        <v>4169</v>
      </c>
    </row>
    <row r="1804" spans="1:7" x14ac:dyDescent="0.25">
      <c r="A1804" t="s">
        <v>511</v>
      </c>
      <c r="B1804" t="s">
        <v>512</v>
      </c>
      <c r="C1804" s="10">
        <v>41733</v>
      </c>
      <c r="D1804" s="6">
        <v>8000</v>
      </c>
      <c r="E1804" t="s">
        <v>4181</v>
      </c>
      <c r="F1804" s="3" t="s">
        <v>7663</v>
      </c>
    </row>
    <row r="1805" spans="1:7" x14ac:dyDescent="0.25">
      <c r="A1805" t="s">
        <v>511</v>
      </c>
      <c r="B1805" t="s">
        <v>676</v>
      </c>
      <c r="C1805" s="10">
        <v>41739</v>
      </c>
      <c r="D1805" s="6">
        <v>390</v>
      </c>
      <c r="E1805" t="s">
        <v>4189</v>
      </c>
      <c r="F1805" s="3" t="s">
        <v>7663</v>
      </c>
      <c r="G1805" t="s">
        <v>4190</v>
      </c>
    </row>
    <row r="1806" spans="1:7" x14ac:dyDescent="0.25">
      <c r="A1806" t="s">
        <v>116</v>
      </c>
      <c r="B1806" t="s">
        <v>132</v>
      </c>
      <c r="C1806" s="10">
        <v>41705</v>
      </c>
      <c r="D1806" s="6">
        <v>4865</v>
      </c>
      <c r="E1806" t="s">
        <v>289</v>
      </c>
      <c r="F1806" s="3" t="s">
        <v>7663</v>
      </c>
    </row>
    <row r="1807" spans="1:7" x14ac:dyDescent="0.25">
      <c r="A1807" t="s">
        <v>511</v>
      </c>
      <c r="B1807" t="s">
        <v>3063</v>
      </c>
      <c r="C1807" s="10">
        <v>41758</v>
      </c>
      <c r="D1807" s="6">
        <v>5000</v>
      </c>
      <c r="E1807" t="s">
        <v>4205</v>
      </c>
      <c r="F1807" s="3" t="s">
        <v>7663</v>
      </c>
    </row>
    <row r="1808" spans="1:7" x14ac:dyDescent="0.25">
      <c r="A1808" t="s">
        <v>675</v>
      </c>
      <c r="B1808" t="s">
        <v>3165</v>
      </c>
      <c r="C1808" s="10">
        <v>41736</v>
      </c>
      <c r="D1808" s="6">
        <v>34000</v>
      </c>
      <c r="E1808" t="s">
        <v>289</v>
      </c>
      <c r="F1808" s="3" t="s">
        <v>7663</v>
      </c>
      <c r="G1808" t="s">
        <v>4219</v>
      </c>
    </row>
    <row r="1809" spans="1:7" x14ac:dyDescent="0.25">
      <c r="A1809" t="s">
        <v>47</v>
      </c>
      <c r="B1809" t="s">
        <v>48</v>
      </c>
      <c r="C1809" s="10">
        <v>41744</v>
      </c>
      <c r="D1809" s="6">
        <v>900</v>
      </c>
      <c r="E1809" t="s">
        <v>50</v>
      </c>
      <c r="F1809" s="3" t="s">
        <v>7663</v>
      </c>
      <c r="G1809" t="s">
        <v>4241</v>
      </c>
    </row>
    <row r="1810" spans="1:7" x14ac:dyDescent="0.25">
      <c r="A1810" t="s">
        <v>47</v>
      </c>
      <c r="B1810" t="s">
        <v>699</v>
      </c>
      <c r="C1810" s="10">
        <v>41737</v>
      </c>
      <c r="D1810" s="6">
        <v>9120.0499999999993</v>
      </c>
      <c r="E1810" t="s">
        <v>1979</v>
      </c>
      <c r="F1810" s="3" t="s">
        <v>7663</v>
      </c>
      <c r="G1810" t="s">
        <v>4243</v>
      </c>
    </row>
    <row r="1811" spans="1:7" x14ac:dyDescent="0.25">
      <c r="A1811" t="s">
        <v>490</v>
      </c>
      <c r="B1811" t="s">
        <v>651</v>
      </c>
      <c r="C1811" s="10">
        <v>41737</v>
      </c>
      <c r="D1811" s="6">
        <v>1000</v>
      </c>
      <c r="E1811" t="s">
        <v>4245</v>
      </c>
      <c r="F1811" s="3" t="s">
        <v>7663</v>
      </c>
      <c r="G1811" t="s">
        <v>4246</v>
      </c>
    </row>
    <row r="1812" spans="1:7" x14ac:dyDescent="0.25">
      <c r="A1812" t="s">
        <v>32</v>
      </c>
      <c r="B1812" t="s">
        <v>665</v>
      </c>
      <c r="C1812" s="10">
        <v>41738</v>
      </c>
      <c r="D1812" s="6">
        <v>10000</v>
      </c>
      <c r="E1812" t="s">
        <v>497</v>
      </c>
      <c r="F1812" s="3" t="s">
        <v>7663</v>
      </c>
      <c r="G1812" t="s">
        <v>4251</v>
      </c>
    </row>
    <row r="1813" spans="1:7" x14ac:dyDescent="0.25">
      <c r="A1813" t="s">
        <v>675</v>
      </c>
      <c r="B1813" t="s">
        <v>676</v>
      </c>
      <c r="C1813" s="10">
        <v>41737</v>
      </c>
      <c r="D1813" s="6">
        <v>1000</v>
      </c>
      <c r="E1813" t="s">
        <v>677</v>
      </c>
      <c r="F1813" s="3" t="s">
        <v>7663</v>
      </c>
    </row>
    <row r="1814" spans="1:7" x14ac:dyDescent="0.25">
      <c r="A1814" t="s">
        <v>47</v>
      </c>
      <c r="B1814" t="s">
        <v>4263</v>
      </c>
      <c r="C1814" s="10">
        <v>41737</v>
      </c>
      <c r="D1814" s="6">
        <v>159</v>
      </c>
      <c r="E1814" t="s">
        <v>4264</v>
      </c>
      <c r="F1814" s="3" t="s">
        <v>7663</v>
      </c>
      <c r="G1814" t="s">
        <v>4265</v>
      </c>
    </row>
    <row r="1815" spans="1:7" x14ac:dyDescent="0.25">
      <c r="A1815" t="s">
        <v>47</v>
      </c>
      <c r="B1815" t="s">
        <v>4263</v>
      </c>
      <c r="C1815" s="10">
        <v>41737</v>
      </c>
      <c r="D1815" s="6">
        <v>215</v>
      </c>
      <c r="E1815" t="s">
        <v>4264</v>
      </c>
      <c r="F1815" s="3" t="s">
        <v>7663</v>
      </c>
      <c r="G1815" t="s">
        <v>4265</v>
      </c>
    </row>
    <row r="1816" spans="1:7" x14ac:dyDescent="0.25">
      <c r="A1816" t="s">
        <v>47</v>
      </c>
      <c r="B1816" t="s">
        <v>4263</v>
      </c>
      <c r="C1816" s="10">
        <v>41737</v>
      </c>
      <c r="D1816" s="6">
        <v>590</v>
      </c>
      <c r="E1816" t="s">
        <v>4264</v>
      </c>
      <c r="F1816" s="3" t="s">
        <v>7663</v>
      </c>
      <c r="G1816" t="s">
        <v>4265</v>
      </c>
    </row>
    <row r="1817" spans="1:7" x14ac:dyDescent="0.25">
      <c r="A1817" t="s">
        <v>511</v>
      </c>
      <c r="B1817" t="s">
        <v>651</v>
      </c>
      <c r="C1817" s="10">
        <v>41738</v>
      </c>
      <c r="D1817" s="6">
        <v>90</v>
      </c>
      <c r="E1817" t="s">
        <v>523</v>
      </c>
      <c r="F1817" s="3" t="s">
        <v>7663</v>
      </c>
      <c r="G1817" t="s">
        <v>4269</v>
      </c>
    </row>
    <row r="1818" spans="1:7" x14ac:dyDescent="0.25">
      <c r="A1818" t="s">
        <v>47</v>
      </c>
      <c r="B1818" t="s">
        <v>699</v>
      </c>
      <c r="C1818" s="10">
        <v>41739</v>
      </c>
      <c r="D1818" s="6">
        <v>5496.03</v>
      </c>
      <c r="E1818" t="s">
        <v>1979</v>
      </c>
      <c r="F1818" s="3" t="s">
        <v>7663</v>
      </c>
      <c r="G1818" t="s">
        <v>4298</v>
      </c>
    </row>
    <row r="1819" spans="1:7" x14ac:dyDescent="0.25">
      <c r="A1819" t="s">
        <v>282</v>
      </c>
      <c r="B1819" t="s">
        <v>608</v>
      </c>
      <c r="C1819" s="10">
        <v>41738</v>
      </c>
      <c r="D1819" s="6">
        <v>1433.1</v>
      </c>
      <c r="E1819" t="s">
        <v>3086</v>
      </c>
      <c r="F1819" s="3" t="s">
        <v>7663</v>
      </c>
      <c r="G1819" t="s">
        <v>4305</v>
      </c>
    </row>
    <row r="1820" spans="1:7" x14ac:dyDescent="0.25">
      <c r="A1820" t="s">
        <v>116</v>
      </c>
      <c r="B1820" t="s">
        <v>132</v>
      </c>
      <c r="C1820" s="10">
        <v>41717</v>
      </c>
      <c r="D1820" s="6">
        <v>1002.27</v>
      </c>
      <c r="E1820" t="s">
        <v>860</v>
      </c>
      <c r="F1820" s="3" t="s">
        <v>7663</v>
      </c>
      <c r="G1820" t="s">
        <v>4315</v>
      </c>
    </row>
    <row r="1821" spans="1:7" x14ac:dyDescent="0.25">
      <c r="A1821" t="s">
        <v>511</v>
      </c>
      <c r="B1821" t="s">
        <v>512</v>
      </c>
      <c r="C1821" s="10">
        <v>41739</v>
      </c>
      <c r="D1821" s="6">
        <v>3300</v>
      </c>
      <c r="E1821" t="s">
        <v>3906</v>
      </c>
      <c r="F1821" s="3" t="s">
        <v>7663</v>
      </c>
      <c r="G1821" t="s">
        <v>4333</v>
      </c>
    </row>
    <row r="1822" spans="1:7" x14ac:dyDescent="0.25">
      <c r="D1822" s="18">
        <f>SUM(D1473:D1821)</f>
        <v>4739812.6099999985</v>
      </c>
    </row>
    <row r="1824" spans="1:7" x14ac:dyDescent="0.25">
      <c r="A1824" t="s">
        <v>7740</v>
      </c>
      <c r="B1824" s="4" t="s">
        <v>1294</v>
      </c>
      <c r="D1824" s="12"/>
      <c r="F1824" s="11"/>
    </row>
    <row r="1825" spans="1:7" x14ac:dyDescent="0.25">
      <c r="A1825" t="s">
        <v>116</v>
      </c>
      <c r="B1825" t="s">
        <v>132</v>
      </c>
      <c r="C1825" s="10">
        <v>41774</v>
      </c>
      <c r="D1825" s="6">
        <v>1500</v>
      </c>
      <c r="E1825" t="s">
        <v>1295</v>
      </c>
      <c r="F1825" s="3" t="s">
        <v>7663</v>
      </c>
    </row>
    <row r="1826" spans="1:7" x14ac:dyDescent="0.25">
      <c r="A1826" t="s">
        <v>116</v>
      </c>
      <c r="B1826" t="s">
        <v>132</v>
      </c>
      <c r="C1826" s="10">
        <v>41775</v>
      </c>
      <c r="D1826" s="6">
        <v>1000</v>
      </c>
      <c r="E1826" t="s">
        <v>805</v>
      </c>
      <c r="F1826" s="3" t="s">
        <v>7663</v>
      </c>
      <c r="G1826" t="s">
        <v>1323</v>
      </c>
    </row>
    <row r="1827" spans="1:7" x14ac:dyDescent="0.25">
      <c r="A1827" t="s">
        <v>116</v>
      </c>
      <c r="B1827" t="s">
        <v>132</v>
      </c>
      <c r="C1827" s="10">
        <v>41778</v>
      </c>
      <c r="D1827" s="6">
        <v>8896</v>
      </c>
      <c r="E1827" t="s">
        <v>1352</v>
      </c>
      <c r="F1827" s="3" t="s">
        <v>7663</v>
      </c>
    </row>
    <row r="1828" spans="1:7" x14ac:dyDescent="0.25">
      <c r="A1828" t="s">
        <v>116</v>
      </c>
      <c r="B1828" t="s">
        <v>117</v>
      </c>
      <c r="C1828" s="10">
        <v>41688</v>
      </c>
      <c r="D1828" s="6">
        <v>1100</v>
      </c>
      <c r="E1828" t="s">
        <v>1606</v>
      </c>
      <c r="F1828" s="3" t="s">
        <v>7663</v>
      </c>
      <c r="G1828" t="s">
        <v>1607</v>
      </c>
    </row>
    <row r="1829" spans="1:7" x14ac:dyDescent="0.25">
      <c r="A1829" t="s">
        <v>116</v>
      </c>
      <c r="B1829" t="s">
        <v>117</v>
      </c>
      <c r="C1829" s="10">
        <v>41698</v>
      </c>
      <c r="D1829" s="6">
        <v>1400</v>
      </c>
      <c r="E1829" t="s">
        <v>1611</v>
      </c>
      <c r="F1829" s="3" t="s">
        <v>7663</v>
      </c>
      <c r="G1829" t="s">
        <v>1612</v>
      </c>
    </row>
    <row r="1830" spans="1:7" x14ac:dyDescent="0.25">
      <c r="A1830" t="s">
        <v>116</v>
      </c>
      <c r="B1830" t="s">
        <v>132</v>
      </c>
      <c r="C1830" s="10">
        <v>41788</v>
      </c>
      <c r="D1830" s="6">
        <v>25000</v>
      </c>
      <c r="E1830" t="s">
        <v>1482</v>
      </c>
      <c r="F1830" s="3" t="s">
        <v>7663</v>
      </c>
    </row>
    <row r="1831" spans="1:7" x14ac:dyDescent="0.25">
      <c r="A1831" t="s">
        <v>32</v>
      </c>
      <c r="B1831" t="s">
        <v>902</v>
      </c>
      <c r="C1831" s="10">
        <v>41788</v>
      </c>
      <c r="D1831" s="6">
        <v>80434</v>
      </c>
      <c r="E1831" t="s">
        <v>903</v>
      </c>
      <c r="F1831" s="3" t="s">
        <v>7663</v>
      </c>
      <c r="G1831" t="s">
        <v>1644</v>
      </c>
    </row>
    <row r="1832" spans="1:7" x14ac:dyDescent="0.25">
      <c r="A1832" t="s">
        <v>32</v>
      </c>
      <c r="B1832" t="s">
        <v>902</v>
      </c>
      <c r="C1832" s="10">
        <v>41788</v>
      </c>
      <c r="D1832" s="6">
        <v>75000</v>
      </c>
      <c r="E1832" t="s">
        <v>1095</v>
      </c>
      <c r="F1832" s="3" t="s">
        <v>7663</v>
      </c>
      <c r="G1832" t="s">
        <v>1646</v>
      </c>
    </row>
    <row r="1833" spans="1:7" x14ac:dyDescent="0.25">
      <c r="A1833" t="s">
        <v>32</v>
      </c>
      <c r="B1833" t="s">
        <v>902</v>
      </c>
      <c r="C1833" s="10">
        <v>41788</v>
      </c>
      <c r="D1833" s="6">
        <v>61000</v>
      </c>
      <c r="E1833" t="s">
        <v>1101</v>
      </c>
      <c r="F1833" s="3" t="s">
        <v>7663</v>
      </c>
      <c r="G1833" t="s">
        <v>1648</v>
      </c>
    </row>
    <row r="1834" spans="1:7" x14ac:dyDescent="0.25">
      <c r="A1834" t="s">
        <v>32</v>
      </c>
      <c r="B1834" t="s">
        <v>902</v>
      </c>
      <c r="C1834" s="10">
        <v>41785</v>
      </c>
      <c r="D1834" s="6">
        <v>89100</v>
      </c>
      <c r="E1834" t="s">
        <v>939</v>
      </c>
      <c r="F1834" s="3" t="s">
        <v>7663</v>
      </c>
      <c r="G1834" t="s">
        <v>1648</v>
      </c>
    </row>
    <row r="1835" spans="1:7" x14ac:dyDescent="0.25">
      <c r="A1835" t="s">
        <v>32</v>
      </c>
      <c r="B1835" t="s">
        <v>902</v>
      </c>
      <c r="C1835" s="10">
        <v>41785</v>
      </c>
      <c r="D1835" s="6">
        <v>74800</v>
      </c>
      <c r="E1835" t="s">
        <v>903</v>
      </c>
      <c r="F1835" s="3" t="s">
        <v>7663</v>
      </c>
      <c r="G1835" t="s">
        <v>1648</v>
      </c>
    </row>
    <row r="1836" spans="1:7" x14ac:dyDescent="0.25">
      <c r="A1836" t="s">
        <v>32</v>
      </c>
      <c r="B1836" t="s">
        <v>902</v>
      </c>
      <c r="C1836" s="10">
        <v>41785</v>
      </c>
      <c r="D1836" s="6">
        <v>69650</v>
      </c>
      <c r="E1836" t="s">
        <v>1101</v>
      </c>
      <c r="F1836" s="3" t="s">
        <v>7663</v>
      </c>
      <c r="G1836" t="s">
        <v>1648</v>
      </c>
    </row>
    <row r="1837" spans="1:7" x14ac:dyDescent="0.25">
      <c r="A1837" t="s">
        <v>32</v>
      </c>
      <c r="B1837" t="s">
        <v>902</v>
      </c>
      <c r="C1837" s="10">
        <v>41785</v>
      </c>
      <c r="D1837" s="6">
        <v>78500</v>
      </c>
      <c r="E1837" t="s">
        <v>1095</v>
      </c>
      <c r="F1837" s="3" t="s">
        <v>7663</v>
      </c>
      <c r="G1837" t="s">
        <v>617</v>
      </c>
    </row>
    <row r="1838" spans="1:7" x14ac:dyDescent="0.25">
      <c r="A1838" t="s">
        <v>32</v>
      </c>
      <c r="B1838" t="s">
        <v>902</v>
      </c>
      <c r="C1838" s="10">
        <v>41786</v>
      </c>
      <c r="D1838" s="6">
        <v>87181</v>
      </c>
      <c r="E1838" t="s">
        <v>939</v>
      </c>
      <c r="F1838" s="3" t="s">
        <v>7663</v>
      </c>
      <c r="G1838" t="s">
        <v>1648</v>
      </c>
    </row>
    <row r="1839" spans="1:7" x14ac:dyDescent="0.25">
      <c r="A1839" t="s">
        <v>32</v>
      </c>
      <c r="B1839" t="s">
        <v>902</v>
      </c>
      <c r="C1839" s="10">
        <v>41781</v>
      </c>
      <c r="D1839" s="6">
        <v>9969.61</v>
      </c>
      <c r="E1839" t="s">
        <v>903</v>
      </c>
      <c r="F1839" s="3" t="s">
        <v>7663</v>
      </c>
      <c r="G1839" t="s">
        <v>1655</v>
      </c>
    </row>
    <row r="1840" spans="1:7" x14ac:dyDescent="0.25">
      <c r="A1840" t="s">
        <v>32</v>
      </c>
      <c r="B1840" t="s">
        <v>902</v>
      </c>
      <c r="C1840" s="10">
        <v>41781</v>
      </c>
      <c r="D1840" s="6">
        <v>4950</v>
      </c>
      <c r="E1840" t="s">
        <v>1101</v>
      </c>
      <c r="F1840" s="3" t="s">
        <v>7663</v>
      </c>
      <c r="G1840" t="s">
        <v>617</v>
      </c>
    </row>
    <row r="1841" spans="1:7" x14ac:dyDescent="0.25">
      <c r="A1841" t="s">
        <v>32</v>
      </c>
      <c r="B1841" t="s">
        <v>902</v>
      </c>
      <c r="C1841" s="10">
        <v>41781</v>
      </c>
      <c r="D1841" s="6">
        <v>4700</v>
      </c>
      <c r="E1841" t="s">
        <v>1101</v>
      </c>
      <c r="F1841" s="3" t="s">
        <v>7663</v>
      </c>
      <c r="G1841" t="s">
        <v>1648</v>
      </c>
    </row>
    <row r="1842" spans="1:7" x14ac:dyDescent="0.25">
      <c r="A1842" t="s">
        <v>32</v>
      </c>
      <c r="B1842" t="s">
        <v>902</v>
      </c>
      <c r="C1842" s="10">
        <v>41781</v>
      </c>
      <c r="D1842" s="6">
        <v>4650</v>
      </c>
      <c r="E1842" t="s">
        <v>1101</v>
      </c>
      <c r="F1842" s="3" t="s">
        <v>7663</v>
      </c>
      <c r="G1842" t="s">
        <v>1648</v>
      </c>
    </row>
    <row r="1843" spans="1:7" x14ac:dyDescent="0.25">
      <c r="A1843" t="s">
        <v>32</v>
      </c>
      <c r="B1843" t="s">
        <v>902</v>
      </c>
      <c r="C1843" s="10">
        <v>41781</v>
      </c>
      <c r="D1843" s="6">
        <v>4750</v>
      </c>
      <c r="E1843" t="s">
        <v>903</v>
      </c>
      <c r="F1843" s="3" t="s">
        <v>7663</v>
      </c>
      <c r="G1843" t="s">
        <v>1648</v>
      </c>
    </row>
    <row r="1844" spans="1:7" x14ac:dyDescent="0.25">
      <c r="A1844" t="s">
        <v>32</v>
      </c>
      <c r="B1844" t="s">
        <v>902</v>
      </c>
      <c r="C1844" s="10">
        <v>41781</v>
      </c>
      <c r="D1844" s="6">
        <v>4900</v>
      </c>
      <c r="E1844" t="s">
        <v>903</v>
      </c>
      <c r="F1844" s="3" t="s">
        <v>7663</v>
      </c>
      <c r="G1844" t="s">
        <v>1648</v>
      </c>
    </row>
    <row r="1845" spans="1:7" x14ac:dyDescent="0.25">
      <c r="A1845" t="s">
        <v>32</v>
      </c>
      <c r="B1845" t="s">
        <v>902</v>
      </c>
      <c r="C1845" s="10">
        <v>41781</v>
      </c>
      <c r="D1845" s="6">
        <v>4850</v>
      </c>
      <c r="E1845" t="s">
        <v>903</v>
      </c>
      <c r="F1845" s="3" t="s">
        <v>7663</v>
      </c>
      <c r="G1845" t="s">
        <v>1648</v>
      </c>
    </row>
    <row r="1846" spans="1:7" x14ac:dyDescent="0.25">
      <c r="A1846" t="s">
        <v>32</v>
      </c>
      <c r="B1846" t="s">
        <v>902</v>
      </c>
      <c r="C1846" s="10">
        <v>41781</v>
      </c>
      <c r="D1846" s="6">
        <v>93052</v>
      </c>
      <c r="E1846" t="s">
        <v>903</v>
      </c>
      <c r="F1846" s="3" t="s">
        <v>7663</v>
      </c>
      <c r="G1846" t="s">
        <v>1648</v>
      </c>
    </row>
    <row r="1847" spans="1:7" x14ac:dyDescent="0.25">
      <c r="A1847" t="s">
        <v>490</v>
      </c>
      <c r="B1847" t="s">
        <v>1078</v>
      </c>
      <c r="C1847" s="10">
        <v>41710</v>
      </c>
      <c r="D1847" s="6">
        <v>66</v>
      </c>
      <c r="E1847" t="s">
        <v>86</v>
      </c>
      <c r="F1847" s="3" t="s">
        <v>7663</v>
      </c>
    </row>
    <row r="1848" spans="1:7" x14ac:dyDescent="0.25">
      <c r="A1848" t="s">
        <v>116</v>
      </c>
      <c r="B1848" t="s">
        <v>132</v>
      </c>
      <c r="C1848" s="10">
        <v>41800</v>
      </c>
      <c r="D1848" s="6">
        <v>5000</v>
      </c>
      <c r="E1848" t="s">
        <v>757</v>
      </c>
      <c r="F1848" s="3" t="s">
        <v>7663</v>
      </c>
    </row>
    <row r="1849" spans="1:7" x14ac:dyDescent="0.25">
      <c r="A1849" t="s">
        <v>116</v>
      </c>
      <c r="B1849" t="s">
        <v>132</v>
      </c>
      <c r="C1849" s="10">
        <v>41806</v>
      </c>
      <c r="D1849" s="6">
        <v>12131</v>
      </c>
      <c r="E1849" t="s">
        <v>1352</v>
      </c>
      <c r="F1849" s="3" t="s">
        <v>7663</v>
      </c>
    </row>
    <row r="1850" spans="1:7" x14ac:dyDescent="0.25">
      <c r="A1850" t="s">
        <v>116</v>
      </c>
      <c r="B1850" t="s">
        <v>132</v>
      </c>
      <c r="C1850" s="10">
        <v>41814</v>
      </c>
      <c r="D1850" s="6">
        <v>2000</v>
      </c>
      <c r="E1850" t="s">
        <v>497</v>
      </c>
      <c r="F1850" s="3" t="s">
        <v>7663</v>
      </c>
    </row>
    <row r="1851" spans="1:7" x14ac:dyDescent="0.25">
      <c r="A1851" t="s">
        <v>116</v>
      </c>
      <c r="B1851" t="s">
        <v>132</v>
      </c>
      <c r="C1851" s="10">
        <v>41808</v>
      </c>
      <c r="D1851" s="6">
        <v>10000</v>
      </c>
      <c r="E1851" t="s">
        <v>289</v>
      </c>
      <c r="F1851" s="3" t="s">
        <v>7663</v>
      </c>
    </row>
    <row r="1852" spans="1:7" x14ac:dyDescent="0.25">
      <c r="A1852" t="s">
        <v>116</v>
      </c>
      <c r="B1852" t="s">
        <v>132</v>
      </c>
      <c r="C1852" s="10">
        <v>41808</v>
      </c>
      <c r="D1852" s="6">
        <v>6375</v>
      </c>
      <c r="E1852" t="s">
        <v>549</v>
      </c>
      <c r="F1852" s="3" t="s">
        <v>7663</v>
      </c>
      <c r="G1852" t="s">
        <v>2021</v>
      </c>
    </row>
    <row r="1853" spans="1:7" x14ac:dyDescent="0.25">
      <c r="A1853" t="s">
        <v>116</v>
      </c>
      <c r="B1853" t="s">
        <v>132</v>
      </c>
      <c r="C1853" s="10">
        <v>41810</v>
      </c>
      <c r="D1853" s="6">
        <v>2800</v>
      </c>
      <c r="E1853" t="s">
        <v>2052</v>
      </c>
      <c r="F1853" s="3" t="s">
        <v>7663</v>
      </c>
    </row>
    <row r="1854" spans="1:7" x14ac:dyDescent="0.25">
      <c r="A1854" t="s">
        <v>755</v>
      </c>
      <c r="B1854" t="s">
        <v>2089</v>
      </c>
      <c r="C1854" s="10">
        <v>41814</v>
      </c>
      <c r="D1854" s="6">
        <v>33300</v>
      </c>
      <c r="E1854" t="s">
        <v>549</v>
      </c>
      <c r="F1854" s="3" t="s">
        <v>7663</v>
      </c>
    </row>
    <row r="1855" spans="1:7" x14ac:dyDescent="0.25">
      <c r="A1855" t="s">
        <v>116</v>
      </c>
      <c r="B1855" t="s">
        <v>132</v>
      </c>
      <c r="C1855" s="10">
        <v>41814</v>
      </c>
      <c r="D1855" s="6">
        <v>21910</v>
      </c>
      <c r="E1855" t="s">
        <v>567</v>
      </c>
      <c r="F1855" s="3" t="s">
        <v>7663</v>
      </c>
    </row>
    <row r="1856" spans="1:7" x14ac:dyDescent="0.25">
      <c r="A1856" t="s">
        <v>116</v>
      </c>
      <c r="B1856" t="s">
        <v>132</v>
      </c>
      <c r="C1856" s="10">
        <v>41816</v>
      </c>
      <c r="D1856" s="6">
        <v>3499</v>
      </c>
      <c r="E1856" t="s">
        <v>1352</v>
      </c>
      <c r="F1856" s="3" t="s">
        <v>7663</v>
      </c>
    </row>
    <row r="1857" spans="1:7" x14ac:dyDescent="0.25">
      <c r="A1857" t="s">
        <v>32</v>
      </c>
      <c r="B1857" t="s">
        <v>902</v>
      </c>
      <c r="C1857" s="10">
        <v>41815</v>
      </c>
      <c r="D1857" s="6">
        <v>50000</v>
      </c>
      <c r="E1857" t="s">
        <v>1101</v>
      </c>
      <c r="F1857" s="3" t="s">
        <v>7663</v>
      </c>
      <c r="G1857" t="s">
        <v>926</v>
      </c>
    </row>
    <row r="1858" spans="1:7" x14ac:dyDescent="0.25">
      <c r="A1858" t="s">
        <v>32</v>
      </c>
      <c r="B1858" t="s">
        <v>902</v>
      </c>
      <c r="C1858" s="10">
        <v>41815</v>
      </c>
      <c r="D1858" s="6">
        <v>50000</v>
      </c>
      <c r="E1858" t="s">
        <v>903</v>
      </c>
      <c r="F1858" s="3" t="s">
        <v>7663</v>
      </c>
      <c r="G1858" t="s">
        <v>926</v>
      </c>
    </row>
    <row r="1859" spans="1:7" x14ac:dyDescent="0.25">
      <c r="A1859" t="s">
        <v>32</v>
      </c>
      <c r="B1859" t="s">
        <v>902</v>
      </c>
      <c r="C1859" s="10">
        <v>41815</v>
      </c>
      <c r="D1859" s="6">
        <v>50000</v>
      </c>
      <c r="E1859" t="s">
        <v>932</v>
      </c>
      <c r="F1859" s="3" t="s">
        <v>7663</v>
      </c>
      <c r="G1859" t="s">
        <v>926</v>
      </c>
    </row>
    <row r="1860" spans="1:7" x14ac:dyDescent="0.25">
      <c r="A1860" t="s">
        <v>32</v>
      </c>
      <c r="B1860" t="s">
        <v>902</v>
      </c>
      <c r="C1860" s="10">
        <v>41815</v>
      </c>
      <c r="D1860" s="6">
        <v>30000</v>
      </c>
      <c r="E1860" t="s">
        <v>2272</v>
      </c>
      <c r="F1860" s="3" t="s">
        <v>7663</v>
      </c>
      <c r="G1860" t="s">
        <v>926</v>
      </c>
    </row>
    <row r="1861" spans="1:7" x14ac:dyDescent="0.25">
      <c r="A1861" t="s">
        <v>32</v>
      </c>
      <c r="B1861" t="s">
        <v>902</v>
      </c>
      <c r="C1861" s="10">
        <v>41815</v>
      </c>
      <c r="D1861" s="6">
        <v>30000</v>
      </c>
      <c r="E1861" t="s">
        <v>2274</v>
      </c>
      <c r="F1861" s="3" t="s">
        <v>7663</v>
      </c>
      <c r="G1861" t="s">
        <v>2275</v>
      </c>
    </row>
    <row r="1862" spans="1:7" x14ac:dyDescent="0.25">
      <c r="A1862" t="s">
        <v>32</v>
      </c>
      <c r="B1862" t="s">
        <v>902</v>
      </c>
      <c r="C1862" s="10">
        <v>41815</v>
      </c>
      <c r="D1862" s="6">
        <v>20000</v>
      </c>
      <c r="E1862" t="s">
        <v>2277</v>
      </c>
      <c r="F1862" s="3" t="s">
        <v>7663</v>
      </c>
      <c r="G1862" t="s">
        <v>926</v>
      </c>
    </row>
    <row r="1863" spans="1:7" x14ac:dyDescent="0.25">
      <c r="A1863" t="s">
        <v>32</v>
      </c>
      <c r="B1863" t="s">
        <v>902</v>
      </c>
      <c r="C1863" s="10">
        <v>41815</v>
      </c>
      <c r="D1863" s="6">
        <v>32700</v>
      </c>
      <c r="E1863" t="s">
        <v>939</v>
      </c>
      <c r="F1863" s="3" t="s">
        <v>7663</v>
      </c>
      <c r="G1863" t="s">
        <v>926</v>
      </c>
    </row>
    <row r="1864" spans="1:7" x14ac:dyDescent="0.25">
      <c r="A1864" t="s">
        <v>32</v>
      </c>
      <c r="B1864" t="s">
        <v>902</v>
      </c>
      <c r="C1864" s="10">
        <v>41815</v>
      </c>
      <c r="D1864" s="6">
        <v>55000</v>
      </c>
      <c r="E1864" t="s">
        <v>2280</v>
      </c>
      <c r="F1864" s="3" t="s">
        <v>7663</v>
      </c>
      <c r="G1864" t="s">
        <v>926</v>
      </c>
    </row>
    <row r="1865" spans="1:7" x14ac:dyDescent="0.25">
      <c r="A1865" t="s">
        <v>32</v>
      </c>
      <c r="B1865" t="s">
        <v>902</v>
      </c>
      <c r="C1865" s="10">
        <v>41815</v>
      </c>
      <c r="D1865" s="6">
        <v>30000</v>
      </c>
      <c r="E1865" t="s">
        <v>2282</v>
      </c>
      <c r="F1865" s="3" t="s">
        <v>7663</v>
      </c>
      <c r="G1865" t="s">
        <v>926</v>
      </c>
    </row>
    <row r="1866" spans="1:7" x14ac:dyDescent="0.25">
      <c r="A1866" t="s">
        <v>32</v>
      </c>
      <c r="B1866" t="s">
        <v>902</v>
      </c>
      <c r="C1866" s="10">
        <v>41816</v>
      </c>
      <c r="D1866" s="6">
        <v>90000</v>
      </c>
      <c r="E1866" t="s">
        <v>2286</v>
      </c>
      <c r="F1866" s="3" t="s">
        <v>7663</v>
      </c>
      <c r="G1866" t="s">
        <v>926</v>
      </c>
    </row>
    <row r="1867" spans="1:7" x14ac:dyDescent="0.25">
      <c r="A1867" t="s">
        <v>32</v>
      </c>
      <c r="B1867" t="s">
        <v>902</v>
      </c>
      <c r="C1867" s="10">
        <v>41816</v>
      </c>
      <c r="D1867" s="6">
        <v>46500</v>
      </c>
      <c r="E1867" t="s">
        <v>2288</v>
      </c>
      <c r="F1867" s="3" t="s">
        <v>7663</v>
      </c>
      <c r="G1867" t="s">
        <v>2289</v>
      </c>
    </row>
    <row r="1868" spans="1:7" x14ac:dyDescent="0.25">
      <c r="A1868" t="s">
        <v>32</v>
      </c>
      <c r="B1868" t="s">
        <v>902</v>
      </c>
      <c r="C1868" s="10">
        <v>41816</v>
      </c>
      <c r="D1868" s="6">
        <v>50000</v>
      </c>
      <c r="E1868" t="s">
        <v>903</v>
      </c>
      <c r="F1868" s="3" t="s">
        <v>7663</v>
      </c>
      <c r="G1868" t="s">
        <v>2289</v>
      </c>
    </row>
    <row r="1869" spans="1:7" x14ac:dyDescent="0.25">
      <c r="A1869" t="s">
        <v>32</v>
      </c>
      <c r="B1869" t="s">
        <v>902</v>
      </c>
      <c r="C1869" s="10">
        <v>41816</v>
      </c>
      <c r="D1869" s="6">
        <v>26500</v>
      </c>
      <c r="E1869" t="s">
        <v>2292</v>
      </c>
      <c r="F1869" s="3" t="s">
        <v>7663</v>
      </c>
      <c r="G1869" t="s">
        <v>2289</v>
      </c>
    </row>
    <row r="1870" spans="1:7" x14ac:dyDescent="0.25">
      <c r="A1870" t="s">
        <v>32</v>
      </c>
      <c r="B1870" t="s">
        <v>902</v>
      </c>
      <c r="C1870" s="10">
        <v>41816</v>
      </c>
      <c r="D1870" s="6">
        <v>50000</v>
      </c>
      <c r="E1870" t="s">
        <v>1024</v>
      </c>
      <c r="F1870" s="3" t="s">
        <v>7663</v>
      </c>
      <c r="G1870" t="s">
        <v>2289</v>
      </c>
    </row>
    <row r="1871" spans="1:7" x14ac:dyDescent="0.25">
      <c r="A1871" t="s">
        <v>32</v>
      </c>
      <c r="B1871" t="s">
        <v>902</v>
      </c>
      <c r="C1871" s="10">
        <v>41816</v>
      </c>
      <c r="D1871" s="6">
        <v>20000</v>
      </c>
      <c r="E1871" t="s">
        <v>2295</v>
      </c>
      <c r="F1871" s="3" t="s">
        <v>7663</v>
      </c>
      <c r="G1871" t="s">
        <v>2289</v>
      </c>
    </row>
    <row r="1872" spans="1:7" x14ac:dyDescent="0.25">
      <c r="A1872" t="s">
        <v>32</v>
      </c>
      <c r="B1872" t="s">
        <v>902</v>
      </c>
      <c r="C1872" s="10">
        <v>41816</v>
      </c>
      <c r="D1872" s="6">
        <v>25905</v>
      </c>
      <c r="E1872" t="s">
        <v>2299</v>
      </c>
      <c r="F1872" s="3" t="s">
        <v>7663</v>
      </c>
      <c r="G1872" t="s">
        <v>2289</v>
      </c>
    </row>
    <row r="1873" spans="1:7" x14ac:dyDescent="0.25">
      <c r="A1873" t="s">
        <v>32</v>
      </c>
      <c r="B1873" t="s">
        <v>902</v>
      </c>
      <c r="C1873" s="10">
        <v>41817</v>
      </c>
      <c r="D1873" s="6">
        <v>50000</v>
      </c>
      <c r="E1873" t="s">
        <v>960</v>
      </c>
      <c r="F1873" s="3" t="s">
        <v>7663</v>
      </c>
      <c r="G1873" t="s">
        <v>2289</v>
      </c>
    </row>
    <row r="1874" spans="1:7" x14ac:dyDescent="0.25">
      <c r="A1874" t="s">
        <v>32</v>
      </c>
      <c r="B1874" t="s">
        <v>902</v>
      </c>
      <c r="C1874" s="10">
        <v>41817</v>
      </c>
      <c r="D1874" s="6">
        <v>99701</v>
      </c>
      <c r="E1874" t="s">
        <v>903</v>
      </c>
      <c r="F1874" s="3" t="s">
        <v>7663</v>
      </c>
      <c r="G1874" t="s">
        <v>2289</v>
      </c>
    </row>
    <row r="1875" spans="1:7" x14ac:dyDescent="0.25">
      <c r="A1875" t="s">
        <v>32</v>
      </c>
      <c r="B1875" t="s">
        <v>902</v>
      </c>
      <c r="C1875" s="10">
        <v>41817</v>
      </c>
      <c r="D1875" s="6">
        <v>43500</v>
      </c>
      <c r="E1875" t="s">
        <v>2286</v>
      </c>
      <c r="F1875" s="3" t="s">
        <v>7663</v>
      </c>
      <c r="G1875" t="s">
        <v>2289</v>
      </c>
    </row>
    <row r="1876" spans="1:7" x14ac:dyDescent="0.25">
      <c r="A1876" t="s">
        <v>32</v>
      </c>
      <c r="B1876" t="s">
        <v>902</v>
      </c>
      <c r="C1876" s="10">
        <v>41820</v>
      </c>
      <c r="D1876" s="6">
        <v>50000</v>
      </c>
      <c r="E1876" t="s">
        <v>1101</v>
      </c>
      <c r="F1876" s="3" t="s">
        <v>7663</v>
      </c>
      <c r="G1876" t="s">
        <v>2289</v>
      </c>
    </row>
    <row r="1877" spans="1:7" x14ac:dyDescent="0.25">
      <c r="A1877" t="s">
        <v>32</v>
      </c>
      <c r="B1877" t="s">
        <v>902</v>
      </c>
      <c r="C1877" s="10">
        <v>41820</v>
      </c>
      <c r="D1877" s="6">
        <v>50000</v>
      </c>
      <c r="E1877" t="s">
        <v>903</v>
      </c>
      <c r="F1877" s="3" t="s">
        <v>7663</v>
      </c>
      <c r="G1877" t="s">
        <v>2289</v>
      </c>
    </row>
    <row r="1878" spans="1:7" x14ac:dyDescent="0.25">
      <c r="A1878" t="s">
        <v>116</v>
      </c>
      <c r="B1878" t="s">
        <v>117</v>
      </c>
      <c r="C1878" s="10">
        <v>41824</v>
      </c>
      <c r="D1878" s="6">
        <v>355</v>
      </c>
      <c r="E1878" t="s">
        <v>198</v>
      </c>
      <c r="F1878" s="3" t="s">
        <v>7663</v>
      </c>
      <c r="G1878" t="s">
        <v>2360</v>
      </c>
    </row>
    <row r="1879" spans="1:7" x14ac:dyDescent="0.25">
      <c r="A1879" t="s">
        <v>116</v>
      </c>
      <c r="B1879" t="s">
        <v>132</v>
      </c>
      <c r="C1879" s="10">
        <v>41828</v>
      </c>
      <c r="D1879" s="6">
        <v>15423</v>
      </c>
      <c r="E1879" t="s">
        <v>289</v>
      </c>
      <c r="F1879" s="3" t="s">
        <v>7663</v>
      </c>
    </row>
    <row r="1880" spans="1:7" x14ac:dyDescent="0.25">
      <c r="A1880" t="s">
        <v>116</v>
      </c>
      <c r="B1880" t="s">
        <v>132</v>
      </c>
      <c r="C1880" s="10">
        <v>41834</v>
      </c>
      <c r="D1880" s="6">
        <v>20000</v>
      </c>
      <c r="E1880" t="s">
        <v>289</v>
      </c>
      <c r="F1880" s="3" t="s">
        <v>7663</v>
      </c>
    </row>
    <row r="1881" spans="1:7" x14ac:dyDescent="0.25">
      <c r="A1881" t="s">
        <v>116</v>
      </c>
      <c r="B1881" t="s">
        <v>132</v>
      </c>
      <c r="C1881" s="10">
        <v>41835</v>
      </c>
      <c r="D1881" s="6">
        <v>30000</v>
      </c>
      <c r="E1881" t="s">
        <v>2528</v>
      </c>
      <c r="F1881" s="3" t="s">
        <v>7663</v>
      </c>
    </row>
    <row r="1882" spans="1:7" x14ac:dyDescent="0.25">
      <c r="A1882" t="s">
        <v>116</v>
      </c>
      <c r="B1882" t="s">
        <v>132</v>
      </c>
      <c r="C1882" s="10">
        <v>41835</v>
      </c>
      <c r="D1882" s="6">
        <v>4710</v>
      </c>
      <c r="E1882" t="s">
        <v>2236</v>
      </c>
      <c r="F1882" s="3" t="s">
        <v>7663</v>
      </c>
    </row>
    <row r="1883" spans="1:7" x14ac:dyDescent="0.25">
      <c r="A1883" t="s">
        <v>116</v>
      </c>
      <c r="B1883" t="s">
        <v>132</v>
      </c>
      <c r="C1883" s="10">
        <v>41837</v>
      </c>
      <c r="D1883" s="6">
        <v>1600</v>
      </c>
      <c r="E1883" t="s">
        <v>268</v>
      </c>
      <c r="F1883" s="3" t="s">
        <v>7663</v>
      </c>
    </row>
    <row r="1884" spans="1:7" x14ac:dyDescent="0.25">
      <c r="A1884" t="s">
        <v>116</v>
      </c>
      <c r="B1884" t="s">
        <v>132</v>
      </c>
      <c r="C1884" s="10">
        <v>41843</v>
      </c>
      <c r="D1884" s="6">
        <v>19495</v>
      </c>
      <c r="E1884" t="s">
        <v>289</v>
      </c>
      <c r="F1884" s="3" t="s">
        <v>7663</v>
      </c>
    </row>
    <row r="1885" spans="1:7" x14ac:dyDescent="0.25">
      <c r="A1885" t="s">
        <v>47</v>
      </c>
      <c r="B1885" t="s">
        <v>699</v>
      </c>
      <c r="C1885" s="10">
        <v>41919</v>
      </c>
      <c r="D1885" s="6">
        <v>5444.34</v>
      </c>
      <c r="E1885" t="s">
        <v>700</v>
      </c>
      <c r="F1885" s="3" t="s">
        <v>7669</v>
      </c>
      <c r="G1885" t="s">
        <v>3182</v>
      </c>
    </row>
    <row r="1886" spans="1:7" x14ac:dyDescent="0.25">
      <c r="A1886" t="s">
        <v>116</v>
      </c>
      <c r="B1886" t="s">
        <v>132</v>
      </c>
      <c r="C1886" s="10">
        <v>41885</v>
      </c>
      <c r="D1886" s="6">
        <v>500</v>
      </c>
      <c r="E1886" t="s">
        <v>681</v>
      </c>
      <c r="F1886" s="3" t="s">
        <v>7663</v>
      </c>
      <c r="G1886" t="s">
        <v>3245</v>
      </c>
    </row>
    <row r="1887" spans="1:7" x14ac:dyDescent="0.25">
      <c r="A1887" t="s">
        <v>116</v>
      </c>
      <c r="B1887" t="s">
        <v>132</v>
      </c>
      <c r="C1887" s="10">
        <v>41885</v>
      </c>
      <c r="D1887" s="6">
        <v>300</v>
      </c>
      <c r="E1887" t="s">
        <v>373</v>
      </c>
      <c r="F1887" s="3" t="s">
        <v>7663</v>
      </c>
      <c r="G1887" t="s">
        <v>3249</v>
      </c>
    </row>
    <row r="1888" spans="1:7" x14ac:dyDescent="0.25">
      <c r="A1888" t="s">
        <v>116</v>
      </c>
      <c r="B1888" t="s">
        <v>132</v>
      </c>
      <c r="C1888" s="10">
        <v>41898</v>
      </c>
      <c r="D1888" s="6">
        <v>150</v>
      </c>
      <c r="E1888" t="s">
        <v>461</v>
      </c>
      <c r="F1888" s="3" t="s">
        <v>7663</v>
      </c>
      <c r="G1888" t="s">
        <v>3454</v>
      </c>
    </row>
    <row r="1889" spans="1:7" x14ac:dyDescent="0.25">
      <c r="A1889" t="s">
        <v>116</v>
      </c>
      <c r="B1889" t="s">
        <v>132</v>
      </c>
      <c r="C1889" s="10">
        <v>41919</v>
      </c>
      <c r="D1889" s="6">
        <v>10000</v>
      </c>
      <c r="E1889" t="s">
        <v>805</v>
      </c>
      <c r="F1889" s="3" t="s">
        <v>7663</v>
      </c>
      <c r="G1889" t="s">
        <v>3743</v>
      </c>
    </row>
    <row r="1890" spans="1:7" x14ac:dyDescent="0.25">
      <c r="D1890" s="18">
        <f>SUM(D1825:D1889)</f>
        <v>1941246.95</v>
      </c>
    </row>
    <row r="1892" spans="1:7" x14ac:dyDescent="0.25">
      <c r="A1892" t="s">
        <v>7740</v>
      </c>
      <c r="B1892" s="4" t="s">
        <v>1410</v>
      </c>
      <c r="D1892" s="12"/>
      <c r="F1892" s="11"/>
    </row>
    <row r="1893" spans="1:7" x14ac:dyDescent="0.25">
      <c r="A1893" t="s">
        <v>116</v>
      </c>
      <c r="B1893" t="s">
        <v>132</v>
      </c>
      <c r="C1893" s="10">
        <v>41806</v>
      </c>
      <c r="D1893" s="6">
        <v>2731.41</v>
      </c>
      <c r="E1893" t="s">
        <v>1411</v>
      </c>
      <c r="F1893" s="3" t="s">
        <v>7663</v>
      </c>
      <c r="G1893" t="s">
        <v>1412</v>
      </c>
    </row>
    <row r="1894" spans="1:7" x14ac:dyDescent="0.25">
      <c r="A1894" t="s">
        <v>116</v>
      </c>
      <c r="B1894" t="s">
        <v>132</v>
      </c>
      <c r="C1894" s="10">
        <v>41830</v>
      </c>
      <c r="D1894" s="6">
        <v>2686.66</v>
      </c>
      <c r="E1894" t="s">
        <v>1411</v>
      </c>
      <c r="F1894" s="3" t="s">
        <v>7663</v>
      </c>
      <c r="G1894" t="s">
        <v>1414</v>
      </c>
    </row>
    <row r="1895" spans="1:7" x14ac:dyDescent="0.25">
      <c r="A1895" t="s">
        <v>116</v>
      </c>
      <c r="B1895" t="s">
        <v>132</v>
      </c>
      <c r="C1895" s="10">
        <v>41894</v>
      </c>
      <c r="D1895" s="6">
        <v>2686.68</v>
      </c>
      <c r="E1895" t="s">
        <v>1411</v>
      </c>
      <c r="F1895" s="3" t="s">
        <v>7663</v>
      </c>
      <c r="G1895" t="s">
        <v>1416</v>
      </c>
    </row>
    <row r="1896" spans="1:7" x14ac:dyDescent="0.25">
      <c r="A1896" t="s">
        <v>116</v>
      </c>
      <c r="B1896" t="s">
        <v>132</v>
      </c>
      <c r="C1896" s="10">
        <v>41788</v>
      </c>
      <c r="D1896" s="6">
        <v>320</v>
      </c>
      <c r="E1896" t="s">
        <v>373</v>
      </c>
      <c r="F1896" s="3" t="s">
        <v>7663</v>
      </c>
      <c r="G1896" t="s">
        <v>1600</v>
      </c>
    </row>
    <row r="1897" spans="1:7" x14ac:dyDescent="0.25">
      <c r="A1897" t="s">
        <v>116</v>
      </c>
      <c r="B1897" t="s">
        <v>132</v>
      </c>
      <c r="C1897" s="10">
        <v>41831</v>
      </c>
      <c r="D1897" s="6">
        <v>200</v>
      </c>
      <c r="E1897" t="s">
        <v>110</v>
      </c>
      <c r="F1897" s="3" t="s">
        <v>7663</v>
      </c>
      <c r="G1897" t="s">
        <v>2453</v>
      </c>
    </row>
    <row r="1898" spans="1:7" x14ac:dyDescent="0.25">
      <c r="A1898" t="s">
        <v>282</v>
      </c>
      <c r="B1898" t="s">
        <v>132</v>
      </c>
      <c r="C1898" s="10">
        <v>41837</v>
      </c>
      <c r="D1898" s="6">
        <v>1200</v>
      </c>
      <c r="E1898" t="s">
        <v>519</v>
      </c>
      <c r="F1898" s="3" t="s">
        <v>7663</v>
      </c>
      <c r="G1898" t="s">
        <v>2491</v>
      </c>
    </row>
    <row r="1899" spans="1:7" x14ac:dyDescent="0.25">
      <c r="A1899" t="s">
        <v>116</v>
      </c>
      <c r="B1899" t="s">
        <v>132</v>
      </c>
      <c r="C1899" s="10">
        <v>41836</v>
      </c>
      <c r="D1899" s="6">
        <v>468</v>
      </c>
      <c r="E1899" t="s">
        <v>373</v>
      </c>
      <c r="F1899" s="3" t="s">
        <v>7663</v>
      </c>
      <c r="G1899" t="s">
        <v>2555</v>
      </c>
    </row>
    <row r="1900" spans="1:7" x14ac:dyDescent="0.25">
      <c r="A1900" t="s">
        <v>116</v>
      </c>
      <c r="B1900" t="s">
        <v>132</v>
      </c>
      <c r="C1900" s="10">
        <v>41848</v>
      </c>
      <c r="D1900" s="6">
        <v>287</v>
      </c>
      <c r="E1900" t="s">
        <v>110</v>
      </c>
      <c r="F1900" s="3" t="s">
        <v>7663</v>
      </c>
      <c r="G1900" t="s">
        <v>2750</v>
      </c>
    </row>
    <row r="1901" spans="1:7" x14ac:dyDescent="0.25">
      <c r="A1901" t="s">
        <v>2</v>
      </c>
      <c r="B1901" t="s">
        <v>22</v>
      </c>
      <c r="C1901" s="10">
        <v>41871</v>
      </c>
      <c r="D1901" s="6">
        <v>6000</v>
      </c>
      <c r="E1901" t="s">
        <v>1797</v>
      </c>
      <c r="F1901" s="3" t="s">
        <v>7669</v>
      </c>
      <c r="G1901" t="s">
        <v>2752</v>
      </c>
    </row>
    <row r="1902" spans="1:7" x14ac:dyDescent="0.25">
      <c r="A1902" t="s">
        <v>2</v>
      </c>
      <c r="B1902" t="s">
        <v>22</v>
      </c>
      <c r="C1902" s="10">
        <v>41872</v>
      </c>
      <c r="D1902" s="6">
        <v>10000</v>
      </c>
      <c r="E1902" t="s">
        <v>1797</v>
      </c>
      <c r="F1902" s="3" t="s">
        <v>7669</v>
      </c>
      <c r="G1902" t="s">
        <v>2752</v>
      </c>
    </row>
    <row r="1903" spans="1:7" x14ac:dyDescent="0.25">
      <c r="A1903" t="s">
        <v>2</v>
      </c>
      <c r="B1903" t="s">
        <v>22</v>
      </c>
      <c r="C1903" s="10">
        <v>41918</v>
      </c>
      <c r="D1903" s="6">
        <v>10445.709999999999</v>
      </c>
      <c r="E1903" t="s">
        <v>1797</v>
      </c>
      <c r="F1903" s="3" t="s">
        <v>7670</v>
      </c>
      <c r="G1903" t="s">
        <v>2752</v>
      </c>
    </row>
    <row r="1904" spans="1:7" x14ac:dyDescent="0.25">
      <c r="A1904" t="s">
        <v>116</v>
      </c>
      <c r="B1904" t="s">
        <v>132</v>
      </c>
      <c r="C1904" s="10">
        <v>41873</v>
      </c>
      <c r="D1904" s="6">
        <v>450</v>
      </c>
      <c r="E1904" t="s">
        <v>198</v>
      </c>
      <c r="F1904" s="3" t="s">
        <v>7663</v>
      </c>
      <c r="G1904" t="s">
        <v>3057</v>
      </c>
    </row>
    <row r="1905" spans="1:7" x14ac:dyDescent="0.25">
      <c r="A1905" t="s">
        <v>116</v>
      </c>
      <c r="B1905" t="s">
        <v>132</v>
      </c>
      <c r="C1905" s="10">
        <v>41880</v>
      </c>
      <c r="D1905" s="6">
        <v>350</v>
      </c>
      <c r="E1905" t="s">
        <v>198</v>
      </c>
      <c r="F1905" s="3" t="s">
        <v>7663</v>
      </c>
      <c r="G1905" t="s">
        <v>3070</v>
      </c>
    </row>
    <row r="1906" spans="1:7" x14ac:dyDescent="0.25">
      <c r="A1906" t="s">
        <v>116</v>
      </c>
      <c r="B1906" t="s">
        <v>132</v>
      </c>
      <c r="C1906" s="10">
        <v>41723</v>
      </c>
      <c r="D1906" s="6">
        <v>1573</v>
      </c>
      <c r="E1906" t="s">
        <v>3783</v>
      </c>
      <c r="F1906" s="3" t="s">
        <v>7663</v>
      </c>
      <c r="G1906" t="s">
        <v>3784</v>
      </c>
    </row>
    <row r="1907" spans="1:7" x14ac:dyDescent="0.25">
      <c r="A1907" t="s">
        <v>282</v>
      </c>
      <c r="B1907" t="s">
        <v>132</v>
      </c>
      <c r="C1907" s="10">
        <v>41738</v>
      </c>
      <c r="D1907" s="6">
        <v>200</v>
      </c>
      <c r="E1907" t="s">
        <v>519</v>
      </c>
      <c r="F1907" s="3" t="s">
        <v>7663</v>
      </c>
      <c r="G1907" t="s">
        <v>4309</v>
      </c>
    </row>
    <row r="1908" spans="1:7" x14ac:dyDescent="0.25">
      <c r="D1908" s="18">
        <f>SUM(D1893:D1907)</f>
        <v>39598.46</v>
      </c>
    </row>
    <row r="1910" spans="1:7" x14ac:dyDescent="0.25">
      <c r="A1910" t="s">
        <v>7740</v>
      </c>
      <c r="B1910" s="4" t="s">
        <v>1518</v>
      </c>
      <c r="D1910" s="12"/>
      <c r="F1910" s="11"/>
    </row>
    <row r="1911" spans="1:7" x14ac:dyDescent="0.25">
      <c r="A1911" t="s">
        <v>16</v>
      </c>
      <c r="B1911" t="s">
        <v>122</v>
      </c>
      <c r="C1911" s="10">
        <v>41782</v>
      </c>
      <c r="D1911" s="6">
        <v>80</v>
      </c>
      <c r="E1911" t="s">
        <v>198</v>
      </c>
      <c r="F1911" s="3" t="s">
        <v>7663</v>
      </c>
      <c r="G1911" t="s">
        <v>1517</v>
      </c>
    </row>
    <row r="1912" spans="1:7" x14ac:dyDescent="0.25">
      <c r="A1912" t="s">
        <v>490</v>
      </c>
      <c r="B1912" t="s">
        <v>1624</v>
      </c>
      <c r="C1912" s="10">
        <v>41725</v>
      </c>
      <c r="D1912" s="6">
        <v>21</v>
      </c>
      <c r="E1912" t="s">
        <v>1068</v>
      </c>
      <c r="F1912" s="3" t="s">
        <v>7663</v>
      </c>
    </row>
    <row r="1913" spans="1:7" x14ac:dyDescent="0.25">
      <c r="A1913" t="s">
        <v>490</v>
      </c>
      <c r="B1913" t="s">
        <v>651</v>
      </c>
      <c r="C1913" s="10">
        <v>41744</v>
      </c>
      <c r="D1913" s="6">
        <v>42</v>
      </c>
      <c r="E1913" t="s">
        <v>86</v>
      </c>
      <c r="F1913" s="3" t="s">
        <v>7663</v>
      </c>
      <c r="G1913" t="s">
        <v>4378</v>
      </c>
    </row>
    <row r="1914" spans="1:7" x14ac:dyDescent="0.25">
      <c r="D1914" s="18">
        <f>SUM(D1911:D1913)</f>
        <v>143</v>
      </c>
    </row>
    <row r="1916" spans="1:7" x14ac:dyDescent="0.25">
      <c r="A1916" t="s">
        <v>7740</v>
      </c>
      <c r="B1916" s="4" t="s">
        <v>85</v>
      </c>
      <c r="D1916" s="12"/>
      <c r="F1916" s="11"/>
    </row>
    <row r="1917" spans="1:7" x14ac:dyDescent="0.25">
      <c r="A1917" t="s">
        <v>32</v>
      </c>
      <c r="B1917" t="s">
        <v>575</v>
      </c>
      <c r="C1917" s="10">
        <v>41697</v>
      </c>
      <c r="D1917" s="6">
        <v>1375.56</v>
      </c>
      <c r="E1917" t="s">
        <v>576</v>
      </c>
      <c r="F1917" s="3" t="s">
        <v>7663</v>
      </c>
      <c r="G1917" t="s">
        <v>577</v>
      </c>
    </row>
    <row r="1918" spans="1:7" x14ac:dyDescent="0.25">
      <c r="A1918" t="s">
        <v>282</v>
      </c>
      <c r="B1918" t="s">
        <v>608</v>
      </c>
      <c r="C1918" s="10">
        <v>41712</v>
      </c>
      <c r="D1918" s="6">
        <v>250</v>
      </c>
      <c r="E1918" t="s">
        <v>519</v>
      </c>
      <c r="F1918" s="3" t="s">
        <v>7663</v>
      </c>
      <c r="G1918" t="s">
        <v>609</v>
      </c>
    </row>
    <row r="1919" spans="1:7" x14ac:dyDescent="0.25">
      <c r="A1919" t="s">
        <v>116</v>
      </c>
      <c r="B1919" t="s">
        <v>132</v>
      </c>
      <c r="C1919" s="10">
        <v>41752</v>
      </c>
      <c r="D1919" s="6">
        <v>23.6</v>
      </c>
      <c r="E1919" t="s">
        <v>572</v>
      </c>
      <c r="F1919" s="3" t="s">
        <v>7663</v>
      </c>
      <c r="G1919" t="s">
        <v>734</v>
      </c>
    </row>
    <row r="1920" spans="1:7" x14ac:dyDescent="0.25">
      <c r="A1920" t="s">
        <v>116</v>
      </c>
      <c r="B1920" t="s">
        <v>132</v>
      </c>
      <c r="C1920" s="10">
        <v>41754</v>
      </c>
      <c r="D1920" s="6">
        <v>200</v>
      </c>
      <c r="E1920" t="s">
        <v>572</v>
      </c>
      <c r="F1920" s="3" t="s">
        <v>7663</v>
      </c>
      <c r="G1920" t="s">
        <v>869</v>
      </c>
    </row>
    <row r="1921" spans="1:7" x14ac:dyDescent="0.25">
      <c r="A1921" t="s">
        <v>116</v>
      </c>
      <c r="B1921" t="s">
        <v>132</v>
      </c>
      <c r="C1921" s="10">
        <v>41757</v>
      </c>
      <c r="D1921" s="6">
        <v>500</v>
      </c>
      <c r="E1921" t="s">
        <v>572</v>
      </c>
      <c r="F1921" s="3" t="s">
        <v>7663</v>
      </c>
      <c r="G1921" t="s">
        <v>869</v>
      </c>
    </row>
    <row r="1922" spans="1:7" x14ac:dyDescent="0.25">
      <c r="A1922" t="s">
        <v>116</v>
      </c>
      <c r="B1922" t="s">
        <v>132</v>
      </c>
      <c r="C1922" s="10">
        <v>41778</v>
      </c>
      <c r="D1922" s="6">
        <v>340</v>
      </c>
      <c r="E1922" t="s">
        <v>91</v>
      </c>
      <c r="F1922" s="3" t="s">
        <v>7663</v>
      </c>
      <c r="G1922" t="s">
        <v>1341</v>
      </c>
    </row>
    <row r="1923" spans="1:7" x14ac:dyDescent="0.25">
      <c r="A1923" t="s">
        <v>116</v>
      </c>
      <c r="B1923" t="s">
        <v>132</v>
      </c>
      <c r="C1923" s="10">
        <v>41716</v>
      </c>
      <c r="D1923" s="6">
        <v>32</v>
      </c>
      <c r="E1923" t="s">
        <v>1446</v>
      </c>
      <c r="F1923" s="3" t="s">
        <v>7663</v>
      </c>
      <c r="G1923" t="s">
        <v>2977</v>
      </c>
    </row>
    <row r="1924" spans="1:7" x14ac:dyDescent="0.25">
      <c r="A1924" t="s">
        <v>116</v>
      </c>
      <c r="B1924" t="s">
        <v>132</v>
      </c>
      <c r="C1924" s="10">
        <v>41717</v>
      </c>
      <c r="D1924" s="6">
        <v>70</v>
      </c>
      <c r="E1924" t="s">
        <v>1446</v>
      </c>
      <c r="F1924" s="3" t="s">
        <v>7663</v>
      </c>
      <c r="G1924" t="s">
        <v>3151</v>
      </c>
    </row>
    <row r="1925" spans="1:7" x14ac:dyDescent="0.25">
      <c r="A1925" t="s">
        <v>116</v>
      </c>
      <c r="B1925" t="s">
        <v>132</v>
      </c>
      <c r="C1925" s="10">
        <v>41705</v>
      </c>
      <c r="D1925" s="6">
        <v>500</v>
      </c>
      <c r="E1925" t="s">
        <v>572</v>
      </c>
      <c r="F1925" s="3" t="s">
        <v>7663</v>
      </c>
      <c r="G1925" t="s">
        <v>3825</v>
      </c>
    </row>
    <row r="1926" spans="1:7" x14ac:dyDescent="0.25">
      <c r="A1926" t="s">
        <v>116</v>
      </c>
      <c r="B1926" t="s">
        <v>132</v>
      </c>
      <c r="C1926" s="10">
        <v>41722</v>
      </c>
      <c r="D1926" s="6">
        <v>300</v>
      </c>
      <c r="E1926" t="s">
        <v>572</v>
      </c>
      <c r="F1926" s="3" t="s">
        <v>7663</v>
      </c>
      <c r="G1926" t="s">
        <v>3841</v>
      </c>
    </row>
    <row r="1927" spans="1:7" x14ac:dyDescent="0.25">
      <c r="A1927" t="s">
        <v>3995</v>
      </c>
      <c r="B1927" t="s">
        <v>3996</v>
      </c>
      <c r="C1927" s="10">
        <v>41705</v>
      </c>
      <c r="D1927" s="6">
        <v>574</v>
      </c>
      <c r="E1927" t="s">
        <v>1446</v>
      </c>
      <c r="F1927" s="3" t="s">
        <v>7663</v>
      </c>
      <c r="G1927" t="s">
        <v>3997</v>
      </c>
    </row>
    <row r="1928" spans="1:7" x14ac:dyDescent="0.25">
      <c r="D1928" s="18">
        <f>SUM(D1917:D1927)</f>
        <v>4165.16</v>
      </c>
    </row>
    <row r="1930" spans="1:7" x14ac:dyDescent="0.25">
      <c r="A1930" t="s">
        <v>7740</v>
      </c>
      <c r="B1930" s="4" t="s">
        <v>975</v>
      </c>
      <c r="D1930" s="12"/>
      <c r="F1930" s="11"/>
    </row>
    <row r="1931" spans="1:7" x14ac:dyDescent="0.25">
      <c r="A1931" t="s">
        <v>116</v>
      </c>
      <c r="B1931" t="s">
        <v>319</v>
      </c>
      <c r="C1931" s="10">
        <v>41759</v>
      </c>
      <c r="D1931" s="6">
        <v>710.72</v>
      </c>
      <c r="E1931" t="s">
        <v>76</v>
      </c>
      <c r="F1931" s="3" t="s">
        <v>7663</v>
      </c>
      <c r="G1931" t="s">
        <v>976</v>
      </c>
    </row>
    <row r="1932" spans="1:7" x14ac:dyDescent="0.25">
      <c r="A1932" t="s">
        <v>116</v>
      </c>
      <c r="B1932" t="s">
        <v>132</v>
      </c>
      <c r="C1932" s="10">
        <v>41820</v>
      </c>
      <c r="D1932" s="6">
        <v>721.93</v>
      </c>
      <c r="E1932" t="s">
        <v>76</v>
      </c>
      <c r="F1932" s="3" t="s">
        <v>7663</v>
      </c>
      <c r="G1932" t="s">
        <v>2077</v>
      </c>
    </row>
    <row r="1933" spans="1:7" x14ac:dyDescent="0.25">
      <c r="D1933" s="18">
        <f>SUM(D1931:D1932)</f>
        <v>1432.65</v>
      </c>
    </row>
    <row r="1935" spans="1:7" x14ac:dyDescent="0.25">
      <c r="A1935" t="s">
        <v>7740</v>
      </c>
      <c r="B1935" s="4" t="s">
        <v>2715</v>
      </c>
      <c r="D1935" s="12"/>
      <c r="F1935" s="11"/>
    </row>
    <row r="1936" spans="1:7" x14ac:dyDescent="0.25">
      <c r="A1936" t="s">
        <v>116</v>
      </c>
      <c r="B1936" t="s">
        <v>132</v>
      </c>
      <c r="C1936" s="10">
        <v>41842</v>
      </c>
      <c r="D1936" s="6">
        <v>400</v>
      </c>
      <c r="E1936" t="s">
        <v>198</v>
      </c>
      <c r="F1936" s="3" t="s">
        <v>7663</v>
      </c>
      <c r="G1936" t="s">
        <v>2716</v>
      </c>
    </row>
    <row r="1937" spans="1:7" x14ac:dyDescent="0.25">
      <c r="D1937" s="18">
        <f>SUM(D1936)</f>
        <v>400</v>
      </c>
    </row>
    <row r="1939" spans="1:7" x14ac:dyDescent="0.25">
      <c r="A1939" t="s">
        <v>7740</v>
      </c>
      <c r="B1939" s="4" t="s">
        <v>884</v>
      </c>
      <c r="D1939" s="12"/>
      <c r="F1939" s="11"/>
    </row>
    <row r="1940" spans="1:7" x14ac:dyDescent="0.25">
      <c r="A1940" t="s">
        <v>116</v>
      </c>
      <c r="B1940" t="s">
        <v>117</v>
      </c>
      <c r="C1940" s="10">
        <v>41746</v>
      </c>
      <c r="D1940" s="6">
        <v>1172.96</v>
      </c>
      <c r="E1940" t="s">
        <v>885</v>
      </c>
      <c r="F1940" s="3" t="s">
        <v>7663</v>
      </c>
      <c r="G1940" t="s">
        <v>886</v>
      </c>
    </row>
    <row r="1941" spans="1:7" x14ac:dyDescent="0.25">
      <c r="A1941" t="s">
        <v>116</v>
      </c>
      <c r="B1941" t="s">
        <v>117</v>
      </c>
      <c r="C1941" s="10">
        <v>41716</v>
      </c>
      <c r="D1941" s="6">
        <v>1182.33</v>
      </c>
      <c r="E1941" t="s">
        <v>885</v>
      </c>
      <c r="F1941" s="3" t="s">
        <v>7663</v>
      </c>
      <c r="G1941" t="s">
        <v>891</v>
      </c>
    </row>
    <row r="1942" spans="1:7" x14ac:dyDescent="0.25">
      <c r="A1942" t="s">
        <v>116</v>
      </c>
      <c r="B1942" t="s">
        <v>117</v>
      </c>
      <c r="C1942" s="10">
        <v>41770</v>
      </c>
      <c r="D1942" s="6">
        <v>1175</v>
      </c>
      <c r="E1942" t="s">
        <v>1146</v>
      </c>
      <c r="F1942" s="3" t="s">
        <v>7663</v>
      </c>
      <c r="G1942" t="s">
        <v>1147</v>
      </c>
    </row>
    <row r="1943" spans="1:7" s="24" customFormat="1" x14ac:dyDescent="0.25">
      <c r="A1943" s="24" t="s">
        <v>116</v>
      </c>
      <c r="B1943" s="24" t="s">
        <v>132</v>
      </c>
      <c r="C1943" s="27">
        <v>41766</v>
      </c>
      <c r="D1943" s="28">
        <v>3625</v>
      </c>
      <c r="E1943" s="24" t="s">
        <v>198</v>
      </c>
      <c r="F1943" s="29" t="s">
        <v>7663</v>
      </c>
      <c r="G1943" s="24" t="s">
        <v>1187</v>
      </c>
    </row>
    <row r="1944" spans="1:7" s="24" customFormat="1" x14ac:dyDescent="0.25">
      <c r="A1944" s="24" t="s">
        <v>116</v>
      </c>
      <c r="B1944" s="24" t="s">
        <v>132</v>
      </c>
      <c r="C1944" s="27">
        <v>41796</v>
      </c>
      <c r="D1944" s="28">
        <v>3625</v>
      </c>
      <c r="E1944" s="24" t="s">
        <v>198</v>
      </c>
      <c r="F1944" s="29" t="s">
        <v>7687</v>
      </c>
      <c r="G1944" s="24" t="s">
        <v>1187</v>
      </c>
    </row>
    <row r="1945" spans="1:7" s="24" customFormat="1" x14ac:dyDescent="0.25">
      <c r="A1945" s="24" t="s">
        <v>116</v>
      </c>
      <c r="B1945" s="24" t="s">
        <v>132</v>
      </c>
      <c r="C1945" s="27">
        <v>41824</v>
      </c>
      <c r="D1945" s="28">
        <v>3625</v>
      </c>
      <c r="E1945" s="24" t="s">
        <v>198</v>
      </c>
      <c r="F1945" s="29" t="s">
        <v>7688</v>
      </c>
      <c r="G1945" s="24" t="s">
        <v>1187</v>
      </c>
    </row>
    <row r="1946" spans="1:7" s="24" customFormat="1" x14ac:dyDescent="0.25">
      <c r="A1946" s="24" t="s">
        <v>116</v>
      </c>
      <c r="B1946" s="24" t="s">
        <v>132</v>
      </c>
      <c r="C1946" s="27">
        <v>41880</v>
      </c>
      <c r="D1946" s="28">
        <v>3625</v>
      </c>
      <c r="E1946" s="24" t="s">
        <v>198</v>
      </c>
      <c r="F1946" s="29" t="s">
        <v>7689</v>
      </c>
      <c r="G1946" s="24" t="s">
        <v>1187</v>
      </c>
    </row>
    <row r="1947" spans="1:7" s="24" customFormat="1" x14ac:dyDescent="0.25">
      <c r="A1947" s="24" t="s">
        <v>116</v>
      </c>
      <c r="B1947" s="24" t="s">
        <v>132</v>
      </c>
      <c r="C1947" s="27">
        <v>41914</v>
      </c>
      <c r="D1947" s="28">
        <v>3625</v>
      </c>
      <c r="E1947" s="24" t="s">
        <v>198</v>
      </c>
      <c r="F1947" s="29" t="s">
        <v>7690</v>
      </c>
      <c r="G1947" s="24" t="s">
        <v>1187</v>
      </c>
    </row>
    <row r="1948" spans="1:7" s="24" customFormat="1" x14ac:dyDescent="0.25">
      <c r="A1948" s="24" t="s">
        <v>116</v>
      </c>
      <c r="B1948" s="24" t="s">
        <v>132</v>
      </c>
      <c r="C1948" s="27">
        <v>41919</v>
      </c>
      <c r="D1948" s="28">
        <v>3625</v>
      </c>
      <c r="E1948" s="24" t="s">
        <v>198</v>
      </c>
      <c r="F1948" s="29" t="s">
        <v>7691</v>
      </c>
      <c r="G1948" s="24" t="s">
        <v>1187</v>
      </c>
    </row>
    <row r="1949" spans="1:7" s="24" customFormat="1" x14ac:dyDescent="0.25">
      <c r="A1949" s="24" t="s">
        <v>116</v>
      </c>
      <c r="B1949" s="24" t="s">
        <v>117</v>
      </c>
      <c r="C1949" s="27">
        <v>41778</v>
      </c>
      <c r="D1949" s="28">
        <v>4000</v>
      </c>
      <c r="E1949" s="24" t="s">
        <v>1338</v>
      </c>
      <c r="F1949" s="29" t="s">
        <v>7663</v>
      </c>
      <c r="G1949" s="24" t="s">
        <v>1339</v>
      </c>
    </row>
    <row r="1950" spans="1:7" s="24" customFormat="1" x14ac:dyDescent="0.25">
      <c r="A1950" s="24" t="s">
        <v>116</v>
      </c>
      <c r="B1950" s="24" t="s">
        <v>132</v>
      </c>
      <c r="C1950" s="27">
        <v>41759</v>
      </c>
      <c r="D1950" s="28">
        <v>133.77000000000001</v>
      </c>
      <c r="E1950" s="24" t="s">
        <v>1349</v>
      </c>
      <c r="F1950" s="29" t="s">
        <v>7663</v>
      </c>
      <c r="G1950" s="24" t="s">
        <v>1350</v>
      </c>
    </row>
    <row r="1951" spans="1:7" s="24" customFormat="1" x14ac:dyDescent="0.25">
      <c r="A1951" s="24" t="s">
        <v>116</v>
      </c>
      <c r="B1951" s="24" t="s">
        <v>132</v>
      </c>
      <c r="C1951" s="27">
        <v>41705</v>
      </c>
      <c r="D1951" s="28">
        <v>1300</v>
      </c>
      <c r="E1951" s="24" t="s">
        <v>1590</v>
      </c>
      <c r="F1951" s="29" t="s">
        <v>7663</v>
      </c>
    </row>
    <row r="1952" spans="1:7" s="24" customFormat="1" x14ac:dyDescent="0.25">
      <c r="A1952" s="24" t="s">
        <v>116</v>
      </c>
      <c r="B1952" s="24" t="s">
        <v>117</v>
      </c>
      <c r="C1952" s="27">
        <v>41806</v>
      </c>
      <c r="D1952" s="28">
        <v>1172.96</v>
      </c>
      <c r="E1952" s="24" t="s">
        <v>885</v>
      </c>
      <c r="F1952" s="29" t="s">
        <v>7663</v>
      </c>
      <c r="G1952" s="24" t="s">
        <v>1956</v>
      </c>
    </row>
    <row r="1953" spans="1:7" s="24" customFormat="1" x14ac:dyDescent="0.25">
      <c r="A1953" s="24" t="s">
        <v>116</v>
      </c>
      <c r="B1953" s="24" t="s">
        <v>117</v>
      </c>
      <c r="C1953" s="27">
        <v>41806</v>
      </c>
      <c r="D1953" s="28">
        <v>2000</v>
      </c>
      <c r="E1953" s="24" t="s">
        <v>1962</v>
      </c>
      <c r="F1953" s="29" t="s">
        <v>7663</v>
      </c>
    </row>
    <row r="1954" spans="1:7" s="24" customFormat="1" x14ac:dyDescent="0.25">
      <c r="A1954" s="24" t="s">
        <v>116</v>
      </c>
      <c r="B1954" s="24" t="s">
        <v>132</v>
      </c>
      <c r="C1954" s="27">
        <v>41705</v>
      </c>
      <c r="D1954" s="28">
        <v>787</v>
      </c>
      <c r="E1954" s="24" t="s">
        <v>824</v>
      </c>
      <c r="F1954" s="29" t="s">
        <v>7663</v>
      </c>
      <c r="G1954" s="24" t="s">
        <v>2065</v>
      </c>
    </row>
    <row r="1955" spans="1:7" s="24" customFormat="1" x14ac:dyDescent="0.25">
      <c r="A1955" s="24" t="s">
        <v>116</v>
      </c>
      <c r="B1955" s="24" t="s">
        <v>333</v>
      </c>
      <c r="C1955" s="27">
        <v>41820</v>
      </c>
      <c r="D1955" s="28">
        <v>165.77</v>
      </c>
      <c r="E1955" s="24" t="s">
        <v>2153</v>
      </c>
      <c r="F1955" s="29" t="s">
        <v>7663</v>
      </c>
      <c r="G1955" s="24" t="s">
        <v>2154</v>
      </c>
    </row>
    <row r="1956" spans="1:7" s="24" customFormat="1" x14ac:dyDescent="0.25">
      <c r="A1956" s="24" t="s">
        <v>116</v>
      </c>
      <c r="B1956" s="24" t="s">
        <v>117</v>
      </c>
      <c r="C1956" s="27">
        <v>41821</v>
      </c>
      <c r="D1956" s="28">
        <v>44.63</v>
      </c>
      <c r="E1956" s="24" t="s">
        <v>533</v>
      </c>
      <c r="F1956" s="29" t="s">
        <v>7663</v>
      </c>
      <c r="G1956" s="24" t="s">
        <v>2248</v>
      </c>
    </row>
    <row r="1957" spans="1:7" s="24" customFormat="1" x14ac:dyDescent="0.25">
      <c r="A1957" s="24" t="s">
        <v>116</v>
      </c>
      <c r="B1957" s="24" t="s">
        <v>132</v>
      </c>
      <c r="C1957" s="27">
        <v>41824</v>
      </c>
      <c r="D1957" s="28">
        <v>3625</v>
      </c>
      <c r="E1957" s="24" t="s">
        <v>198</v>
      </c>
      <c r="F1957" s="29" t="s">
        <v>7663</v>
      </c>
      <c r="G1957" s="24" t="s">
        <v>2401</v>
      </c>
    </row>
    <row r="1958" spans="1:7" s="24" customFormat="1" x14ac:dyDescent="0.25">
      <c r="A1958" s="24" t="s">
        <v>116</v>
      </c>
      <c r="B1958" s="24" t="s">
        <v>117</v>
      </c>
      <c r="C1958" s="27">
        <v>41842</v>
      </c>
      <c r="D1958" s="28">
        <v>451.95</v>
      </c>
      <c r="E1958" s="24" t="s">
        <v>2448</v>
      </c>
      <c r="F1958" s="29" t="s">
        <v>7663</v>
      </c>
      <c r="G1958" s="24" t="s">
        <v>2449</v>
      </c>
    </row>
    <row r="1959" spans="1:7" s="24" customFormat="1" x14ac:dyDescent="0.25">
      <c r="A1959" s="24" t="s">
        <v>116</v>
      </c>
      <c r="B1959" s="24" t="s">
        <v>117</v>
      </c>
      <c r="C1959" s="27">
        <v>41827</v>
      </c>
      <c r="D1959" s="28">
        <v>68.900000000000006</v>
      </c>
      <c r="E1959" s="24" t="s">
        <v>2451</v>
      </c>
      <c r="F1959" s="29" t="s">
        <v>7663</v>
      </c>
    </row>
    <row r="1960" spans="1:7" s="24" customFormat="1" x14ac:dyDescent="0.25">
      <c r="A1960" s="24" t="s">
        <v>116</v>
      </c>
      <c r="B1960" s="24" t="s">
        <v>117</v>
      </c>
      <c r="C1960" s="27">
        <v>41841</v>
      </c>
      <c r="D1960" s="28">
        <v>995.28</v>
      </c>
      <c r="E1960" s="24" t="s">
        <v>2712</v>
      </c>
      <c r="F1960" s="29" t="s">
        <v>7663</v>
      </c>
      <c r="G1960" s="24" t="s">
        <v>2713</v>
      </c>
    </row>
    <row r="1961" spans="1:7" s="24" customFormat="1" x14ac:dyDescent="0.25">
      <c r="A1961" s="24" t="s">
        <v>116</v>
      </c>
      <c r="B1961" s="24" t="s">
        <v>132</v>
      </c>
      <c r="C1961" s="27">
        <v>41694</v>
      </c>
      <c r="D1961" s="28">
        <v>1000</v>
      </c>
      <c r="E1961" s="24" t="s">
        <v>3006</v>
      </c>
      <c r="F1961" s="29" t="s">
        <v>7683</v>
      </c>
    </row>
    <row r="1962" spans="1:7" s="24" customFormat="1" x14ac:dyDescent="0.25">
      <c r="A1962" s="24" t="s">
        <v>116</v>
      </c>
      <c r="B1962" s="24" t="s">
        <v>132</v>
      </c>
      <c r="C1962" s="27">
        <v>41703</v>
      </c>
      <c r="D1962" s="28">
        <v>1000</v>
      </c>
      <c r="E1962" s="24" t="s">
        <v>3006</v>
      </c>
      <c r="F1962" s="29" t="s">
        <v>7681</v>
      </c>
    </row>
    <row r="1963" spans="1:7" s="24" customFormat="1" x14ac:dyDescent="0.25">
      <c r="A1963" s="24" t="s">
        <v>116</v>
      </c>
      <c r="B1963" s="24" t="s">
        <v>132</v>
      </c>
      <c r="C1963" s="27">
        <v>41705</v>
      </c>
      <c r="D1963" s="28">
        <v>1500</v>
      </c>
      <c r="E1963" s="24" t="s">
        <v>3006</v>
      </c>
      <c r="F1963" s="29" t="s">
        <v>7684</v>
      </c>
    </row>
    <row r="1964" spans="1:7" s="24" customFormat="1" x14ac:dyDescent="0.25">
      <c r="A1964" s="24" t="s">
        <v>116</v>
      </c>
      <c r="B1964" s="24" t="s">
        <v>132</v>
      </c>
      <c r="C1964" s="27">
        <v>41709</v>
      </c>
      <c r="D1964" s="28">
        <v>1000</v>
      </c>
      <c r="E1964" s="24" t="s">
        <v>3006</v>
      </c>
      <c r="F1964" s="29" t="s">
        <v>7682</v>
      </c>
    </row>
    <row r="1965" spans="1:7" s="24" customFormat="1" x14ac:dyDescent="0.25">
      <c r="A1965" s="24" t="s">
        <v>116</v>
      </c>
      <c r="B1965" s="24" t="s">
        <v>132</v>
      </c>
      <c r="C1965" s="27">
        <v>41716</v>
      </c>
      <c r="D1965" s="28">
        <v>500</v>
      </c>
      <c r="E1965" s="24" t="s">
        <v>3006</v>
      </c>
      <c r="F1965" s="29" t="s">
        <v>7663</v>
      </c>
    </row>
    <row r="1966" spans="1:7" s="24" customFormat="1" x14ac:dyDescent="0.25">
      <c r="A1966" s="24" t="s">
        <v>116</v>
      </c>
      <c r="B1966" s="24" t="s">
        <v>333</v>
      </c>
      <c r="C1966" s="27">
        <v>41831</v>
      </c>
      <c r="D1966" s="28">
        <v>939.81</v>
      </c>
      <c r="E1966" s="24" t="s">
        <v>553</v>
      </c>
      <c r="F1966" s="29" t="s">
        <v>7663</v>
      </c>
      <c r="G1966" s="24" t="s">
        <v>3155</v>
      </c>
    </row>
    <row r="1967" spans="1:7" s="24" customFormat="1" x14ac:dyDescent="0.25">
      <c r="A1967" s="24" t="s">
        <v>116</v>
      </c>
      <c r="B1967" s="24" t="s">
        <v>132</v>
      </c>
      <c r="C1967" s="27">
        <v>41729</v>
      </c>
      <c r="D1967" s="28">
        <v>1500</v>
      </c>
      <c r="E1967" s="24" t="s">
        <v>3006</v>
      </c>
      <c r="F1967" s="29" t="s">
        <v>7663</v>
      </c>
      <c r="G1967" s="24" t="s">
        <v>3845</v>
      </c>
    </row>
    <row r="1968" spans="1:7" s="24" customFormat="1" x14ac:dyDescent="0.25">
      <c r="A1968" s="24" t="s">
        <v>116</v>
      </c>
      <c r="B1968" s="24" t="s">
        <v>333</v>
      </c>
      <c r="C1968" s="27">
        <v>41723</v>
      </c>
      <c r="D1968" s="28">
        <v>650</v>
      </c>
      <c r="E1968" s="24" t="s">
        <v>549</v>
      </c>
      <c r="F1968" s="29" t="s">
        <v>7663</v>
      </c>
    </row>
    <row r="1969" spans="1:7" x14ac:dyDescent="0.25">
      <c r="A1969" t="s">
        <v>116</v>
      </c>
      <c r="B1969" t="s">
        <v>117</v>
      </c>
      <c r="C1969" s="10">
        <v>41740</v>
      </c>
      <c r="D1969" s="6">
        <v>1175</v>
      </c>
      <c r="E1969" t="s">
        <v>1146</v>
      </c>
      <c r="F1969" s="3" t="s">
        <v>7663</v>
      </c>
      <c r="G1969" t="s">
        <v>4311</v>
      </c>
    </row>
    <row r="1970" spans="1:7" x14ac:dyDescent="0.25">
      <c r="A1970" t="s">
        <v>116</v>
      </c>
      <c r="B1970" t="s">
        <v>333</v>
      </c>
      <c r="C1970" s="10">
        <v>41738</v>
      </c>
      <c r="D1970" s="6">
        <v>870</v>
      </c>
      <c r="E1970" t="s">
        <v>1146</v>
      </c>
      <c r="F1970" s="3" t="s">
        <v>7663</v>
      </c>
      <c r="G1970" t="s">
        <v>4323</v>
      </c>
    </row>
    <row r="1971" spans="1:7" x14ac:dyDescent="0.25">
      <c r="D1971" s="18">
        <f>SUM(D1940:D1970)</f>
        <v>50160.359999999993</v>
      </c>
    </row>
    <row r="1973" spans="1:7" x14ac:dyDescent="0.25">
      <c r="A1973" t="s">
        <v>7740</v>
      </c>
      <c r="B1973" s="4" t="s">
        <v>3419</v>
      </c>
      <c r="D1973" s="12"/>
      <c r="F1973" s="11"/>
    </row>
    <row r="1974" spans="1:7" x14ac:dyDescent="0.25">
      <c r="A1974" t="s">
        <v>116</v>
      </c>
      <c r="B1974" t="s">
        <v>608</v>
      </c>
      <c r="C1974" s="10">
        <v>41898</v>
      </c>
      <c r="D1974" s="6">
        <v>1000</v>
      </c>
      <c r="E1974" t="s">
        <v>538</v>
      </c>
      <c r="F1974" s="3" t="s">
        <v>7675</v>
      </c>
      <c r="G1974" t="s">
        <v>3420</v>
      </c>
    </row>
    <row r="1975" spans="1:7" x14ac:dyDescent="0.25">
      <c r="A1975" t="s">
        <v>116</v>
      </c>
      <c r="B1975" t="s">
        <v>608</v>
      </c>
      <c r="C1975" s="10">
        <v>41922</v>
      </c>
      <c r="D1975" s="6">
        <v>1000</v>
      </c>
      <c r="E1975" t="s">
        <v>538</v>
      </c>
      <c r="F1975" s="3" t="s">
        <v>7676</v>
      </c>
      <c r="G1975" t="s">
        <v>3420</v>
      </c>
    </row>
    <row r="1976" spans="1:7" x14ac:dyDescent="0.25">
      <c r="A1976" t="s">
        <v>32</v>
      </c>
      <c r="B1976" t="s">
        <v>3634</v>
      </c>
      <c r="C1976" s="10">
        <v>41920</v>
      </c>
      <c r="D1976" s="6">
        <v>500</v>
      </c>
      <c r="E1976" t="s">
        <v>86</v>
      </c>
      <c r="F1976" s="3" t="s">
        <v>7663</v>
      </c>
      <c r="G1976" t="s">
        <v>3713</v>
      </c>
    </row>
    <row r="1977" spans="1:7" x14ac:dyDescent="0.25">
      <c r="A1977" t="s">
        <v>755</v>
      </c>
      <c r="B1977" t="s">
        <v>947</v>
      </c>
      <c r="C1977" s="10">
        <v>41705</v>
      </c>
      <c r="D1977" s="6">
        <v>2867.82</v>
      </c>
      <c r="E1977" t="s">
        <v>3906</v>
      </c>
      <c r="F1977" s="3" t="s">
        <v>7663</v>
      </c>
      <c r="G1977" t="s">
        <v>3945</v>
      </c>
    </row>
    <row r="1978" spans="1:7" x14ac:dyDescent="0.25">
      <c r="A1978" t="s">
        <v>755</v>
      </c>
      <c r="B1978" t="s">
        <v>947</v>
      </c>
      <c r="C1978" s="10">
        <v>41696</v>
      </c>
      <c r="D1978" s="6">
        <v>1500</v>
      </c>
      <c r="E1978" t="s">
        <v>3906</v>
      </c>
      <c r="F1978" s="3" t="s">
        <v>7663</v>
      </c>
      <c r="G1978" t="s">
        <v>4171</v>
      </c>
    </row>
    <row r="1979" spans="1:7" x14ac:dyDescent="0.25">
      <c r="A1979" t="s">
        <v>755</v>
      </c>
      <c r="B1979" t="s">
        <v>947</v>
      </c>
      <c r="C1979" s="10">
        <v>41704</v>
      </c>
      <c r="D1979" s="6">
        <v>1500</v>
      </c>
      <c r="E1979" t="s">
        <v>3906</v>
      </c>
      <c r="F1979" s="3" t="s">
        <v>7663</v>
      </c>
      <c r="G1979" t="s">
        <v>4173</v>
      </c>
    </row>
    <row r="1980" spans="1:7" x14ac:dyDescent="0.25">
      <c r="D1980" s="18">
        <f>SUM(D1974:D1979)</f>
        <v>8367.82</v>
      </c>
    </row>
    <row r="1982" spans="1:7" x14ac:dyDescent="0.25">
      <c r="A1982" t="s">
        <v>7740</v>
      </c>
      <c r="B1982" s="4" t="s">
        <v>600</v>
      </c>
      <c r="D1982" s="12"/>
      <c r="F1982" s="11"/>
    </row>
    <row r="1983" spans="1:7" x14ac:dyDescent="0.25">
      <c r="A1983" t="s">
        <v>116</v>
      </c>
      <c r="B1983" t="s">
        <v>132</v>
      </c>
      <c r="C1983" s="10">
        <v>41843</v>
      </c>
      <c r="D1983" s="6">
        <v>556</v>
      </c>
      <c r="E1983" t="s">
        <v>2734</v>
      </c>
      <c r="F1983" s="3" t="s">
        <v>7663</v>
      </c>
      <c r="G1983" t="s">
        <v>2735</v>
      </c>
    </row>
    <row r="1984" spans="1:7" x14ac:dyDescent="0.25">
      <c r="D1984" s="18">
        <f>SUM(D1983)</f>
        <v>556</v>
      </c>
    </row>
    <row r="1986" spans="1:7" s="24" customFormat="1" x14ac:dyDescent="0.25">
      <c r="A1986" s="24" t="s">
        <v>7740</v>
      </c>
      <c r="B1986" s="25" t="s">
        <v>168</v>
      </c>
      <c r="D1986" s="26"/>
      <c r="F1986" s="23"/>
    </row>
    <row r="1987" spans="1:7" x14ac:dyDescent="0.25">
      <c r="A1987" t="s">
        <v>116</v>
      </c>
      <c r="B1987" t="s">
        <v>132</v>
      </c>
      <c r="C1987" s="10">
        <v>41816</v>
      </c>
      <c r="D1987" s="6">
        <v>1158.58</v>
      </c>
      <c r="E1987" t="s">
        <v>124</v>
      </c>
      <c r="F1987" s="3" t="s">
        <v>7663</v>
      </c>
      <c r="G1987" t="s">
        <v>2125</v>
      </c>
    </row>
    <row r="1988" spans="1:7" x14ac:dyDescent="0.25">
      <c r="A1988" t="s">
        <v>116</v>
      </c>
      <c r="B1988" t="s">
        <v>645</v>
      </c>
      <c r="C1988" s="10">
        <v>41705</v>
      </c>
      <c r="D1988" s="6">
        <v>1224.93</v>
      </c>
      <c r="E1988" t="s">
        <v>124</v>
      </c>
      <c r="F1988" s="3" t="s">
        <v>7663</v>
      </c>
      <c r="G1988" t="s">
        <v>2470</v>
      </c>
    </row>
    <row r="1989" spans="1:7" x14ac:dyDescent="0.25">
      <c r="A1989" t="s">
        <v>116</v>
      </c>
      <c r="B1989" t="s">
        <v>132</v>
      </c>
      <c r="C1989" s="10">
        <v>41864</v>
      </c>
      <c r="D1989" s="6">
        <v>313.31</v>
      </c>
      <c r="E1989" t="s">
        <v>124</v>
      </c>
      <c r="F1989" s="3" t="s">
        <v>7663</v>
      </c>
      <c r="G1989" t="s">
        <v>2942</v>
      </c>
    </row>
    <row r="1990" spans="1:7" x14ac:dyDescent="0.25">
      <c r="A1990" t="s">
        <v>116</v>
      </c>
      <c r="B1990" t="s">
        <v>132</v>
      </c>
      <c r="C1990" s="10">
        <v>41872</v>
      </c>
      <c r="D1990" s="6">
        <v>320</v>
      </c>
      <c r="E1990" t="s">
        <v>198</v>
      </c>
      <c r="F1990" s="3" t="s">
        <v>7663</v>
      </c>
      <c r="G1990" t="s">
        <v>3008</v>
      </c>
    </row>
    <row r="1991" spans="1:7" x14ac:dyDescent="0.25">
      <c r="A1991" t="s">
        <v>116</v>
      </c>
      <c r="B1991" t="s">
        <v>132</v>
      </c>
      <c r="C1991" s="10">
        <v>41886</v>
      </c>
      <c r="D1991" s="6">
        <v>1082.1300000000001</v>
      </c>
      <c r="E1991" t="s">
        <v>124</v>
      </c>
      <c r="F1991" s="3" t="s">
        <v>7663</v>
      </c>
      <c r="G1991" t="s">
        <v>3228</v>
      </c>
    </row>
    <row r="1992" spans="1:7" x14ac:dyDescent="0.25">
      <c r="A1992" t="s">
        <v>116</v>
      </c>
      <c r="B1992" t="s">
        <v>132</v>
      </c>
      <c r="C1992" s="10">
        <v>41886</v>
      </c>
      <c r="D1992" s="6">
        <v>1059.1300000000001</v>
      </c>
      <c r="E1992" t="s">
        <v>124</v>
      </c>
      <c r="F1992" s="3" t="s">
        <v>7663</v>
      </c>
      <c r="G1992" t="s">
        <v>3230</v>
      </c>
    </row>
    <row r="1993" spans="1:7" x14ac:dyDescent="0.25">
      <c r="A1993" t="s">
        <v>116</v>
      </c>
      <c r="B1993" t="s">
        <v>132</v>
      </c>
      <c r="C1993" s="10">
        <v>41886</v>
      </c>
      <c r="D1993" s="6">
        <v>2313.36</v>
      </c>
      <c r="E1993" t="s">
        <v>346</v>
      </c>
      <c r="F1993" s="3" t="s">
        <v>7663</v>
      </c>
      <c r="G1993" t="s">
        <v>3254</v>
      </c>
    </row>
    <row r="1994" spans="1:7" x14ac:dyDescent="0.25">
      <c r="A1994" t="s">
        <v>116</v>
      </c>
      <c r="B1994" t="s">
        <v>132</v>
      </c>
      <c r="C1994" s="10">
        <v>41897</v>
      </c>
      <c r="D1994" s="6">
        <v>4870</v>
      </c>
      <c r="E1994" t="s">
        <v>124</v>
      </c>
      <c r="F1994" s="3" t="s">
        <v>7663</v>
      </c>
      <c r="G1994" t="s">
        <v>3389</v>
      </c>
    </row>
    <row r="1995" spans="1:7" x14ac:dyDescent="0.25">
      <c r="A1995" t="s">
        <v>116</v>
      </c>
      <c r="B1995" t="s">
        <v>132</v>
      </c>
      <c r="C1995" s="10">
        <v>41737</v>
      </c>
      <c r="D1995" s="6">
        <v>150</v>
      </c>
      <c r="E1995" t="s">
        <v>461</v>
      </c>
      <c r="F1995" s="3" t="s">
        <v>7663</v>
      </c>
      <c r="G1995" t="s">
        <v>4254</v>
      </c>
    </row>
    <row r="1996" spans="1:7" x14ac:dyDescent="0.25">
      <c r="D1996" s="18">
        <f>SUM(D1987:D1995)</f>
        <v>12491.44</v>
      </c>
    </row>
    <row r="1998" spans="1:7" s="24" customFormat="1" x14ac:dyDescent="0.25">
      <c r="A1998" s="24" t="s">
        <v>7740</v>
      </c>
      <c r="B1998" s="25" t="s">
        <v>7754</v>
      </c>
      <c r="D1998" s="26"/>
      <c r="F1998" s="23"/>
    </row>
    <row r="1999" spans="1:7" x14ac:dyDescent="0.25">
      <c r="A1999" t="s">
        <v>116</v>
      </c>
      <c r="B1999" t="s">
        <v>245</v>
      </c>
      <c r="C1999" s="10">
        <v>41751</v>
      </c>
      <c r="D1999" s="6">
        <v>133.97999999999999</v>
      </c>
      <c r="E1999" t="s">
        <v>640</v>
      </c>
      <c r="F1999" s="3" t="s">
        <v>7663</v>
      </c>
      <c r="G1999" t="s">
        <v>641</v>
      </c>
    </row>
    <row r="2000" spans="1:7" x14ac:dyDescent="0.25">
      <c r="A2000" t="s">
        <v>116</v>
      </c>
      <c r="B2000" t="s">
        <v>245</v>
      </c>
      <c r="C2000" s="10">
        <v>41774</v>
      </c>
      <c r="D2000" s="6">
        <v>199.28</v>
      </c>
      <c r="E2000" t="s">
        <v>640</v>
      </c>
      <c r="F2000" s="3" t="s">
        <v>7663</v>
      </c>
      <c r="G2000" t="s">
        <v>643</v>
      </c>
    </row>
    <row r="2001" spans="1:7" x14ac:dyDescent="0.25">
      <c r="A2001" t="s">
        <v>116</v>
      </c>
      <c r="B2001" t="s">
        <v>132</v>
      </c>
      <c r="C2001" s="10">
        <v>41757</v>
      </c>
      <c r="D2001" s="6">
        <v>80.16</v>
      </c>
      <c r="E2001" t="s">
        <v>533</v>
      </c>
      <c r="F2001" s="3" t="s">
        <v>7663</v>
      </c>
      <c r="G2001" t="s">
        <v>810</v>
      </c>
    </row>
    <row r="2002" spans="1:7" x14ac:dyDescent="0.25">
      <c r="A2002" t="s">
        <v>116</v>
      </c>
      <c r="B2002" t="s">
        <v>245</v>
      </c>
      <c r="C2002" s="10">
        <v>41779</v>
      </c>
      <c r="D2002" s="6">
        <v>179.4</v>
      </c>
      <c r="E2002" t="s">
        <v>640</v>
      </c>
      <c r="F2002" s="3" t="s">
        <v>7663</v>
      </c>
      <c r="G2002" t="s">
        <v>1365</v>
      </c>
    </row>
    <row r="2003" spans="1:7" x14ac:dyDescent="0.25">
      <c r="A2003" t="s">
        <v>116</v>
      </c>
      <c r="B2003" t="s">
        <v>245</v>
      </c>
      <c r="C2003" s="10">
        <v>41785</v>
      </c>
      <c r="D2003" s="6">
        <v>29</v>
      </c>
      <c r="E2003" t="s">
        <v>640</v>
      </c>
      <c r="F2003" s="3" t="s">
        <v>7663</v>
      </c>
      <c r="G2003" t="s">
        <v>1531</v>
      </c>
    </row>
    <row r="2004" spans="1:7" x14ac:dyDescent="0.25">
      <c r="A2004" t="s">
        <v>116</v>
      </c>
      <c r="B2004" t="s">
        <v>245</v>
      </c>
      <c r="C2004" s="10">
        <v>41785</v>
      </c>
      <c r="D2004" s="6">
        <v>29.9</v>
      </c>
      <c r="E2004" t="s">
        <v>640</v>
      </c>
      <c r="F2004" s="3" t="s">
        <v>7663</v>
      </c>
      <c r="G2004" t="s">
        <v>1531</v>
      </c>
    </row>
    <row r="2005" spans="1:7" x14ac:dyDescent="0.25">
      <c r="A2005" t="s">
        <v>116</v>
      </c>
      <c r="B2005" t="s">
        <v>245</v>
      </c>
      <c r="C2005" s="10">
        <v>41841</v>
      </c>
      <c r="D2005" s="6">
        <v>29.9</v>
      </c>
      <c r="E2005" t="s">
        <v>640</v>
      </c>
      <c r="F2005" s="3" t="s">
        <v>7663</v>
      </c>
      <c r="G2005" t="s">
        <v>2586</v>
      </c>
    </row>
    <row r="2006" spans="1:7" x14ac:dyDescent="0.25">
      <c r="A2006" t="s">
        <v>116</v>
      </c>
      <c r="B2006" t="s">
        <v>245</v>
      </c>
      <c r="C2006" s="10">
        <v>41841</v>
      </c>
      <c r="D2006" s="6">
        <v>89.7</v>
      </c>
      <c r="E2006" t="s">
        <v>640</v>
      </c>
      <c r="F2006" s="3" t="s">
        <v>7663</v>
      </c>
      <c r="G2006" t="s">
        <v>2586</v>
      </c>
    </row>
    <row r="2007" spans="1:7" x14ac:dyDescent="0.25">
      <c r="A2007" t="s">
        <v>116</v>
      </c>
      <c r="B2007" t="s">
        <v>132</v>
      </c>
      <c r="C2007" s="10">
        <v>41877</v>
      </c>
      <c r="D2007" s="6">
        <v>99.9</v>
      </c>
      <c r="E2007" t="s">
        <v>2968</v>
      </c>
      <c r="F2007" s="3" t="s">
        <v>7663</v>
      </c>
      <c r="G2007" t="s">
        <v>3109</v>
      </c>
    </row>
    <row r="2008" spans="1:7" x14ac:dyDescent="0.25">
      <c r="A2008" t="s">
        <v>116</v>
      </c>
      <c r="B2008" t="s">
        <v>132</v>
      </c>
      <c r="C2008" s="10">
        <v>41877</v>
      </c>
      <c r="D2008" s="6">
        <v>158.93</v>
      </c>
      <c r="E2008" t="s">
        <v>2968</v>
      </c>
      <c r="F2008" s="3" t="s">
        <v>7663</v>
      </c>
      <c r="G2008" t="s">
        <v>3109</v>
      </c>
    </row>
    <row r="2009" spans="1:7" x14ac:dyDescent="0.25">
      <c r="A2009" t="s">
        <v>116</v>
      </c>
      <c r="B2009" t="s">
        <v>245</v>
      </c>
      <c r="C2009" s="10">
        <v>41885</v>
      </c>
      <c r="D2009" s="6">
        <v>195</v>
      </c>
      <c r="E2009" t="s">
        <v>640</v>
      </c>
      <c r="F2009" s="3" t="s">
        <v>7663</v>
      </c>
      <c r="G2009" t="s">
        <v>3224</v>
      </c>
    </row>
    <row r="2010" spans="1:7" x14ac:dyDescent="0.25">
      <c r="A2010" t="s">
        <v>116</v>
      </c>
      <c r="B2010" t="s">
        <v>245</v>
      </c>
      <c r="C2010" s="10">
        <v>41885</v>
      </c>
      <c r="D2010" s="6">
        <v>109.7</v>
      </c>
      <c r="E2010" t="s">
        <v>640</v>
      </c>
      <c r="F2010" s="3" t="s">
        <v>7663</v>
      </c>
      <c r="G2010" t="s">
        <v>3224</v>
      </c>
    </row>
    <row r="2011" spans="1:7" x14ac:dyDescent="0.25">
      <c r="A2011" t="s">
        <v>116</v>
      </c>
      <c r="B2011" t="s">
        <v>132</v>
      </c>
      <c r="C2011" s="10">
        <v>41904</v>
      </c>
      <c r="D2011" s="6">
        <v>58.21</v>
      </c>
      <c r="E2011" t="s">
        <v>640</v>
      </c>
      <c r="F2011" s="3" t="s">
        <v>7663</v>
      </c>
      <c r="G2011" t="s">
        <v>3499</v>
      </c>
    </row>
    <row r="2012" spans="1:7" x14ac:dyDescent="0.25">
      <c r="A2012" t="s">
        <v>116</v>
      </c>
      <c r="B2012" t="s">
        <v>132</v>
      </c>
      <c r="C2012" s="10">
        <v>41904</v>
      </c>
      <c r="D2012" s="6">
        <v>88.31</v>
      </c>
      <c r="E2012" t="s">
        <v>640</v>
      </c>
      <c r="F2012" s="3" t="s">
        <v>7663</v>
      </c>
      <c r="G2012" t="s">
        <v>3503</v>
      </c>
    </row>
    <row r="2013" spans="1:7" x14ac:dyDescent="0.25">
      <c r="D2013" s="18">
        <f>SUM(D1999:D2012)</f>
        <v>1481.37</v>
      </c>
    </row>
    <row r="2015" spans="1:7" s="24" customFormat="1" x14ac:dyDescent="0.25">
      <c r="A2015" s="24" t="s">
        <v>7740</v>
      </c>
      <c r="B2015" s="25" t="s">
        <v>518</v>
      </c>
      <c r="D2015" s="26"/>
      <c r="F2015" s="23"/>
    </row>
    <row r="2016" spans="1:7" x14ac:dyDescent="0.25">
      <c r="A2016" t="s">
        <v>116</v>
      </c>
      <c r="B2016" t="s">
        <v>517</v>
      </c>
      <c r="C2016" s="10">
        <v>41708</v>
      </c>
      <c r="D2016" s="6">
        <v>1027.45</v>
      </c>
      <c r="E2016" t="s">
        <v>519</v>
      </c>
      <c r="F2016" s="3" t="s">
        <v>7663</v>
      </c>
      <c r="G2016" t="s">
        <v>520</v>
      </c>
    </row>
    <row r="2017" spans="1:7" x14ac:dyDescent="0.25">
      <c r="A2017" t="s">
        <v>282</v>
      </c>
      <c r="B2017" t="s">
        <v>132</v>
      </c>
      <c r="C2017" s="10">
        <v>41746</v>
      </c>
      <c r="D2017" s="6">
        <v>1838.8</v>
      </c>
      <c r="E2017" t="s">
        <v>519</v>
      </c>
      <c r="F2017" s="3" t="s">
        <v>7663</v>
      </c>
      <c r="G2017" t="s">
        <v>626</v>
      </c>
    </row>
    <row r="2018" spans="1:7" x14ac:dyDescent="0.25">
      <c r="A2018" t="s">
        <v>490</v>
      </c>
      <c r="B2018" t="s">
        <v>651</v>
      </c>
      <c r="C2018" s="10">
        <v>41745</v>
      </c>
      <c r="D2018" s="6">
        <v>353</v>
      </c>
      <c r="E2018" t="s">
        <v>86</v>
      </c>
      <c r="F2018" s="3" t="s">
        <v>7663</v>
      </c>
      <c r="G2018" t="s">
        <v>652</v>
      </c>
    </row>
    <row r="2019" spans="1:7" x14ac:dyDescent="0.25">
      <c r="A2019" t="s">
        <v>116</v>
      </c>
      <c r="B2019" t="s">
        <v>132</v>
      </c>
      <c r="C2019" s="10">
        <v>41754</v>
      </c>
      <c r="D2019" s="6">
        <v>100</v>
      </c>
      <c r="E2019" t="s">
        <v>830</v>
      </c>
      <c r="F2019" s="3" t="s">
        <v>7663</v>
      </c>
      <c r="G2019" t="s">
        <v>831</v>
      </c>
    </row>
    <row r="2020" spans="1:7" x14ac:dyDescent="0.25">
      <c r="A2020" t="s">
        <v>116</v>
      </c>
      <c r="B2020" t="s">
        <v>608</v>
      </c>
      <c r="C2020" s="10">
        <v>41759</v>
      </c>
      <c r="D2020" s="6">
        <v>44.9</v>
      </c>
      <c r="E2020" t="s">
        <v>523</v>
      </c>
      <c r="F2020" s="3" t="s">
        <v>7663</v>
      </c>
      <c r="G2020" t="s">
        <v>951</v>
      </c>
    </row>
    <row r="2021" spans="1:7" x14ac:dyDescent="0.25">
      <c r="A2021" t="s">
        <v>116</v>
      </c>
      <c r="B2021" t="s">
        <v>132</v>
      </c>
      <c r="C2021" s="10">
        <v>41764</v>
      </c>
      <c r="D2021" s="6">
        <v>30</v>
      </c>
      <c r="E2021" t="s">
        <v>461</v>
      </c>
      <c r="F2021" s="3" t="s">
        <v>7663</v>
      </c>
      <c r="G2021" t="s">
        <v>1126</v>
      </c>
    </row>
    <row r="2022" spans="1:7" x14ac:dyDescent="0.25">
      <c r="A2022" t="s">
        <v>282</v>
      </c>
      <c r="B2022" t="s">
        <v>132</v>
      </c>
      <c r="C2022" s="10">
        <v>41765</v>
      </c>
      <c r="D2022" s="6">
        <v>32.869999999999997</v>
      </c>
      <c r="E2022" t="s">
        <v>519</v>
      </c>
      <c r="F2022" s="3" t="s">
        <v>7663</v>
      </c>
      <c r="G2022" t="s">
        <v>1175</v>
      </c>
    </row>
    <row r="2023" spans="1:7" x14ac:dyDescent="0.25">
      <c r="A2023" t="s">
        <v>116</v>
      </c>
      <c r="B2023" t="s">
        <v>526</v>
      </c>
      <c r="C2023" s="10">
        <v>41773</v>
      </c>
      <c r="D2023" s="6">
        <v>232.6</v>
      </c>
      <c r="E2023" t="s">
        <v>523</v>
      </c>
      <c r="F2023" s="3" t="s">
        <v>7663</v>
      </c>
      <c r="G2023" t="s">
        <v>1252</v>
      </c>
    </row>
    <row r="2024" spans="1:7" x14ac:dyDescent="0.25">
      <c r="A2024" t="s">
        <v>282</v>
      </c>
      <c r="B2024" t="s">
        <v>132</v>
      </c>
      <c r="C2024" s="10">
        <v>41774</v>
      </c>
      <c r="D2024" s="6">
        <v>1475</v>
      </c>
      <c r="E2024" t="s">
        <v>519</v>
      </c>
      <c r="F2024" s="3" t="s">
        <v>7663</v>
      </c>
      <c r="G2024" t="s">
        <v>1284</v>
      </c>
    </row>
    <row r="2025" spans="1:7" x14ac:dyDescent="0.25">
      <c r="A2025" t="s">
        <v>32</v>
      </c>
      <c r="B2025" t="s">
        <v>575</v>
      </c>
      <c r="C2025" s="10">
        <v>41778</v>
      </c>
      <c r="D2025" s="6">
        <v>74</v>
      </c>
      <c r="E2025" t="s">
        <v>91</v>
      </c>
      <c r="F2025" s="3" t="s">
        <v>7663</v>
      </c>
    </row>
    <row r="2026" spans="1:7" x14ac:dyDescent="0.25">
      <c r="A2026" t="s">
        <v>116</v>
      </c>
      <c r="B2026" t="s">
        <v>526</v>
      </c>
      <c r="C2026" s="10">
        <v>41781</v>
      </c>
      <c r="D2026" s="6">
        <v>220</v>
      </c>
      <c r="E2026" t="s">
        <v>198</v>
      </c>
      <c r="F2026" s="3" t="s">
        <v>7663</v>
      </c>
      <c r="G2026" t="s">
        <v>1425</v>
      </c>
    </row>
    <row r="2027" spans="1:7" x14ac:dyDescent="0.25">
      <c r="A2027" t="s">
        <v>282</v>
      </c>
      <c r="B2027" t="s">
        <v>132</v>
      </c>
      <c r="C2027" s="10">
        <v>41782</v>
      </c>
      <c r="D2027" s="6">
        <v>1513.7</v>
      </c>
      <c r="E2027" t="s">
        <v>519</v>
      </c>
      <c r="F2027" s="3" t="s">
        <v>7663</v>
      </c>
      <c r="G2027" t="s">
        <v>1515</v>
      </c>
    </row>
    <row r="2028" spans="1:7" x14ac:dyDescent="0.25">
      <c r="A2028" t="s">
        <v>116</v>
      </c>
      <c r="B2028" t="s">
        <v>132</v>
      </c>
      <c r="C2028" s="10">
        <v>41785</v>
      </c>
      <c r="D2028" s="6">
        <v>1024</v>
      </c>
      <c r="E2028" t="s">
        <v>198</v>
      </c>
      <c r="F2028" s="3" t="s">
        <v>7663</v>
      </c>
      <c r="G2028" t="s">
        <v>1560</v>
      </c>
    </row>
    <row r="2029" spans="1:7" x14ac:dyDescent="0.25">
      <c r="A2029" t="s">
        <v>116</v>
      </c>
      <c r="B2029" t="s">
        <v>132</v>
      </c>
      <c r="C2029" s="10">
        <v>41792</v>
      </c>
      <c r="D2029" s="6">
        <v>253</v>
      </c>
      <c r="E2029" t="s">
        <v>91</v>
      </c>
      <c r="F2029" s="3" t="s">
        <v>7663</v>
      </c>
      <c r="G2029" t="s">
        <v>1675</v>
      </c>
    </row>
    <row r="2030" spans="1:7" x14ac:dyDescent="0.25">
      <c r="A2030" t="s">
        <v>282</v>
      </c>
      <c r="B2030" t="s">
        <v>132</v>
      </c>
      <c r="C2030" s="10">
        <v>41794</v>
      </c>
      <c r="D2030" s="6">
        <v>1271.3800000000001</v>
      </c>
      <c r="E2030" t="s">
        <v>519</v>
      </c>
      <c r="F2030" s="3" t="s">
        <v>7663</v>
      </c>
      <c r="G2030" t="s">
        <v>1686</v>
      </c>
    </row>
    <row r="2031" spans="1:7" x14ac:dyDescent="0.25">
      <c r="A2031" t="s">
        <v>282</v>
      </c>
      <c r="B2031" t="s">
        <v>132</v>
      </c>
      <c r="C2031" s="10">
        <v>41794</v>
      </c>
      <c r="D2031" s="6">
        <v>415.83</v>
      </c>
      <c r="E2031" t="s">
        <v>519</v>
      </c>
      <c r="F2031" s="3" t="s">
        <v>7663</v>
      </c>
      <c r="G2031" t="s">
        <v>1686</v>
      </c>
    </row>
    <row r="2032" spans="1:7" x14ac:dyDescent="0.25">
      <c r="A2032" t="s">
        <v>282</v>
      </c>
      <c r="B2032" t="s">
        <v>132</v>
      </c>
      <c r="C2032" s="10">
        <v>41795</v>
      </c>
      <c r="D2032" s="6">
        <v>200</v>
      </c>
      <c r="E2032" t="s">
        <v>198</v>
      </c>
      <c r="F2032" s="3" t="s">
        <v>7663</v>
      </c>
      <c r="G2032" t="s">
        <v>1747</v>
      </c>
    </row>
    <row r="2033" spans="1:7" x14ac:dyDescent="0.25">
      <c r="A2033" t="s">
        <v>282</v>
      </c>
      <c r="B2033" t="s">
        <v>132</v>
      </c>
      <c r="C2033" s="10">
        <v>41810</v>
      </c>
      <c r="D2033" s="6">
        <v>754</v>
      </c>
      <c r="E2033" t="s">
        <v>519</v>
      </c>
      <c r="F2033" s="3" t="s">
        <v>7663</v>
      </c>
      <c r="G2033" t="s">
        <v>1909</v>
      </c>
    </row>
    <row r="2034" spans="1:7" x14ac:dyDescent="0.25">
      <c r="A2034" t="s">
        <v>116</v>
      </c>
      <c r="B2034" t="s">
        <v>132</v>
      </c>
      <c r="C2034" s="10">
        <v>41806</v>
      </c>
      <c r="D2034" s="6">
        <v>338.76</v>
      </c>
      <c r="E2034" t="s">
        <v>1260</v>
      </c>
      <c r="F2034" s="3" t="s">
        <v>7663</v>
      </c>
      <c r="G2034" t="s">
        <v>1941</v>
      </c>
    </row>
    <row r="2035" spans="1:7" x14ac:dyDescent="0.25">
      <c r="A2035" t="s">
        <v>282</v>
      </c>
      <c r="B2035" t="s">
        <v>132</v>
      </c>
      <c r="C2035" s="10">
        <v>41808</v>
      </c>
      <c r="D2035" s="6">
        <v>100</v>
      </c>
      <c r="E2035" t="s">
        <v>519</v>
      </c>
      <c r="F2035" s="3" t="s">
        <v>7663</v>
      </c>
      <c r="G2035" t="s">
        <v>2019</v>
      </c>
    </row>
    <row r="2036" spans="1:7" x14ac:dyDescent="0.25">
      <c r="A2036" t="s">
        <v>282</v>
      </c>
      <c r="B2036" t="s">
        <v>132</v>
      </c>
      <c r="C2036" s="10">
        <v>41810</v>
      </c>
      <c r="D2036" s="6">
        <v>864.18</v>
      </c>
      <c r="E2036" t="s">
        <v>519</v>
      </c>
      <c r="F2036" s="3" t="s">
        <v>7663</v>
      </c>
      <c r="G2036" t="s">
        <v>2045</v>
      </c>
    </row>
    <row r="2037" spans="1:7" x14ac:dyDescent="0.25">
      <c r="A2037" t="s">
        <v>116</v>
      </c>
      <c r="B2037" t="s">
        <v>132</v>
      </c>
      <c r="C2037" s="10">
        <v>41810</v>
      </c>
      <c r="D2037" s="6">
        <v>55</v>
      </c>
      <c r="E2037" t="s">
        <v>966</v>
      </c>
      <c r="F2037" s="3" t="s">
        <v>7663</v>
      </c>
      <c r="G2037" t="s">
        <v>2063</v>
      </c>
    </row>
    <row r="2038" spans="1:7" x14ac:dyDescent="0.25">
      <c r="A2038" t="s">
        <v>16</v>
      </c>
      <c r="B2038" t="s">
        <v>17</v>
      </c>
      <c r="C2038" s="10">
        <v>41712</v>
      </c>
      <c r="D2038" s="6">
        <v>70</v>
      </c>
      <c r="E2038" t="s">
        <v>830</v>
      </c>
      <c r="F2038" s="3" t="s">
        <v>7663</v>
      </c>
      <c r="G2038" t="s">
        <v>2362</v>
      </c>
    </row>
    <row r="2039" spans="1:7" x14ac:dyDescent="0.25">
      <c r="A2039" t="s">
        <v>47</v>
      </c>
      <c r="B2039" t="s">
        <v>294</v>
      </c>
      <c r="C2039" s="10">
        <v>41827</v>
      </c>
      <c r="D2039" s="6">
        <v>1103.0899999999999</v>
      </c>
      <c r="E2039" t="s">
        <v>110</v>
      </c>
      <c r="F2039" s="3" t="s">
        <v>7663</v>
      </c>
      <c r="G2039" t="s">
        <v>2369</v>
      </c>
    </row>
    <row r="2040" spans="1:7" x14ac:dyDescent="0.25">
      <c r="A2040" t="s">
        <v>282</v>
      </c>
      <c r="B2040" t="s">
        <v>132</v>
      </c>
      <c r="C2040" s="10">
        <v>41827</v>
      </c>
      <c r="D2040" s="6">
        <v>470.92</v>
      </c>
      <c r="E2040" t="s">
        <v>519</v>
      </c>
      <c r="F2040" s="3" t="s">
        <v>7663</v>
      </c>
      <c r="G2040" t="s">
        <v>2416</v>
      </c>
    </row>
    <row r="2041" spans="1:7" x14ac:dyDescent="0.25">
      <c r="A2041" t="s">
        <v>47</v>
      </c>
      <c r="B2041" t="s">
        <v>294</v>
      </c>
      <c r="C2041" s="10">
        <v>41831</v>
      </c>
      <c r="D2041" s="6">
        <v>125</v>
      </c>
      <c r="E2041" t="s">
        <v>110</v>
      </c>
      <c r="F2041" s="3" t="s">
        <v>7663</v>
      </c>
      <c r="G2041" t="s">
        <v>2437</v>
      </c>
    </row>
    <row r="2042" spans="1:7" x14ac:dyDescent="0.25">
      <c r="A2042" t="s">
        <v>282</v>
      </c>
      <c r="B2042" t="s">
        <v>132</v>
      </c>
      <c r="C2042" s="10">
        <v>41834</v>
      </c>
      <c r="D2042" s="6">
        <v>441.94</v>
      </c>
      <c r="E2042" t="s">
        <v>519</v>
      </c>
      <c r="F2042" s="3" t="s">
        <v>7663</v>
      </c>
      <c r="G2042" t="s">
        <v>2487</v>
      </c>
    </row>
    <row r="2043" spans="1:7" x14ac:dyDescent="0.25">
      <c r="A2043" t="s">
        <v>47</v>
      </c>
      <c r="B2043" t="s">
        <v>294</v>
      </c>
      <c r="C2043" s="10">
        <v>41837</v>
      </c>
      <c r="D2043" s="6">
        <v>1635.11</v>
      </c>
      <c r="E2043" t="s">
        <v>110</v>
      </c>
      <c r="F2043" s="3" t="s">
        <v>7663</v>
      </c>
      <c r="G2043" t="s">
        <v>2574</v>
      </c>
    </row>
    <row r="2044" spans="1:7" x14ac:dyDescent="0.25">
      <c r="A2044" t="s">
        <v>116</v>
      </c>
      <c r="B2044" t="s">
        <v>132</v>
      </c>
      <c r="C2044" s="10">
        <v>41838</v>
      </c>
      <c r="D2044" s="6">
        <v>23.9</v>
      </c>
      <c r="E2044" t="s">
        <v>391</v>
      </c>
      <c r="F2044" s="3" t="s">
        <v>7663</v>
      </c>
      <c r="G2044" t="s">
        <v>2579</v>
      </c>
    </row>
    <row r="2045" spans="1:7" x14ac:dyDescent="0.25">
      <c r="A2045" t="s">
        <v>282</v>
      </c>
      <c r="B2045" t="s">
        <v>1035</v>
      </c>
      <c r="C2045" s="10">
        <v>41717</v>
      </c>
      <c r="D2045" s="6">
        <v>1075.94</v>
      </c>
      <c r="E2045" t="s">
        <v>519</v>
      </c>
      <c r="F2045" s="3" t="s">
        <v>7663</v>
      </c>
      <c r="G2045" t="s">
        <v>2655</v>
      </c>
    </row>
    <row r="2046" spans="1:7" x14ac:dyDescent="0.25">
      <c r="A2046" t="s">
        <v>116</v>
      </c>
      <c r="B2046" t="s">
        <v>132</v>
      </c>
      <c r="C2046" s="10">
        <v>41843</v>
      </c>
      <c r="D2046" s="6">
        <v>1075</v>
      </c>
      <c r="E2046" t="s">
        <v>198</v>
      </c>
      <c r="F2046" s="3" t="s">
        <v>7663</v>
      </c>
      <c r="G2046" t="s">
        <v>2722</v>
      </c>
    </row>
    <row r="2047" spans="1:7" x14ac:dyDescent="0.25">
      <c r="A2047" t="s">
        <v>2768</v>
      </c>
      <c r="B2047" t="s">
        <v>132</v>
      </c>
      <c r="C2047" s="10">
        <v>41849</v>
      </c>
      <c r="D2047" s="6">
        <v>1217.3499999999999</v>
      </c>
      <c r="E2047" t="s">
        <v>1068</v>
      </c>
      <c r="F2047" s="3" t="s">
        <v>7663</v>
      </c>
      <c r="G2047" t="s">
        <v>2769</v>
      </c>
    </row>
    <row r="2048" spans="1:7" x14ac:dyDescent="0.25">
      <c r="A2048" t="s">
        <v>116</v>
      </c>
      <c r="B2048" t="s">
        <v>132</v>
      </c>
      <c r="C2048" s="10">
        <v>41849</v>
      </c>
      <c r="D2048" s="6">
        <v>7607.35</v>
      </c>
      <c r="E2048" t="s">
        <v>2774</v>
      </c>
      <c r="F2048" s="3" t="s">
        <v>7663</v>
      </c>
      <c r="G2048" t="s">
        <v>2775</v>
      </c>
    </row>
    <row r="2049" spans="1:7" x14ac:dyDescent="0.25">
      <c r="A2049" t="s">
        <v>116</v>
      </c>
      <c r="B2049" t="s">
        <v>132</v>
      </c>
      <c r="C2049" s="10">
        <v>41850</v>
      </c>
      <c r="D2049" s="6">
        <v>342.23</v>
      </c>
      <c r="E2049" t="s">
        <v>1260</v>
      </c>
      <c r="F2049" s="3" t="s">
        <v>7663</v>
      </c>
      <c r="G2049" t="s">
        <v>2779</v>
      </c>
    </row>
    <row r="2050" spans="1:7" x14ac:dyDescent="0.25">
      <c r="A2050" t="s">
        <v>282</v>
      </c>
      <c r="B2050" t="s">
        <v>132</v>
      </c>
      <c r="C2050" s="10">
        <v>41859</v>
      </c>
      <c r="D2050" s="6">
        <v>913.79</v>
      </c>
      <c r="E2050" t="s">
        <v>519</v>
      </c>
      <c r="F2050" s="3" t="s">
        <v>7663</v>
      </c>
      <c r="G2050" t="s">
        <v>1515</v>
      </c>
    </row>
    <row r="2051" spans="1:7" x14ac:dyDescent="0.25">
      <c r="A2051" t="s">
        <v>47</v>
      </c>
      <c r="B2051" t="s">
        <v>294</v>
      </c>
      <c r="C2051" s="10">
        <v>41862</v>
      </c>
      <c r="D2051" s="6">
        <v>2378.7199999999998</v>
      </c>
      <c r="E2051" t="s">
        <v>110</v>
      </c>
      <c r="F2051" s="3" t="s">
        <v>7663</v>
      </c>
      <c r="G2051" t="s">
        <v>2824</v>
      </c>
    </row>
    <row r="2052" spans="1:7" x14ac:dyDescent="0.25">
      <c r="A2052" t="s">
        <v>282</v>
      </c>
      <c r="B2052" t="s">
        <v>132</v>
      </c>
      <c r="C2052" s="10">
        <v>41855</v>
      </c>
      <c r="D2052" s="6">
        <v>230.55</v>
      </c>
      <c r="E2052" t="s">
        <v>519</v>
      </c>
      <c r="F2052" s="3" t="s">
        <v>7663</v>
      </c>
      <c r="G2052" t="s">
        <v>1515</v>
      </c>
    </row>
    <row r="2053" spans="1:7" x14ac:dyDescent="0.25">
      <c r="A2053" t="s">
        <v>490</v>
      </c>
      <c r="B2053" t="s">
        <v>1624</v>
      </c>
      <c r="C2053" s="10">
        <v>41859</v>
      </c>
      <c r="D2053" s="6">
        <v>175</v>
      </c>
      <c r="E2053" t="s">
        <v>1065</v>
      </c>
      <c r="F2053" s="3" t="s">
        <v>7663</v>
      </c>
      <c r="G2053" t="s">
        <v>2838</v>
      </c>
    </row>
    <row r="2054" spans="1:7" x14ac:dyDescent="0.25">
      <c r="A2054" t="s">
        <v>116</v>
      </c>
      <c r="B2054" t="s">
        <v>526</v>
      </c>
      <c r="C2054" s="10">
        <v>41858</v>
      </c>
      <c r="D2054" s="6">
        <v>586.07000000000005</v>
      </c>
      <c r="E2054" t="s">
        <v>412</v>
      </c>
      <c r="F2054" s="3" t="s">
        <v>7663</v>
      </c>
      <c r="G2054" t="s">
        <v>2896</v>
      </c>
    </row>
    <row r="2055" spans="1:7" x14ac:dyDescent="0.25">
      <c r="A2055" t="s">
        <v>116</v>
      </c>
      <c r="B2055" t="s">
        <v>611</v>
      </c>
      <c r="C2055" s="10">
        <v>41883</v>
      </c>
      <c r="D2055" s="6">
        <v>221</v>
      </c>
      <c r="E2055" t="s">
        <v>110</v>
      </c>
      <c r="F2055" s="3" t="s">
        <v>7663</v>
      </c>
      <c r="G2055" t="s">
        <v>2904</v>
      </c>
    </row>
    <row r="2056" spans="1:7" x14ac:dyDescent="0.25">
      <c r="A2056" t="s">
        <v>116</v>
      </c>
      <c r="B2056" t="s">
        <v>611</v>
      </c>
      <c r="C2056" s="10">
        <v>41883</v>
      </c>
      <c r="D2056" s="6">
        <v>300.97000000000003</v>
      </c>
      <c r="E2056" t="s">
        <v>110</v>
      </c>
      <c r="F2056" s="3" t="s">
        <v>7663</v>
      </c>
      <c r="G2056" t="s">
        <v>2904</v>
      </c>
    </row>
    <row r="2057" spans="1:7" x14ac:dyDescent="0.25">
      <c r="A2057" t="s">
        <v>116</v>
      </c>
      <c r="B2057" t="s">
        <v>611</v>
      </c>
      <c r="C2057" s="10">
        <v>41876</v>
      </c>
      <c r="D2057" s="6">
        <v>195</v>
      </c>
      <c r="E2057" t="s">
        <v>110</v>
      </c>
      <c r="F2057" s="3" t="s">
        <v>7663</v>
      </c>
      <c r="G2057" t="s">
        <v>2906</v>
      </c>
    </row>
    <row r="2058" spans="1:7" x14ac:dyDescent="0.25">
      <c r="A2058" t="s">
        <v>47</v>
      </c>
      <c r="B2058" t="s">
        <v>294</v>
      </c>
      <c r="C2058" s="10">
        <v>41876</v>
      </c>
      <c r="D2058" s="6">
        <v>46</v>
      </c>
      <c r="E2058" t="s">
        <v>110</v>
      </c>
      <c r="F2058" s="3" t="s">
        <v>7663</v>
      </c>
      <c r="G2058" t="s">
        <v>2908</v>
      </c>
    </row>
    <row r="2059" spans="1:7" x14ac:dyDescent="0.25">
      <c r="A2059" t="s">
        <v>116</v>
      </c>
      <c r="B2059" t="s">
        <v>611</v>
      </c>
      <c r="C2059" s="10">
        <v>41876</v>
      </c>
      <c r="D2059" s="6">
        <v>101.42</v>
      </c>
      <c r="E2059" t="s">
        <v>110</v>
      </c>
      <c r="F2059" s="3" t="s">
        <v>7663</v>
      </c>
      <c r="G2059" t="s">
        <v>2913</v>
      </c>
    </row>
    <row r="2060" spans="1:7" x14ac:dyDescent="0.25">
      <c r="A2060" t="s">
        <v>116</v>
      </c>
      <c r="B2060" t="s">
        <v>132</v>
      </c>
      <c r="C2060" s="10">
        <v>41862</v>
      </c>
      <c r="D2060" s="6">
        <v>50</v>
      </c>
      <c r="E2060" t="s">
        <v>198</v>
      </c>
      <c r="F2060" s="3" t="s">
        <v>7663</v>
      </c>
      <c r="G2060" t="s">
        <v>2915</v>
      </c>
    </row>
    <row r="2061" spans="1:7" x14ac:dyDescent="0.25">
      <c r="A2061" t="s">
        <v>116</v>
      </c>
      <c r="B2061" t="s">
        <v>132</v>
      </c>
      <c r="C2061" s="10">
        <v>41880</v>
      </c>
      <c r="D2061" s="6">
        <v>250</v>
      </c>
      <c r="E2061" t="s">
        <v>2965</v>
      </c>
      <c r="F2061" s="3" t="s">
        <v>7663</v>
      </c>
      <c r="G2061" t="s">
        <v>2966</v>
      </c>
    </row>
    <row r="2062" spans="1:7" x14ac:dyDescent="0.25">
      <c r="A2062" t="s">
        <v>282</v>
      </c>
      <c r="B2062" t="s">
        <v>22</v>
      </c>
      <c r="C2062" s="10">
        <v>41872</v>
      </c>
      <c r="D2062" s="6">
        <v>903.95</v>
      </c>
      <c r="E2062" t="s">
        <v>519</v>
      </c>
      <c r="F2062" s="3" t="s">
        <v>7663</v>
      </c>
      <c r="G2062" t="s">
        <v>2416</v>
      </c>
    </row>
    <row r="2063" spans="1:7" x14ac:dyDescent="0.25">
      <c r="A2063" t="s">
        <v>282</v>
      </c>
      <c r="B2063" t="s">
        <v>132</v>
      </c>
      <c r="C2063" s="10">
        <v>41876</v>
      </c>
      <c r="D2063" s="6">
        <v>1010</v>
      </c>
      <c r="E2063" t="s">
        <v>519</v>
      </c>
      <c r="F2063" s="3" t="s">
        <v>7663</v>
      </c>
      <c r="G2063" t="s">
        <v>2487</v>
      </c>
    </row>
    <row r="2064" spans="1:7" x14ac:dyDescent="0.25">
      <c r="A2064" t="s">
        <v>116</v>
      </c>
      <c r="B2064" t="s">
        <v>132</v>
      </c>
      <c r="C2064" s="10">
        <v>41880</v>
      </c>
      <c r="D2064" s="6">
        <v>702</v>
      </c>
      <c r="E2064" t="s">
        <v>198</v>
      </c>
      <c r="F2064" s="3" t="s">
        <v>7663</v>
      </c>
      <c r="G2064" t="s">
        <v>3106</v>
      </c>
    </row>
    <row r="2065" spans="1:7" x14ac:dyDescent="0.25">
      <c r="A2065" t="s">
        <v>116</v>
      </c>
      <c r="B2065" t="s">
        <v>132</v>
      </c>
      <c r="C2065" s="10">
        <v>41880</v>
      </c>
      <c r="D2065" s="6">
        <v>311.64999999999998</v>
      </c>
      <c r="E2065" t="s">
        <v>198</v>
      </c>
      <c r="F2065" s="3" t="s">
        <v>7663</v>
      </c>
      <c r="G2065" t="s">
        <v>3106</v>
      </c>
    </row>
    <row r="2066" spans="1:7" x14ac:dyDescent="0.25">
      <c r="A2066" t="s">
        <v>282</v>
      </c>
      <c r="B2066" t="s">
        <v>132</v>
      </c>
      <c r="C2066" s="10">
        <v>41885</v>
      </c>
      <c r="D2066" s="6">
        <v>267.18</v>
      </c>
      <c r="E2066" t="s">
        <v>519</v>
      </c>
      <c r="F2066" s="3" t="s">
        <v>7663</v>
      </c>
      <c r="G2066" t="s">
        <v>1515</v>
      </c>
    </row>
    <row r="2067" spans="1:7" x14ac:dyDescent="0.25">
      <c r="A2067" t="s">
        <v>282</v>
      </c>
      <c r="B2067" t="s">
        <v>132</v>
      </c>
      <c r="C2067" s="10">
        <v>41887</v>
      </c>
      <c r="D2067" s="6">
        <v>436.46</v>
      </c>
      <c r="E2067" t="s">
        <v>519</v>
      </c>
      <c r="F2067" s="3" t="s">
        <v>7663</v>
      </c>
      <c r="G2067" t="s">
        <v>1515</v>
      </c>
    </row>
    <row r="2068" spans="1:7" x14ac:dyDescent="0.25">
      <c r="A2068" t="s">
        <v>116</v>
      </c>
      <c r="B2068" t="s">
        <v>132</v>
      </c>
      <c r="C2068" s="10">
        <v>41885</v>
      </c>
      <c r="D2068" s="6">
        <v>4000</v>
      </c>
      <c r="E2068" t="s">
        <v>412</v>
      </c>
      <c r="F2068" s="3" t="s">
        <v>7663</v>
      </c>
      <c r="G2068" t="s">
        <v>518</v>
      </c>
    </row>
    <row r="2069" spans="1:7" x14ac:dyDescent="0.25">
      <c r="A2069" t="s">
        <v>116</v>
      </c>
      <c r="B2069" t="s">
        <v>132</v>
      </c>
      <c r="C2069" s="10">
        <v>41886</v>
      </c>
      <c r="D2069" s="6">
        <v>78.88</v>
      </c>
      <c r="E2069" t="s">
        <v>373</v>
      </c>
      <c r="F2069" s="3" t="s">
        <v>7663</v>
      </c>
      <c r="G2069" t="s">
        <v>3258</v>
      </c>
    </row>
    <row r="2070" spans="1:7" x14ac:dyDescent="0.25">
      <c r="A2070" t="s">
        <v>116</v>
      </c>
      <c r="B2070" t="s">
        <v>132</v>
      </c>
      <c r="C2070" s="10">
        <v>41892</v>
      </c>
      <c r="D2070" s="6">
        <v>3865.66</v>
      </c>
      <c r="E2070" t="s">
        <v>412</v>
      </c>
      <c r="F2070" s="3" t="s">
        <v>7663</v>
      </c>
      <c r="G2070" t="s">
        <v>3260</v>
      </c>
    </row>
    <row r="2071" spans="1:7" x14ac:dyDescent="0.25">
      <c r="A2071" t="s">
        <v>116</v>
      </c>
      <c r="B2071" t="s">
        <v>611</v>
      </c>
      <c r="C2071" s="10">
        <v>41803</v>
      </c>
      <c r="D2071" s="6">
        <v>1139.8</v>
      </c>
      <c r="E2071" t="s">
        <v>110</v>
      </c>
      <c r="F2071" s="3" t="s">
        <v>7663</v>
      </c>
      <c r="G2071" t="s">
        <v>3270</v>
      </c>
    </row>
    <row r="2072" spans="1:7" x14ac:dyDescent="0.25">
      <c r="A2072" t="s">
        <v>47</v>
      </c>
      <c r="B2072" t="s">
        <v>294</v>
      </c>
      <c r="C2072" s="10">
        <v>41891</v>
      </c>
      <c r="D2072" s="6">
        <v>536.5</v>
      </c>
      <c r="E2072" t="s">
        <v>519</v>
      </c>
      <c r="F2072" s="3" t="s">
        <v>7663</v>
      </c>
      <c r="G2072" t="s">
        <v>1515</v>
      </c>
    </row>
    <row r="2073" spans="1:7" x14ac:dyDescent="0.25">
      <c r="A2073" t="s">
        <v>116</v>
      </c>
      <c r="B2073" t="s">
        <v>132</v>
      </c>
      <c r="C2073" s="10">
        <v>41892</v>
      </c>
      <c r="D2073" s="6">
        <v>572</v>
      </c>
      <c r="E2073" t="s">
        <v>91</v>
      </c>
      <c r="F2073" s="3" t="s">
        <v>7663</v>
      </c>
      <c r="G2073" t="s">
        <v>3352</v>
      </c>
    </row>
    <row r="2074" spans="1:7" x14ac:dyDescent="0.25">
      <c r="A2074" t="s">
        <v>116</v>
      </c>
      <c r="B2074" t="s">
        <v>132</v>
      </c>
      <c r="C2074" s="10">
        <v>41893</v>
      </c>
      <c r="D2074" s="6">
        <v>275</v>
      </c>
      <c r="E2074" t="s">
        <v>3386</v>
      </c>
      <c r="F2074" s="3" t="s">
        <v>7663</v>
      </c>
      <c r="G2074" t="s">
        <v>3387</v>
      </c>
    </row>
    <row r="2075" spans="1:7" x14ac:dyDescent="0.25">
      <c r="A2075" t="s">
        <v>282</v>
      </c>
      <c r="B2075" t="s">
        <v>132</v>
      </c>
      <c r="C2075" s="10">
        <v>41900</v>
      </c>
      <c r="D2075" s="6">
        <v>1100</v>
      </c>
      <c r="E2075" t="s">
        <v>519</v>
      </c>
      <c r="F2075" s="3" t="s">
        <v>7663</v>
      </c>
      <c r="G2075" t="s">
        <v>3426</v>
      </c>
    </row>
    <row r="2076" spans="1:7" x14ac:dyDescent="0.25">
      <c r="A2076" t="s">
        <v>116</v>
      </c>
      <c r="B2076" t="s">
        <v>132</v>
      </c>
      <c r="C2076" s="10">
        <v>41905</v>
      </c>
      <c r="D2076" s="6">
        <v>2490</v>
      </c>
      <c r="E2076" t="s">
        <v>198</v>
      </c>
      <c r="F2076" s="3" t="s">
        <v>7663</v>
      </c>
      <c r="G2076" t="s">
        <v>3486</v>
      </c>
    </row>
    <row r="2077" spans="1:7" x14ac:dyDescent="0.25">
      <c r="A2077" t="s">
        <v>282</v>
      </c>
      <c r="B2077" t="s">
        <v>132</v>
      </c>
      <c r="C2077" s="10">
        <v>41904</v>
      </c>
      <c r="D2077" s="6">
        <v>100.3</v>
      </c>
      <c r="E2077" t="s">
        <v>519</v>
      </c>
      <c r="F2077" s="3" t="s">
        <v>7663</v>
      </c>
      <c r="G2077" t="s">
        <v>2655</v>
      </c>
    </row>
    <row r="2078" spans="1:7" x14ac:dyDescent="0.25">
      <c r="A2078" t="s">
        <v>282</v>
      </c>
      <c r="B2078" t="s">
        <v>132</v>
      </c>
      <c r="C2078" s="10">
        <v>41919</v>
      </c>
      <c r="D2078" s="6">
        <v>608.36</v>
      </c>
      <c r="E2078" t="s">
        <v>519</v>
      </c>
      <c r="F2078" s="3" t="s">
        <v>7663</v>
      </c>
      <c r="G2078" t="s">
        <v>2655</v>
      </c>
    </row>
    <row r="2079" spans="1:7" x14ac:dyDescent="0.25">
      <c r="A2079" t="s">
        <v>116</v>
      </c>
      <c r="B2079" t="s">
        <v>132</v>
      </c>
      <c r="C2079" s="10">
        <v>41908</v>
      </c>
      <c r="D2079" s="6">
        <v>150</v>
      </c>
      <c r="E2079" t="s">
        <v>91</v>
      </c>
      <c r="F2079" s="3" t="s">
        <v>7663</v>
      </c>
      <c r="G2079" t="s">
        <v>3582</v>
      </c>
    </row>
    <row r="2080" spans="1:7" x14ac:dyDescent="0.25">
      <c r="A2080" t="s">
        <v>282</v>
      </c>
      <c r="B2080" t="s">
        <v>132</v>
      </c>
      <c r="C2080" s="10">
        <v>41912</v>
      </c>
      <c r="D2080" s="6">
        <v>223.06</v>
      </c>
      <c r="E2080" t="s">
        <v>519</v>
      </c>
      <c r="F2080" s="3" t="s">
        <v>7663</v>
      </c>
      <c r="G2080" t="s">
        <v>1515</v>
      </c>
    </row>
    <row r="2081" spans="1:7" x14ac:dyDescent="0.25">
      <c r="A2081" t="s">
        <v>116</v>
      </c>
      <c r="B2081" t="s">
        <v>132</v>
      </c>
      <c r="C2081" s="10">
        <v>41914</v>
      </c>
      <c r="D2081" s="6">
        <v>1350</v>
      </c>
      <c r="E2081" t="s">
        <v>888</v>
      </c>
      <c r="F2081" s="3" t="s">
        <v>7663</v>
      </c>
      <c r="G2081" t="s">
        <v>3626</v>
      </c>
    </row>
    <row r="2082" spans="1:7" x14ac:dyDescent="0.25">
      <c r="A2082" t="s">
        <v>282</v>
      </c>
      <c r="B2082" t="s">
        <v>132</v>
      </c>
      <c r="C2082" s="10">
        <v>41919</v>
      </c>
      <c r="D2082" s="6">
        <v>157.38</v>
      </c>
      <c r="E2082" t="s">
        <v>519</v>
      </c>
      <c r="F2082" s="3" t="s">
        <v>7663</v>
      </c>
      <c r="G2082" t="s">
        <v>1515</v>
      </c>
    </row>
    <row r="2083" spans="1:7" x14ac:dyDescent="0.25">
      <c r="A2083" t="s">
        <v>116</v>
      </c>
      <c r="B2083" t="s">
        <v>132</v>
      </c>
      <c r="C2083" s="10">
        <v>41919</v>
      </c>
      <c r="D2083" s="6">
        <v>2025.61</v>
      </c>
      <c r="E2083" t="s">
        <v>973</v>
      </c>
      <c r="F2083" s="3" t="s">
        <v>7663</v>
      </c>
      <c r="G2083" t="s">
        <v>3694</v>
      </c>
    </row>
    <row r="2084" spans="1:7" x14ac:dyDescent="0.25">
      <c r="A2084" t="s">
        <v>282</v>
      </c>
      <c r="B2084" t="s">
        <v>608</v>
      </c>
      <c r="C2084" s="10">
        <v>41733</v>
      </c>
      <c r="D2084" s="6">
        <v>370</v>
      </c>
      <c r="E2084" t="s">
        <v>519</v>
      </c>
      <c r="F2084" s="3" t="s">
        <v>7663</v>
      </c>
      <c r="G2084" t="s">
        <v>4129</v>
      </c>
    </row>
    <row r="2085" spans="1:7" x14ac:dyDescent="0.25">
      <c r="A2085" t="s">
        <v>490</v>
      </c>
      <c r="B2085" t="s">
        <v>2008</v>
      </c>
      <c r="C2085" s="10">
        <v>41736</v>
      </c>
      <c r="D2085" s="6">
        <v>826.2</v>
      </c>
      <c r="E2085" t="s">
        <v>1068</v>
      </c>
      <c r="F2085" s="3" t="s">
        <v>7663</v>
      </c>
      <c r="G2085" t="s">
        <v>4209</v>
      </c>
    </row>
    <row r="2086" spans="1:7" x14ac:dyDescent="0.25">
      <c r="A2086" t="s">
        <v>32</v>
      </c>
      <c r="B2086" t="s">
        <v>575</v>
      </c>
      <c r="C2086" s="10">
        <v>41737</v>
      </c>
      <c r="D2086" s="6">
        <v>410</v>
      </c>
      <c r="E2086" t="s">
        <v>143</v>
      </c>
      <c r="F2086" s="3" t="s">
        <v>7663</v>
      </c>
    </row>
    <row r="2087" spans="1:7" x14ac:dyDescent="0.25">
      <c r="A2087" t="s">
        <v>282</v>
      </c>
      <c r="B2087" t="s">
        <v>132</v>
      </c>
      <c r="C2087" s="10">
        <v>41738</v>
      </c>
      <c r="D2087" s="6">
        <v>112.58</v>
      </c>
      <c r="E2087" t="s">
        <v>519</v>
      </c>
      <c r="F2087" s="3" t="s">
        <v>7663</v>
      </c>
      <c r="G2087" t="s">
        <v>4309</v>
      </c>
    </row>
    <row r="2088" spans="1:7" x14ac:dyDescent="0.25">
      <c r="D2088" s="18">
        <f>SUM(D2016:D2087)</f>
        <v>56877.389999999992</v>
      </c>
    </row>
    <row r="2090" spans="1:7" s="24" customFormat="1" x14ac:dyDescent="0.25">
      <c r="A2090" s="24" t="s">
        <v>7740</v>
      </c>
      <c r="B2090" s="25" t="s">
        <v>4354</v>
      </c>
      <c r="D2090" s="26"/>
      <c r="F2090" s="23"/>
    </row>
    <row r="2091" spans="1:7" x14ac:dyDescent="0.25">
      <c r="A2091" t="s">
        <v>32</v>
      </c>
      <c r="B2091" t="s">
        <v>575</v>
      </c>
      <c r="C2091" s="10">
        <v>41744</v>
      </c>
      <c r="D2091" s="6">
        <v>700</v>
      </c>
      <c r="E2091" t="s">
        <v>143</v>
      </c>
      <c r="F2091" s="3" t="s">
        <v>7663</v>
      </c>
    </row>
    <row r="2092" spans="1:7" x14ac:dyDescent="0.25">
      <c r="D2092" s="6">
        <f>SUM(D2091)</f>
        <v>700</v>
      </c>
    </row>
    <row r="2094" spans="1:7" s="24" customFormat="1" x14ac:dyDescent="0.25">
      <c r="A2094" s="24" t="s">
        <v>7740</v>
      </c>
      <c r="B2094" s="25" t="s">
        <v>8</v>
      </c>
      <c r="D2094" s="26"/>
      <c r="F2094" s="23"/>
    </row>
    <row r="2095" spans="1:7" s="24" customFormat="1" x14ac:dyDescent="0.25">
      <c r="A2095" s="24" t="s">
        <v>116</v>
      </c>
      <c r="B2095" s="24" t="s">
        <v>319</v>
      </c>
      <c r="C2095" s="27">
        <v>41744</v>
      </c>
      <c r="D2095" s="28">
        <v>2898.38</v>
      </c>
      <c r="E2095" s="24" t="s">
        <v>601</v>
      </c>
      <c r="F2095" s="29" t="s">
        <v>7663</v>
      </c>
      <c r="G2095" s="24" t="s">
        <v>602</v>
      </c>
    </row>
    <row r="2096" spans="1:7" x14ac:dyDescent="0.25">
      <c r="A2096" t="s">
        <v>116</v>
      </c>
      <c r="B2096" t="s">
        <v>319</v>
      </c>
      <c r="C2096" s="10">
        <v>41746</v>
      </c>
      <c r="D2096" s="6">
        <v>1970</v>
      </c>
      <c r="E2096" t="s">
        <v>391</v>
      </c>
      <c r="F2096" s="3" t="s">
        <v>7663</v>
      </c>
      <c r="G2096" t="s">
        <v>673</v>
      </c>
    </row>
    <row r="2097" spans="1:7" x14ac:dyDescent="0.25">
      <c r="A2097" t="s">
        <v>116</v>
      </c>
      <c r="B2097" t="s">
        <v>319</v>
      </c>
      <c r="C2097" s="10">
        <v>41780</v>
      </c>
      <c r="D2097" s="6">
        <v>2081.3000000000002</v>
      </c>
      <c r="E2097" t="s">
        <v>1227</v>
      </c>
      <c r="F2097" s="3" t="s">
        <v>7663</v>
      </c>
      <c r="G2097" t="s">
        <v>1228</v>
      </c>
    </row>
    <row r="2098" spans="1:7" x14ac:dyDescent="0.25">
      <c r="A2098" t="s">
        <v>116</v>
      </c>
      <c r="B2098" t="s">
        <v>319</v>
      </c>
      <c r="C2098" s="10">
        <v>41803</v>
      </c>
      <c r="D2098" s="6">
        <v>6290.88</v>
      </c>
      <c r="E2098" t="s">
        <v>830</v>
      </c>
      <c r="F2098" s="3" t="s">
        <v>7663</v>
      </c>
      <c r="G2098" t="s">
        <v>1692</v>
      </c>
    </row>
    <row r="2099" spans="1:7" x14ac:dyDescent="0.25">
      <c r="A2099" t="s">
        <v>116</v>
      </c>
      <c r="B2099" t="s">
        <v>319</v>
      </c>
      <c r="C2099" s="10">
        <v>41845</v>
      </c>
      <c r="D2099" s="6">
        <v>4088.99</v>
      </c>
      <c r="E2099" t="s">
        <v>1136</v>
      </c>
      <c r="F2099" s="3" t="s">
        <v>7663</v>
      </c>
      <c r="G2099" t="s">
        <v>2358</v>
      </c>
    </row>
    <row r="2100" spans="1:7" x14ac:dyDescent="0.25">
      <c r="A2100" t="s">
        <v>116</v>
      </c>
      <c r="B2100" t="s">
        <v>319</v>
      </c>
      <c r="C2100" s="10">
        <v>41821</v>
      </c>
      <c r="D2100" s="6">
        <v>1650</v>
      </c>
      <c r="E2100" t="s">
        <v>171</v>
      </c>
      <c r="F2100" s="3" t="s">
        <v>7663</v>
      </c>
      <c r="G2100" t="s">
        <v>2815</v>
      </c>
    </row>
    <row r="2101" spans="1:7" x14ac:dyDescent="0.25">
      <c r="A2101" t="s">
        <v>116</v>
      </c>
      <c r="B2101" t="s">
        <v>319</v>
      </c>
      <c r="C2101" s="10">
        <v>41851</v>
      </c>
      <c r="D2101" s="6">
        <v>1445.24</v>
      </c>
      <c r="E2101" t="s">
        <v>2817</v>
      </c>
      <c r="F2101" s="3" t="s">
        <v>7663</v>
      </c>
      <c r="G2101" t="s">
        <v>2818</v>
      </c>
    </row>
    <row r="2102" spans="1:7" x14ac:dyDescent="0.25">
      <c r="D2102" s="18">
        <f>SUM(D2095:D2101)</f>
        <v>20424.790000000005</v>
      </c>
    </row>
    <row r="2104" spans="1:7" s="24" customFormat="1" x14ac:dyDescent="0.25">
      <c r="A2104" s="24" t="s">
        <v>7740</v>
      </c>
      <c r="B2104" s="25" t="s">
        <v>394</v>
      </c>
      <c r="D2104" s="26"/>
      <c r="F2104" s="23"/>
    </row>
    <row r="2105" spans="1:7" x14ac:dyDescent="0.25">
      <c r="A2105" t="s">
        <v>116</v>
      </c>
      <c r="B2105" t="s">
        <v>132</v>
      </c>
      <c r="C2105" s="10">
        <v>41764</v>
      </c>
      <c r="D2105" s="6">
        <v>70.83</v>
      </c>
      <c r="E2105" t="s">
        <v>1090</v>
      </c>
      <c r="F2105" s="3" t="s">
        <v>7663</v>
      </c>
      <c r="G2105" t="s">
        <v>1091</v>
      </c>
    </row>
    <row r="2106" spans="1:7" x14ac:dyDescent="0.25">
      <c r="A2106" t="s">
        <v>116</v>
      </c>
      <c r="B2106" t="s">
        <v>132</v>
      </c>
      <c r="C2106" s="10">
        <v>41891</v>
      </c>
      <c r="D2106" s="6">
        <v>39.130000000000003</v>
      </c>
      <c r="E2106" t="s">
        <v>303</v>
      </c>
      <c r="F2106" s="3" t="s">
        <v>7663</v>
      </c>
      <c r="G2106" t="s">
        <v>3331</v>
      </c>
    </row>
    <row r="2107" spans="1:7" x14ac:dyDescent="0.25">
      <c r="A2107" t="s">
        <v>116</v>
      </c>
      <c r="B2107" t="s">
        <v>132</v>
      </c>
      <c r="C2107" s="10">
        <v>41892</v>
      </c>
      <c r="D2107" s="6">
        <v>63.64</v>
      </c>
      <c r="E2107" t="s">
        <v>303</v>
      </c>
      <c r="F2107" s="3" t="s">
        <v>7663</v>
      </c>
      <c r="G2107" t="s">
        <v>395</v>
      </c>
    </row>
    <row r="2108" spans="1:7" x14ac:dyDescent="0.25">
      <c r="A2108" t="s">
        <v>490</v>
      </c>
      <c r="B2108" t="s">
        <v>3363</v>
      </c>
      <c r="C2108" s="10">
        <v>41893</v>
      </c>
      <c r="D2108" s="6">
        <v>70.83</v>
      </c>
      <c r="E2108" t="s">
        <v>1090</v>
      </c>
      <c r="F2108" s="3" t="s">
        <v>7663</v>
      </c>
      <c r="G2108" t="s">
        <v>3331</v>
      </c>
    </row>
    <row r="2109" spans="1:7" x14ac:dyDescent="0.25">
      <c r="A2109" t="s">
        <v>32</v>
      </c>
      <c r="B2109" t="s">
        <v>3295</v>
      </c>
      <c r="C2109" s="10">
        <v>41894</v>
      </c>
      <c r="D2109" s="6">
        <v>63.64</v>
      </c>
      <c r="E2109" t="s">
        <v>303</v>
      </c>
      <c r="F2109" s="3" t="s">
        <v>7663</v>
      </c>
      <c r="G2109" t="s">
        <v>3400</v>
      </c>
    </row>
    <row r="2110" spans="1:7" x14ac:dyDescent="0.25">
      <c r="A2110" t="s">
        <v>32</v>
      </c>
      <c r="B2110" t="s">
        <v>3295</v>
      </c>
      <c r="C2110" s="10">
        <v>41894</v>
      </c>
      <c r="D2110" s="6">
        <v>63.64</v>
      </c>
      <c r="E2110" t="s">
        <v>1090</v>
      </c>
      <c r="F2110" s="3" t="s">
        <v>7663</v>
      </c>
      <c r="G2110" t="s">
        <v>3408</v>
      </c>
    </row>
    <row r="2111" spans="1:7" x14ac:dyDescent="0.25">
      <c r="A2111" t="s">
        <v>116</v>
      </c>
      <c r="B2111" t="s">
        <v>132</v>
      </c>
      <c r="C2111" s="10">
        <v>41899</v>
      </c>
      <c r="D2111" s="6">
        <v>63.64</v>
      </c>
      <c r="E2111" t="s">
        <v>303</v>
      </c>
      <c r="F2111" s="3" t="s">
        <v>7663</v>
      </c>
      <c r="G2111" t="s">
        <v>3442</v>
      </c>
    </row>
    <row r="2112" spans="1:7" x14ac:dyDescent="0.25">
      <c r="A2112" t="s">
        <v>116</v>
      </c>
      <c r="B2112" t="s">
        <v>132</v>
      </c>
      <c r="C2112" s="10">
        <v>41899</v>
      </c>
      <c r="D2112" s="6">
        <v>63.64</v>
      </c>
      <c r="E2112" t="s">
        <v>303</v>
      </c>
      <c r="F2112" s="3" t="s">
        <v>7663</v>
      </c>
      <c r="G2112" t="s">
        <v>3331</v>
      </c>
    </row>
    <row r="2113" spans="1:7" x14ac:dyDescent="0.25">
      <c r="A2113" t="s">
        <v>116</v>
      </c>
      <c r="B2113" t="s">
        <v>132</v>
      </c>
      <c r="C2113" s="10">
        <v>41899</v>
      </c>
      <c r="D2113" s="6">
        <v>63.64</v>
      </c>
      <c r="E2113" t="s">
        <v>303</v>
      </c>
      <c r="F2113" s="3" t="s">
        <v>7663</v>
      </c>
      <c r="G2113" t="s">
        <v>3331</v>
      </c>
    </row>
    <row r="2114" spans="1:7" x14ac:dyDescent="0.25">
      <c r="A2114" t="s">
        <v>116</v>
      </c>
      <c r="B2114" t="s">
        <v>132</v>
      </c>
      <c r="C2114" s="10">
        <v>41899</v>
      </c>
      <c r="D2114" s="6">
        <v>63.64</v>
      </c>
      <c r="E2114" t="s">
        <v>303</v>
      </c>
      <c r="F2114" s="3" t="s">
        <v>7663</v>
      </c>
      <c r="G2114" t="s">
        <v>3331</v>
      </c>
    </row>
    <row r="2115" spans="1:7" x14ac:dyDescent="0.25">
      <c r="A2115" t="s">
        <v>116</v>
      </c>
      <c r="B2115" t="s">
        <v>132</v>
      </c>
      <c r="C2115" s="10">
        <v>41899</v>
      </c>
      <c r="D2115" s="6">
        <v>63.64</v>
      </c>
      <c r="E2115" t="s">
        <v>303</v>
      </c>
      <c r="F2115" s="3" t="s">
        <v>7663</v>
      </c>
      <c r="G2115" t="s">
        <v>3331</v>
      </c>
    </row>
    <row r="2116" spans="1:7" x14ac:dyDescent="0.25">
      <c r="A2116" t="s">
        <v>116</v>
      </c>
      <c r="B2116" t="s">
        <v>132</v>
      </c>
      <c r="C2116" s="10">
        <v>41899</v>
      </c>
      <c r="D2116" s="6">
        <v>63.64</v>
      </c>
      <c r="E2116" t="s">
        <v>303</v>
      </c>
      <c r="F2116" s="3" t="s">
        <v>7663</v>
      </c>
      <c r="G2116" t="s">
        <v>3331</v>
      </c>
    </row>
    <row r="2117" spans="1:7" x14ac:dyDescent="0.25">
      <c r="A2117" t="s">
        <v>116</v>
      </c>
      <c r="B2117" t="s">
        <v>132</v>
      </c>
      <c r="C2117" s="10">
        <v>41899</v>
      </c>
      <c r="D2117" s="6">
        <v>63.64</v>
      </c>
      <c r="E2117" t="s">
        <v>303</v>
      </c>
      <c r="F2117" s="3" t="s">
        <v>7663</v>
      </c>
      <c r="G2117" t="s">
        <v>3331</v>
      </c>
    </row>
    <row r="2118" spans="1:7" x14ac:dyDescent="0.25">
      <c r="A2118" t="s">
        <v>116</v>
      </c>
      <c r="B2118" t="s">
        <v>132</v>
      </c>
      <c r="C2118" s="10">
        <v>41899</v>
      </c>
      <c r="D2118" s="6">
        <v>63.64</v>
      </c>
      <c r="E2118" t="s">
        <v>303</v>
      </c>
      <c r="F2118" s="3" t="s">
        <v>7663</v>
      </c>
      <c r="G2118" t="s">
        <v>3331</v>
      </c>
    </row>
    <row r="2119" spans="1:7" x14ac:dyDescent="0.25">
      <c r="A2119" t="s">
        <v>116</v>
      </c>
      <c r="B2119" t="s">
        <v>132</v>
      </c>
      <c r="C2119" s="10">
        <v>41899</v>
      </c>
      <c r="D2119" s="6">
        <v>63.64</v>
      </c>
      <c r="E2119" t="s">
        <v>303</v>
      </c>
      <c r="F2119" s="3" t="s">
        <v>7663</v>
      </c>
      <c r="G2119" t="s">
        <v>3331</v>
      </c>
    </row>
    <row r="2120" spans="1:7" x14ac:dyDescent="0.25">
      <c r="A2120" t="s">
        <v>32</v>
      </c>
      <c r="B2120" t="s">
        <v>3634</v>
      </c>
      <c r="C2120" s="10">
        <v>41915</v>
      </c>
      <c r="D2120" s="6">
        <v>70.83</v>
      </c>
      <c r="E2120" t="s">
        <v>1090</v>
      </c>
      <c r="F2120" s="3" t="s">
        <v>7663</v>
      </c>
      <c r="G2120" t="s">
        <v>3331</v>
      </c>
    </row>
    <row r="2121" spans="1:7" x14ac:dyDescent="0.25">
      <c r="D2121" s="18">
        <f>SUM(D2105:D2120)</f>
        <v>1015.3</v>
      </c>
    </row>
    <row r="2123" spans="1:7" s="24" customFormat="1" x14ac:dyDescent="0.25">
      <c r="A2123" s="24" t="s">
        <v>7740</v>
      </c>
      <c r="B2123" s="25" t="s">
        <v>4</v>
      </c>
      <c r="D2123" s="26"/>
      <c r="F2123" s="23"/>
    </row>
    <row r="2124" spans="1:7" x14ac:dyDescent="0.25">
      <c r="A2124" t="s">
        <v>116</v>
      </c>
      <c r="B2124" t="s">
        <v>319</v>
      </c>
      <c r="C2124" s="10">
        <v>41746</v>
      </c>
      <c r="D2124" s="6">
        <v>750</v>
      </c>
      <c r="E2124" t="s">
        <v>681</v>
      </c>
      <c r="F2124" s="3" t="s">
        <v>7663</v>
      </c>
      <c r="G2124" t="s">
        <v>682</v>
      </c>
    </row>
    <row r="2125" spans="1:7" x14ac:dyDescent="0.25">
      <c r="A2125" t="s">
        <v>116</v>
      </c>
      <c r="B2125" t="s">
        <v>319</v>
      </c>
      <c r="C2125" s="10">
        <v>41746</v>
      </c>
      <c r="D2125" s="6">
        <v>750</v>
      </c>
      <c r="E2125" t="s">
        <v>681</v>
      </c>
      <c r="F2125" s="3" t="s">
        <v>7663</v>
      </c>
      <c r="G2125" t="s">
        <v>682</v>
      </c>
    </row>
    <row r="2126" spans="1:7" x14ac:dyDescent="0.25">
      <c r="A2126" t="s">
        <v>116</v>
      </c>
      <c r="B2126" t="s">
        <v>319</v>
      </c>
      <c r="C2126" s="10">
        <v>41746</v>
      </c>
      <c r="D2126" s="6">
        <v>750</v>
      </c>
      <c r="E2126" t="s">
        <v>681</v>
      </c>
      <c r="F2126" s="3" t="s">
        <v>7663</v>
      </c>
      <c r="G2126" s="2" t="s">
        <v>682</v>
      </c>
    </row>
    <row r="2127" spans="1:7" x14ac:dyDescent="0.25">
      <c r="A2127" t="s">
        <v>116</v>
      </c>
      <c r="B2127" t="s">
        <v>132</v>
      </c>
      <c r="C2127" s="10">
        <v>41841</v>
      </c>
      <c r="D2127" s="6">
        <v>750</v>
      </c>
      <c r="E2127" t="s">
        <v>2165</v>
      </c>
      <c r="F2127" s="3" t="s">
        <v>7663</v>
      </c>
      <c r="G2127" t="s">
        <v>2166</v>
      </c>
    </row>
    <row r="2128" spans="1:7" x14ac:dyDescent="0.25">
      <c r="A2128" t="s">
        <v>116</v>
      </c>
      <c r="B2128" t="s">
        <v>132</v>
      </c>
      <c r="C2128" s="10">
        <v>41844</v>
      </c>
      <c r="D2128" s="6">
        <v>750</v>
      </c>
      <c r="E2128" t="s">
        <v>2165</v>
      </c>
      <c r="F2128" s="3" t="s">
        <v>7663</v>
      </c>
      <c r="G2128" t="s">
        <v>2176</v>
      </c>
    </row>
    <row r="2129" spans="1:7" x14ac:dyDescent="0.25">
      <c r="A2129" t="s">
        <v>116</v>
      </c>
      <c r="B2129" t="s">
        <v>132</v>
      </c>
      <c r="C2129" s="10">
        <v>41841</v>
      </c>
      <c r="D2129" s="6">
        <v>750</v>
      </c>
      <c r="E2129" t="s">
        <v>2197</v>
      </c>
      <c r="F2129" s="3" t="s">
        <v>7663</v>
      </c>
      <c r="G2129" t="s">
        <v>2198</v>
      </c>
    </row>
    <row r="2130" spans="1:7" x14ac:dyDescent="0.25">
      <c r="A2130" t="s">
        <v>116</v>
      </c>
      <c r="B2130" t="s">
        <v>132</v>
      </c>
      <c r="C2130" s="10">
        <v>41914</v>
      </c>
      <c r="D2130" s="6">
        <v>750</v>
      </c>
      <c r="E2130" t="s">
        <v>2197</v>
      </c>
      <c r="F2130" s="3" t="s">
        <v>7663</v>
      </c>
      <c r="G2130" t="s">
        <v>2200</v>
      </c>
    </row>
    <row r="2131" spans="1:7" x14ac:dyDescent="0.25">
      <c r="A2131" t="s">
        <v>116</v>
      </c>
      <c r="B2131" t="s">
        <v>132</v>
      </c>
      <c r="C2131" s="10">
        <v>41848</v>
      </c>
      <c r="D2131" s="6">
        <v>750</v>
      </c>
      <c r="E2131" t="s">
        <v>681</v>
      </c>
      <c r="F2131" s="3" t="s">
        <v>7663</v>
      </c>
      <c r="G2131" t="s">
        <v>2202</v>
      </c>
    </row>
    <row r="2132" spans="1:7" x14ac:dyDescent="0.25">
      <c r="A2132" t="s">
        <v>116</v>
      </c>
      <c r="B2132" t="s">
        <v>132</v>
      </c>
      <c r="C2132" s="10">
        <v>41841</v>
      </c>
      <c r="D2132" s="6">
        <v>750</v>
      </c>
      <c r="E2132" t="s">
        <v>1370</v>
      </c>
      <c r="F2132" s="3" t="s">
        <v>7663</v>
      </c>
      <c r="G2132" t="s">
        <v>2204</v>
      </c>
    </row>
    <row r="2133" spans="1:7" x14ac:dyDescent="0.25">
      <c r="A2133" t="s">
        <v>32</v>
      </c>
      <c r="B2133" t="s">
        <v>1035</v>
      </c>
      <c r="C2133" s="10">
        <v>41717</v>
      </c>
      <c r="D2133" s="6">
        <v>3300</v>
      </c>
      <c r="E2133" t="s">
        <v>2213</v>
      </c>
      <c r="F2133" s="3" t="s">
        <v>7663</v>
      </c>
      <c r="G2133" t="s">
        <v>2214</v>
      </c>
    </row>
    <row r="2134" spans="1:7" x14ac:dyDescent="0.25">
      <c r="A2134" t="s">
        <v>116</v>
      </c>
      <c r="B2134" t="s">
        <v>132</v>
      </c>
      <c r="C2134" s="10">
        <v>41841</v>
      </c>
      <c r="D2134" s="6">
        <v>750</v>
      </c>
      <c r="E2134" t="s">
        <v>1370</v>
      </c>
      <c r="F2134" s="3" t="s">
        <v>7669</v>
      </c>
      <c r="G2134" t="s">
        <v>2306</v>
      </c>
    </row>
    <row r="2135" spans="1:7" x14ac:dyDescent="0.25">
      <c r="A2135" t="s">
        <v>116</v>
      </c>
      <c r="B2135" t="s">
        <v>132</v>
      </c>
      <c r="C2135" s="10">
        <v>41841</v>
      </c>
      <c r="D2135" s="6">
        <v>750</v>
      </c>
      <c r="E2135" t="s">
        <v>681</v>
      </c>
      <c r="F2135" s="3" t="s">
        <v>7669</v>
      </c>
      <c r="G2135" t="s">
        <v>2308</v>
      </c>
    </row>
    <row r="2136" spans="1:7" x14ac:dyDescent="0.25">
      <c r="A2136" t="s">
        <v>116</v>
      </c>
      <c r="B2136" t="s">
        <v>132</v>
      </c>
      <c r="C2136" s="10">
        <v>41841</v>
      </c>
      <c r="D2136" s="6">
        <v>750</v>
      </c>
      <c r="E2136" t="s">
        <v>2165</v>
      </c>
      <c r="F2136" s="3" t="s">
        <v>7669</v>
      </c>
      <c r="G2136" t="s">
        <v>2310</v>
      </c>
    </row>
    <row r="2137" spans="1:7" x14ac:dyDescent="0.25">
      <c r="A2137" t="s">
        <v>116</v>
      </c>
      <c r="B2137" t="s">
        <v>132</v>
      </c>
      <c r="C2137" s="10">
        <v>41825</v>
      </c>
      <c r="D2137" s="6">
        <v>750</v>
      </c>
      <c r="E2137" t="s">
        <v>2197</v>
      </c>
      <c r="F2137" s="3" t="s">
        <v>7663</v>
      </c>
      <c r="G2137" t="s">
        <v>2608</v>
      </c>
    </row>
    <row r="2138" spans="1:7" x14ac:dyDescent="0.25">
      <c r="A2138" t="s">
        <v>116</v>
      </c>
      <c r="B2138" t="s">
        <v>132</v>
      </c>
      <c r="C2138" s="10">
        <v>41841</v>
      </c>
      <c r="D2138" s="6">
        <v>750</v>
      </c>
      <c r="E2138" t="s">
        <v>2197</v>
      </c>
      <c r="F2138" s="3" t="s">
        <v>7663</v>
      </c>
      <c r="G2138" t="s">
        <v>2610</v>
      </c>
    </row>
    <row r="2139" spans="1:7" x14ac:dyDescent="0.25">
      <c r="A2139" t="s">
        <v>116</v>
      </c>
      <c r="B2139" t="s">
        <v>132</v>
      </c>
      <c r="C2139" s="10">
        <v>41914</v>
      </c>
      <c r="D2139" s="6">
        <v>750</v>
      </c>
      <c r="E2139" t="s">
        <v>2197</v>
      </c>
      <c r="F2139" s="3" t="s">
        <v>7669</v>
      </c>
      <c r="G2139" t="s">
        <v>2791</v>
      </c>
    </row>
    <row r="2140" spans="1:7" x14ac:dyDescent="0.25">
      <c r="A2140" t="s">
        <v>116</v>
      </c>
      <c r="B2140" t="s">
        <v>132</v>
      </c>
      <c r="C2140" s="10">
        <v>41914</v>
      </c>
      <c r="D2140" s="6">
        <v>500</v>
      </c>
      <c r="E2140" t="s">
        <v>2197</v>
      </c>
      <c r="F2140" s="3" t="s">
        <v>7670</v>
      </c>
      <c r="G2140" t="s">
        <v>2791</v>
      </c>
    </row>
    <row r="2141" spans="1:7" x14ac:dyDescent="0.25">
      <c r="A2141" t="s">
        <v>116</v>
      </c>
      <c r="B2141" t="s">
        <v>132</v>
      </c>
      <c r="C2141" s="10">
        <v>41730</v>
      </c>
      <c r="D2141" s="6">
        <v>750</v>
      </c>
      <c r="E2141" t="s">
        <v>681</v>
      </c>
      <c r="F2141" s="3" t="s">
        <v>7663</v>
      </c>
      <c r="G2141" t="s">
        <v>3280</v>
      </c>
    </row>
    <row r="2142" spans="1:7" x14ac:dyDescent="0.25">
      <c r="A2142" t="s">
        <v>116</v>
      </c>
      <c r="B2142" t="s">
        <v>132</v>
      </c>
      <c r="C2142" s="10">
        <v>41730</v>
      </c>
      <c r="D2142" s="6">
        <v>750</v>
      </c>
      <c r="E2142" t="s">
        <v>2197</v>
      </c>
      <c r="F2142" s="3" t="s">
        <v>7663</v>
      </c>
      <c r="G2142" t="s">
        <v>3290</v>
      </c>
    </row>
    <row r="2143" spans="1:7" x14ac:dyDescent="0.25">
      <c r="A2143" t="s">
        <v>116</v>
      </c>
      <c r="B2143" t="s">
        <v>132</v>
      </c>
      <c r="C2143" s="10">
        <v>41730</v>
      </c>
      <c r="D2143" s="6">
        <v>750</v>
      </c>
      <c r="E2143" t="s">
        <v>2165</v>
      </c>
      <c r="F2143" s="3" t="s">
        <v>7663</v>
      </c>
    </row>
    <row r="2144" spans="1:7" x14ac:dyDescent="0.25">
      <c r="A2144" t="s">
        <v>116</v>
      </c>
      <c r="B2144" t="s">
        <v>319</v>
      </c>
      <c r="C2144" s="10">
        <v>41646</v>
      </c>
      <c r="D2144" s="6">
        <v>39612</v>
      </c>
      <c r="E2144" t="s">
        <v>1053</v>
      </c>
      <c r="F2144" s="3" t="s">
        <v>7663</v>
      </c>
      <c r="G2144" t="s">
        <v>3525</v>
      </c>
    </row>
    <row r="2145" spans="1:7" x14ac:dyDescent="0.25">
      <c r="A2145" t="s">
        <v>116</v>
      </c>
      <c r="B2145" t="s">
        <v>319</v>
      </c>
      <c r="C2145" s="10">
        <v>41705</v>
      </c>
      <c r="D2145" s="6">
        <v>43985</v>
      </c>
      <c r="E2145" t="s">
        <v>1053</v>
      </c>
      <c r="F2145" s="3" t="s">
        <v>7663</v>
      </c>
      <c r="G2145" t="s">
        <v>3545</v>
      </c>
    </row>
    <row r="2146" spans="1:7" x14ac:dyDescent="0.25">
      <c r="A2146" t="s">
        <v>116</v>
      </c>
      <c r="B2146" t="s">
        <v>319</v>
      </c>
      <c r="C2146" s="10">
        <v>41733</v>
      </c>
      <c r="D2146" s="6">
        <v>3300</v>
      </c>
      <c r="E2146" t="s">
        <v>2213</v>
      </c>
      <c r="F2146" s="3" t="s">
        <v>7717</v>
      </c>
      <c r="G2146" t="s">
        <v>3979</v>
      </c>
    </row>
    <row r="2147" spans="1:7" x14ac:dyDescent="0.25">
      <c r="A2147" t="s">
        <v>116</v>
      </c>
      <c r="B2147" t="s">
        <v>319</v>
      </c>
      <c r="C2147" s="10">
        <v>41753</v>
      </c>
      <c r="D2147" s="6">
        <v>3300</v>
      </c>
      <c r="E2147" t="s">
        <v>2213</v>
      </c>
      <c r="F2147" s="3" t="s">
        <v>7718</v>
      </c>
      <c r="G2147" t="s">
        <v>3979</v>
      </c>
    </row>
    <row r="2148" spans="1:7" x14ac:dyDescent="0.25">
      <c r="A2148" t="s">
        <v>116</v>
      </c>
      <c r="B2148" t="s">
        <v>319</v>
      </c>
      <c r="C2148" s="10">
        <v>41772</v>
      </c>
      <c r="D2148" s="6">
        <v>3300</v>
      </c>
      <c r="E2148" t="s">
        <v>2213</v>
      </c>
      <c r="F2148" s="3" t="s">
        <v>7719</v>
      </c>
      <c r="G2148" t="s">
        <v>3979</v>
      </c>
    </row>
    <row r="2149" spans="1:7" x14ac:dyDescent="0.25">
      <c r="A2149" t="s">
        <v>116</v>
      </c>
      <c r="B2149" t="s">
        <v>319</v>
      </c>
      <c r="C2149" s="10">
        <v>41781</v>
      </c>
      <c r="D2149" s="6">
        <v>3300</v>
      </c>
      <c r="E2149" t="s">
        <v>2213</v>
      </c>
      <c r="F2149" s="3" t="s">
        <v>7720</v>
      </c>
      <c r="G2149" t="s">
        <v>3979</v>
      </c>
    </row>
    <row r="2150" spans="1:7" x14ac:dyDescent="0.25">
      <c r="A2150" t="s">
        <v>116</v>
      </c>
      <c r="B2150" t="s">
        <v>319</v>
      </c>
      <c r="C2150" s="10">
        <v>41803</v>
      </c>
      <c r="D2150" s="6">
        <v>3300</v>
      </c>
      <c r="E2150" t="s">
        <v>2213</v>
      </c>
      <c r="F2150" s="3" t="s">
        <v>7721</v>
      </c>
      <c r="G2150" t="s">
        <v>3979</v>
      </c>
    </row>
    <row r="2151" spans="1:7" x14ac:dyDescent="0.25">
      <c r="A2151" t="s">
        <v>116</v>
      </c>
      <c r="B2151" t="s">
        <v>319</v>
      </c>
      <c r="C2151" s="10">
        <v>41806</v>
      </c>
      <c r="D2151" s="6">
        <v>3300</v>
      </c>
      <c r="E2151" t="s">
        <v>2213</v>
      </c>
      <c r="F2151" s="3" t="s">
        <v>7722</v>
      </c>
      <c r="G2151" t="s">
        <v>3979</v>
      </c>
    </row>
    <row r="2152" spans="1:7" x14ac:dyDescent="0.25">
      <c r="A2152" t="s">
        <v>116</v>
      </c>
      <c r="B2152" t="s">
        <v>319</v>
      </c>
      <c r="C2152" s="10">
        <v>41834</v>
      </c>
      <c r="D2152" s="6">
        <v>3300</v>
      </c>
      <c r="E2152" t="s">
        <v>2213</v>
      </c>
      <c r="F2152" s="3" t="s">
        <v>7723</v>
      </c>
      <c r="G2152" t="s">
        <v>3979</v>
      </c>
    </row>
    <row r="2153" spans="1:7" x14ac:dyDescent="0.25">
      <c r="A2153" t="s">
        <v>116</v>
      </c>
      <c r="B2153" t="s">
        <v>319</v>
      </c>
      <c r="C2153" s="10">
        <v>41841</v>
      </c>
      <c r="D2153" s="6">
        <v>3300</v>
      </c>
      <c r="E2153" t="s">
        <v>2213</v>
      </c>
      <c r="F2153" s="3" t="s">
        <v>7724</v>
      </c>
      <c r="G2153" t="s">
        <v>3979</v>
      </c>
    </row>
    <row r="2154" spans="1:7" x14ac:dyDescent="0.25">
      <c r="A2154" t="s">
        <v>116</v>
      </c>
      <c r="B2154" t="s">
        <v>319</v>
      </c>
      <c r="C2154" s="10">
        <v>41872</v>
      </c>
      <c r="D2154" s="6">
        <v>3300</v>
      </c>
      <c r="E2154" t="s">
        <v>2213</v>
      </c>
      <c r="F2154" s="3" t="s">
        <v>7725</v>
      </c>
      <c r="G2154" t="s">
        <v>3979</v>
      </c>
    </row>
    <row r="2155" spans="1:7" x14ac:dyDescent="0.25">
      <c r="A2155" t="s">
        <v>116</v>
      </c>
      <c r="B2155" t="s">
        <v>319</v>
      </c>
      <c r="C2155" s="10">
        <v>41883</v>
      </c>
      <c r="D2155" s="6">
        <v>3300</v>
      </c>
      <c r="E2155" t="s">
        <v>2213</v>
      </c>
      <c r="F2155" s="3" t="s">
        <v>7726</v>
      </c>
      <c r="G2155" t="s">
        <v>3979</v>
      </c>
    </row>
    <row r="2156" spans="1:7" x14ac:dyDescent="0.25">
      <c r="A2156" t="s">
        <v>116</v>
      </c>
      <c r="B2156" t="s">
        <v>319</v>
      </c>
      <c r="C2156" s="10">
        <v>41900</v>
      </c>
      <c r="D2156" s="6">
        <v>3300</v>
      </c>
      <c r="E2156" t="s">
        <v>2213</v>
      </c>
      <c r="F2156" s="3" t="s">
        <v>7727</v>
      </c>
      <c r="G2156" t="s">
        <v>3979</v>
      </c>
    </row>
    <row r="2157" spans="1:7" x14ac:dyDescent="0.25">
      <c r="A2157" t="s">
        <v>116</v>
      </c>
      <c r="B2157" t="s">
        <v>319</v>
      </c>
      <c r="C2157" s="10">
        <v>41915</v>
      </c>
      <c r="D2157" s="6">
        <v>3300</v>
      </c>
      <c r="E2157" t="s">
        <v>2213</v>
      </c>
      <c r="F2157" s="3" t="s">
        <v>7728</v>
      </c>
      <c r="G2157" t="s">
        <v>3979</v>
      </c>
    </row>
    <row r="2158" spans="1:7" x14ac:dyDescent="0.25">
      <c r="A2158" t="s">
        <v>116</v>
      </c>
      <c r="B2158" t="s">
        <v>319</v>
      </c>
      <c r="C2158" s="10">
        <v>41774</v>
      </c>
      <c r="D2158" s="6">
        <v>750</v>
      </c>
      <c r="E2158" t="s">
        <v>2197</v>
      </c>
      <c r="F2158" s="3" t="s">
        <v>7663</v>
      </c>
      <c r="G2158" t="s">
        <v>4006</v>
      </c>
    </row>
    <row r="2159" spans="1:7" x14ac:dyDescent="0.25">
      <c r="A2159" t="s">
        <v>116</v>
      </c>
      <c r="B2159" t="s">
        <v>319</v>
      </c>
      <c r="C2159" s="10">
        <v>41787</v>
      </c>
      <c r="D2159" s="6">
        <v>750</v>
      </c>
      <c r="E2159" t="s">
        <v>2197</v>
      </c>
      <c r="F2159" s="3" t="s">
        <v>7663</v>
      </c>
      <c r="G2159" t="s">
        <v>4006</v>
      </c>
    </row>
    <row r="2160" spans="1:7" x14ac:dyDescent="0.25">
      <c r="A2160" t="s">
        <v>116</v>
      </c>
      <c r="B2160" t="s">
        <v>319</v>
      </c>
      <c r="C2160" s="10">
        <v>41795</v>
      </c>
      <c r="D2160" s="6">
        <v>750</v>
      </c>
      <c r="E2160" t="s">
        <v>2197</v>
      </c>
      <c r="F2160" s="3" t="s">
        <v>7729</v>
      </c>
      <c r="G2160" t="s">
        <v>4006</v>
      </c>
    </row>
    <row r="2161" spans="1:7" x14ac:dyDescent="0.25">
      <c r="A2161" t="s">
        <v>116</v>
      </c>
      <c r="B2161" t="s">
        <v>319</v>
      </c>
      <c r="C2161" s="10">
        <v>41817</v>
      </c>
      <c r="D2161" s="6">
        <v>750</v>
      </c>
      <c r="E2161" t="s">
        <v>2197</v>
      </c>
      <c r="F2161" s="3" t="s">
        <v>7730</v>
      </c>
      <c r="G2161" t="s">
        <v>4006</v>
      </c>
    </row>
    <row r="2162" spans="1:7" x14ac:dyDescent="0.25">
      <c r="A2162" t="s">
        <v>116</v>
      </c>
      <c r="B2162" t="s">
        <v>132</v>
      </c>
      <c r="C2162" s="10">
        <v>41736</v>
      </c>
      <c r="D2162" s="6">
        <v>750</v>
      </c>
      <c r="E2162" t="s">
        <v>681</v>
      </c>
      <c r="F2162" s="3" t="s">
        <v>7663</v>
      </c>
      <c r="G2162" t="s">
        <v>4006</v>
      </c>
    </row>
    <row r="2163" spans="1:7" x14ac:dyDescent="0.25">
      <c r="A2163" t="s">
        <v>116</v>
      </c>
      <c r="B2163" t="s">
        <v>132</v>
      </c>
      <c r="C2163" s="10">
        <v>41774</v>
      </c>
      <c r="D2163" s="6">
        <v>750</v>
      </c>
      <c r="E2163" t="s">
        <v>681</v>
      </c>
      <c r="F2163" s="3" t="s">
        <v>7663</v>
      </c>
      <c r="G2163" t="s">
        <v>4006</v>
      </c>
    </row>
    <row r="2164" spans="1:7" x14ac:dyDescent="0.25">
      <c r="A2164" t="s">
        <v>116</v>
      </c>
      <c r="B2164" t="s">
        <v>132</v>
      </c>
      <c r="C2164" s="10">
        <v>41787</v>
      </c>
      <c r="D2164" s="6">
        <v>750</v>
      </c>
      <c r="E2164" t="s">
        <v>681</v>
      </c>
      <c r="F2164" s="3" t="s">
        <v>7663</v>
      </c>
      <c r="G2164" t="s">
        <v>4006</v>
      </c>
    </row>
    <row r="2165" spans="1:7" x14ac:dyDescent="0.25">
      <c r="A2165" t="s">
        <v>116</v>
      </c>
      <c r="B2165" t="s">
        <v>132</v>
      </c>
      <c r="C2165" s="10">
        <v>41806</v>
      </c>
      <c r="D2165" s="6">
        <v>750</v>
      </c>
      <c r="E2165" t="s">
        <v>681</v>
      </c>
      <c r="F2165" s="3" t="s">
        <v>7705</v>
      </c>
      <c r="G2165" t="s">
        <v>4006</v>
      </c>
    </row>
    <row r="2166" spans="1:7" x14ac:dyDescent="0.25">
      <c r="A2166" t="s">
        <v>116</v>
      </c>
      <c r="B2166" t="s">
        <v>132</v>
      </c>
      <c r="C2166" s="10">
        <v>41817</v>
      </c>
      <c r="D2166" s="6">
        <v>750</v>
      </c>
      <c r="E2166" t="s">
        <v>681</v>
      </c>
      <c r="F2166" s="3" t="s">
        <v>7706</v>
      </c>
      <c r="G2166" t="s">
        <v>4006</v>
      </c>
    </row>
    <row r="2167" spans="1:7" x14ac:dyDescent="0.25">
      <c r="A2167" t="s">
        <v>116</v>
      </c>
      <c r="B2167" t="s">
        <v>319</v>
      </c>
      <c r="C2167" s="10">
        <v>41772</v>
      </c>
      <c r="D2167" s="6">
        <v>750</v>
      </c>
      <c r="E2167" t="s">
        <v>1370</v>
      </c>
      <c r="F2167" s="3" t="s">
        <v>7663</v>
      </c>
      <c r="G2167" t="s">
        <v>4006</v>
      </c>
    </row>
    <row r="2168" spans="1:7" x14ac:dyDescent="0.25">
      <c r="A2168" t="s">
        <v>116</v>
      </c>
      <c r="B2168" t="s">
        <v>319</v>
      </c>
      <c r="C2168" s="10">
        <v>41773</v>
      </c>
      <c r="D2168" s="6">
        <v>750</v>
      </c>
      <c r="E2168" t="s">
        <v>1370</v>
      </c>
      <c r="F2168" s="3" t="s">
        <v>7663</v>
      </c>
      <c r="G2168" t="s">
        <v>4006</v>
      </c>
    </row>
    <row r="2169" spans="1:7" x14ac:dyDescent="0.25">
      <c r="A2169" t="s">
        <v>116</v>
      </c>
      <c r="B2169" t="s">
        <v>319</v>
      </c>
      <c r="C2169" s="10">
        <v>41774</v>
      </c>
      <c r="D2169" s="6">
        <v>750</v>
      </c>
      <c r="E2169" t="s">
        <v>1370</v>
      </c>
      <c r="F2169" s="3" t="s">
        <v>7663</v>
      </c>
      <c r="G2169" t="s">
        <v>4006</v>
      </c>
    </row>
    <row r="2170" spans="1:7" x14ac:dyDescent="0.25">
      <c r="A2170" t="s">
        <v>116</v>
      </c>
      <c r="B2170" t="s">
        <v>319</v>
      </c>
      <c r="C2170" s="10">
        <v>41787</v>
      </c>
      <c r="D2170" s="6">
        <v>750</v>
      </c>
      <c r="E2170" t="s">
        <v>1370</v>
      </c>
      <c r="F2170" s="3" t="s">
        <v>7663</v>
      </c>
      <c r="G2170" t="s">
        <v>4006</v>
      </c>
    </row>
    <row r="2171" spans="1:7" x14ac:dyDescent="0.25">
      <c r="A2171" t="s">
        <v>116</v>
      </c>
      <c r="B2171" t="s">
        <v>319</v>
      </c>
      <c r="C2171" s="10">
        <v>41806</v>
      </c>
      <c r="D2171" s="6">
        <v>750</v>
      </c>
      <c r="E2171" t="s">
        <v>1370</v>
      </c>
      <c r="F2171" s="3" t="s">
        <v>7705</v>
      </c>
      <c r="G2171" t="s">
        <v>4006</v>
      </c>
    </row>
    <row r="2172" spans="1:7" x14ac:dyDescent="0.25">
      <c r="A2172" t="s">
        <v>116</v>
      </c>
      <c r="B2172" t="s">
        <v>319</v>
      </c>
      <c r="C2172" s="10">
        <v>41817</v>
      </c>
      <c r="D2172" s="6">
        <v>750</v>
      </c>
      <c r="E2172" t="s">
        <v>1370</v>
      </c>
      <c r="F2172" s="3" t="s">
        <v>7706</v>
      </c>
      <c r="G2172" t="s">
        <v>4006</v>
      </c>
    </row>
    <row r="2173" spans="1:7" x14ac:dyDescent="0.25">
      <c r="A2173" t="s">
        <v>116</v>
      </c>
      <c r="B2173" t="s">
        <v>319</v>
      </c>
      <c r="C2173" s="10">
        <v>41738</v>
      </c>
      <c r="D2173" s="6">
        <v>750</v>
      </c>
      <c r="E2173" t="s">
        <v>2165</v>
      </c>
      <c r="F2173" s="3" t="s">
        <v>7663</v>
      </c>
      <c r="G2173" t="s">
        <v>4006</v>
      </c>
    </row>
    <row r="2174" spans="1:7" x14ac:dyDescent="0.25">
      <c r="A2174" t="s">
        <v>116</v>
      </c>
      <c r="B2174" t="s">
        <v>319</v>
      </c>
      <c r="C2174" s="10">
        <v>41774</v>
      </c>
      <c r="D2174" s="6">
        <v>750</v>
      </c>
      <c r="E2174" t="s">
        <v>2165</v>
      </c>
      <c r="F2174" s="3" t="s">
        <v>7663</v>
      </c>
      <c r="G2174" t="s">
        <v>4006</v>
      </c>
    </row>
    <row r="2175" spans="1:7" x14ac:dyDescent="0.25">
      <c r="A2175" t="s">
        <v>116</v>
      </c>
      <c r="B2175" t="s">
        <v>319</v>
      </c>
      <c r="C2175" s="10">
        <v>41787</v>
      </c>
      <c r="D2175" s="6">
        <v>750</v>
      </c>
      <c r="E2175" t="s">
        <v>2165</v>
      </c>
      <c r="F2175" s="3" t="s">
        <v>7697</v>
      </c>
      <c r="G2175" t="s">
        <v>4006</v>
      </c>
    </row>
    <row r="2176" spans="1:7" x14ac:dyDescent="0.25">
      <c r="A2176" t="s">
        <v>116</v>
      </c>
      <c r="B2176" t="s">
        <v>319</v>
      </c>
      <c r="C2176" s="10">
        <v>41789</v>
      </c>
      <c r="D2176" s="6">
        <v>750</v>
      </c>
      <c r="E2176" t="s">
        <v>2165</v>
      </c>
      <c r="F2176" s="3" t="s">
        <v>7731</v>
      </c>
      <c r="G2176" t="s">
        <v>4006</v>
      </c>
    </row>
    <row r="2177" spans="1:7" x14ac:dyDescent="0.25">
      <c r="A2177" t="s">
        <v>116</v>
      </c>
      <c r="B2177" t="s">
        <v>319</v>
      </c>
      <c r="C2177" s="10">
        <v>41817</v>
      </c>
      <c r="D2177" s="6">
        <v>750</v>
      </c>
      <c r="E2177" t="s">
        <v>2165</v>
      </c>
      <c r="F2177" s="3" t="s">
        <v>7732</v>
      </c>
      <c r="G2177" t="s">
        <v>4006</v>
      </c>
    </row>
    <row r="2178" spans="1:7" x14ac:dyDescent="0.25">
      <c r="D2178" s="18">
        <f>SUM(D2124:D2177)</f>
        <v>155497</v>
      </c>
    </row>
    <row r="2180" spans="1:7" s="24" customFormat="1" x14ac:dyDescent="0.25">
      <c r="A2180" s="24" t="s">
        <v>7740</v>
      </c>
      <c r="B2180" s="25" t="s">
        <v>185</v>
      </c>
      <c r="D2180" s="26"/>
      <c r="F2180" s="23"/>
    </row>
    <row r="2181" spans="1:7" x14ac:dyDescent="0.25">
      <c r="A2181" t="s">
        <v>16</v>
      </c>
      <c r="B2181" t="s">
        <v>17</v>
      </c>
      <c r="C2181" s="10">
        <v>41722</v>
      </c>
      <c r="D2181" s="6">
        <v>5119.5600000000004</v>
      </c>
      <c r="E2181" t="s">
        <v>2404</v>
      </c>
      <c r="F2181" s="3" t="s">
        <v>7663</v>
      </c>
      <c r="G2181" t="s">
        <v>2405</v>
      </c>
    </row>
    <row r="2182" spans="1:7" x14ac:dyDescent="0.25">
      <c r="A2182" t="s">
        <v>16</v>
      </c>
      <c r="B2182" t="s">
        <v>17</v>
      </c>
      <c r="C2182" s="10">
        <v>41773</v>
      </c>
      <c r="D2182" s="6">
        <v>5542.95</v>
      </c>
      <c r="E2182" t="s">
        <v>2404</v>
      </c>
      <c r="F2182" s="3" t="s">
        <v>7663</v>
      </c>
      <c r="G2182" t="s">
        <v>2418</v>
      </c>
    </row>
    <row r="2183" spans="1:7" x14ac:dyDescent="0.25">
      <c r="A2183" t="s">
        <v>16</v>
      </c>
      <c r="B2183" t="s">
        <v>17</v>
      </c>
      <c r="C2183" s="10">
        <v>41795</v>
      </c>
      <c r="D2183" s="6">
        <v>5119.5600000000004</v>
      </c>
      <c r="E2183" t="s">
        <v>2404</v>
      </c>
      <c r="F2183" s="3" t="s">
        <v>7663</v>
      </c>
      <c r="G2183" t="s">
        <v>2418</v>
      </c>
    </row>
    <row r="2184" spans="1:7" x14ac:dyDescent="0.25">
      <c r="A2184" t="s">
        <v>16</v>
      </c>
      <c r="B2184" t="s">
        <v>17</v>
      </c>
      <c r="C2184" s="10">
        <v>41828</v>
      </c>
      <c r="D2184" s="6">
        <v>5542.95</v>
      </c>
      <c r="E2184" t="s">
        <v>2404</v>
      </c>
      <c r="F2184" s="3" t="s">
        <v>7663</v>
      </c>
      <c r="G2184" t="s">
        <v>2418</v>
      </c>
    </row>
    <row r="2185" spans="1:7" x14ac:dyDescent="0.25">
      <c r="A2185" t="s">
        <v>16</v>
      </c>
      <c r="B2185" t="s">
        <v>17</v>
      </c>
      <c r="C2185" s="10">
        <v>41841</v>
      </c>
      <c r="D2185" s="6">
        <v>5119.5600000000004</v>
      </c>
      <c r="E2185" t="s">
        <v>2404</v>
      </c>
      <c r="F2185" s="3" t="s">
        <v>7663</v>
      </c>
      <c r="G2185" t="s">
        <v>2418</v>
      </c>
    </row>
    <row r="2186" spans="1:7" x14ac:dyDescent="0.25">
      <c r="A2186" t="s">
        <v>116</v>
      </c>
      <c r="B2186" t="s">
        <v>132</v>
      </c>
      <c r="C2186" s="10">
        <v>41841</v>
      </c>
      <c r="D2186" s="6">
        <v>1579.76</v>
      </c>
      <c r="E2186" t="s">
        <v>2595</v>
      </c>
      <c r="F2186" s="3" t="s">
        <v>7663</v>
      </c>
      <c r="G2186" t="s">
        <v>2596</v>
      </c>
    </row>
    <row r="2187" spans="1:7" x14ac:dyDescent="0.25">
      <c r="A2187" t="s">
        <v>116</v>
      </c>
      <c r="B2187" t="s">
        <v>132</v>
      </c>
      <c r="C2187" s="10">
        <v>41843</v>
      </c>
      <c r="D2187" s="6">
        <v>846.49</v>
      </c>
      <c r="E2187" t="s">
        <v>2595</v>
      </c>
      <c r="F2187" s="3" t="s">
        <v>7663</v>
      </c>
      <c r="G2187" t="s">
        <v>2710</v>
      </c>
    </row>
    <row r="2188" spans="1:7" x14ac:dyDescent="0.25">
      <c r="A2188" t="s">
        <v>116</v>
      </c>
      <c r="B2188" t="s">
        <v>132</v>
      </c>
      <c r="C2188" s="10">
        <v>41873</v>
      </c>
      <c r="D2188" s="6">
        <v>391.02</v>
      </c>
      <c r="E2188" t="s">
        <v>2595</v>
      </c>
      <c r="F2188" s="3" t="s">
        <v>7663</v>
      </c>
      <c r="G2188" t="s">
        <v>2877</v>
      </c>
    </row>
    <row r="2189" spans="1:7" x14ac:dyDescent="0.25">
      <c r="A2189" t="s">
        <v>116</v>
      </c>
      <c r="B2189" t="s">
        <v>132</v>
      </c>
      <c r="C2189" s="10">
        <v>41876</v>
      </c>
      <c r="D2189" s="6">
        <v>431.57</v>
      </c>
      <c r="E2189" t="s">
        <v>2595</v>
      </c>
      <c r="F2189" s="3" t="s">
        <v>7663</v>
      </c>
      <c r="G2189" t="s">
        <v>3068</v>
      </c>
    </row>
    <row r="2190" spans="1:7" x14ac:dyDescent="0.25">
      <c r="A2190" t="s">
        <v>116</v>
      </c>
      <c r="B2190" t="s">
        <v>132</v>
      </c>
      <c r="C2190" s="10">
        <v>41878</v>
      </c>
      <c r="D2190" s="6">
        <v>393.44</v>
      </c>
      <c r="E2190" t="s">
        <v>2595</v>
      </c>
      <c r="F2190" s="3" t="s">
        <v>7663</v>
      </c>
      <c r="G2190" t="s">
        <v>3114</v>
      </c>
    </row>
    <row r="2191" spans="1:7" x14ac:dyDescent="0.25">
      <c r="A2191" t="s">
        <v>116</v>
      </c>
      <c r="B2191" t="s">
        <v>132</v>
      </c>
      <c r="C2191" s="10">
        <v>41894</v>
      </c>
      <c r="D2191" s="6">
        <v>279.81</v>
      </c>
      <c r="E2191" t="s">
        <v>2595</v>
      </c>
      <c r="F2191" s="3" t="s">
        <v>7663</v>
      </c>
      <c r="G2191" t="s">
        <v>3414</v>
      </c>
    </row>
    <row r="2192" spans="1:7" x14ac:dyDescent="0.25">
      <c r="A2192" t="s">
        <v>116</v>
      </c>
      <c r="B2192" t="s">
        <v>132</v>
      </c>
      <c r="C2192" s="10">
        <v>41905</v>
      </c>
      <c r="D2192" s="6">
        <v>192.49</v>
      </c>
      <c r="E2192" t="s">
        <v>1260</v>
      </c>
      <c r="F2192" s="3" t="s">
        <v>7663</v>
      </c>
      <c r="G2192" t="s">
        <v>3517</v>
      </c>
    </row>
    <row r="2193" spans="1:7" x14ac:dyDescent="0.25">
      <c r="A2193" t="s">
        <v>116</v>
      </c>
      <c r="B2193" t="s">
        <v>132</v>
      </c>
      <c r="C2193" s="10">
        <v>41730</v>
      </c>
      <c r="D2193" s="6">
        <v>758.59</v>
      </c>
      <c r="E2193" t="s">
        <v>769</v>
      </c>
      <c r="F2193" s="3" t="s">
        <v>7663</v>
      </c>
      <c r="G2193" t="s">
        <v>3847</v>
      </c>
    </row>
    <row r="2194" spans="1:7" x14ac:dyDescent="0.25">
      <c r="A2194" t="s">
        <v>116</v>
      </c>
      <c r="B2194" t="s">
        <v>132</v>
      </c>
      <c r="C2194" s="10">
        <v>41725</v>
      </c>
      <c r="D2194" s="6">
        <v>281.60000000000002</v>
      </c>
      <c r="E2194" t="s">
        <v>769</v>
      </c>
      <c r="F2194" s="3" t="s">
        <v>7663</v>
      </c>
      <c r="G2194" t="s">
        <v>3868</v>
      </c>
    </row>
    <row r="2195" spans="1:7" x14ac:dyDescent="0.25">
      <c r="D2195" s="18">
        <f>SUM(D2181:D2194)</f>
        <v>31599.350000000002</v>
      </c>
    </row>
    <row r="2197" spans="1:7" s="24" customFormat="1" x14ac:dyDescent="0.25">
      <c r="A2197" s="24" t="s">
        <v>7740</v>
      </c>
      <c r="B2197" s="25" t="s">
        <v>723</v>
      </c>
      <c r="D2197" s="26"/>
      <c r="F2197" s="23"/>
    </row>
    <row r="2198" spans="1:7" x14ac:dyDescent="0.25">
      <c r="A2198" t="s">
        <v>116</v>
      </c>
      <c r="B2198" t="s">
        <v>245</v>
      </c>
      <c r="C2198" s="10">
        <v>41754</v>
      </c>
      <c r="D2198" s="6">
        <v>750</v>
      </c>
      <c r="E2198" t="s">
        <v>724</v>
      </c>
      <c r="F2198" s="3" t="s">
        <v>7663</v>
      </c>
      <c r="G2198" t="s">
        <v>725</v>
      </c>
    </row>
    <row r="2199" spans="1:7" x14ac:dyDescent="0.25">
      <c r="A2199" t="s">
        <v>116</v>
      </c>
      <c r="B2199" t="s">
        <v>245</v>
      </c>
      <c r="C2199" s="10">
        <v>41764</v>
      </c>
      <c r="D2199" s="6">
        <v>750</v>
      </c>
      <c r="E2199" t="s">
        <v>724</v>
      </c>
      <c r="F2199" s="3" t="s">
        <v>7669</v>
      </c>
      <c r="G2199" t="s">
        <v>727</v>
      </c>
    </row>
    <row r="2200" spans="1:7" x14ac:dyDescent="0.25">
      <c r="A2200" t="s">
        <v>116</v>
      </c>
      <c r="B2200" t="s">
        <v>245</v>
      </c>
      <c r="C2200" s="10">
        <v>41779</v>
      </c>
      <c r="D2200" s="6">
        <v>750</v>
      </c>
      <c r="E2200" t="s">
        <v>724</v>
      </c>
      <c r="F2200" s="3" t="s">
        <v>7670</v>
      </c>
      <c r="G2200" t="s">
        <v>727</v>
      </c>
    </row>
    <row r="2201" spans="1:7" x14ac:dyDescent="0.25">
      <c r="A2201" t="s">
        <v>116</v>
      </c>
      <c r="B2201" t="s">
        <v>245</v>
      </c>
      <c r="C2201" s="10">
        <v>41779</v>
      </c>
      <c r="D2201" s="6">
        <v>750</v>
      </c>
      <c r="E2201" t="s">
        <v>724</v>
      </c>
      <c r="F2201" s="3" t="s">
        <v>7663</v>
      </c>
      <c r="G2201" t="s">
        <v>727</v>
      </c>
    </row>
    <row r="2202" spans="1:7" x14ac:dyDescent="0.25">
      <c r="A2202" t="s">
        <v>116</v>
      </c>
      <c r="B2202" t="s">
        <v>245</v>
      </c>
      <c r="C2202" s="10">
        <v>41806</v>
      </c>
      <c r="D2202" s="6">
        <v>750</v>
      </c>
      <c r="E2202" t="s">
        <v>724</v>
      </c>
      <c r="F2202" s="3" t="s">
        <v>7663</v>
      </c>
      <c r="G2202" t="s">
        <v>1862</v>
      </c>
    </row>
    <row r="2203" spans="1:7" x14ac:dyDescent="0.25">
      <c r="A2203" t="s">
        <v>116</v>
      </c>
      <c r="B2203" t="s">
        <v>245</v>
      </c>
      <c r="C2203" s="10">
        <v>41885</v>
      </c>
      <c r="D2203" s="6">
        <v>750</v>
      </c>
      <c r="E2203" t="s">
        <v>724</v>
      </c>
      <c r="F2203" s="3" t="s">
        <v>7663</v>
      </c>
      <c r="G2203" t="s">
        <v>1864</v>
      </c>
    </row>
    <row r="2204" spans="1:7" x14ac:dyDescent="0.25">
      <c r="A2204" t="s">
        <v>116</v>
      </c>
      <c r="B2204" t="s">
        <v>245</v>
      </c>
      <c r="C2204" s="10">
        <v>41810</v>
      </c>
      <c r="D2204" s="6">
        <v>40</v>
      </c>
      <c r="E2204" t="s">
        <v>640</v>
      </c>
      <c r="F2204" s="3" t="s">
        <v>7663</v>
      </c>
      <c r="G2204" t="s">
        <v>1929</v>
      </c>
    </row>
    <row r="2205" spans="1:7" x14ac:dyDescent="0.25">
      <c r="A2205" t="s">
        <v>116</v>
      </c>
      <c r="B2205" t="s">
        <v>245</v>
      </c>
      <c r="C2205" s="10">
        <v>41810</v>
      </c>
      <c r="D2205" s="6">
        <v>69.900000000000006</v>
      </c>
      <c r="E2205" t="s">
        <v>640</v>
      </c>
      <c r="F2205" s="3" t="s">
        <v>7663</v>
      </c>
      <c r="G2205" t="s">
        <v>1931</v>
      </c>
    </row>
    <row r="2206" spans="1:7" x14ac:dyDescent="0.25">
      <c r="A2206" t="s">
        <v>116</v>
      </c>
      <c r="B2206" t="s">
        <v>245</v>
      </c>
      <c r="C2206" s="10">
        <v>41705</v>
      </c>
      <c r="D2206" s="6">
        <v>650.1</v>
      </c>
      <c r="E2206" t="s">
        <v>2390</v>
      </c>
      <c r="F2206" s="3" t="s">
        <v>7663</v>
      </c>
      <c r="G2206" t="s">
        <v>2391</v>
      </c>
    </row>
    <row r="2207" spans="1:7" x14ac:dyDescent="0.25">
      <c r="A2207" t="s">
        <v>116</v>
      </c>
      <c r="B2207" t="s">
        <v>245</v>
      </c>
      <c r="C2207" s="10">
        <v>41835</v>
      </c>
      <c r="D2207" s="6">
        <v>757.35</v>
      </c>
      <c r="E2207" t="s">
        <v>724</v>
      </c>
      <c r="F2207" s="3" t="s">
        <v>7663</v>
      </c>
      <c r="G2207" t="s">
        <v>2468</v>
      </c>
    </row>
    <row r="2208" spans="1:7" x14ac:dyDescent="0.25">
      <c r="A2208" t="s">
        <v>116</v>
      </c>
      <c r="B2208" t="s">
        <v>245</v>
      </c>
      <c r="C2208" s="10">
        <v>41901</v>
      </c>
      <c r="D2208" s="6">
        <v>750</v>
      </c>
      <c r="E2208" t="s">
        <v>724</v>
      </c>
      <c r="F2208" s="3" t="s">
        <v>7663</v>
      </c>
      <c r="G2208" t="s">
        <v>2809</v>
      </c>
    </row>
    <row r="2209" spans="1:7" x14ac:dyDescent="0.25">
      <c r="A2209" t="s">
        <v>116</v>
      </c>
      <c r="B2209" t="s">
        <v>245</v>
      </c>
      <c r="C2209" s="10">
        <v>41716</v>
      </c>
      <c r="D2209" s="6">
        <v>750</v>
      </c>
      <c r="E2209" t="s">
        <v>724</v>
      </c>
      <c r="F2209" s="3" t="s">
        <v>7663</v>
      </c>
      <c r="G2209" t="s">
        <v>2881</v>
      </c>
    </row>
    <row r="2210" spans="1:7" x14ac:dyDescent="0.25">
      <c r="A2210" t="s">
        <v>116</v>
      </c>
      <c r="B2210" t="s">
        <v>245</v>
      </c>
      <c r="C2210" s="10">
        <v>41885</v>
      </c>
      <c r="D2210" s="6">
        <v>750</v>
      </c>
      <c r="E2210" t="s">
        <v>724</v>
      </c>
      <c r="F2210" s="3" t="s">
        <v>7663</v>
      </c>
      <c r="G2210" t="s">
        <v>3023</v>
      </c>
    </row>
    <row r="2211" spans="1:7" x14ac:dyDescent="0.25">
      <c r="A2211" t="s">
        <v>116</v>
      </c>
      <c r="B2211" t="s">
        <v>245</v>
      </c>
      <c r="C2211" s="10">
        <v>41915</v>
      </c>
      <c r="D2211" s="6">
        <v>750</v>
      </c>
      <c r="E2211" t="s">
        <v>724</v>
      </c>
      <c r="F2211" s="3" t="s">
        <v>7663</v>
      </c>
      <c r="G2211" t="s">
        <v>3025</v>
      </c>
    </row>
    <row r="2212" spans="1:7" x14ac:dyDescent="0.25">
      <c r="A2212" t="s">
        <v>116</v>
      </c>
      <c r="B2212" t="s">
        <v>245</v>
      </c>
      <c r="C2212" s="10">
        <v>41915</v>
      </c>
      <c r="D2212" s="6">
        <v>750</v>
      </c>
      <c r="E2212" t="s">
        <v>724</v>
      </c>
      <c r="F2212" s="3" t="s">
        <v>7663</v>
      </c>
      <c r="G2212" t="s">
        <v>3252</v>
      </c>
    </row>
    <row r="2213" spans="1:7" x14ac:dyDescent="0.25">
      <c r="A2213" t="s">
        <v>116</v>
      </c>
      <c r="B2213" t="s">
        <v>245</v>
      </c>
      <c r="C2213" s="10">
        <v>41723</v>
      </c>
      <c r="D2213" s="6">
        <v>250</v>
      </c>
      <c r="E2213" t="s">
        <v>2390</v>
      </c>
      <c r="F2213" s="3" t="s">
        <v>7663</v>
      </c>
      <c r="G2213" t="s">
        <v>3806</v>
      </c>
    </row>
    <row r="2214" spans="1:7" x14ac:dyDescent="0.25">
      <c r="A2214" t="s">
        <v>116</v>
      </c>
      <c r="B2214" t="s">
        <v>245</v>
      </c>
      <c r="C2214" s="10">
        <v>41731</v>
      </c>
      <c r="D2214" s="6">
        <v>750</v>
      </c>
      <c r="E2214" t="s">
        <v>724</v>
      </c>
      <c r="F2214" s="3" t="s">
        <v>7663</v>
      </c>
      <c r="G2214" t="s">
        <v>4010</v>
      </c>
    </row>
    <row r="2215" spans="1:7" x14ac:dyDescent="0.25">
      <c r="A2215" t="s">
        <v>116</v>
      </c>
      <c r="B2215" t="s">
        <v>245</v>
      </c>
      <c r="C2215" s="10">
        <v>41758</v>
      </c>
      <c r="D2215" s="6">
        <v>650.1</v>
      </c>
      <c r="E2215" t="s">
        <v>2390</v>
      </c>
      <c r="F2215" s="3" t="s">
        <v>7663</v>
      </c>
      <c r="G2215" t="s">
        <v>4012</v>
      </c>
    </row>
    <row r="2216" spans="1:7" x14ac:dyDescent="0.25">
      <c r="D2216" s="18">
        <f>SUM(D2198:D2215)</f>
        <v>11417.45</v>
      </c>
    </row>
    <row r="2218" spans="1:7" s="24" customFormat="1" x14ac:dyDescent="0.25">
      <c r="A2218" s="24" t="s">
        <v>7740</v>
      </c>
      <c r="B2218" s="25" t="s">
        <v>3619</v>
      </c>
      <c r="D2218" s="26"/>
      <c r="F2218" s="23"/>
    </row>
    <row r="2219" spans="1:7" s="24" customFormat="1" x14ac:dyDescent="0.25">
      <c r="A2219" t="s">
        <v>116</v>
      </c>
      <c r="B2219" t="s">
        <v>1081</v>
      </c>
      <c r="C2219" s="10">
        <v>41722</v>
      </c>
      <c r="D2219" s="6">
        <v>767.17</v>
      </c>
      <c r="E2219" t="s">
        <v>3617</v>
      </c>
      <c r="F2219" s="3" t="s">
        <v>7663</v>
      </c>
      <c r="G2219" t="s">
        <v>3618</v>
      </c>
    </row>
    <row r="2220" spans="1:7" s="24" customFormat="1" x14ac:dyDescent="0.25">
      <c r="A2220" t="s">
        <v>116</v>
      </c>
      <c r="B2220" t="s">
        <v>526</v>
      </c>
      <c r="C2220" s="10">
        <v>41731</v>
      </c>
      <c r="D2220" s="6">
        <v>13</v>
      </c>
      <c r="E2220" t="s">
        <v>4121</v>
      </c>
      <c r="F2220" s="3" t="s">
        <v>7663</v>
      </c>
      <c r="G2220" t="s">
        <v>4124</v>
      </c>
    </row>
    <row r="2221" spans="1:7" x14ac:dyDescent="0.25">
      <c r="D2221" s="18">
        <f>SUM(D2219:D2220)</f>
        <v>780.17</v>
      </c>
    </row>
    <row r="2223" spans="1:7" s="24" customFormat="1" x14ac:dyDescent="0.25">
      <c r="A2223" s="24" t="s">
        <v>7740</v>
      </c>
      <c r="B2223" s="25" t="s">
        <v>455</v>
      </c>
      <c r="D2223" s="26"/>
      <c r="F2223" s="23"/>
    </row>
    <row r="2224" spans="1:7" x14ac:dyDescent="0.25">
      <c r="A2224" t="s">
        <v>116</v>
      </c>
      <c r="B2224" t="s">
        <v>132</v>
      </c>
      <c r="C2224" s="10">
        <v>41880</v>
      </c>
      <c r="D2224" s="6">
        <v>1360.37</v>
      </c>
      <c r="E2224" t="s">
        <v>456</v>
      </c>
      <c r="F2224" s="3" t="s">
        <v>7663</v>
      </c>
      <c r="G2224" t="s">
        <v>3180</v>
      </c>
    </row>
    <row r="2225" spans="1:7" x14ac:dyDescent="0.25">
      <c r="A2225" t="s">
        <v>116</v>
      </c>
      <c r="B2225" t="s">
        <v>132</v>
      </c>
      <c r="C2225" s="10">
        <v>41723</v>
      </c>
      <c r="D2225" s="6">
        <v>143.58000000000001</v>
      </c>
      <c r="E2225" t="s">
        <v>456</v>
      </c>
      <c r="F2225" s="3" t="s">
        <v>7663</v>
      </c>
      <c r="G2225" t="s">
        <v>3802</v>
      </c>
    </row>
    <row r="2226" spans="1:7" x14ac:dyDescent="0.25">
      <c r="D2226" s="18">
        <f>SUM(D2224:D2225)</f>
        <v>1503.9499999999998</v>
      </c>
    </row>
    <row r="2228" spans="1:7" s="24" customFormat="1" x14ac:dyDescent="0.25">
      <c r="A2228" s="24" t="s">
        <v>7740</v>
      </c>
      <c r="B2228" s="25" t="s">
        <v>133</v>
      </c>
      <c r="D2228" s="26"/>
      <c r="F2228" s="23"/>
    </row>
    <row r="2229" spans="1:7" x14ac:dyDescent="0.25">
      <c r="A2229" t="s">
        <v>116</v>
      </c>
      <c r="B2229" t="s">
        <v>132</v>
      </c>
      <c r="C2229" s="10">
        <v>41751</v>
      </c>
      <c r="D2229" s="6">
        <v>136.57</v>
      </c>
      <c r="E2229" t="s">
        <v>533</v>
      </c>
      <c r="F2229" s="3" t="s">
        <v>7663</v>
      </c>
      <c r="G2229" t="s">
        <v>534</v>
      </c>
    </row>
    <row r="2230" spans="1:7" x14ac:dyDescent="0.25">
      <c r="A2230" t="s">
        <v>116</v>
      </c>
      <c r="B2230" t="s">
        <v>132</v>
      </c>
      <c r="C2230" s="10">
        <v>41754</v>
      </c>
      <c r="D2230" s="6">
        <v>511.2</v>
      </c>
      <c r="E2230" t="s">
        <v>628</v>
      </c>
      <c r="F2230" s="3" t="s">
        <v>7663</v>
      </c>
      <c r="G2230" t="s">
        <v>629</v>
      </c>
    </row>
    <row r="2231" spans="1:7" x14ac:dyDescent="0.25">
      <c r="A2231" t="s">
        <v>116</v>
      </c>
      <c r="B2231" t="s">
        <v>132</v>
      </c>
      <c r="C2231" s="10">
        <v>41753</v>
      </c>
      <c r="D2231" s="6">
        <v>10.8</v>
      </c>
      <c r="E2231" t="s">
        <v>360</v>
      </c>
      <c r="F2231" s="3" t="s">
        <v>7663</v>
      </c>
      <c r="G2231" t="s">
        <v>631</v>
      </c>
    </row>
    <row r="2232" spans="1:7" x14ac:dyDescent="0.25">
      <c r="A2232" t="s">
        <v>116</v>
      </c>
      <c r="B2232" t="s">
        <v>132</v>
      </c>
      <c r="C2232" s="10">
        <v>41753</v>
      </c>
      <c r="D2232" s="6">
        <v>1029.19</v>
      </c>
      <c r="E2232" t="s">
        <v>533</v>
      </c>
      <c r="F2232" s="3" t="s">
        <v>7663</v>
      </c>
      <c r="G2232" t="s">
        <v>657</v>
      </c>
    </row>
    <row r="2233" spans="1:7" x14ac:dyDescent="0.25">
      <c r="A2233" t="s">
        <v>116</v>
      </c>
      <c r="B2233" t="s">
        <v>132</v>
      </c>
      <c r="C2233" s="10">
        <v>41758</v>
      </c>
      <c r="D2233" s="6">
        <v>771.82</v>
      </c>
      <c r="E2233" t="s">
        <v>533</v>
      </c>
      <c r="F2233" s="3" t="s">
        <v>7663</v>
      </c>
      <c r="G2233" t="s">
        <v>721</v>
      </c>
    </row>
    <row r="2234" spans="1:7" x14ac:dyDescent="0.25">
      <c r="A2234" t="s">
        <v>116</v>
      </c>
      <c r="B2234" t="s">
        <v>132</v>
      </c>
      <c r="C2234" s="10">
        <v>41751</v>
      </c>
      <c r="D2234" s="6">
        <v>604.98</v>
      </c>
      <c r="E2234" t="s">
        <v>533</v>
      </c>
      <c r="F2234" s="3" t="s">
        <v>7663</v>
      </c>
    </row>
    <row r="2235" spans="1:7" x14ac:dyDescent="0.25">
      <c r="A2235" t="s">
        <v>116</v>
      </c>
      <c r="B2235" t="s">
        <v>132</v>
      </c>
      <c r="C2235" s="10">
        <v>41754</v>
      </c>
      <c r="D2235" s="6">
        <v>146.65</v>
      </c>
      <c r="E2235" t="s">
        <v>628</v>
      </c>
      <c r="F2235" s="3" t="s">
        <v>7663</v>
      </c>
      <c r="G2235" t="s">
        <v>745</v>
      </c>
    </row>
    <row r="2236" spans="1:7" x14ac:dyDescent="0.25">
      <c r="A2236" t="s">
        <v>116</v>
      </c>
      <c r="B2236" t="s">
        <v>132</v>
      </c>
      <c r="C2236" s="10">
        <v>41754</v>
      </c>
      <c r="D2236" s="6">
        <v>32.57</v>
      </c>
      <c r="E2236" t="s">
        <v>773</v>
      </c>
      <c r="F2236" s="3" t="s">
        <v>7663</v>
      </c>
      <c r="G2236" t="s">
        <v>774</v>
      </c>
    </row>
    <row r="2237" spans="1:7" x14ac:dyDescent="0.25">
      <c r="A2237" t="s">
        <v>116</v>
      </c>
      <c r="B2237" t="s">
        <v>132</v>
      </c>
      <c r="C2237" s="10">
        <v>41757</v>
      </c>
      <c r="D2237" s="6">
        <v>191.65</v>
      </c>
      <c r="E2237" t="s">
        <v>533</v>
      </c>
      <c r="F2237" s="3" t="s">
        <v>7663</v>
      </c>
      <c r="G2237" t="s">
        <v>808</v>
      </c>
    </row>
    <row r="2238" spans="1:7" x14ac:dyDescent="0.25">
      <c r="A2238" t="s">
        <v>116</v>
      </c>
      <c r="B2238" t="s">
        <v>132</v>
      </c>
      <c r="C2238" s="10">
        <v>41764</v>
      </c>
      <c r="D2238" s="6">
        <v>172.74</v>
      </c>
      <c r="E2238" t="s">
        <v>628</v>
      </c>
      <c r="F2238" s="3" t="s">
        <v>7663</v>
      </c>
      <c r="G2238" t="s">
        <v>1012</v>
      </c>
    </row>
    <row r="2239" spans="1:7" x14ac:dyDescent="0.25">
      <c r="A2239" t="s">
        <v>116</v>
      </c>
      <c r="B2239" t="s">
        <v>132</v>
      </c>
      <c r="C2239" s="10">
        <v>41764</v>
      </c>
      <c r="D2239" s="6">
        <v>106.4</v>
      </c>
      <c r="E2239" t="s">
        <v>628</v>
      </c>
      <c r="F2239" s="3" t="s">
        <v>7663</v>
      </c>
      <c r="G2239" t="s">
        <v>1016</v>
      </c>
    </row>
    <row r="2240" spans="1:7" x14ac:dyDescent="0.25">
      <c r="A2240" t="s">
        <v>116</v>
      </c>
      <c r="B2240" t="s">
        <v>132</v>
      </c>
      <c r="C2240" s="10">
        <v>41764</v>
      </c>
      <c r="D2240" s="6">
        <v>77.400000000000006</v>
      </c>
      <c r="E2240" t="s">
        <v>628</v>
      </c>
      <c r="F2240" s="3" t="s">
        <v>7663</v>
      </c>
      <c r="G2240" t="s">
        <v>1026</v>
      </c>
    </row>
    <row r="2241" spans="1:7" x14ac:dyDescent="0.25">
      <c r="A2241" t="s">
        <v>116</v>
      </c>
      <c r="B2241" t="s">
        <v>132</v>
      </c>
      <c r="C2241" s="10">
        <v>41780</v>
      </c>
      <c r="D2241" s="6">
        <v>566.08000000000004</v>
      </c>
      <c r="E2241" t="s">
        <v>134</v>
      </c>
      <c r="F2241" s="3" t="s">
        <v>7663</v>
      </c>
      <c r="G2241" t="s">
        <v>1235</v>
      </c>
    </row>
    <row r="2242" spans="1:7" x14ac:dyDescent="0.25">
      <c r="A2242" t="s">
        <v>116</v>
      </c>
      <c r="B2242" t="s">
        <v>132</v>
      </c>
      <c r="C2242" s="10">
        <v>41785</v>
      </c>
      <c r="D2242" s="6">
        <v>546.76</v>
      </c>
      <c r="E2242" t="s">
        <v>628</v>
      </c>
      <c r="F2242" s="3" t="s">
        <v>7663</v>
      </c>
      <c r="G2242" t="s">
        <v>1299</v>
      </c>
    </row>
    <row r="2243" spans="1:7" x14ac:dyDescent="0.25">
      <c r="A2243" t="s">
        <v>116</v>
      </c>
      <c r="B2243" t="s">
        <v>132</v>
      </c>
      <c r="C2243" s="10">
        <v>41785</v>
      </c>
      <c r="D2243" s="6">
        <v>146.80000000000001</v>
      </c>
      <c r="E2243" t="s">
        <v>628</v>
      </c>
      <c r="F2243" s="3" t="s">
        <v>7663</v>
      </c>
      <c r="G2243" t="s">
        <v>1327</v>
      </c>
    </row>
    <row r="2244" spans="1:7" x14ac:dyDescent="0.25">
      <c r="A2244" t="s">
        <v>116</v>
      </c>
      <c r="B2244" t="s">
        <v>132</v>
      </c>
      <c r="C2244" s="10">
        <v>41786</v>
      </c>
      <c r="D2244" s="6">
        <v>1969.13</v>
      </c>
      <c r="E2244" t="s">
        <v>533</v>
      </c>
      <c r="F2244" s="3" t="s">
        <v>7663</v>
      </c>
      <c r="G2244" t="s">
        <v>1334</v>
      </c>
    </row>
    <row r="2245" spans="1:7" x14ac:dyDescent="0.25">
      <c r="A2245" t="s">
        <v>116</v>
      </c>
      <c r="B2245" t="s">
        <v>132</v>
      </c>
      <c r="C2245" s="10">
        <v>41785</v>
      </c>
      <c r="D2245" s="6">
        <v>96.78</v>
      </c>
      <c r="E2245" t="s">
        <v>628</v>
      </c>
      <c r="F2245" s="3" t="s">
        <v>7663</v>
      </c>
      <c r="G2245" t="s">
        <v>1373</v>
      </c>
    </row>
    <row r="2246" spans="1:7" x14ac:dyDescent="0.25">
      <c r="A2246" t="s">
        <v>116</v>
      </c>
      <c r="B2246" t="s">
        <v>132</v>
      </c>
      <c r="C2246" s="10">
        <v>41793</v>
      </c>
      <c r="D2246" s="6">
        <v>137.5</v>
      </c>
      <c r="E2246" t="s">
        <v>628</v>
      </c>
      <c r="F2246" s="3" t="s">
        <v>7663</v>
      </c>
      <c r="G2246" t="s">
        <v>1375</v>
      </c>
    </row>
    <row r="2247" spans="1:7" x14ac:dyDescent="0.25">
      <c r="A2247" t="s">
        <v>116</v>
      </c>
      <c r="B2247" t="s">
        <v>132</v>
      </c>
      <c r="C2247" s="10">
        <v>41793</v>
      </c>
      <c r="D2247" s="6">
        <v>234.2</v>
      </c>
      <c r="E2247" t="s">
        <v>628</v>
      </c>
      <c r="F2247" s="3" t="s">
        <v>7663</v>
      </c>
      <c r="G2247" t="s">
        <v>1377</v>
      </c>
    </row>
    <row r="2248" spans="1:7" x14ac:dyDescent="0.25">
      <c r="A2248" t="s">
        <v>116</v>
      </c>
      <c r="B2248" t="s">
        <v>132</v>
      </c>
      <c r="C2248" s="10">
        <v>41793</v>
      </c>
      <c r="D2248" s="6">
        <v>106.4</v>
      </c>
      <c r="E2248" t="s">
        <v>628</v>
      </c>
      <c r="F2248" s="3" t="s">
        <v>7663</v>
      </c>
      <c r="G2248" t="s">
        <v>1379</v>
      </c>
    </row>
    <row r="2249" spans="1:7" x14ac:dyDescent="0.25">
      <c r="A2249" t="s">
        <v>116</v>
      </c>
      <c r="B2249" t="s">
        <v>132</v>
      </c>
      <c r="C2249" s="10">
        <v>41793</v>
      </c>
      <c r="D2249" s="6">
        <v>77.400000000000006</v>
      </c>
      <c r="E2249" t="s">
        <v>628</v>
      </c>
      <c r="F2249" s="3" t="s">
        <v>7663</v>
      </c>
      <c r="G2249" t="s">
        <v>1381</v>
      </c>
    </row>
    <row r="2250" spans="1:7" x14ac:dyDescent="0.25">
      <c r="A2250" t="s">
        <v>116</v>
      </c>
      <c r="B2250" t="s">
        <v>132</v>
      </c>
      <c r="C2250" s="10">
        <v>41796</v>
      </c>
      <c r="D2250" s="6">
        <v>172.74</v>
      </c>
      <c r="E2250" t="s">
        <v>628</v>
      </c>
      <c r="F2250" s="3" t="s">
        <v>7663</v>
      </c>
      <c r="G2250" t="s">
        <v>1383</v>
      </c>
    </row>
    <row r="2251" spans="1:7" x14ac:dyDescent="0.25">
      <c r="A2251" t="s">
        <v>116</v>
      </c>
      <c r="B2251" t="s">
        <v>132</v>
      </c>
      <c r="C2251" s="10">
        <v>41785</v>
      </c>
      <c r="D2251" s="6">
        <v>33.93</v>
      </c>
      <c r="E2251" t="s">
        <v>432</v>
      </c>
      <c r="F2251" s="3" t="s">
        <v>7663</v>
      </c>
      <c r="G2251" t="s">
        <v>1385</v>
      </c>
    </row>
    <row r="2252" spans="1:7" x14ac:dyDescent="0.25">
      <c r="A2252" t="s">
        <v>116</v>
      </c>
      <c r="B2252" t="s">
        <v>132</v>
      </c>
      <c r="C2252" s="10">
        <v>41781</v>
      </c>
      <c r="D2252" s="6">
        <v>138.12</v>
      </c>
      <c r="E2252" t="s">
        <v>628</v>
      </c>
      <c r="F2252" s="3" t="s">
        <v>7663</v>
      </c>
      <c r="G2252" t="s">
        <v>1427</v>
      </c>
    </row>
    <row r="2253" spans="1:7" x14ac:dyDescent="0.25">
      <c r="A2253" t="s">
        <v>116</v>
      </c>
      <c r="B2253" t="s">
        <v>117</v>
      </c>
      <c r="C2253" s="10">
        <v>41715</v>
      </c>
      <c r="D2253" s="6">
        <v>47.33</v>
      </c>
      <c r="E2253" t="s">
        <v>533</v>
      </c>
      <c r="F2253" s="3" t="s">
        <v>7663</v>
      </c>
    </row>
    <row r="2254" spans="1:7" x14ac:dyDescent="0.25">
      <c r="A2254" t="s">
        <v>116</v>
      </c>
      <c r="B2254" t="s">
        <v>245</v>
      </c>
      <c r="C2254" s="10">
        <v>41782</v>
      </c>
      <c r="D2254" s="6">
        <v>220</v>
      </c>
      <c r="E2254" t="s">
        <v>703</v>
      </c>
      <c r="F2254" s="3" t="s">
        <v>7663</v>
      </c>
      <c r="G2254" t="s">
        <v>1501</v>
      </c>
    </row>
    <row r="2255" spans="1:7" x14ac:dyDescent="0.25">
      <c r="A2255" t="s">
        <v>116</v>
      </c>
      <c r="B2255" t="s">
        <v>132</v>
      </c>
      <c r="C2255" s="10">
        <v>41792</v>
      </c>
      <c r="D2255" s="6">
        <v>636.25</v>
      </c>
      <c r="E2255" t="s">
        <v>533</v>
      </c>
      <c r="F2255" s="3" t="s">
        <v>7663</v>
      </c>
      <c r="G2255" t="s">
        <v>1640</v>
      </c>
    </row>
    <row r="2256" spans="1:7" x14ac:dyDescent="0.25">
      <c r="A2256" t="s">
        <v>116</v>
      </c>
      <c r="B2256" t="s">
        <v>132</v>
      </c>
      <c r="C2256" s="10">
        <v>41808</v>
      </c>
      <c r="D2256" s="6">
        <v>114.69</v>
      </c>
      <c r="E2256" t="s">
        <v>533</v>
      </c>
      <c r="F2256" s="3" t="s">
        <v>7663</v>
      </c>
      <c r="G2256" t="s">
        <v>1855</v>
      </c>
    </row>
    <row r="2257" spans="1:7" x14ac:dyDescent="0.25">
      <c r="A2257" t="s">
        <v>116</v>
      </c>
      <c r="B2257" t="s">
        <v>132</v>
      </c>
      <c r="C2257" s="10">
        <v>41810</v>
      </c>
      <c r="D2257" s="6">
        <v>298.08</v>
      </c>
      <c r="E2257" t="s">
        <v>134</v>
      </c>
      <c r="F2257" s="3" t="s">
        <v>7663</v>
      </c>
      <c r="G2257" t="s">
        <v>1914</v>
      </c>
    </row>
    <row r="2258" spans="1:7" x14ac:dyDescent="0.25">
      <c r="A2258" t="s">
        <v>116</v>
      </c>
      <c r="B2258" t="s">
        <v>132</v>
      </c>
      <c r="C2258" s="10">
        <v>41815</v>
      </c>
      <c r="D2258" s="6">
        <v>146.94999999999999</v>
      </c>
      <c r="E2258" t="s">
        <v>628</v>
      </c>
      <c r="F2258" s="3" t="s">
        <v>7663</v>
      </c>
      <c r="G2258" t="s">
        <v>1995</v>
      </c>
    </row>
    <row r="2259" spans="1:7" x14ac:dyDescent="0.25">
      <c r="A2259" t="s">
        <v>116</v>
      </c>
      <c r="B2259" t="s">
        <v>132</v>
      </c>
      <c r="C2259" s="10">
        <v>41815</v>
      </c>
      <c r="D2259" s="6">
        <v>87.31</v>
      </c>
      <c r="E2259" t="s">
        <v>628</v>
      </c>
      <c r="F2259" s="3" t="s">
        <v>7663</v>
      </c>
      <c r="G2259" t="s">
        <v>2029</v>
      </c>
    </row>
    <row r="2260" spans="1:7" x14ac:dyDescent="0.25">
      <c r="A2260" t="s">
        <v>116</v>
      </c>
      <c r="B2260" t="s">
        <v>132</v>
      </c>
      <c r="C2260" s="10">
        <v>41823</v>
      </c>
      <c r="D2260" s="6">
        <v>153.74</v>
      </c>
      <c r="E2260" t="s">
        <v>628</v>
      </c>
      <c r="F2260" s="3" t="s">
        <v>7663</v>
      </c>
      <c r="G2260" t="s">
        <v>2031</v>
      </c>
    </row>
    <row r="2261" spans="1:7" x14ac:dyDescent="0.25">
      <c r="A2261" t="s">
        <v>116</v>
      </c>
      <c r="B2261" t="s">
        <v>132</v>
      </c>
      <c r="C2261" s="10">
        <v>41823</v>
      </c>
      <c r="D2261" s="6">
        <v>234.2</v>
      </c>
      <c r="E2261" t="s">
        <v>628</v>
      </c>
      <c r="F2261" s="3" t="s">
        <v>7663</v>
      </c>
      <c r="G2261" t="s">
        <v>2033</v>
      </c>
    </row>
    <row r="2262" spans="1:7" x14ac:dyDescent="0.25">
      <c r="A2262" t="s">
        <v>116</v>
      </c>
      <c r="B2262" t="s">
        <v>132</v>
      </c>
      <c r="C2262" s="10">
        <v>41823</v>
      </c>
      <c r="D2262" s="6">
        <v>160.4</v>
      </c>
      <c r="E2262" t="s">
        <v>628</v>
      </c>
      <c r="F2262" s="3" t="s">
        <v>7663</v>
      </c>
      <c r="G2262" t="s">
        <v>2035</v>
      </c>
    </row>
    <row r="2263" spans="1:7" x14ac:dyDescent="0.25">
      <c r="A2263" t="s">
        <v>116</v>
      </c>
      <c r="B2263" t="s">
        <v>132</v>
      </c>
      <c r="C2263" s="10">
        <v>41823</v>
      </c>
      <c r="D2263" s="6">
        <v>77.400000000000006</v>
      </c>
      <c r="E2263" t="s">
        <v>628</v>
      </c>
      <c r="F2263" s="3" t="s">
        <v>7663</v>
      </c>
      <c r="G2263" t="s">
        <v>2037</v>
      </c>
    </row>
    <row r="2264" spans="1:7" x14ac:dyDescent="0.25">
      <c r="A2264" t="s">
        <v>116</v>
      </c>
      <c r="B2264" t="s">
        <v>132</v>
      </c>
      <c r="C2264" s="10">
        <v>41815</v>
      </c>
      <c r="D2264" s="6">
        <v>33.93</v>
      </c>
      <c r="E2264" t="s">
        <v>432</v>
      </c>
      <c r="F2264" s="3" t="s">
        <v>7663</v>
      </c>
      <c r="G2264" t="s">
        <v>2039</v>
      </c>
    </row>
    <row r="2265" spans="1:7" x14ac:dyDescent="0.25">
      <c r="A2265" t="s">
        <v>116</v>
      </c>
      <c r="B2265" t="s">
        <v>132</v>
      </c>
      <c r="C2265" s="10">
        <v>41823</v>
      </c>
      <c r="D2265" s="6">
        <v>137.5</v>
      </c>
      <c r="E2265" t="s">
        <v>628</v>
      </c>
      <c r="F2265" s="3" t="s">
        <v>7663</v>
      </c>
      <c r="G2265" t="s">
        <v>2041</v>
      </c>
    </row>
    <row r="2266" spans="1:7" x14ac:dyDescent="0.25">
      <c r="A2266" t="s">
        <v>116</v>
      </c>
      <c r="B2266" t="s">
        <v>132</v>
      </c>
      <c r="C2266" s="10">
        <v>41815</v>
      </c>
      <c r="D2266" s="6">
        <v>595.53</v>
      </c>
      <c r="E2266" t="s">
        <v>628</v>
      </c>
      <c r="F2266" s="3" t="s">
        <v>7663</v>
      </c>
      <c r="G2266" t="s">
        <v>2043</v>
      </c>
    </row>
    <row r="2267" spans="1:7" x14ac:dyDescent="0.25">
      <c r="A2267" t="s">
        <v>116</v>
      </c>
      <c r="B2267" t="s">
        <v>132</v>
      </c>
      <c r="C2267" s="10">
        <v>41711</v>
      </c>
      <c r="D2267" s="6">
        <v>100</v>
      </c>
      <c r="E2267" t="s">
        <v>523</v>
      </c>
      <c r="F2267" s="3" t="s">
        <v>7663</v>
      </c>
      <c r="G2267" t="s">
        <v>2118</v>
      </c>
    </row>
    <row r="2268" spans="1:7" x14ac:dyDescent="0.25">
      <c r="A2268" t="s">
        <v>116</v>
      </c>
      <c r="B2268" t="s">
        <v>132</v>
      </c>
      <c r="C2268" s="10">
        <v>41816</v>
      </c>
      <c r="D2268" s="6">
        <v>359.26</v>
      </c>
      <c r="E2268" t="s">
        <v>533</v>
      </c>
      <c r="F2268" s="3" t="s">
        <v>7663</v>
      </c>
      <c r="G2268" t="s">
        <v>2127</v>
      </c>
    </row>
    <row r="2269" spans="1:7" x14ac:dyDescent="0.25">
      <c r="A2269" t="s">
        <v>116</v>
      </c>
      <c r="B2269" t="s">
        <v>132</v>
      </c>
      <c r="C2269" s="10">
        <v>41838</v>
      </c>
      <c r="D2269" s="6">
        <v>114.11</v>
      </c>
      <c r="E2269" t="s">
        <v>533</v>
      </c>
      <c r="F2269" s="3" t="s">
        <v>7663</v>
      </c>
      <c r="G2269" t="s">
        <v>2473</v>
      </c>
    </row>
    <row r="2270" spans="1:7" x14ac:dyDescent="0.25">
      <c r="A2270" t="s">
        <v>116</v>
      </c>
      <c r="B2270" t="s">
        <v>132</v>
      </c>
      <c r="C2270" s="10">
        <v>41841</v>
      </c>
      <c r="D2270" s="6">
        <v>305.33999999999997</v>
      </c>
      <c r="E2270" t="s">
        <v>134</v>
      </c>
      <c r="F2270" s="3" t="s">
        <v>7663</v>
      </c>
      <c r="G2270" t="s">
        <v>2475</v>
      </c>
    </row>
    <row r="2271" spans="1:7" x14ac:dyDescent="0.25">
      <c r="A2271" t="s">
        <v>116</v>
      </c>
      <c r="B2271" t="s">
        <v>132</v>
      </c>
      <c r="C2271" s="10">
        <v>41837</v>
      </c>
      <c r="D2271" s="6">
        <v>949.26</v>
      </c>
      <c r="E2271" t="s">
        <v>533</v>
      </c>
      <c r="F2271" s="3" t="s">
        <v>7663</v>
      </c>
      <c r="G2271" t="s">
        <v>2540</v>
      </c>
    </row>
    <row r="2272" spans="1:7" x14ac:dyDescent="0.25">
      <c r="A2272" t="s">
        <v>116</v>
      </c>
      <c r="B2272" t="s">
        <v>132</v>
      </c>
      <c r="C2272" s="10">
        <v>41716</v>
      </c>
      <c r="D2272" s="6">
        <v>898.65</v>
      </c>
      <c r="E2272" t="s">
        <v>533</v>
      </c>
      <c r="F2272" s="3" t="s">
        <v>7663</v>
      </c>
      <c r="G2272" t="s">
        <v>2546</v>
      </c>
    </row>
    <row r="2273" spans="1:7" x14ac:dyDescent="0.25">
      <c r="A2273" t="s">
        <v>116</v>
      </c>
      <c r="B2273" t="s">
        <v>132</v>
      </c>
      <c r="C2273" s="10">
        <v>41835</v>
      </c>
      <c r="D2273" s="6">
        <v>179.78</v>
      </c>
      <c r="E2273" t="s">
        <v>888</v>
      </c>
      <c r="F2273" s="3" t="s">
        <v>7663</v>
      </c>
      <c r="G2273" t="s">
        <v>2563</v>
      </c>
    </row>
    <row r="2274" spans="1:7" x14ac:dyDescent="0.25">
      <c r="A2274" t="s">
        <v>116</v>
      </c>
      <c r="B2274" t="s">
        <v>132</v>
      </c>
      <c r="C2274" s="10">
        <v>41848</v>
      </c>
      <c r="D2274" s="6">
        <v>346.29</v>
      </c>
      <c r="E2274" t="s">
        <v>533</v>
      </c>
      <c r="F2274" s="3" t="s">
        <v>7663</v>
      </c>
      <c r="G2274" t="s">
        <v>2589</v>
      </c>
    </row>
    <row r="2275" spans="1:7" x14ac:dyDescent="0.25">
      <c r="A2275" t="s">
        <v>116</v>
      </c>
      <c r="B2275" t="s">
        <v>132</v>
      </c>
      <c r="C2275" s="10">
        <v>41844</v>
      </c>
      <c r="D2275" s="6">
        <v>3.3</v>
      </c>
      <c r="E2275" t="s">
        <v>360</v>
      </c>
      <c r="F2275" s="3" t="s">
        <v>7663</v>
      </c>
      <c r="G2275" t="s">
        <v>2639</v>
      </c>
    </row>
    <row r="2276" spans="1:7" x14ac:dyDescent="0.25">
      <c r="A2276" t="s">
        <v>116</v>
      </c>
      <c r="B2276" t="s">
        <v>132</v>
      </c>
      <c r="C2276" s="10">
        <v>41845</v>
      </c>
      <c r="D2276" s="6">
        <v>29.73</v>
      </c>
      <c r="E2276" t="s">
        <v>432</v>
      </c>
      <c r="F2276" s="3" t="s">
        <v>7663</v>
      </c>
      <c r="G2276" t="s">
        <v>2661</v>
      </c>
    </row>
    <row r="2277" spans="1:7" x14ac:dyDescent="0.25">
      <c r="A2277" t="s">
        <v>116</v>
      </c>
      <c r="B2277" t="s">
        <v>132</v>
      </c>
      <c r="C2277" s="10">
        <v>41880</v>
      </c>
      <c r="D2277" s="6">
        <v>234.2</v>
      </c>
      <c r="E2277" t="s">
        <v>628</v>
      </c>
      <c r="F2277" s="3" t="s">
        <v>7663</v>
      </c>
      <c r="G2277" t="s">
        <v>2663</v>
      </c>
    </row>
    <row r="2278" spans="1:7" x14ac:dyDescent="0.25">
      <c r="A2278" t="s">
        <v>116</v>
      </c>
      <c r="B2278" t="s">
        <v>132</v>
      </c>
      <c r="C2278" s="10">
        <v>41880</v>
      </c>
      <c r="D2278" s="6">
        <v>106.4</v>
      </c>
      <c r="E2278" t="s">
        <v>628</v>
      </c>
      <c r="F2278" s="3" t="s">
        <v>7663</v>
      </c>
      <c r="G2278" t="s">
        <v>2665</v>
      </c>
    </row>
    <row r="2279" spans="1:7" x14ac:dyDescent="0.25">
      <c r="A2279" t="s">
        <v>116</v>
      </c>
      <c r="B2279" t="s">
        <v>132</v>
      </c>
      <c r="C2279" s="10">
        <v>41880</v>
      </c>
      <c r="D2279" s="6">
        <v>153.74</v>
      </c>
      <c r="E2279" t="s">
        <v>628</v>
      </c>
      <c r="F2279" s="3" t="s">
        <v>7663</v>
      </c>
      <c r="G2279" t="s">
        <v>2667</v>
      </c>
    </row>
    <row r="2280" spans="1:7" x14ac:dyDescent="0.25">
      <c r="A2280" t="s">
        <v>116</v>
      </c>
      <c r="B2280" t="s">
        <v>132</v>
      </c>
      <c r="C2280" s="10">
        <v>41880</v>
      </c>
      <c r="D2280" s="6">
        <v>77.400000000000006</v>
      </c>
      <c r="E2280" t="s">
        <v>628</v>
      </c>
      <c r="F2280" s="3" t="s">
        <v>7663</v>
      </c>
      <c r="G2280" t="s">
        <v>2669</v>
      </c>
    </row>
    <row r="2281" spans="1:7" x14ac:dyDescent="0.25">
      <c r="A2281" t="s">
        <v>116</v>
      </c>
      <c r="B2281" t="s">
        <v>132</v>
      </c>
      <c r="C2281" s="10">
        <v>41845</v>
      </c>
      <c r="D2281" s="6">
        <v>109.89</v>
      </c>
      <c r="E2281" t="s">
        <v>628</v>
      </c>
      <c r="F2281" s="3" t="s">
        <v>7663</v>
      </c>
      <c r="G2281" t="s">
        <v>2673</v>
      </c>
    </row>
    <row r="2282" spans="1:7" x14ac:dyDescent="0.25">
      <c r="A2282" t="s">
        <v>116</v>
      </c>
      <c r="B2282" t="s">
        <v>132</v>
      </c>
      <c r="C2282" s="10">
        <v>41880</v>
      </c>
      <c r="D2282" s="6">
        <v>137.5</v>
      </c>
      <c r="E2282" t="s">
        <v>628</v>
      </c>
      <c r="F2282" s="3" t="s">
        <v>7663</v>
      </c>
      <c r="G2282" t="s">
        <v>2675</v>
      </c>
    </row>
    <row r="2283" spans="1:7" x14ac:dyDescent="0.25">
      <c r="A2283" t="s">
        <v>116</v>
      </c>
      <c r="B2283" t="s">
        <v>132</v>
      </c>
      <c r="C2283" s="10">
        <v>41845</v>
      </c>
      <c r="D2283" s="6">
        <v>621.19000000000005</v>
      </c>
      <c r="E2283" t="s">
        <v>628</v>
      </c>
      <c r="F2283" s="3" t="s">
        <v>7663</v>
      </c>
      <c r="G2283" t="s">
        <v>2677</v>
      </c>
    </row>
    <row r="2284" spans="1:7" x14ac:dyDescent="0.25">
      <c r="A2284" t="s">
        <v>116</v>
      </c>
      <c r="B2284" t="s">
        <v>132</v>
      </c>
      <c r="C2284" s="10">
        <v>41843</v>
      </c>
      <c r="D2284" s="6">
        <v>77.790000000000006</v>
      </c>
      <c r="E2284" t="s">
        <v>533</v>
      </c>
      <c r="F2284" s="3" t="s">
        <v>7663</v>
      </c>
      <c r="G2284" t="s">
        <v>2683</v>
      </c>
    </row>
    <row r="2285" spans="1:7" x14ac:dyDescent="0.25">
      <c r="A2285" t="s">
        <v>116</v>
      </c>
      <c r="B2285" t="s">
        <v>132</v>
      </c>
      <c r="C2285" s="10">
        <v>41848</v>
      </c>
      <c r="D2285" s="6">
        <v>355.9</v>
      </c>
      <c r="E2285" t="s">
        <v>533</v>
      </c>
      <c r="F2285" s="3" t="s">
        <v>7663</v>
      </c>
      <c r="G2285" t="s">
        <v>2685</v>
      </c>
    </row>
    <row r="2286" spans="1:7" x14ac:dyDescent="0.25">
      <c r="A2286" t="s">
        <v>116</v>
      </c>
      <c r="B2286" t="s">
        <v>132</v>
      </c>
      <c r="C2286" s="10">
        <v>41848</v>
      </c>
      <c r="D2286" s="6">
        <v>73.8</v>
      </c>
      <c r="E2286" t="s">
        <v>533</v>
      </c>
      <c r="F2286" s="3" t="s">
        <v>7663</v>
      </c>
      <c r="G2286" t="s">
        <v>2687</v>
      </c>
    </row>
    <row r="2287" spans="1:7" x14ac:dyDescent="0.25">
      <c r="A2287" t="s">
        <v>116</v>
      </c>
      <c r="B2287" t="s">
        <v>132</v>
      </c>
      <c r="C2287" s="10">
        <v>41848</v>
      </c>
      <c r="D2287" s="6">
        <v>99.9</v>
      </c>
      <c r="E2287" t="s">
        <v>533</v>
      </c>
      <c r="F2287" s="3" t="s">
        <v>7663</v>
      </c>
      <c r="G2287" t="s">
        <v>2689</v>
      </c>
    </row>
    <row r="2288" spans="1:7" x14ac:dyDescent="0.25">
      <c r="A2288" t="s">
        <v>116</v>
      </c>
      <c r="B2288" t="s">
        <v>132</v>
      </c>
      <c r="C2288" s="10">
        <v>41716</v>
      </c>
      <c r="D2288" s="6">
        <v>135.71</v>
      </c>
      <c r="E2288" t="s">
        <v>533</v>
      </c>
      <c r="F2288" s="3" t="s">
        <v>7663</v>
      </c>
      <c r="G2288" t="s">
        <v>2739</v>
      </c>
    </row>
    <row r="2289" spans="1:7" x14ac:dyDescent="0.25">
      <c r="A2289" t="s">
        <v>116</v>
      </c>
      <c r="B2289" t="s">
        <v>132</v>
      </c>
      <c r="C2289" s="10">
        <v>41885</v>
      </c>
      <c r="D2289" s="6">
        <v>293.05</v>
      </c>
      <c r="E2289" t="s">
        <v>134</v>
      </c>
      <c r="F2289" s="3" t="s">
        <v>7663</v>
      </c>
      <c r="G2289" t="s">
        <v>2944</v>
      </c>
    </row>
    <row r="2290" spans="1:7" x14ac:dyDescent="0.25">
      <c r="A2290" t="s">
        <v>116</v>
      </c>
      <c r="B2290" t="s">
        <v>132</v>
      </c>
      <c r="C2290" s="10">
        <v>41880</v>
      </c>
      <c r="D2290" s="6">
        <v>109.53</v>
      </c>
      <c r="E2290" t="s">
        <v>533</v>
      </c>
      <c r="F2290" s="3" t="s">
        <v>7663</v>
      </c>
      <c r="G2290" t="s">
        <v>2946</v>
      </c>
    </row>
    <row r="2291" spans="1:7" x14ac:dyDescent="0.25">
      <c r="A2291" t="s">
        <v>116</v>
      </c>
      <c r="B2291" t="s">
        <v>132</v>
      </c>
      <c r="C2291" s="10">
        <v>41718</v>
      </c>
      <c r="D2291" s="6">
        <v>730.2</v>
      </c>
      <c r="E2291" t="s">
        <v>134</v>
      </c>
      <c r="F2291" s="3" t="s">
        <v>7663</v>
      </c>
      <c r="G2291" t="s">
        <v>2963</v>
      </c>
    </row>
    <row r="2292" spans="1:7" x14ac:dyDescent="0.25">
      <c r="A2292" t="s">
        <v>116</v>
      </c>
      <c r="B2292" t="s">
        <v>132</v>
      </c>
      <c r="C2292" s="10">
        <v>41883</v>
      </c>
      <c r="D2292" s="6">
        <v>2079.5100000000002</v>
      </c>
      <c r="E2292" t="s">
        <v>2968</v>
      </c>
      <c r="F2292" s="3" t="s">
        <v>7663</v>
      </c>
      <c r="G2292" t="s">
        <v>2969</v>
      </c>
    </row>
    <row r="2293" spans="1:7" x14ac:dyDescent="0.25">
      <c r="A2293" t="s">
        <v>116</v>
      </c>
      <c r="B2293" t="s">
        <v>132</v>
      </c>
      <c r="C2293" s="10">
        <v>41885</v>
      </c>
      <c r="D2293" s="6">
        <v>652.54999999999995</v>
      </c>
      <c r="E2293" t="s">
        <v>628</v>
      </c>
      <c r="F2293" s="3" t="s">
        <v>7663</v>
      </c>
      <c r="G2293" t="s">
        <v>3027</v>
      </c>
    </row>
    <row r="2294" spans="1:7" x14ac:dyDescent="0.25">
      <c r="A2294" t="s">
        <v>116</v>
      </c>
      <c r="B2294" t="s">
        <v>132</v>
      </c>
      <c r="C2294" s="10">
        <v>41885</v>
      </c>
      <c r="D2294" s="6">
        <v>141.4</v>
      </c>
      <c r="E2294" t="s">
        <v>628</v>
      </c>
      <c r="F2294" s="3" t="s">
        <v>7663</v>
      </c>
      <c r="G2294" t="s">
        <v>3039</v>
      </c>
    </row>
    <row r="2295" spans="1:7" x14ac:dyDescent="0.25">
      <c r="A2295" t="s">
        <v>116</v>
      </c>
      <c r="B2295" t="s">
        <v>132</v>
      </c>
      <c r="C2295" s="10">
        <v>41885</v>
      </c>
      <c r="D2295" s="6">
        <v>157.59</v>
      </c>
      <c r="E2295" t="s">
        <v>628</v>
      </c>
      <c r="F2295" s="3" t="s">
        <v>7663</v>
      </c>
      <c r="G2295" t="e">
        <v>#NAME?</v>
      </c>
    </row>
    <row r="2296" spans="1:7" x14ac:dyDescent="0.25">
      <c r="A2296" t="s">
        <v>116</v>
      </c>
      <c r="B2296" t="s">
        <v>132</v>
      </c>
      <c r="C2296" s="10">
        <v>41885</v>
      </c>
      <c r="D2296" s="6">
        <v>163.32</v>
      </c>
      <c r="E2296" t="s">
        <v>628</v>
      </c>
      <c r="F2296" s="3" t="s">
        <v>7663</v>
      </c>
      <c r="G2296" t="e">
        <v>#NAME?</v>
      </c>
    </row>
    <row r="2297" spans="1:7" x14ac:dyDescent="0.25">
      <c r="A2297" t="s">
        <v>116</v>
      </c>
      <c r="B2297" t="s">
        <v>132</v>
      </c>
      <c r="C2297" s="10">
        <v>41885</v>
      </c>
      <c r="D2297" s="6">
        <v>111.22</v>
      </c>
      <c r="E2297" t="s">
        <v>628</v>
      </c>
      <c r="F2297" s="3" t="s">
        <v>7663</v>
      </c>
      <c r="G2297" t="e">
        <v>#NAME?</v>
      </c>
    </row>
    <row r="2298" spans="1:7" x14ac:dyDescent="0.25">
      <c r="A2298" t="s">
        <v>116</v>
      </c>
      <c r="B2298" t="s">
        <v>132</v>
      </c>
      <c r="C2298" s="10">
        <v>41885</v>
      </c>
      <c r="D2298" s="6">
        <v>82.22</v>
      </c>
      <c r="E2298" t="s">
        <v>628</v>
      </c>
      <c r="F2298" s="3" t="s">
        <v>7663</v>
      </c>
      <c r="G2298" t="e">
        <v>#NAME?</v>
      </c>
    </row>
    <row r="2299" spans="1:7" x14ac:dyDescent="0.25">
      <c r="A2299" t="s">
        <v>116</v>
      </c>
      <c r="B2299" t="s">
        <v>526</v>
      </c>
      <c r="C2299" s="10">
        <v>41723</v>
      </c>
      <c r="D2299" s="6">
        <v>149.96</v>
      </c>
      <c r="E2299" t="s">
        <v>1260</v>
      </c>
      <c r="F2299" s="3" t="s">
        <v>7663</v>
      </c>
      <c r="G2299" t="s">
        <v>3342</v>
      </c>
    </row>
    <row r="2300" spans="1:7" x14ac:dyDescent="0.25">
      <c r="A2300" t="s">
        <v>116</v>
      </c>
      <c r="B2300" t="s">
        <v>132</v>
      </c>
      <c r="C2300" s="10">
        <v>41904</v>
      </c>
      <c r="D2300" s="6">
        <v>457.39</v>
      </c>
      <c r="E2300" t="s">
        <v>134</v>
      </c>
      <c r="F2300" s="3" t="s">
        <v>7663</v>
      </c>
      <c r="G2300" t="s">
        <v>3371</v>
      </c>
    </row>
    <row r="2301" spans="1:7" x14ac:dyDescent="0.25">
      <c r="A2301" t="s">
        <v>116</v>
      </c>
      <c r="B2301" t="s">
        <v>132</v>
      </c>
      <c r="C2301" s="10">
        <v>41893</v>
      </c>
      <c r="D2301" s="6">
        <v>38.700000000000003</v>
      </c>
      <c r="E2301" t="s">
        <v>533</v>
      </c>
      <c r="F2301" s="3" t="s">
        <v>7663</v>
      </c>
      <c r="G2301" t="s">
        <v>3377</v>
      </c>
    </row>
    <row r="2302" spans="1:7" x14ac:dyDescent="0.25">
      <c r="A2302" t="s">
        <v>116</v>
      </c>
      <c r="B2302" t="s">
        <v>132</v>
      </c>
      <c r="C2302" s="10">
        <v>41900</v>
      </c>
      <c r="D2302" s="6">
        <v>116.94</v>
      </c>
      <c r="E2302" t="s">
        <v>2968</v>
      </c>
      <c r="F2302" s="3" t="s">
        <v>7663</v>
      </c>
      <c r="G2302" t="s">
        <v>3392</v>
      </c>
    </row>
    <row r="2303" spans="1:7" x14ac:dyDescent="0.25">
      <c r="A2303" t="s">
        <v>116</v>
      </c>
      <c r="B2303" t="s">
        <v>132</v>
      </c>
      <c r="C2303" s="10">
        <v>41899</v>
      </c>
      <c r="D2303" s="6">
        <v>3231.61</v>
      </c>
      <c r="E2303" t="s">
        <v>2968</v>
      </c>
      <c r="F2303" s="3" t="s">
        <v>7663</v>
      </c>
      <c r="G2303" t="s">
        <v>3402</v>
      </c>
    </row>
    <row r="2304" spans="1:7" x14ac:dyDescent="0.25">
      <c r="A2304" t="s">
        <v>116</v>
      </c>
      <c r="B2304" t="s">
        <v>132</v>
      </c>
      <c r="C2304" s="10">
        <v>41892</v>
      </c>
      <c r="D2304" s="6">
        <v>62.8</v>
      </c>
      <c r="E2304" t="s">
        <v>2968</v>
      </c>
      <c r="F2304" s="3" t="s">
        <v>7663</v>
      </c>
      <c r="G2304" t="s">
        <v>3406</v>
      </c>
    </row>
    <row r="2305" spans="1:7" x14ac:dyDescent="0.25">
      <c r="A2305" t="s">
        <v>116</v>
      </c>
      <c r="B2305" t="s">
        <v>132</v>
      </c>
      <c r="C2305" s="10">
        <v>41906</v>
      </c>
      <c r="D2305" s="6">
        <v>5.14</v>
      </c>
      <c r="E2305" t="s">
        <v>360</v>
      </c>
      <c r="F2305" s="3" t="s">
        <v>7663</v>
      </c>
      <c r="G2305" t="s">
        <v>3452</v>
      </c>
    </row>
    <row r="2306" spans="1:7" x14ac:dyDescent="0.25">
      <c r="A2306" t="s">
        <v>116</v>
      </c>
      <c r="B2306" t="s">
        <v>132</v>
      </c>
      <c r="C2306" s="10">
        <v>41915</v>
      </c>
      <c r="D2306" s="6">
        <v>652.54999999999995</v>
      </c>
      <c r="E2306" t="s">
        <v>628</v>
      </c>
      <c r="F2306" s="3" t="s">
        <v>7663</v>
      </c>
      <c r="G2306" t="s">
        <v>3473</v>
      </c>
    </row>
    <row r="2307" spans="1:7" x14ac:dyDescent="0.25">
      <c r="A2307" t="s">
        <v>116</v>
      </c>
      <c r="B2307" t="s">
        <v>132</v>
      </c>
      <c r="C2307" s="10">
        <v>41915</v>
      </c>
      <c r="D2307" s="6">
        <v>413.11</v>
      </c>
      <c r="E2307" t="s">
        <v>2968</v>
      </c>
      <c r="F2307" s="3" t="s">
        <v>7663</v>
      </c>
      <c r="G2307" t="s">
        <v>3482</v>
      </c>
    </row>
    <row r="2308" spans="1:7" x14ac:dyDescent="0.25">
      <c r="A2308" t="s">
        <v>116</v>
      </c>
      <c r="B2308" t="s">
        <v>132</v>
      </c>
      <c r="C2308" s="10">
        <v>41901</v>
      </c>
      <c r="D2308" s="6">
        <v>50</v>
      </c>
      <c r="E2308" t="s">
        <v>110</v>
      </c>
      <c r="F2308" s="3" t="s">
        <v>7663</v>
      </c>
      <c r="G2308" t="s">
        <v>3484</v>
      </c>
    </row>
    <row r="2309" spans="1:7" x14ac:dyDescent="0.25">
      <c r="A2309" t="s">
        <v>116</v>
      </c>
      <c r="B2309" t="s">
        <v>132</v>
      </c>
      <c r="C2309" s="10">
        <v>41905</v>
      </c>
      <c r="D2309" s="6">
        <v>109.89</v>
      </c>
      <c r="E2309" t="s">
        <v>628</v>
      </c>
      <c r="F2309" s="3" t="s">
        <v>7663</v>
      </c>
      <c r="G2309" t="s">
        <v>1373</v>
      </c>
    </row>
    <row r="2310" spans="1:7" x14ac:dyDescent="0.25">
      <c r="A2310" t="s">
        <v>116</v>
      </c>
      <c r="B2310" t="s">
        <v>132</v>
      </c>
      <c r="C2310" s="10">
        <v>41915</v>
      </c>
      <c r="D2310" s="6">
        <v>109.89</v>
      </c>
      <c r="E2310" t="s">
        <v>628</v>
      </c>
      <c r="F2310" s="3" t="s">
        <v>7663</v>
      </c>
      <c r="G2310" t="s">
        <v>3510</v>
      </c>
    </row>
    <row r="2311" spans="1:7" x14ac:dyDescent="0.25">
      <c r="A2311" t="s">
        <v>116</v>
      </c>
      <c r="B2311" t="s">
        <v>132</v>
      </c>
      <c r="C2311" s="10">
        <v>41915</v>
      </c>
      <c r="D2311" s="6">
        <v>145.34</v>
      </c>
      <c r="E2311" t="s">
        <v>628</v>
      </c>
      <c r="F2311" s="3" t="s">
        <v>7663</v>
      </c>
      <c r="G2311" t="s">
        <v>1375</v>
      </c>
    </row>
    <row r="2312" spans="1:7" x14ac:dyDescent="0.25">
      <c r="A2312" t="s">
        <v>116</v>
      </c>
      <c r="B2312" t="s">
        <v>132</v>
      </c>
      <c r="C2312" s="10">
        <v>41905</v>
      </c>
      <c r="D2312" s="6">
        <v>33.93</v>
      </c>
      <c r="E2312" t="s">
        <v>432</v>
      </c>
      <c r="F2312" s="3" t="s">
        <v>7663</v>
      </c>
      <c r="G2312" t="s">
        <v>3513</v>
      </c>
    </row>
    <row r="2313" spans="1:7" x14ac:dyDescent="0.25">
      <c r="A2313" t="s">
        <v>116</v>
      </c>
      <c r="B2313" t="s">
        <v>132</v>
      </c>
      <c r="C2313" s="10">
        <v>41915</v>
      </c>
      <c r="D2313" s="6">
        <v>34.6</v>
      </c>
      <c r="E2313" t="s">
        <v>432</v>
      </c>
      <c r="F2313" s="3" t="s">
        <v>7663</v>
      </c>
      <c r="G2313" t="s">
        <v>3515</v>
      </c>
    </row>
    <row r="2314" spans="1:7" x14ac:dyDescent="0.25">
      <c r="A2314" t="s">
        <v>116</v>
      </c>
      <c r="B2314" t="s">
        <v>132</v>
      </c>
      <c r="C2314" s="10">
        <v>41915</v>
      </c>
      <c r="D2314" s="6">
        <v>170.51</v>
      </c>
      <c r="E2314" t="s">
        <v>628</v>
      </c>
      <c r="F2314" s="3" t="s">
        <v>7663</v>
      </c>
      <c r="G2314" t="s">
        <v>3519</v>
      </c>
    </row>
    <row r="2315" spans="1:7" x14ac:dyDescent="0.25">
      <c r="A2315" t="s">
        <v>116</v>
      </c>
      <c r="B2315" t="s">
        <v>132</v>
      </c>
      <c r="C2315" s="10">
        <v>41915</v>
      </c>
      <c r="D2315" s="6">
        <v>111.22</v>
      </c>
      <c r="E2315" t="s">
        <v>628</v>
      </c>
      <c r="F2315" s="3" t="s">
        <v>7663</v>
      </c>
      <c r="G2315" t="e">
        <v>#NAME?</v>
      </c>
    </row>
    <row r="2316" spans="1:7" x14ac:dyDescent="0.25">
      <c r="A2316" t="s">
        <v>116</v>
      </c>
      <c r="B2316" t="s">
        <v>132</v>
      </c>
      <c r="C2316" s="10">
        <v>41915</v>
      </c>
      <c r="D2316" s="6">
        <v>171.15</v>
      </c>
      <c r="E2316" t="s">
        <v>628</v>
      </c>
      <c r="F2316" s="3" t="s">
        <v>7663</v>
      </c>
      <c r="G2316" t="e">
        <v>#NAME?</v>
      </c>
    </row>
    <row r="2317" spans="1:7" x14ac:dyDescent="0.25">
      <c r="A2317" t="s">
        <v>116</v>
      </c>
      <c r="B2317" t="s">
        <v>132</v>
      </c>
      <c r="C2317" s="10">
        <v>41915</v>
      </c>
      <c r="D2317" s="6">
        <v>84.44</v>
      </c>
      <c r="E2317" t="s">
        <v>628</v>
      </c>
      <c r="F2317" s="3" t="s">
        <v>7663</v>
      </c>
      <c r="G2317" t="e">
        <v>#NAME?</v>
      </c>
    </row>
    <row r="2318" spans="1:7" x14ac:dyDescent="0.25">
      <c r="A2318" t="s">
        <v>116</v>
      </c>
      <c r="B2318" t="s">
        <v>132</v>
      </c>
      <c r="C2318" s="10">
        <v>41915</v>
      </c>
      <c r="D2318" s="6">
        <v>163.32</v>
      </c>
      <c r="E2318" t="s">
        <v>628</v>
      </c>
      <c r="F2318" s="3" t="s">
        <v>7663</v>
      </c>
      <c r="G2318" t="e">
        <v>#NAME?</v>
      </c>
    </row>
    <row r="2319" spans="1:7" x14ac:dyDescent="0.25">
      <c r="A2319" t="s">
        <v>116</v>
      </c>
      <c r="B2319" t="s">
        <v>132</v>
      </c>
      <c r="C2319" s="10">
        <v>41913</v>
      </c>
      <c r="D2319" s="6">
        <v>50</v>
      </c>
      <c r="E2319" t="s">
        <v>110</v>
      </c>
      <c r="F2319" s="3" t="s">
        <v>7663</v>
      </c>
      <c r="G2319" t="s">
        <v>3632</v>
      </c>
    </row>
    <row r="2320" spans="1:7" x14ac:dyDescent="0.25">
      <c r="A2320" t="s">
        <v>116</v>
      </c>
      <c r="B2320" t="s">
        <v>645</v>
      </c>
      <c r="C2320" s="10">
        <v>41722</v>
      </c>
      <c r="D2320" s="6">
        <v>1900</v>
      </c>
      <c r="E2320" t="s">
        <v>3797</v>
      </c>
      <c r="F2320" s="3" t="s">
        <v>7663</v>
      </c>
      <c r="G2320" t="s">
        <v>3798</v>
      </c>
    </row>
    <row r="2321" spans="1:7" x14ac:dyDescent="0.25">
      <c r="A2321" t="s">
        <v>116</v>
      </c>
      <c r="B2321" t="s">
        <v>132</v>
      </c>
      <c r="C2321" s="10">
        <v>41723</v>
      </c>
      <c r="D2321" s="6">
        <v>31.49</v>
      </c>
      <c r="E2321" t="s">
        <v>773</v>
      </c>
      <c r="F2321" s="3" t="s">
        <v>7663</v>
      </c>
      <c r="G2321" t="s">
        <v>3809</v>
      </c>
    </row>
    <row r="2322" spans="1:7" x14ac:dyDescent="0.25">
      <c r="A2322" t="s">
        <v>116</v>
      </c>
      <c r="B2322" t="s">
        <v>132</v>
      </c>
      <c r="C2322" s="10">
        <v>41723</v>
      </c>
      <c r="D2322" s="6">
        <v>511.2</v>
      </c>
      <c r="E2322" t="s">
        <v>628</v>
      </c>
      <c r="F2322" s="3" t="s">
        <v>7663</v>
      </c>
      <c r="G2322" t="s">
        <v>3811</v>
      </c>
    </row>
    <row r="2323" spans="1:7" x14ac:dyDescent="0.25">
      <c r="A2323" t="s">
        <v>116</v>
      </c>
      <c r="B2323" t="s">
        <v>132</v>
      </c>
      <c r="C2323" s="10">
        <v>41730</v>
      </c>
      <c r="D2323" s="6">
        <v>101.01</v>
      </c>
      <c r="E2323" t="s">
        <v>533</v>
      </c>
      <c r="F2323" s="3" t="s">
        <v>7663</v>
      </c>
      <c r="G2323" t="s">
        <v>3827</v>
      </c>
    </row>
    <row r="2324" spans="1:7" x14ac:dyDescent="0.25">
      <c r="A2324" t="s">
        <v>116</v>
      </c>
      <c r="B2324" t="s">
        <v>132</v>
      </c>
      <c r="C2324" s="10">
        <v>41730</v>
      </c>
      <c r="D2324" s="6">
        <v>141.72999999999999</v>
      </c>
      <c r="E2324" t="s">
        <v>533</v>
      </c>
      <c r="F2324" s="3" t="s">
        <v>7663</v>
      </c>
      <c r="G2324" t="s">
        <v>3831</v>
      </c>
    </row>
    <row r="2325" spans="1:7" x14ac:dyDescent="0.25">
      <c r="A2325" t="s">
        <v>116</v>
      </c>
      <c r="B2325" t="s">
        <v>132</v>
      </c>
      <c r="C2325" s="10">
        <v>41730</v>
      </c>
      <c r="D2325" s="6">
        <v>208.61</v>
      </c>
      <c r="E2325" t="s">
        <v>533</v>
      </c>
      <c r="F2325" s="3" t="s">
        <v>7663</v>
      </c>
      <c r="G2325" t="s">
        <v>3833</v>
      </c>
    </row>
    <row r="2326" spans="1:7" x14ac:dyDescent="0.25">
      <c r="A2326" t="s">
        <v>116</v>
      </c>
      <c r="B2326" t="s">
        <v>132</v>
      </c>
      <c r="C2326" s="10">
        <v>41730</v>
      </c>
      <c r="D2326" s="6">
        <v>531.9</v>
      </c>
      <c r="E2326" t="s">
        <v>533</v>
      </c>
      <c r="F2326" s="3" t="s">
        <v>7663</v>
      </c>
      <c r="G2326" t="s">
        <v>3835</v>
      </c>
    </row>
    <row r="2327" spans="1:7" x14ac:dyDescent="0.25">
      <c r="A2327" t="s">
        <v>116</v>
      </c>
      <c r="B2327" t="s">
        <v>132</v>
      </c>
      <c r="C2327" s="10">
        <v>41725</v>
      </c>
      <c r="D2327" s="6">
        <v>630.98</v>
      </c>
      <c r="E2327" t="s">
        <v>432</v>
      </c>
      <c r="F2327" s="3" t="s">
        <v>7663</v>
      </c>
      <c r="G2327" t="s">
        <v>3902</v>
      </c>
    </row>
    <row r="2328" spans="1:7" x14ac:dyDescent="0.25">
      <c r="A2328" t="s">
        <v>116</v>
      </c>
      <c r="B2328" t="s">
        <v>132</v>
      </c>
      <c r="C2328" s="10">
        <v>41732</v>
      </c>
      <c r="D2328" s="6">
        <v>137.5</v>
      </c>
      <c r="E2328" t="s">
        <v>628</v>
      </c>
      <c r="F2328" s="3" t="s">
        <v>7663</v>
      </c>
      <c r="G2328" t="s">
        <v>3960</v>
      </c>
    </row>
    <row r="2329" spans="1:7" x14ac:dyDescent="0.25">
      <c r="A2329" t="s">
        <v>116</v>
      </c>
      <c r="B2329" t="s">
        <v>132</v>
      </c>
      <c r="C2329" s="10">
        <v>41732</v>
      </c>
      <c r="D2329" s="6">
        <v>106.4</v>
      </c>
      <c r="E2329" t="s">
        <v>628</v>
      </c>
      <c r="F2329" s="3" t="s">
        <v>7663</v>
      </c>
      <c r="G2329" t="s">
        <v>3962</v>
      </c>
    </row>
    <row r="2330" spans="1:7" x14ac:dyDescent="0.25">
      <c r="A2330" t="s">
        <v>116</v>
      </c>
      <c r="B2330" t="s">
        <v>132</v>
      </c>
      <c r="C2330" s="10">
        <v>41732</v>
      </c>
      <c r="D2330" s="6">
        <v>76.34</v>
      </c>
      <c r="E2330" t="s">
        <v>628</v>
      </c>
      <c r="F2330" s="3" t="s">
        <v>7663</v>
      </c>
      <c r="G2330" t="s">
        <v>3967</v>
      </c>
    </row>
    <row r="2331" spans="1:7" x14ac:dyDescent="0.25">
      <c r="A2331" t="s">
        <v>116</v>
      </c>
      <c r="B2331" t="s">
        <v>132</v>
      </c>
      <c r="C2331" s="10">
        <v>41732</v>
      </c>
      <c r="D2331" s="6">
        <v>96.4</v>
      </c>
      <c r="E2331" t="s">
        <v>628</v>
      </c>
      <c r="F2331" s="3" t="s">
        <v>7663</v>
      </c>
      <c r="G2331" t="s">
        <v>3967</v>
      </c>
    </row>
    <row r="2332" spans="1:7" x14ac:dyDescent="0.25">
      <c r="A2332" t="s">
        <v>116</v>
      </c>
      <c r="B2332" t="s">
        <v>132</v>
      </c>
      <c r="C2332" s="10">
        <v>41732</v>
      </c>
      <c r="D2332" s="6">
        <v>87.58</v>
      </c>
      <c r="E2332" t="s">
        <v>628</v>
      </c>
      <c r="F2332" s="3" t="s">
        <v>7663</v>
      </c>
      <c r="G2332" t="s">
        <v>3985</v>
      </c>
    </row>
    <row r="2333" spans="1:7" x14ac:dyDescent="0.25">
      <c r="A2333" t="s">
        <v>116</v>
      </c>
      <c r="B2333" t="s">
        <v>132</v>
      </c>
      <c r="C2333" s="10">
        <v>41732</v>
      </c>
      <c r="D2333" s="6">
        <v>77.400000000000006</v>
      </c>
      <c r="E2333" t="s">
        <v>628</v>
      </c>
      <c r="F2333" s="3" t="s">
        <v>7663</v>
      </c>
      <c r="G2333" t="s">
        <v>3987</v>
      </c>
    </row>
    <row r="2334" spans="1:7" x14ac:dyDescent="0.25">
      <c r="A2334" t="s">
        <v>116</v>
      </c>
      <c r="B2334" t="s">
        <v>132</v>
      </c>
      <c r="C2334" s="10">
        <v>41732</v>
      </c>
      <c r="D2334" s="6">
        <v>77.400000000000006</v>
      </c>
      <c r="E2334" t="s">
        <v>628</v>
      </c>
      <c r="F2334" s="3" t="s">
        <v>7663</v>
      </c>
      <c r="G2334" t="s">
        <v>3989</v>
      </c>
    </row>
    <row r="2335" spans="1:7" x14ac:dyDescent="0.25">
      <c r="A2335" t="s">
        <v>116</v>
      </c>
      <c r="B2335" t="s">
        <v>132</v>
      </c>
      <c r="C2335" s="10">
        <v>41732</v>
      </c>
      <c r="D2335" s="6">
        <v>79.400000000000006</v>
      </c>
      <c r="E2335" t="s">
        <v>628</v>
      </c>
      <c r="F2335" s="3" t="s">
        <v>7663</v>
      </c>
      <c r="G2335" t="s">
        <v>3989</v>
      </c>
    </row>
    <row r="2336" spans="1:7" x14ac:dyDescent="0.25">
      <c r="A2336" t="s">
        <v>116</v>
      </c>
      <c r="B2336" t="s">
        <v>132</v>
      </c>
      <c r="C2336" s="10">
        <v>41732</v>
      </c>
      <c r="D2336" s="6">
        <v>82.92</v>
      </c>
      <c r="E2336" t="s">
        <v>628</v>
      </c>
      <c r="F2336" s="3" t="s">
        <v>7663</v>
      </c>
      <c r="G2336" t="s">
        <v>3989</v>
      </c>
    </row>
    <row r="2337" spans="1:7" x14ac:dyDescent="0.25">
      <c r="A2337" t="s">
        <v>116</v>
      </c>
      <c r="B2337" t="s">
        <v>132</v>
      </c>
      <c r="C2337" s="10">
        <v>41751</v>
      </c>
      <c r="D2337" s="6">
        <v>1073.95</v>
      </c>
      <c r="E2337" t="s">
        <v>134</v>
      </c>
      <c r="F2337" s="3" t="s">
        <v>7663</v>
      </c>
      <c r="G2337" t="s">
        <v>4370</v>
      </c>
    </row>
    <row r="2338" spans="1:7" x14ac:dyDescent="0.25">
      <c r="D2338" s="18">
        <f>SUM(D2229:D2337)</f>
        <v>33265.55000000001</v>
      </c>
    </row>
    <row r="2340" spans="1:7" s="24" customFormat="1" x14ac:dyDescent="0.25">
      <c r="A2340" s="24" t="s">
        <v>7740</v>
      </c>
      <c r="B2340" s="25" t="s">
        <v>548</v>
      </c>
      <c r="D2340" s="26"/>
      <c r="F2340" s="23"/>
    </row>
    <row r="2341" spans="1:7" x14ac:dyDescent="0.25">
      <c r="A2341" t="s">
        <v>116</v>
      </c>
      <c r="B2341" t="s">
        <v>132</v>
      </c>
      <c r="C2341" s="10">
        <v>41744</v>
      </c>
      <c r="D2341" s="6">
        <v>13455</v>
      </c>
      <c r="E2341" t="s">
        <v>549</v>
      </c>
      <c r="F2341" s="3" t="s">
        <v>7663</v>
      </c>
      <c r="G2341" t="s">
        <v>550</v>
      </c>
    </row>
    <row r="2342" spans="1:7" x14ac:dyDescent="0.25">
      <c r="A2342" t="s">
        <v>116</v>
      </c>
      <c r="B2342" t="s">
        <v>132</v>
      </c>
      <c r="C2342" s="10">
        <v>41744</v>
      </c>
      <c r="D2342" s="6">
        <v>7000</v>
      </c>
      <c r="E2342" t="s">
        <v>606</v>
      </c>
      <c r="F2342" s="3" t="s">
        <v>7663</v>
      </c>
    </row>
    <row r="2343" spans="1:7" x14ac:dyDescent="0.25">
      <c r="A2343" t="s">
        <v>116</v>
      </c>
      <c r="B2343" t="s">
        <v>132</v>
      </c>
      <c r="C2343" s="10">
        <v>41746</v>
      </c>
      <c r="D2343" s="6">
        <v>6000</v>
      </c>
      <c r="E2343" t="s">
        <v>606</v>
      </c>
      <c r="F2343" s="3" t="s">
        <v>7663</v>
      </c>
    </row>
    <row r="2344" spans="1:7" x14ac:dyDescent="0.25">
      <c r="A2344" t="s">
        <v>116</v>
      </c>
      <c r="B2344" t="s">
        <v>132</v>
      </c>
      <c r="C2344" s="10">
        <v>41752</v>
      </c>
      <c r="D2344" s="6">
        <v>5000</v>
      </c>
      <c r="E2344" t="s">
        <v>606</v>
      </c>
      <c r="F2344" s="3" t="s">
        <v>7663</v>
      </c>
    </row>
    <row r="2345" spans="1:7" x14ac:dyDescent="0.25">
      <c r="A2345" t="s">
        <v>116</v>
      </c>
      <c r="B2345" t="s">
        <v>132</v>
      </c>
      <c r="C2345" s="10">
        <v>41753</v>
      </c>
      <c r="D2345" s="6">
        <v>6396</v>
      </c>
      <c r="E2345" t="s">
        <v>549</v>
      </c>
      <c r="F2345" s="3" t="s">
        <v>7663</v>
      </c>
      <c r="G2345" t="s">
        <v>801</v>
      </c>
    </row>
    <row r="2346" spans="1:7" x14ac:dyDescent="0.25">
      <c r="A2346" t="s">
        <v>116</v>
      </c>
      <c r="B2346" t="s">
        <v>132</v>
      </c>
      <c r="C2346" s="10">
        <v>41753</v>
      </c>
      <c r="D2346" s="6">
        <v>150</v>
      </c>
      <c r="E2346" t="s">
        <v>803</v>
      </c>
      <c r="F2346" s="3" t="s">
        <v>7663</v>
      </c>
    </row>
    <row r="2347" spans="1:7" x14ac:dyDescent="0.25">
      <c r="A2347" t="s">
        <v>116</v>
      </c>
      <c r="B2347" t="s">
        <v>132</v>
      </c>
      <c r="C2347" s="10">
        <v>41753</v>
      </c>
      <c r="D2347" s="6">
        <v>5061</v>
      </c>
      <c r="E2347" t="s">
        <v>805</v>
      </c>
      <c r="F2347" s="3" t="s">
        <v>7663</v>
      </c>
      <c r="G2347" t="s">
        <v>806</v>
      </c>
    </row>
    <row r="2348" spans="1:7" x14ac:dyDescent="0.25">
      <c r="A2348" t="s">
        <v>116</v>
      </c>
      <c r="B2348" t="s">
        <v>132</v>
      </c>
      <c r="C2348" s="10">
        <v>41754</v>
      </c>
      <c r="D2348" s="6">
        <v>5000</v>
      </c>
      <c r="E2348" t="s">
        <v>606</v>
      </c>
      <c r="F2348" s="3" t="s">
        <v>7663</v>
      </c>
    </row>
    <row r="2349" spans="1:7" x14ac:dyDescent="0.25">
      <c r="A2349" t="s">
        <v>116</v>
      </c>
      <c r="B2349" t="s">
        <v>132</v>
      </c>
      <c r="C2349" s="10">
        <v>41754</v>
      </c>
      <c r="D2349" s="6">
        <v>130</v>
      </c>
      <c r="E2349" t="s">
        <v>803</v>
      </c>
      <c r="F2349" s="3" t="s">
        <v>7663</v>
      </c>
    </row>
    <row r="2350" spans="1:7" x14ac:dyDescent="0.25">
      <c r="A2350" t="s">
        <v>116</v>
      </c>
      <c r="B2350" t="s">
        <v>132</v>
      </c>
      <c r="C2350" s="10">
        <v>41758</v>
      </c>
      <c r="D2350" s="6">
        <v>5000</v>
      </c>
      <c r="E2350" t="s">
        <v>606</v>
      </c>
      <c r="F2350" s="3" t="s">
        <v>7663</v>
      </c>
    </row>
    <row r="2351" spans="1:7" x14ac:dyDescent="0.25">
      <c r="A2351" t="s">
        <v>116</v>
      </c>
      <c r="B2351" t="s">
        <v>132</v>
      </c>
      <c r="C2351" s="10">
        <v>41773</v>
      </c>
      <c r="D2351" s="6">
        <v>10000</v>
      </c>
      <c r="E2351" t="s">
        <v>606</v>
      </c>
      <c r="F2351" s="3" t="s">
        <v>7663</v>
      </c>
    </row>
    <row r="2352" spans="1:7" x14ac:dyDescent="0.25">
      <c r="A2352" t="s">
        <v>116</v>
      </c>
      <c r="B2352" t="s">
        <v>132</v>
      </c>
      <c r="C2352" s="10">
        <v>41775</v>
      </c>
      <c r="D2352" s="6">
        <v>7000</v>
      </c>
      <c r="E2352" t="s">
        <v>606</v>
      </c>
      <c r="F2352" s="3" t="s">
        <v>7663</v>
      </c>
    </row>
    <row r="2353" spans="1:7" x14ac:dyDescent="0.25">
      <c r="A2353" t="s">
        <v>116</v>
      </c>
      <c r="B2353" t="s">
        <v>132</v>
      </c>
      <c r="C2353" s="10">
        <v>41789</v>
      </c>
      <c r="D2353" s="6">
        <v>3000</v>
      </c>
      <c r="E2353" t="s">
        <v>606</v>
      </c>
      <c r="F2353" s="3" t="s">
        <v>7663</v>
      </c>
    </row>
    <row r="2354" spans="1:7" x14ac:dyDescent="0.25">
      <c r="A2354" t="s">
        <v>116</v>
      </c>
      <c r="B2354" t="s">
        <v>132</v>
      </c>
      <c r="C2354" s="10">
        <v>41780</v>
      </c>
      <c r="D2354" s="6">
        <v>3000</v>
      </c>
      <c r="E2354" t="s">
        <v>606</v>
      </c>
      <c r="F2354" s="3" t="s">
        <v>7663</v>
      </c>
    </row>
    <row r="2355" spans="1:7" x14ac:dyDescent="0.25">
      <c r="A2355" t="s">
        <v>116</v>
      </c>
      <c r="B2355" t="s">
        <v>132</v>
      </c>
      <c r="C2355" s="10">
        <v>41781</v>
      </c>
      <c r="D2355" s="6">
        <v>20000</v>
      </c>
      <c r="E2355" t="s">
        <v>1482</v>
      </c>
      <c r="F2355" s="3" t="s">
        <v>7663</v>
      </c>
    </row>
    <row r="2356" spans="1:7" x14ac:dyDescent="0.25">
      <c r="A2356" t="s">
        <v>116</v>
      </c>
      <c r="B2356" t="s">
        <v>132</v>
      </c>
      <c r="C2356" s="10">
        <v>41795</v>
      </c>
      <c r="D2356" s="6">
        <v>8000</v>
      </c>
      <c r="E2356" t="s">
        <v>606</v>
      </c>
      <c r="F2356" s="3" t="s">
        <v>7663</v>
      </c>
    </row>
    <row r="2357" spans="1:7" x14ac:dyDescent="0.25">
      <c r="A2357" t="s">
        <v>116</v>
      </c>
      <c r="B2357" t="s">
        <v>132</v>
      </c>
      <c r="C2357" s="10">
        <v>41795</v>
      </c>
      <c r="D2357" s="6">
        <v>3000</v>
      </c>
      <c r="E2357" t="s">
        <v>497</v>
      </c>
      <c r="F2357" s="3" t="s">
        <v>7663</v>
      </c>
    </row>
    <row r="2358" spans="1:7" x14ac:dyDescent="0.25">
      <c r="A2358" t="s">
        <v>116</v>
      </c>
      <c r="B2358" t="s">
        <v>132</v>
      </c>
      <c r="C2358" s="10">
        <v>41843</v>
      </c>
      <c r="D2358" s="6">
        <v>11200</v>
      </c>
      <c r="E2358" t="s">
        <v>606</v>
      </c>
      <c r="F2358" s="3" t="s">
        <v>7663</v>
      </c>
      <c r="G2358" t="s">
        <v>2732</v>
      </c>
    </row>
    <row r="2359" spans="1:7" x14ac:dyDescent="0.25">
      <c r="A2359" t="s">
        <v>116</v>
      </c>
      <c r="B2359" t="s">
        <v>132</v>
      </c>
      <c r="C2359" s="10">
        <v>41704</v>
      </c>
      <c r="D2359" s="6">
        <v>4900</v>
      </c>
      <c r="E2359" t="s">
        <v>606</v>
      </c>
      <c r="F2359" s="3" t="s">
        <v>7663</v>
      </c>
      <c r="G2359" t="s">
        <v>2772</v>
      </c>
    </row>
    <row r="2360" spans="1:7" x14ac:dyDescent="0.25">
      <c r="A2360" t="s">
        <v>1906</v>
      </c>
      <c r="B2360" t="s">
        <v>776</v>
      </c>
      <c r="C2360" s="10">
        <v>41716</v>
      </c>
      <c r="D2360" s="6">
        <v>4000</v>
      </c>
      <c r="E2360" t="s">
        <v>606</v>
      </c>
      <c r="F2360" s="3" t="s">
        <v>7663</v>
      </c>
    </row>
    <row r="2361" spans="1:7" x14ac:dyDescent="0.25">
      <c r="A2361" t="s">
        <v>116</v>
      </c>
      <c r="B2361" t="s">
        <v>333</v>
      </c>
      <c r="C2361" s="10">
        <v>41821</v>
      </c>
      <c r="D2361" s="6">
        <v>1000</v>
      </c>
      <c r="E2361" t="s">
        <v>2774</v>
      </c>
      <c r="F2361" s="3" t="s">
        <v>7663</v>
      </c>
      <c r="G2361" t="s">
        <v>3188</v>
      </c>
    </row>
    <row r="2362" spans="1:7" x14ac:dyDescent="0.25">
      <c r="A2362" t="s">
        <v>116</v>
      </c>
      <c r="B2362" t="s">
        <v>333</v>
      </c>
      <c r="C2362" s="10">
        <v>41824</v>
      </c>
      <c r="D2362" s="6">
        <v>1000</v>
      </c>
      <c r="E2362" t="s">
        <v>2774</v>
      </c>
      <c r="F2362" s="3" t="s">
        <v>7663</v>
      </c>
      <c r="G2362" t="s">
        <v>3188</v>
      </c>
    </row>
    <row r="2363" spans="1:7" x14ac:dyDescent="0.25">
      <c r="A2363" t="s">
        <v>116</v>
      </c>
      <c r="B2363" t="s">
        <v>333</v>
      </c>
      <c r="C2363" s="10">
        <v>41828</v>
      </c>
      <c r="D2363" s="6">
        <v>2000</v>
      </c>
      <c r="E2363" t="s">
        <v>2774</v>
      </c>
      <c r="F2363" s="3" t="s">
        <v>7663</v>
      </c>
      <c r="G2363" t="s">
        <v>3188</v>
      </c>
    </row>
    <row r="2364" spans="1:7" x14ac:dyDescent="0.25">
      <c r="A2364" t="s">
        <v>116</v>
      </c>
      <c r="B2364" t="s">
        <v>333</v>
      </c>
      <c r="C2364" s="10">
        <v>41828</v>
      </c>
      <c r="D2364" s="6">
        <v>2000</v>
      </c>
      <c r="E2364" t="s">
        <v>2774</v>
      </c>
      <c r="F2364" s="3" t="s">
        <v>7663</v>
      </c>
      <c r="G2364" t="s">
        <v>3188</v>
      </c>
    </row>
    <row r="2365" spans="1:7" x14ac:dyDescent="0.25">
      <c r="A2365" t="s">
        <v>116</v>
      </c>
      <c r="B2365" t="s">
        <v>333</v>
      </c>
      <c r="C2365" s="10">
        <v>41831</v>
      </c>
      <c r="D2365" s="6">
        <v>1000</v>
      </c>
      <c r="E2365" t="s">
        <v>2774</v>
      </c>
      <c r="F2365" s="3" t="s">
        <v>7663</v>
      </c>
      <c r="G2365" t="s">
        <v>3188</v>
      </c>
    </row>
    <row r="2366" spans="1:7" x14ac:dyDescent="0.25">
      <c r="A2366" t="s">
        <v>116</v>
      </c>
      <c r="B2366" t="s">
        <v>333</v>
      </c>
      <c r="C2366" s="10">
        <v>41841</v>
      </c>
      <c r="D2366" s="6">
        <v>3000</v>
      </c>
      <c r="E2366" t="s">
        <v>2774</v>
      </c>
      <c r="F2366" s="3" t="s">
        <v>7663</v>
      </c>
      <c r="G2366" t="s">
        <v>3188</v>
      </c>
    </row>
    <row r="2367" spans="1:7" x14ac:dyDescent="0.25">
      <c r="A2367" t="s">
        <v>116</v>
      </c>
      <c r="B2367" t="s">
        <v>333</v>
      </c>
      <c r="C2367" s="10">
        <v>41816</v>
      </c>
      <c r="D2367" s="6">
        <v>2281</v>
      </c>
      <c r="E2367" t="s">
        <v>2774</v>
      </c>
      <c r="F2367" s="3" t="s">
        <v>7663</v>
      </c>
      <c r="G2367" t="s">
        <v>3188</v>
      </c>
    </row>
    <row r="2368" spans="1:7" x14ac:dyDescent="0.25">
      <c r="A2368" t="s">
        <v>116</v>
      </c>
      <c r="B2368" t="s">
        <v>333</v>
      </c>
      <c r="C2368" s="10">
        <v>41817</v>
      </c>
      <c r="D2368" s="6">
        <v>1000</v>
      </c>
      <c r="E2368" t="s">
        <v>2774</v>
      </c>
      <c r="F2368" s="3" t="s">
        <v>7663</v>
      </c>
      <c r="G2368" t="s">
        <v>3188</v>
      </c>
    </row>
    <row r="2369" spans="1:7" x14ac:dyDescent="0.25">
      <c r="A2369" t="s">
        <v>116</v>
      </c>
      <c r="B2369" t="s">
        <v>333</v>
      </c>
      <c r="C2369" s="10">
        <v>41820</v>
      </c>
      <c r="D2369" s="6">
        <v>1000</v>
      </c>
      <c r="E2369" t="s">
        <v>2774</v>
      </c>
      <c r="F2369" s="3" t="s">
        <v>7663</v>
      </c>
      <c r="G2369" t="s">
        <v>3188</v>
      </c>
    </row>
    <row r="2370" spans="1:7" x14ac:dyDescent="0.25">
      <c r="A2370" t="s">
        <v>116</v>
      </c>
      <c r="B2370" t="s">
        <v>132</v>
      </c>
      <c r="C2370" s="10">
        <v>41717</v>
      </c>
      <c r="D2370" s="6">
        <v>4000</v>
      </c>
      <c r="E2370" t="s">
        <v>606</v>
      </c>
      <c r="F2370" s="3" t="s">
        <v>7663</v>
      </c>
    </row>
    <row r="2371" spans="1:7" x14ac:dyDescent="0.25">
      <c r="A2371" t="s">
        <v>116</v>
      </c>
      <c r="B2371" t="s">
        <v>132</v>
      </c>
      <c r="C2371" s="10">
        <v>41862</v>
      </c>
      <c r="D2371" s="6">
        <v>150</v>
      </c>
      <c r="E2371" t="s">
        <v>1068</v>
      </c>
      <c r="F2371" s="3" t="s">
        <v>7663</v>
      </c>
      <c r="G2371" t="s">
        <v>2732</v>
      </c>
    </row>
    <row r="2372" spans="1:7" x14ac:dyDescent="0.25">
      <c r="A2372" t="s">
        <v>116</v>
      </c>
      <c r="B2372" t="s">
        <v>132</v>
      </c>
      <c r="C2372" s="10">
        <v>41871</v>
      </c>
      <c r="D2372" s="6">
        <v>251</v>
      </c>
      <c r="E2372" t="s">
        <v>3210</v>
      </c>
      <c r="F2372" s="3" t="s">
        <v>7663</v>
      </c>
      <c r="G2372" t="s">
        <v>3211</v>
      </c>
    </row>
    <row r="2373" spans="1:7" x14ac:dyDescent="0.25">
      <c r="A2373" t="s">
        <v>116</v>
      </c>
      <c r="B2373" t="s">
        <v>132</v>
      </c>
      <c r="C2373" s="10">
        <v>41919</v>
      </c>
      <c r="D2373" s="6">
        <v>10000</v>
      </c>
      <c r="E2373" t="s">
        <v>805</v>
      </c>
      <c r="F2373" s="3" t="s">
        <v>7663</v>
      </c>
      <c r="G2373" t="s">
        <v>2732</v>
      </c>
    </row>
    <row r="2374" spans="1:7" x14ac:dyDescent="0.25">
      <c r="A2374" t="s">
        <v>116</v>
      </c>
      <c r="B2374" t="s">
        <v>132</v>
      </c>
      <c r="C2374" s="10">
        <v>41886</v>
      </c>
      <c r="D2374" s="6">
        <v>4000</v>
      </c>
      <c r="E2374" t="s">
        <v>684</v>
      </c>
      <c r="F2374" s="3" t="s">
        <v>7663</v>
      </c>
      <c r="G2374" t="s">
        <v>2732</v>
      </c>
    </row>
    <row r="2375" spans="1:7" x14ac:dyDescent="0.25">
      <c r="A2375" t="s">
        <v>116</v>
      </c>
      <c r="B2375" t="s">
        <v>132</v>
      </c>
      <c r="C2375" s="10">
        <v>41893</v>
      </c>
      <c r="D2375" s="6">
        <v>6172.5</v>
      </c>
      <c r="E2375" t="s">
        <v>549</v>
      </c>
      <c r="F2375" s="3" t="s">
        <v>7663</v>
      </c>
      <c r="G2375" t="s">
        <v>3394</v>
      </c>
    </row>
    <row r="2376" spans="1:7" x14ac:dyDescent="0.25">
      <c r="A2376" t="s">
        <v>116</v>
      </c>
      <c r="B2376" t="s">
        <v>132</v>
      </c>
      <c r="C2376" s="10">
        <v>41745</v>
      </c>
      <c r="D2376" s="6">
        <v>11000</v>
      </c>
      <c r="E2376" t="s">
        <v>3422</v>
      </c>
      <c r="F2376" s="3" t="s">
        <v>7663</v>
      </c>
      <c r="G2376" t="s">
        <v>3188</v>
      </c>
    </row>
    <row r="2377" spans="1:7" x14ac:dyDescent="0.25">
      <c r="A2377" t="s">
        <v>116</v>
      </c>
      <c r="B2377" t="s">
        <v>333</v>
      </c>
      <c r="C2377" s="10">
        <v>41901</v>
      </c>
      <c r="D2377" s="6">
        <v>1200</v>
      </c>
      <c r="E2377" t="s">
        <v>888</v>
      </c>
      <c r="F2377" s="3" t="s">
        <v>7663</v>
      </c>
      <c r="G2377" t="s">
        <v>3488</v>
      </c>
    </row>
    <row r="2378" spans="1:7" x14ac:dyDescent="0.25">
      <c r="A2378" t="s">
        <v>116</v>
      </c>
      <c r="B2378" t="s">
        <v>132</v>
      </c>
      <c r="C2378" s="10">
        <v>41719</v>
      </c>
      <c r="D2378" s="6">
        <v>6000</v>
      </c>
      <c r="E2378" t="s">
        <v>606</v>
      </c>
      <c r="F2378" s="3" t="s">
        <v>7663</v>
      </c>
    </row>
    <row r="2379" spans="1:7" x14ac:dyDescent="0.25">
      <c r="A2379" t="s">
        <v>116</v>
      </c>
      <c r="B2379" t="s">
        <v>132</v>
      </c>
      <c r="C2379" s="10">
        <v>41723</v>
      </c>
      <c r="D2379" s="6">
        <v>3000</v>
      </c>
      <c r="E2379" t="s">
        <v>606</v>
      </c>
      <c r="F2379" s="3" t="s">
        <v>7663</v>
      </c>
    </row>
    <row r="2380" spans="1:7" x14ac:dyDescent="0.25">
      <c r="A2380" t="s">
        <v>116</v>
      </c>
      <c r="B2380" t="s">
        <v>132</v>
      </c>
      <c r="C2380" s="10">
        <v>41738</v>
      </c>
      <c r="D2380" s="6">
        <v>5000</v>
      </c>
      <c r="E2380" t="s">
        <v>606</v>
      </c>
      <c r="F2380" s="3" t="s">
        <v>7663</v>
      </c>
      <c r="G2380" t="s">
        <v>3857</v>
      </c>
    </row>
    <row r="2381" spans="1:7" x14ac:dyDescent="0.25">
      <c r="A2381" t="s">
        <v>116</v>
      </c>
      <c r="B2381" t="s">
        <v>132</v>
      </c>
      <c r="C2381" s="10">
        <v>41726</v>
      </c>
      <c r="D2381" s="6">
        <v>4007.35</v>
      </c>
      <c r="E2381" t="s">
        <v>2017</v>
      </c>
      <c r="F2381" s="3" t="s">
        <v>7663</v>
      </c>
      <c r="G2381" t="s">
        <v>3969</v>
      </c>
    </row>
    <row r="2382" spans="1:7" x14ac:dyDescent="0.25">
      <c r="A2382" t="s">
        <v>116</v>
      </c>
      <c r="B2382" t="s">
        <v>132</v>
      </c>
      <c r="C2382" s="10">
        <v>41730</v>
      </c>
      <c r="D2382" s="6">
        <v>4000</v>
      </c>
      <c r="E2382" t="s">
        <v>606</v>
      </c>
      <c r="F2382" s="3" t="s">
        <v>7663</v>
      </c>
    </row>
    <row r="2383" spans="1:7" x14ac:dyDescent="0.25">
      <c r="A2383" t="s">
        <v>116</v>
      </c>
      <c r="B2383" t="s">
        <v>645</v>
      </c>
      <c r="C2383" s="10">
        <v>41731</v>
      </c>
      <c r="D2383" s="6">
        <v>3500</v>
      </c>
      <c r="E2383" t="s">
        <v>606</v>
      </c>
      <c r="F2383" s="3" t="s">
        <v>7663</v>
      </c>
    </row>
    <row r="2384" spans="1:7" x14ac:dyDescent="0.25">
      <c r="A2384" t="s">
        <v>116</v>
      </c>
      <c r="B2384" t="s">
        <v>132</v>
      </c>
      <c r="C2384" s="10">
        <v>41733</v>
      </c>
      <c r="D2384" s="6">
        <v>7000</v>
      </c>
      <c r="E2384" t="s">
        <v>606</v>
      </c>
      <c r="F2384" s="3" t="s">
        <v>7663</v>
      </c>
    </row>
    <row r="2385" spans="1:7" x14ac:dyDescent="0.25">
      <c r="A2385" t="s">
        <v>116</v>
      </c>
      <c r="B2385" t="s">
        <v>132</v>
      </c>
      <c r="C2385" s="10">
        <v>41736</v>
      </c>
      <c r="D2385" s="6">
        <v>7000</v>
      </c>
      <c r="E2385" t="s">
        <v>606</v>
      </c>
      <c r="F2385" s="3" t="s">
        <v>7663</v>
      </c>
    </row>
    <row r="2386" spans="1:7" x14ac:dyDescent="0.25">
      <c r="A2386" t="s">
        <v>116</v>
      </c>
      <c r="B2386" t="s">
        <v>132</v>
      </c>
      <c r="C2386" s="10">
        <v>41737</v>
      </c>
      <c r="D2386" s="6">
        <v>5000</v>
      </c>
      <c r="E2386" t="s">
        <v>606</v>
      </c>
      <c r="F2386" s="3" t="s">
        <v>7663</v>
      </c>
    </row>
    <row r="2387" spans="1:7" x14ac:dyDescent="0.25">
      <c r="A2387" t="s">
        <v>116</v>
      </c>
      <c r="B2387" t="s">
        <v>132</v>
      </c>
      <c r="C2387" s="10">
        <v>41738</v>
      </c>
      <c r="D2387" s="6">
        <v>5000</v>
      </c>
      <c r="E2387" t="s">
        <v>606</v>
      </c>
      <c r="F2387" s="3" t="s">
        <v>7663</v>
      </c>
    </row>
    <row r="2388" spans="1:7" x14ac:dyDescent="0.25">
      <c r="A2388" t="s">
        <v>116</v>
      </c>
      <c r="B2388" t="s">
        <v>132</v>
      </c>
      <c r="C2388" s="10">
        <v>41739</v>
      </c>
      <c r="D2388" s="6">
        <v>5000</v>
      </c>
      <c r="E2388" t="s">
        <v>606</v>
      </c>
      <c r="F2388" s="3" t="s">
        <v>7663</v>
      </c>
    </row>
    <row r="2389" spans="1:7" x14ac:dyDescent="0.25">
      <c r="A2389" t="s">
        <v>116</v>
      </c>
      <c r="B2389" t="s">
        <v>132</v>
      </c>
      <c r="C2389" s="10">
        <v>41710</v>
      </c>
      <c r="D2389" s="6">
        <v>3000</v>
      </c>
      <c r="E2389" t="s">
        <v>606</v>
      </c>
      <c r="F2389" s="3" t="s">
        <v>7663</v>
      </c>
    </row>
    <row r="2390" spans="1:7" x14ac:dyDescent="0.25">
      <c r="A2390" t="s">
        <v>116</v>
      </c>
      <c r="B2390" t="s">
        <v>132</v>
      </c>
      <c r="C2390" s="10">
        <v>41806</v>
      </c>
      <c r="D2390" s="6">
        <v>3000</v>
      </c>
      <c r="E2390" t="s">
        <v>606</v>
      </c>
      <c r="F2390" s="3" t="s">
        <v>7663</v>
      </c>
    </row>
    <row r="2391" spans="1:7" s="24" customFormat="1" x14ac:dyDescent="0.25">
      <c r="A2391" t="s">
        <v>116</v>
      </c>
      <c r="B2391" t="s">
        <v>132</v>
      </c>
      <c r="C2391" s="10">
        <v>41807</v>
      </c>
      <c r="D2391" s="6">
        <v>3000</v>
      </c>
      <c r="E2391" t="s">
        <v>606</v>
      </c>
      <c r="F2391" s="3" t="s">
        <v>7663</v>
      </c>
      <c r="G2391"/>
    </row>
    <row r="2392" spans="1:7" x14ac:dyDescent="0.25">
      <c r="A2392" t="s">
        <v>116</v>
      </c>
      <c r="B2392" t="s">
        <v>132</v>
      </c>
      <c r="C2392" s="10">
        <v>41705</v>
      </c>
      <c r="D2392" s="6">
        <v>7000</v>
      </c>
      <c r="E2392" t="s">
        <v>606</v>
      </c>
      <c r="F2392" s="3" t="s">
        <v>7663</v>
      </c>
      <c r="G2392" t="s">
        <v>4183</v>
      </c>
    </row>
    <row r="2393" spans="1:7" x14ac:dyDescent="0.25">
      <c r="D2393" s="18">
        <f>SUM(D2341:D2392)</f>
        <v>248853.85</v>
      </c>
    </row>
    <row r="2395" spans="1:7" s="24" customFormat="1" x14ac:dyDescent="0.25">
      <c r="A2395" s="24" t="s">
        <v>7740</v>
      </c>
      <c r="B2395" s="25" t="s">
        <v>30</v>
      </c>
      <c r="D2395" s="26"/>
      <c r="F2395" s="23"/>
    </row>
    <row r="2396" spans="1:7" x14ac:dyDescent="0.25">
      <c r="A2396" t="s">
        <v>116</v>
      </c>
      <c r="B2396" t="s">
        <v>563</v>
      </c>
      <c r="C2396" s="10">
        <v>41708</v>
      </c>
      <c r="D2396" s="6">
        <v>300</v>
      </c>
      <c r="E2396" t="s">
        <v>461</v>
      </c>
      <c r="F2396" s="3" t="s">
        <v>7663</v>
      </c>
      <c r="G2396" t="s">
        <v>564</v>
      </c>
    </row>
    <row r="2397" spans="1:7" x14ac:dyDescent="0.25">
      <c r="A2397" t="s">
        <v>116</v>
      </c>
      <c r="B2397" t="s">
        <v>245</v>
      </c>
      <c r="C2397" s="10">
        <v>41754</v>
      </c>
      <c r="D2397" s="6">
        <v>54</v>
      </c>
      <c r="E2397" t="s">
        <v>391</v>
      </c>
      <c r="F2397" s="3" t="s">
        <v>7663</v>
      </c>
      <c r="G2397" t="s">
        <v>812</v>
      </c>
    </row>
    <row r="2398" spans="1:7" x14ac:dyDescent="0.25">
      <c r="A2398" t="s">
        <v>116</v>
      </c>
      <c r="B2398" t="s">
        <v>245</v>
      </c>
      <c r="C2398" s="10">
        <v>41761</v>
      </c>
      <c r="D2398" s="6">
        <v>22.1</v>
      </c>
      <c r="E2398" t="s">
        <v>391</v>
      </c>
      <c r="F2398" s="3" t="s">
        <v>7663</v>
      </c>
      <c r="G2398" t="s">
        <v>1031</v>
      </c>
    </row>
    <row r="2399" spans="1:7" x14ac:dyDescent="0.25">
      <c r="A2399" t="s">
        <v>490</v>
      </c>
      <c r="B2399" t="s">
        <v>1078</v>
      </c>
      <c r="C2399" s="10">
        <v>41710</v>
      </c>
      <c r="D2399" s="6">
        <v>35</v>
      </c>
      <c r="E2399" t="s">
        <v>86</v>
      </c>
      <c r="F2399" s="3" t="s">
        <v>7663</v>
      </c>
    </row>
    <row r="2400" spans="1:7" x14ac:dyDescent="0.25">
      <c r="A2400" t="s">
        <v>47</v>
      </c>
      <c r="B2400" t="s">
        <v>699</v>
      </c>
      <c r="C2400" s="10">
        <v>41716</v>
      </c>
      <c r="D2400" s="6">
        <v>2850.5</v>
      </c>
      <c r="E2400" t="s">
        <v>2226</v>
      </c>
      <c r="F2400" s="3" t="s">
        <v>7663</v>
      </c>
      <c r="G2400" t="s">
        <v>2227</v>
      </c>
    </row>
    <row r="2401" spans="1:7" x14ac:dyDescent="0.25">
      <c r="A2401" t="s">
        <v>47</v>
      </c>
      <c r="B2401" t="s">
        <v>699</v>
      </c>
      <c r="C2401" s="10">
        <v>41719</v>
      </c>
      <c r="D2401" s="6">
        <v>1425.25</v>
      </c>
      <c r="E2401" t="s">
        <v>2226</v>
      </c>
      <c r="F2401" s="3" t="s">
        <v>7663</v>
      </c>
      <c r="G2401" t="s">
        <v>2227</v>
      </c>
    </row>
    <row r="2402" spans="1:7" x14ac:dyDescent="0.25">
      <c r="A2402" t="s">
        <v>47</v>
      </c>
      <c r="B2402" t="s">
        <v>699</v>
      </c>
      <c r="C2402" s="10">
        <v>41730</v>
      </c>
      <c r="D2402" s="6">
        <v>1425.25</v>
      </c>
      <c r="E2402" t="s">
        <v>2226</v>
      </c>
      <c r="F2402" s="3" t="s">
        <v>7663</v>
      </c>
      <c r="G2402" t="s">
        <v>2227</v>
      </c>
    </row>
    <row r="2403" spans="1:7" x14ac:dyDescent="0.25">
      <c r="A2403" t="s">
        <v>32</v>
      </c>
      <c r="B2403" t="s">
        <v>1035</v>
      </c>
      <c r="C2403" s="10">
        <v>41712</v>
      </c>
      <c r="D2403" s="6">
        <v>200</v>
      </c>
      <c r="E2403" t="s">
        <v>519</v>
      </c>
      <c r="F2403" s="3" t="s">
        <v>7663</v>
      </c>
      <c r="G2403" t="s">
        <v>2297</v>
      </c>
    </row>
    <row r="2404" spans="1:7" x14ac:dyDescent="0.25">
      <c r="A2404" t="s">
        <v>490</v>
      </c>
      <c r="B2404" t="s">
        <v>687</v>
      </c>
      <c r="C2404" s="10">
        <v>41712</v>
      </c>
      <c r="D2404" s="6">
        <v>50</v>
      </c>
      <c r="E2404" t="s">
        <v>966</v>
      </c>
      <c r="F2404" s="3" t="s">
        <v>7663</v>
      </c>
    </row>
    <row r="2405" spans="1:7" x14ac:dyDescent="0.25">
      <c r="A2405" t="s">
        <v>116</v>
      </c>
      <c r="B2405" t="s">
        <v>611</v>
      </c>
      <c r="C2405" s="10">
        <v>41883</v>
      </c>
      <c r="D2405" s="6">
        <v>44</v>
      </c>
      <c r="E2405" t="s">
        <v>110</v>
      </c>
      <c r="F2405" s="3" t="s">
        <v>7663</v>
      </c>
      <c r="G2405" t="s">
        <v>2911</v>
      </c>
    </row>
    <row r="2406" spans="1:7" x14ac:dyDescent="0.25">
      <c r="A2406" t="s">
        <v>116</v>
      </c>
      <c r="B2406" t="s">
        <v>132</v>
      </c>
      <c r="C2406" s="10">
        <v>41718</v>
      </c>
      <c r="D2406" s="6">
        <v>2700</v>
      </c>
      <c r="E2406" t="s">
        <v>3491</v>
      </c>
      <c r="F2406" s="3" t="s">
        <v>7663</v>
      </c>
      <c r="G2406" t="s">
        <v>3492</v>
      </c>
    </row>
    <row r="2407" spans="1:7" x14ac:dyDescent="0.25">
      <c r="A2407" t="s">
        <v>116</v>
      </c>
      <c r="B2407" t="s">
        <v>245</v>
      </c>
      <c r="C2407" s="10">
        <v>41704</v>
      </c>
      <c r="D2407" s="6">
        <v>44.8</v>
      </c>
      <c r="E2407" t="s">
        <v>391</v>
      </c>
      <c r="F2407" s="3" t="s">
        <v>7663</v>
      </c>
      <c r="G2407" t="s">
        <v>3572</v>
      </c>
    </row>
    <row r="2408" spans="1:7" x14ac:dyDescent="0.25">
      <c r="A2408" t="s">
        <v>116</v>
      </c>
      <c r="B2408" t="s">
        <v>132</v>
      </c>
      <c r="C2408" s="10">
        <v>41722</v>
      </c>
      <c r="D2408" s="6">
        <v>100</v>
      </c>
      <c r="E2408" t="s">
        <v>1123</v>
      </c>
      <c r="F2408" s="3" t="s">
        <v>7663</v>
      </c>
      <c r="G2408" t="s">
        <v>3781</v>
      </c>
    </row>
    <row r="2409" spans="1:7" x14ac:dyDescent="0.25">
      <c r="A2409" t="s">
        <v>490</v>
      </c>
      <c r="B2409" t="s">
        <v>695</v>
      </c>
      <c r="C2409" s="10">
        <v>41703</v>
      </c>
      <c r="D2409" s="6">
        <v>520</v>
      </c>
      <c r="E2409" t="s">
        <v>1065</v>
      </c>
      <c r="F2409" s="3" t="s">
        <v>7663</v>
      </c>
      <c r="G2409" t="s">
        <v>3870</v>
      </c>
    </row>
    <row r="2410" spans="1:7" x14ac:dyDescent="0.25">
      <c r="A2410" t="s">
        <v>490</v>
      </c>
      <c r="B2410" t="s">
        <v>1160</v>
      </c>
      <c r="C2410" s="10">
        <v>41705</v>
      </c>
      <c r="D2410" s="6">
        <v>25</v>
      </c>
      <c r="E2410" t="s">
        <v>1068</v>
      </c>
      <c r="F2410" s="3" t="s">
        <v>7663</v>
      </c>
    </row>
    <row r="2411" spans="1:7" x14ac:dyDescent="0.25">
      <c r="A2411" t="s">
        <v>490</v>
      </c>
      <c r="B2411" t="s">
        <v>695</v>
      </c>
      <c r="C2411" s="10">
        <v>41698</v>
      </c>
      <c r="D2411" s="6">
        <v>180</v>
      </c>
      <c r="E2411" t="s">
        <v>1065</v>
      </c>
      <c r="F2411" s="3" t="s">
        <v>7663</v>
      </c>
      <c r="G2411" t="s">
        <v>3870</v>
      </c>
    </row>
    <row r="2412" spans="1:7" x14ac:dyDescent="0.25">
      <c r="A2412" t="s">
        <v>490</v>
      </c>
      <c r="B2412" t="s">
        <v>965</v>
      </c>
      <c r="C2412" s="10">
        <v>41703</v>
      </c>
      <c r="D2412" s="6">
        <v>450</v>
      </c>
      <c r="E2412" t="s">
        <v>86</v>
      </c>
      <c r="F2412" s="3" t="s">
        <v>7663</v>
      </c>
      <c r="G2412" t="s">
        <v>3870</v>
      </c>
    </row>
    <row r="2413" spans="1:7" x14ac:dyDescent="0.25">
      <c r="A2413" t="s">
        <v>490</v>
      </c>
      <c r="B2413" t="s">
        <v>1078</v>
      </c>
      <c r="C2413" s="10">
        <v>41730</v>
      </c>
      <c r="D2413" s="6">
        <v>30</v>
      </c>
      <c r="E2413" t="s">
        <v>966</v>
      </c>
      <c r="F2413" s="3" t="s">
        <v>7663</v>
      </c>
    </row>
    <row r="2414" spans="1:7" x14ac:dyDescent="0.25">
      <c r="A2414" t="s">
        <v>116</v>
      </c>
      <c r="B2414" t="s">
        <v>517</v>
      </c>
      <c r="C2414" s="10">
        <v>41708</v>
      </c>
      <c r="D2414" s="6">
        <v>600</v>
      </c>
      <c r="E2414" t="s">
        <v>1241</v>
      </c>
      <c r="F2414" s="3" t="s">
        <v>7663</v>
      </c>
      <c r="G2414" t="s">
        <v>4008</v>
      </c>
    </row>
    <row r="2415" spans="1:7" x14ac:dyDescent="0.25">
      <c r="A2415" t="s">
        <v>116</v>
      </c>
      <c r="B2415" t="s">
        <v>132</v>
      </c>
      <c r="C2415" s="10">
        <v>41731</v>
      </c>
      <c r="D2415" s="6">
        <v>100</v>
      </c>
      <c r="E2415" t="s">
        <v>1123</v>
      </c>
      <c r="F2415" s="3" t="s">
        <v>7663</v>
      </c>
      <c r="G2415" t="s">
        <v>4026</v>
      </c>
    </row>
    <row r="2416" spans="1:7" x14ac:dyDescent="0.25">
      <c r="A2416" t="s">
        <v>490</v>
      </c>
      <c r="B2416" t="s">
        <v>2008</v>
      </c>
      <c r="C2416" s="10">
        <v>41730</v>
      </c>
      <c r="D2416" s="6">
        <v>80</v>
      </c>
      <c r="E2416" t="s">
        <v>1065</v>
      </c>
      <c r="F2416" s="3" t="s">
        <v>7663</v>
      </c>
    </row>
    <row r="2417" spans="1:7" x14ac:dyDescent="0.25">
      <c r="A2417" t="s">
        <v>490</v>
      </c>
      <c r="B2417" t="s">
        <v>651</v>
      </c>
      <c r="C2417" s="10">
        <v>41737</v>
      </c>
      <c r="D2417" s="6">
        <v>20</v>
      </c>
      <c r="E2417" t="s">
        <v>966</v>
      </c>
      <c r="F2417" s="3" t="s">
        <v>7663</v>
      </c>
    </row>
    <row r="2418" spans="1:7" x14ac:dyDescent="0.25">
      <c r="A2418" t="s">
        <v>490</v>
      </c>
      <c r="B2418" t="s">
        <v>2008</v>
      </c>
      <c r="C2418" s="10">
        <v>41739</v>
      </c>
      <c r="D2418" s="6">
        <v>120</v>
      </c>
      <c r="E2418" t="s">
        <v>86</v>
      </c>
      <c r="F2418" s="3" t="s">
        <v>7663</v>
      </c>
    </row>
    <row r="2419" spans="1:7" x14ac:dyDescent="0.25">
      <c r="D2419" s="18">
        <f>SUM(D2396:D2418)</f>
        <v>11375.9</v>
      </c>
    </row>
    <row r="2421" spans="1:7" s="24" customFormat="1" x14ac:dyDescent="0.25">
      <c r="A2421" s="24" t="s">
        <v>7740</v>
      </c>
      <c r="B2421" s="25" t="s">
        <v>67</v>
      </c>
      <c r="D2421" s="26"/>
      <c r="F2421" s="23"/>
    </row>
    <row r="2422" spans="1:7" x14ac:dyDescent="0.25">
      <c r="A2422" t="s">
        <v>282</v>
      </c>
      <c r="B2422" t="s">
        <v>22</v>
      </c>
      <c r="C2422" s="10">
        <v>41753</v>
      </c>
      <c r="D2422" s="6">
        <v>277.3</v>
      </c>
      <c r="E2422" t="s">
        <v>684</v>
      </c>
      <c r="F2422" s="3" t="s">
        <v>7663</v>
      </c>
      <c r="G2422" s="2" t="s">
        <v>685</v>
      </c>
    </row>
    <row r="2423" spans="1:7" x14ac:dyDescent="0.25">
      <c r="A2423" t="s">
        <v>116</v>
      </c>
      <c r="B2423" t="s">
        <v>132</v>
      </c>
      <c r="C2423" s="10">
        <v>41758</v>
      </c>
      <c r="D2423" s="6">
        <v>4771.8</v>
      </c>
      <c r="E2423" t="s">
        <v>827</v>
      </c>
      <c r="F2423" s="3" t="s">
        <v>7663</v>
      </c>
      <c r="G2423" t="s">
        <v>828</v>
      </c>
    </row>
    <row r="2424" spans="1:7" x14ac:dyDescent="0.25">
      <c r="A2424" t="s">
        <v>116</v>
      </c>
      <c r="B2424" t="s">
        <v>132</v>
      </c>
      <c r="C2424" s="10">
        <v>41773</v>
      </c>
      <c r="D2424" s="6">
        <v>120</v>
      </c>
      <c r="E2424" t="s">
        <v>198</v>
      </c>
      <c r="F2424" s="3" t="s">
        <v>7663</v>
      </c>
      <c r="G2424" t="s">
        <v>1277</v>
      </c>
    </row>
    <row r="2425" spans="1:7" x14ac:dyDescent="0.25">
      <c r="A2425" t="s">
        <v>116</v>
      </c>
      <c r="B2425" t="s">
        <v>132</v>
      </c>
      <c r="C2425" s="10">
        <v>41786</v>
      </c>
      <c r="D2425" s="6">
        <v>3754.4</v>
      </c>
      <c r="E2425" t="s">
        <v>827</v>
      </c>
      <c r="F2425" s="3" t="s">
        <v>7663</v>
      </c>
      <c r="G2425" t="s">
        <v>1542</v>
      </c>
    </row>
    <row r="2426" spans="1:7" x14ac:dyDescent="0.25">
      <c r="A2426" t="s">
        <v>116</v>
      </c>
      <c r="B2426" t="s">
        <v>132</v>
      </c>
      <c r="C2426" s="10">
        <v>41785</v>
      </c>
      <c r="D2426" s="6">
        <v>1000</v>
      </c>
      <c r="E2426" t="s">
        <v>198</v>
      </c>
      <c r="F2426" s="3" t="s">
        <v>7663</v>
      </c>
      <c r="G2426" t="s">
        <v>1554</v>
      </c>
    </row>
    <row r="2427" spans="1:7" x14ac:dyDescent="0.25">
      <c r="A2427" t="s">
        <v>116</v>
      </c>
      <c r="B2427" t="s">
        <v>132</v>
      </c>
      <c r="C2427" s="10">
        <v>41787</v>
      </c>
      <c r="D2427" s="6">
        <v>420.6</v>
      </c>
      <c r="E2427" t="s">
        <v>827</v>
      </c>
      <c r="F2427" s="3" t="s">
        <v>7663</v>
      </c>
      <c r="G2427" t="s">
        <v>1581</v>
      </c>
    </row>
    <row r="2428" spans="1:7" x14ac:dyDescent="0.25">
      <c r="A2428" t="s">
        <v>116</v>
      </c>
      <c r="B2428" t="s">
        <v>132</v>
      </c>
      <c r="C2428" s="10">
        <v>41806</v>
      </c>
      <c r="D2428" s="6">
        <v>2908.2</v>
      </c>
      <c r="E2428" t="s">
        <v>827</v>
      </c>
      <c r="F2428" s="3" t="s">
        <v>7663</v>
      </c>
      <c r="G2428" t="s">
        <v>1875</v>
      </c>
    </row>
    <row r="2429" spans="1:7" x14ac:dyDescent="0.25">
      <c r="A2429" t="s">
        <v>116</v>
      </c>
      <c r="B2429" t="s">
        <v>132</v>
      </c>
      <c r="C2429" s="10">
        <v>41817</v>
      </c>
      <c r="D2429" s="6">
        <v>4380.2</v>
      </c>
      <c r="E2429" t="s">
        <v>827</v>
      </c>
      <c r="F2429" s="3" t="s">
        <v>7663</v>
      </c>
      <c r="G2429" t="s">
        <v>2173</v>
      </c>
    </row>
    <row r="2430" spans="1:7" x14ac:dyDescent="0.25">
      <c r="A2430" t="s">
        <v>116</v>
      </c>
      <c r="B2430" t="s">
        <v>132</v>
      </c>
      <c r="C2430" s="10">
        <v>41817</v>
      </c>
      <c r="D2430" s="6">
        <v>40</v>
      </c>
      <c r="E2430" t="s">
        <v>198</v>
      </c>
      <c r="F2430" s="3" t="s">
        <v>7663</v>
      </c>
      <c r="G2430" t="s">
        <v>2229</v>
      </c>
    </row>
    <row r="2431" spans="1:7" x14ac:dyDescent="0.25">
      <c r="A2431" t="s">
        <v>282</v>
      </c>
      <c r="B2431" t="s">
        <v>132</v>
      </c>
      <c r="C2431" s="10">
        <v>41827</v>
      </c>
      <c r="D2431" s="6">
        <v>320</v>
      </c>
      <c r="E2431" t="s">
        <v>198</v>
      </c>
      <c r="F2431" s="3" t="s">
        <v>7663</v>
      </c>
      <c r="G2431" t="s">
        <v>2409</v>
      </c>
    </row>
    <row r="2432" spans="1:7" x14ac:dyDescent="0.25">
      <c r="A2432" t="s">
        <v>116</v>
      </c>
      <c r="B2432" t="s">
        <v>132</v>
      </c>
      <c r="C2432" s="10">
        <v>41828</v>
      </c>
      <c r="D2432" s="6">
        <v>20</v>
      </c>
      <c r="E2432" t="s">
        <v>2445</v>
      </c>
      <c r="F2432" s="3" t="s">
        <v>7663</v>
      </c>
      <c r="G2432" t="s">
        <v>2446</v>
      </c>
    </row>
    <row r="2433" spans="1:7" x14ac:dyDescent="0.25">
      <c r="A2433" t="s">
        <v>116</v>
      </c>
      <c r="B2433" t="s">
        <v>132</v>
      </c>
      <c r="C2433" s="10">
        <v>41834</v>
      </c>
      <c r="D2433" s="6">
        <v>40</v>
      </c>
      <c r="E2433" t="s">
        <v>198</v>
      </c>
      <c r="F2433" s="3" t="s">
        <v>7663</v>
      </c>
      <c r="G2433" t="s">
        <v>2494</v>
      </c>
    </row>
    <row r="2434" spans="1:7" x14ac:dyDescent="0.25">
      <c r="A2434" t="s">
        <v>116</v>
      </c>
      <c r="B2434" t="s">
        <v>132</v>
      </c>
      <c r="C2434" s="10">
        <v>41836</v>
      </c>
      <c r="D2434" s="6">
        <v>3074.4</v>
      </c>
      <c r="E2434" t="s">
        <v>827</v>
      </c>
      <c r="F2434" s="3" t="s">
        <v>7663</v>
      </c>
      <c r="G2434" t="s">
        <v>2534</v>
      </c>
    </row>
    <row r="2435" spans="1:7" x14ac:dyDescent="0.25">
      <c r="A2435" t="s">
        <v>116</v>
      </c>
      <c r="B2435" t="s">
        <v>132</v>
      </c>
      <c r="C2435" s="10">
        <v>41848</v>
      </c>
      <c r="D2435" s="6">
        <v>100</v>
      </c>
      <c r="E2435" t="s">
        <v>198</v>
      </c>
      <c r="F2435" s="3" t="s">
        <v>7663</v>
      </c>
      <c r="G2435" t="s">
        <v>2759</v>
      </c>
    </row>
    <row r="2436" spans="1:7" x14ac:dyDescent="0.25">
      <c r="A2436" t="s">
        <v>116</v>
      </c>
      <c r="B2436" t="s">
        <v>132</v>
      </c>
      <c r="C2436" s="10">
        <v>41849</v>
      </c>
      <c r="D2436" s="6">
        <v>4260.2</v>
      </c>
      <c r="E2436" t="s">
        <v>827</v>
      </c>
      <c r="F2436" s="3" t="s">
        <v>7663</v>
      </c>
      <c r="G2436" t="s">
        <v>2761</v>
      </c>
    </row>
    <row r="2437" spans="1:7" x14ac:dyDescent="0.25">
      <c r="A2437" t="s">
        <v>116</v>
      </c>
      <c r="B2437" t="s">
        <v>132</v>
      </c>
      <c r="C2437" s="10">
        <v>41850</v>
      </c>
      <c r="D2437" s="6">
        <v>60</v>
      </c>
      <c r="E2437" t="s">
        <v>346</v>
      </c>
      <c r="F2437" s="3" t="s">
        <v>7663</v>
      </c>
      <c r="G2437" t="s">
        <v>2800</v>
      </c>
    </row>
    <row r="2438" spans="1:7" x14ac:dyDescent="0.25">
      <c r="A2438" t="s">
        <v>116</v>
      </c>
      <c r="B2438" t="s">
        <v>132</v>
      </c>
      <c r="C2438" s="10">
        <v>41864</v>
      </c>
      <c r="D2438" s="6">
        <v>4150</v>
      </c>
      <c r="E2438" t="s">
        <v>827</v>
      </c>
      <c r="F2438" s="3" t="s">
        <v>7663</v>
      </c>
    </row>
    <row r="2439" spans="1:7" x14ac:dyDescent="0.25">
      <c r="A2439" t="s">
        <v>116</v>
      </c>
      <c r="B2439" t="s">
        <v>132</v>
      </c>
      <c r="C2439" s="10">
        <v>41880</v>
      </c>
      <c r="D2439" s="6">
        <v>4533.8</v>
      </c>
      <c r="E2439" t="s">
        <v>827</v>
      </c>
      <c r="F2439" s="3" t="s">
        <v>7663</v>
      </c>
      <c r="G2439" t="s">
        <v>3121</v>
      </c>
    </row>
    <row r="2440" spans="1:7" x14ac:dyDescent="0.25">
      <c r="A2440" t="s">
        <v>116</v>
      </c>
      <c r="B2440" t="s">
        <v>132</v>
      </c>
      <c r="C2440" s="10">
        <v>41892</v>
      </c>
      <c r="D2440" s="6">
        <v>3967.61</v>
      </c>
      <c r="E2440" t="s">
        <v>827</v>
      </c>
      <c r="F2440" s="3" t="s">
        <v>7663</v>
      </c>
      <c r="G2440" t="s">
        <v>3373</v>
      </c>
    </row>
    <row r="2441" spans="1:7" x14ac:dyDescent="0.25">
      <c r="A2441" t="s">
        <v>116</v>
      </c>
      <c r="B2441" t="s">
        <v>132</v>
      </c>
      <c r="C2441" s="10">
        <v>41914</v>
      </c>
      <c r="D2441" s="6">
        <v>4451.0200000000004</v>
      </c>
      <c r="E2441" t="s">
        <v>827</v>
      </c>
      <c r="F2441" s="3" t="s">
        <v>7663</v>
      </c>
      <c r="G2441" t="s">
        <v>3373</v>
      </c>
    </row>
    <row r="2442" spans="1:7" x14ac:dyDescent="0.25">
      <c r="A2442" t="s">
        <v>116</v>
      </c>
      <c r="B2442" t="s">
        <v>132</v>
      </c>
      <c r="C2442" s="10">
        <v>41919</v>
      </c>
      <c r="D2442" s="6">
        <v>52.5</v>
      </c>
      <c r="E2442" t="s">
        <v>3652</v>
      </c>
      <c r="F2442" s="3" t="s">
        <v>7663</v>
      </c>
    </row>
    <row r="2443" spans="1:7" x14ac:dyDescent="0.25">
      <c r="A2443" t="s">
        <v>116</v>
      </c>
      <c r="B2443" t="s">
        <v>132</v>
      </c>
      <c r="C2443" s="10">
        <v>41739</v>
      </c>
      <c r="D2443" s="6">
        <v>3897.6</v>
      </c>
      <c r="E2443" t="s">
        <v>827</v>
      </c>
      <c r="F2443" s="3" t="s">
        <v>7663</v>
      </c>
      <c r="G2443" t="s">
        <v>4352</v>
      </c>
    </row>
    <row r="2444" spans="1:7" x14ac:dyDescent="0.25">
      <c r="D2444" s="18">
        <f>SUM(D2422:D2443)</f>
        <v>46599.63</v>
      </c>
    </row>
    <row r="2446" spans="1:7" s="24" customFormat="1" x14ac:dyDescent="0.25">
      <c r="A2446" s="24" t="s">
        <v>7740</v>
      </c>
      <c r="B2446" s="25" t="s">
        <v>70</v>
      </c>
      <c r="D2446" s="26"/>
      <c r="F2446" s="23"/>
    </row>
    <row r="2447" spans="1:7" x14ac:dyDescent="0.25">
      <c r="A2447" t="s">
        <v>282</v>
      </c>
      <c r="B2447" t="s">
        <v>22</v>
      </c>
      <c r="C2447" s="10">
        <v>41753</v>
      </c>
      <c r="D2447" s="6">
        <v>705</v>
      </c>
      <c r="E2447" t="s">
        <v>684</v>
      </c>
      <c r="F2447" s="3" t="s">
        <v>7663</v>
      </c>
      <c r="G2447" s="2" t="s">
        <v>685</v>
      </c>
    </row>
    <row r="2448" spans="1:7" x14ac:dyDescent="0.25">
      <c r="A2448" t="s">
        <v>116</v>
      </c>
      <c r="B2448" t="s">
        <v>132</v>
      </c>
      <c r="C2448" s="10">
        <v>41766</v>
      </c>
      <c r="D2448" s="6">
        <v>100</v>
      </c>
      <c r="E2448" t="s">
        <v>1123</v>
      </c>
      <c r="F2448" s="3" t="s">
        <v>7663</v>
      </c>
      <c r="G2448" t="s">
        <v>1124</v>
      </c>
    </row>
    <row r="2449" spans="1:7" x14ac:dyDescent="0.25">
      <c r="A2449" t="s">
        <v>116</v>
      </c>
      <c r="B2449" t="s">
        <v>319</v>
      </c>
      <c r="C2449" s="10">
        <v>41709</v>
      </c>
      <c r="D2449" s="6">
        <v>228</v>
      </c>
      <c r="E2449" t="s">
        <v>830</v>
      </c>
      <c r="F2449" s="3" t="s">
        <v>7663</v>
      </c>
      <c r="G2449" t="s">
        <v>1266</v>
      </c>
    </row>
    <row r="2450" spans="1:7" x14ac:dyDescent="0.25">
      <c r="A2450" t="s">
        <v>116</v>
      </c>
      <c r="B2450" t="s">
        <v>132</v>
      </c>
      <c r="C2450" s="10">
        <v>41789</v>
      </c>
      <c r="D2450" s="6">
        <v>100</v>
      </c>
      <c r="E2450" t="s">
        <v>1123</v>
      </c>
      <c r="F2450" s="3" t="s">
        <v>7663</v>
      </c>
      <c r="G2450" t="s">
        <v>1604</v>
      </c>
    </row>
    <row r="2451" spans="1:7" x14ac:dyDescent="0.25">
      <c r="A2451" t="s">
        <v>116</v>
      </c>
      <c r="B2451" t="s">
        <v>319</v>
      </c>
      <c r="C2451" s="10">
        <v>41799</v>
      </c>
      <c r="D2451" s="6">
        <v>18.5</v>
      </c>
      <c r="E2451" t="s">
        <v>391</v>
      </c>
      <c r="F2451" s="3" t="s">
        <v>7663</v>
      </c>
      <c r="G2451" t="s">
        <v>1800</v>
      </c>
    </row>
    <row r="2452" spans="1:7" x14ac:dyDescent="0.25">
      <c r="A2452" t="s">
        <v>116</v>
      </c>
      <c r="B2452" t="s">
        <v>319</v>
      </c>
      <c r="C2452" s="10">
        <v>41806</v>
      </c>
      <c r="D2452" s="6">
        <v>100</v>
      </c>
      <c r="E2452" t="s">
        <v>1123</v>
      </c>
      <c r="F2452" s="3" t="s">
        <v>7663</v>
      </c>
      <c r="G2452" t="s">
        <v>1939</v>
      </c>
    </row>
    <row r="2453" spans="1:7" x14ac:dyDescent="0.25">
      <c r="A2453" t="s">
        <v>116</v>
      </c>
      <c r="B2453" t="s">
        <v>319</v>
      </c>
      <c r="C2453" s="10">
        <v>41816</v>
      </c>
      <c r="D2453" s="6">
        <v>100</v>
      </c>
      <c r="E2453" t="s">
        <v>1123</v>
      </c>
      <c r="F2453" s="3" t="s">
        <v>7663</v>
      </c>
      <c r="G2453" t="s">
        <v>2129</v>
      </c>
    </row>
    <row r="2454" spans="1:7" x14ac:dyDescent="0.25">
      <c r="A2454" t="s">
        <v>116</v>
      </c>
      <c r="B2454" t="s">
        <v>132</v>
      </c>
      <c r="C2454" s="10">
        <v>41835</v>
      </c>
      <c r="D2454" s="6">
        <v>100</v>
      </c>
      <c r="E2454" t="s">
        <v>1123</v>
      </c>
      <c r="F2454" s="3" t="s">
        <v>7663</v>
      </c>
      <c r="G2454" t="s">
        <v>1124</v>
      </c>
    </row>
    <row r="2455" spans="1:7" x14ac:dyDescent="0.25">
      <c r="A2455" t="s">
        <v>116</v>
      </c>
      <c r="B2455" t="s">
        <v>132</v>
      </c>
      <c r="C2455" s="10">
        <v>41850</v>
      </c>
      <c r="D2455" s="6">
        <v>17.399999999999999</v>
      </c>
      <c r="E2455" t="s">
        <v>346</v>
      </c>
      <c r="F2455" s="3" t="s">
        <v>7663</v>
      </c>
      <c r="G2455" t="s">
        <v>2800</v>
      </c>
    </row>
    <row r="2456" spans="1:7" x14ac:dyDescent="0.25">
      <c r="A2456" t="s">
        <v>116</v>
      </c>
      <c r="B2456" t="s">
        <v>132</v>
      </c>
      <c r="C2456" s="10">
        <v>41872</v>
      </c>
      <c r="D2456" s="6">
        <v>100</v>
      </c>
      <c r="E2456" t="s">
        <v>1123</v>
      </c>
      <c r="F2456" s="3" t="s">
        <v>7663</v>
      </c>
      <c r="G2456" t="s">
        <v>3055</v>
      </c>
    </row>
    <row r="2457" spans="1:7" x14ac:dyDescent="0.25">
      <c r="A2457" t="s">
        <v>116</v>
      </c>
      <c r="B2457" t="s">
        <v>132</v>
      </c>
      <c r="C2457" s="10">
        <v>41887</v>
      </c>
      <c r="D2457" s="6">
        <v>100</v>
      </c>
      <c r="E2457" t="s">
        <v>1123</v>
      </c>
      <c r="F2457" s="3" t="s">
        <v>7663</v>
      </c>
      <c r="G2457" t="s">
        <v>3272</v>
      </c>
    </row>
    <row r="2458" spans="1:7" x14ac:dyDescent="0.25">
      <c r="A2458" t="s">
        <v>116</v>
      </c>
      <c r="B2458" t="s">
        <v>132</v>
      </c>
      <c r="C2458" s="10">
        <v>41901</v>
      </c>
      <c r="D2458" s="6">
        <v>100</v>
      </c>
      <c r="E2458" t="s">
        <v>1123</v>
      </c>
      <c r="F2458" s="3" t="s">
        <v>7663</v>
      </c>
      <c r="G2458" t="s">
        <v>3480</v>
      </c>
    </row>
    <row r="2459" spans="1:7" x14ac:dyDescent="0.25">
      <c r="A2459" t="s">
        <v>116</v>
      </c>
      <c r="B2459" t="s">
        <v>132</v>
      </c>
      <c r="C2459" s="10">
        <v>41915</v>
      </c>
      <c r="D2459" s="6">
        <v>100</v>
      </c>
      <c r="E2459" t="s">
        <v>1123</v>
      </c>
      <c r="F2459" s="3" t="s">
        <v>7663</v>
      </c>
      <c r="G2459" t="s">
        <v>3650</v>
      </c>
    </row>
    <row r="2460" spans="1:7" x14ac:dyDescent="0.25">
      <c r="A2460" t="s">
        <v>116</v>
      </c>
      <c r="B2460" t="s">
        <v>132</v>
      </c>
      <c r="C2460" s="10">
        <v>41739</v>
      </c>
      <c r="D2460" s="6">
        <v>100</v>
      </c>
      <c r="E2460" t="s">
        <v>1123</v>
      </c>
      <c r="F2460" s="3" t="s">
        <v>7663</v>
      </c>
      <c r="G2460" t="s">
        <v>4335</v>
      </c>
    </row>
    <row r="2461" spans="1:7" x14ac:dyDescent="0.25">
      <c r="D2461" s="18">
        <f>SUM(D2447:D2460)</f>
        <v>1968.9</v>
      </c>
    </row>
    <row r="2463" spans="1:7" s="24" customFormat="1" x14ac:dyDescent="0.25">
      <c r="A2463" s="24" t="s">
        <v>7740</v>
      </c>
      <c r="B2463" s="25" t="s">
        <v>366</v>
      </c>
      <c r="D2463" s="26"/>
      <c r="F2463" s="23"/>
    </row>
    <row r="2464" spans="1:7" x14ac:dyDescent="0.25">
      <c r="A2464" t="s">
        <v>16</v>
      </c>
      <c r="B2464" t="s">
        <v>17</v>
      </c>
      <c r="C2464" s="10">
        <v>41751</v>
      </c>
      <c r="D2464" s="6">
        <v>467.81</v>
      </c>
      <c r="E2464" t="s">
        <v>222</v>
      </c>
      <c r="F2464" s="3" t="s">
        <v>7663</v>
      </c>
      <c r="G2464" t="s">
        <v>604</v>
      </c>
    </row>
    <row r="2465" spans="1:7" x14ac:dyDescent="0.25">
      <c r="A2465" t="s">
        <v>16</v>
      </c>
      <c r="B2465" t="s">
        <v>17</v>
      </c>
      <c r="C2465" s="10">
        <v>41781</v>
      </c>
      <c r="D2465" s="6">
        <v>603.19000000000005</v>
      </c>
      <c r="E2465" t="s">
        <v>222</v>
      </c>
      <c r="F2465" s="3" t="s">
        <v>7663</v>
      </c>
      <c r="G2465" t="s">
        <v>1232</v>
      </c>
    </row>
    <row r="2466" spans="1:7" x14ac:dyDescent="0.25">
      <c r="A2466" t="s">
        <v>116</v>
      </c>
      <c r="B2466" t="s">
        <v>132</v>
      </c>
      <c r="C2466" s="10">
        <v>41773</v>
      </c>
      <c r="D2466" s="6">
        <v>50</v>
      </c>
      <c r="E2466" t="s">
        <v>198</v>
      </c>
      <c r="F2466" s="3" t="s">
        <v>7663</v>
      </c>
      <c r="G2466" t="s">
        <v>1277</v>
      </c>
    </row>
    <row r="2467" spans="1:7" x14ac:dyDescent="0.25">
      <c r="A2467" t="s">
        <v>116</v>
      </c>
      <c r="B2467" t="s">
        <v>132</v>
      </c>
      <c r="C2467" s="10">
        <v>41773</v>
      </c>
      <c r="D2467" s="6">
        <v>120</v>
      </c>
      <c r="E2467" t="s">
        <v>198</v>
      </c>
      <c r="F2467" s="3" t="s">
        <v>7663</v>
      </c>
      <c r="G2467" t="s">
        <v>1277</v>
      </c>
    </row>
    <row r="2468" spans="1:7" x14ac:dyDescent="0.25">
      <c r="A2468" t="s">
        <v>116</v>
      </c>
      <c r="B2468" t="s">
        <v>333</v>
      </c>
      <c r="C2468" s="10">
        <v>41781</v>
      </c>
      <c r="D2468" s="6">
        <v>750</v>
      </c>
      <c r="E2468" t="s">
        <v>198</v>
      </c>
      <c r="F2468" s="3" t="s">
        <v>7663</v>
      </c>
      <c r="G2468" t="s">
        <v>1476</v>
      </c>
    </row>
    <row r="2469" spans="1:7" x14ac:dyDescent="0.25">
      <c r="A2469" t="s">
        <v>16</v>
      </c>
      <c r="B2469" t="s">
        <v>17</v>
      </c>
      <c r="C2469" s="10">
        <v>41718</v>
      </c>
      <c r="D2469" s="6">
        <v>373.3</v>
      </c>
      <c r="E2469" t="s">
        <v>222</v>
      </c>
      <c r="F2469" s="3" t="s">
        <v>7663</v>
      </c>
      <c r="G2469" t="s">
        <v>1642</v>
      </c>
    </row>
    <row r="2470" spans="1:7" x14ac:dyDescent="0.25">
      <c r="A2470" t="s">
        <v>116</v>
      </c>
      <c r="B2470" t="s">
        <v>132</v>
      </c>
      <c r="C2470" s="10">
        <v>41795</v>
      </c>
      <c r="D2470" s="6">
        <v>220</v>
      </c>
      <c r="E2470" t="s">
        <v>198</v>
      </c>
      <c r="F2470" s="3" t="s">
        <v>7663</v>
      </c>
      <c r="G2470" t="s">
        <v>1754</v>
      </c>
    </row>
    <row r="2471" spans="1:7" x14ac:dyDescent="0.25">
      <c r="A2471" t="s">
        <v>116</v>
      </c>
      <c r="B2471" t="s">
        <v>117</v>
      </c>
      <c r="C2471" s="10">
        <v>41810</v>
      </c>
      <c r="D2471" s="6">
        <v>127.22</v>
      </c>
      <c r="E2471" t="s">
        <v>198</v>
      </c>
      <c r="F2471" s="3" t="s">
        <v>7663</v>
      </c>
      <c r="G2471" t="s">
        <v>1954</v>
      </c>
    </row>
    <row r="2472" spans="1:7" x14ac:dyDescent="0.25">
      <c r="A2472" t="s">
        <v>116</v>
      </c>
      <c r="B2472" t="s">
        <v>117</v>
      </c>
      <c r="C2472" s="10">
        <v>41810</v>
      </c>
      <c r="D2472" s="6">
        <v>290.57</v>
      </c>
      <c r="E2472" t="s">
        <v>198</v>
      </c>
      <c r="F2472" s="3" t="s">
        <v>7663</v>
      </c>
      <c r="G2472" t="s">
        <v>1954</v>
      </c>
    </row>
    <row r="2473" spans="1:7" x14ac:dyDescent="0.25">
      <c r="A2473" t="s">
        <v>116</v>
      </c>
      <c r="B2473" t="s">
        <v>132</v>
      </c>
      <c r="C2473" s="10">
        <v>41814</v>
      </c>
      <c r="D2473" s="6">
        <v>798.89</v>
      </c>
      <c r="E2473" t="s">
        <v>415</v>
      </c>
      <c r="F2473" s="3" t="s">
        <v>7663</v>
      </c>
      <c r="G2473" t="s">
        <v>2069</v>
      </c>
    </row>
    <row r="2474" spans="1:7" x14ac:dyDescent="0.25">
      <c r="A2474" t="s">
        <v>116</v>
      </c>
      <c r="B2474" t="s">
        <v>132</v>
      </c>
      <c r="C2474" s="10">
        <v>41817</v>
      </c>
      <c r="D2474" s="6">
        <v>70</v>
      </c>
      <c r="E2474" t="s">
        <v>198</v>
      </c>
      <c r="F2474" s="3" t="s">
        <v>7663</v>
      </c>
      <c r="G2474" t="s">
        <v>2229</v>
      </c>
    </row>
    <row r="2475" spans="1:7" x14ac:dyDescent="0.25">
      <c r="A2475" t="s">
        <v>47</v>
      </c>
      <c r="B2475" t="s">
        <v>2557</v>
      </c>
      <c r="C2475" s="10">
        <v>41837</v>
      </c>
      <c r="D2475" s="6">
        <v>70</v>
      </c>
      <c r="E2475" t="s">
        <v>198</v>
      </c>
      <c r="F2475" s="3" t="s">
        <v>7663</v>
      </c>
      <c r="G2475" t="s">
        <v>2558</v>
      </c>
    </row>
    <row r="2476" spans="1:7" x14ac:dyDescent="0.25">
      <c r="A2476" t="s">
        <v>16</v>
      </c>
      <c r="B2476" t="s">
        <v>17</v>
      </c>
      <c r="C2476" s="10">
        <v>41722</v>
      </c>
      <c r="D2476" s="6">
        <v>270</v>
      </c>
      <c r="E2476" t="s">
        <v>222</v>
      </c>
      <c r="F2476" s="3" t="s">
        <v>7663</v>
      </c>
      <c r="G2476" t="s">
        <v>2612</v>
      </c>
    </row>
    <row r="2477" spans="1:7" x14ac:dyDescent="0.25">
      <c r="A2477" t="s">
        <v>16</v>
      </c>
      <c r="B2477" t="s">
        <v>17</v>
      </c>
      <c r="C2477" s="10">
        <v>41739</v>
      </c>
      <c r="D2477" s="6">
        <v>270</v>
      </c>
      <c r="E2477" t="s">
        <v>222</v>
      </c>
      <c r="F2477" s="3" t="s">
        <v>7663</v>
      </c>
      <c r="G2477" t="s">
        <v>2620</v>
      </c>
    </row>
    <row r="2478" spans="1:7" x14ac:dyDescent="0.25">
      <c r="A2478" t="s">
        <v>16</v>
      </c>
      <c r="B2478" t="s">
        <v>17</v>
      </c>
      <c r="C2478" s="10">
        <v>41771</v>
      </c>
      <c r="D2478" s="6">
        <v>270</v>
      </c>
      <c r="E2478" t="s">
        <v>222</v>
      </c>
      <c r="F2478" s="3" t="s">
        <v>7663</v>
      </c>
      <c r="G2478" t="s">
        <v>2643</v>
      </c>
    </row>
    <row r="2479" spans="1:7" x14ac:dyDescent="0.25">
      <c r="A2479" t="s">
        <v>116</v>
      </c>
      <c r="B2479" t="s">
        <v>132</v>
      </c>
      <c r="C2479" s="10">
        <v>41842</v>
      </c>
      <c r="D2479" s="6">
        <v>785.21</v>
      </c>
      <c r="E2479" t="s">
        <v>415</v>
      </c>
      <c r="F2479" s="3" t="s">
        <v>7663</v>
      </c>
      <c r="G2479" t="s">
        <v>2645</v>
      </c>
    </row>
    <row r="2480" spans="1:7" x14ac:dyDescent="0.25">
      <c r="A2480" t="s">
        <v>116</v>
      </c>
      <c r="B2480" t="s">
        <v>132</v>
      </c>
      <c r="C2480" s="10">
        <v>41848</v>
      </c>
      <c r="D2480" s="6">
        <v>100</v>
      </c>
      <c r="E2480" t="s">
        <v>198</v>
      </c>
      <c r="F2480" s="3" t="s">
        <v>7663</v>
      </c>
      <c r="G2480" t="s">
        <v>2759</v>
      </c>
    </row>
    <row r="2481" spans="1:7" x14ac:dyDescent="0.25">
      <c r="A2481" t="s">
        <v>116</v>
      </c>
      <c r="B2481" t="s">
        <v>132</v>
      </c>
      <c r="C2481" s="10">
        <v>41731</v>
      </c>
      <c r="D2481" s="6">
        <v>819.41</v>
      </c>
      <c r="E2481" t="s">
        <v>415</v>
      </c>
      <c r="F2481" s="3" t="s">
        <v>7663</v>
      </c>
      <c r="G2481" t="s">
        <v>3628</v>
      </c>
    </row>
    <row r="2482" spans="1:7" x14ac:dyDescent="0.25">
      <c r="A2482" t="s">
        <v>116</v>
      </c>
      <c r="B2482" t="s">
        <v>132</v>
      </c>
      <c r="C2482" s="10">
        <v>41708</v>
      </c>
      <c r="D2482" s="6">
        <v>408.24</v>
      </c>
      <c r="E2482" t="s">
        <v>334</v>
      </c>
      <c r="F2482" s="3" t="s">
        <v>7663</v>
      </c>
      <c r="G2482" t="s">
        <v>4259</v>
      </c>
    </row>
    <row r="2483" spans="1:7" x14ac:dyDescent="0.25">
      <c r="D2483" s="18">
        <f>SUM(D2464:D2482)</f>
        <v>6863.8399999999992</v>
      </c>
    </row>
    <row r="2485" spans="1:7" s="24" customFormat="1" x14ac:dyDescent="0.25">
      <c r="A2485" s="24" t="s">
        <v>7740</v>
      </c>
      <c r="B2485" s="25" t="s">
        <v>972</v>
      </c>
      <c r="D2485" s="26"/>
      <c r="F2485" s="23"/>
    </row>
    <row r="2486" spans="1:7" x14ac:dyDescent="0.25">
      <c r="A2486" t="s">
        <v>2</v>
      </c>
      <c r="B2486" t="s">
        <v>22</v>
      </c>
      <c r="C2486" s="10">
        <v>41759</v>
      </c>
      <c r="D2486" s="6">
        <v>2109.1</v>
      </c>
      <c r="E2486" t="s">
        <v>973</v>
      </c>
      <c r="F2486" s="3" t="s">
        <v>7663</v>
      </c>
    </row>
    <row r="2487" spans="1:7" x14ac:dyDescent="0.25">
      <c r="A2487" t="s">
        <v>16</v>
      </c>
      <c r="B2487" t="s">
        <v>17</v>
      </c>
      <c r="C2487" s="10">
        <v>41779</v>
      </c>
      <c r="D2487" s="6">
        <v>162</v>
      </c>
      <c r="E2487" t="s">
        <v>1392</v>
      </c>
      <c r="F2487" s="3" t="s">
        <v>7663</v>
      </c>
      <c r="G2487" t="s">
        <v>1393</v>
      </c>
    </row>
    <row r="2488" spans="1:7" x14ac:dyDescent="0.25">
      <c r="A2488" t="s">
        <v>16</v>
      </c>
      <c r="B2488" t="s">
        <v>17</v>
      </c>
      <c r="C2488" s="10">
        <v>41781</v>
      </c>
      <c r="D2488" s="6">
        <v>180</v>
      </c>
      <c r="E2488" t="s">
        <v>198</v>
      </c>
      <c r="F2488" s="3" t="s">
        <v>7663</v>
      </c>
      <c r="G2488" t="s">
        <v>1479</v>
      </c>
    </row>
    <row r="2489" spans="1:7" x14ac:dyDescent="0.25">
      <c r="A2489" t="s">
        <v>116</v>
      </c>
      <c r="B2489" t="s">
        <v>526</v>
      </c>
      <c r="C2489" s="10">
        <v>41708</v>
      </c>
      <c r="D2489" s="6">
        <v>911</v>
      </c>
      <c r="E2489" t="s">
        <v>973</v>
      </c>
      <c r="F2489" s="3" t="s">
        <v>7663</v>
      </c>
      <c r="G2489" t="s">
        <v>1701</v>
      </c>
    </row>
    <row r="2490" spans="1:7" x14ac:dyDescent="0.25">
      <c r="A2490" t="s">
        <v>47</v>
      </c>
      <c r="B2490" t="s">
        <v>1877</v>
      </c>
      <c r="C2490" s="10">
        <v>41802</v>
      </c>
      <c r="D2490" s="6">
        <v>390</v>
      </c>
      <c r="E2490" t="s">
        <v>1392</v>
      </c>
      <c r="F2490" s="3" t="s">
        <v>7663</v>
      </c>
      <c r="G2490" t="s">
        <v>1878</v>
      </c>
    </row>
    <row r="2491" spans="1:7" x14ac:dyDescent="0.25">
      <c r="A2491" t="s">
        <v>116</v>
      </c>
      <c r="B2491" t="s">
        <v>132</v>
      </c>
      <c r="C2491" s="10">
        <v>41822</v>
      </c>
      <c r="D2491" s="6">
        <v>548.45000000000005</v>
      </c>
      <c r="E2491" t="s">
        <v>110</v>
      </c>
      <c r="F2491" s="3" t="s">
        <v>7663</v>
      </c>
      <c r="G2491" t="s">
        <v>2326</v>
      </c>
    </row>
    <row r="2492" spans="1:7" x14ac:dyDescent="0.25">
      <c r="A2492" t="s">
        <v>282</v>
      </c>
      <c r="B2492" t="s">
        <v>132</v>
      </c>
      <c r="C2492" s="10">
        <v>41842</v>
      </c>
      <c r="D2492" s="6">
        <v>30</v>
      </c>
      <c r="E2492" t="s">
        <v>1192</v>
      </c>
      <c r="F2492" s="3" t="s">
        <v>7663</v>
      </c>
      <c r="G2492" t="s">
        <v>2679</v>
      </c>
    </row>
    <row r="2493" spans="1:7" x14ac:dyDescent="0.25">
      <c r="A2493" t="s">
        <v>116</v>
      </c>
      <c r="B2493" t="s">
        <v>132</v>
      </c>
      <c r="C2493" s="10">
        <v>41716</v>
      </c>
      <c r="D2493" s="6">
        <v>60</v>
      </c>
      <c r="E2493" t="s">
        <v>86</v>
      </c>
      <c r="F2493" s="3" t="s">
        <v>7663</v>
      </c>
    </row>
    <row r="2494" spans="1:7" x14ac:dyDescent="0.25">
      <c r="A2494" t="s">
        <v>116</v>
      </c>
      <c r="B2494" t="s">
        <v>132</v>
      </c>
      <c r="C2494" s="10">
        <v>41918</v>
      </c>
      <c r="D2494" s="6">
        <v>500</v>
      </c>
      <c r="E2494" t="s">
        <v>461</v>
      </c>
      <c r="F2494" s="3" t="s">
        <v>7663</v>
      </c>
      <c r="G2494" t="s">
        <v>3732</v>
      </c>
    </row>
    <row r="2495" spans="1:7" x14ac:dyDescent="0.25">
      <c r="A2495" t="s">
        <v>116</v>
      </c>
      <c r="B2495" t="s">
        <v>132</v>
      </c>
      <c r="C2495" s="10">
        <v>41918</v>
      </c>
      <c r="D2495" s="6">
        <v>1000</v>
      </c>
      <c r="E2495" t="s">
        <v>805</v>
      </c>
      <c r="F2495" s="3" t="s">
        <v>7663</v>
      </c>
      <c r="G2495" t="s">
        <v>3741</v>
      </c>
    </row>
    <row r="2496" spans="1:7" x14ac:dyDescent="0.25">
      <c r="A2496" t="s">
        <v>116</v>
      </c>
      <c r="B2496" t="s">
        <v>563</v>
      </c>
      <c r="C2496" s="10">
        <v>41705</v>
      </c>
      <c r="D2496" s="6">
        <v>234.9</v>
      </c>
      <c r="E2496" t="s">
        <v>3791</v>
      </c>
      <c r="F2496" s="3" t="s">
        <v>7663</v>
      </c>
      <c r="G2496" t="s">
        <v>3792</v>
      </c>
    </row>
    <row r="2497" spans="1:7" x14ac:dyDescent="0.25">
      <c r="A2497" t="s">
        <v>490</v>
      </c>
      <c r="B2497" t="s">
        <v>695</v>
      </c>
      <c r="C2497" s="10">
        <v>41705</v>
      </c>
      <c r="D2497" s="6">
        <v>38.200000000000003</v>
      </c>
      <c r="E2497" t="s">
        <v>1068</v>
      </c>
      <c r="F2497" s="3" t="s">
        <v>7663</v>
      </c>
    </row>
    <row r="2498" spans="1:7" x14ac:dyDescent="0.25">
      <c r="A2498" t="s">
        <v>490</v>
      </c>
      <c r="B2498" t="s">
        <v>965</v>
      </c>
      <c r="C2498" s="10">
        <v>41689</v>
      </c>
      <c r="D2498" s="6">
        <v>21.2</v>
      </c>
      <c r="E2498" t="s">
        <v>9</v>
      </c>
      <c r="F2498" s="3" t="s">
        <v>7663</v>
      </c>
      <c r="G2498" t="s">
        <v>3870</v>
      </c>
    </row>
    <row r="2499" spans="1:7" x14ac:dyDescent="0.25">
      <c r="D2499" s="18">
        <f>SUM(D2486:D2498)</f>
        <v>6184.8499999999995</v>
      </c>
    </row>
    <row r="2501" spans="1:7" s="24" customFormat="1" x14ac:dyDescent="0.25">
      <c r="A2501" s="24" t="s">
        <v>7740</v>
      </c>
      <c r="B2501" s="25" t="s">
        <v>522</v>
      </c>
      <c r="D2501" s="26"/>
      <c r="F2501" s="23"/>
    </row>
    <row r="2502" spans="1:7" x14ac:dyDescent="0.25">
      <c r="A2502" t="s">
        <v>116</v>
      </c>
      <c r="B2502" t="s">
        <v>132</v>
      </c>
      <c r="C2502" s="10">
        <v>41744</v>
      </c>
      <c r="D2502" s="6">
        <v>100</v>
      </c>
      <c r="E2502" t="s">
        <v>523</v>
      </c>
      <c r="F2502" s="3" t="s">
        <v>7663</v>
      </c>
      <c r="G2502" t="s">
        <v>524</v>
      </c>
    </row>
    <row r="2503" spans="1:7" x14ac:dyDescent="0.25">
      <c r="A2503" t="s">
        <v>116</v>
      </c>
      <c r="B2503" t="s">
        <v>526</v>
      </c>
      <c r="C2503" s="10">
        <v>41745</v>
      </c>
      <c r="D2503" s="6">
        <v>56.5</v>
      </c>
      <c r="E2503" t="s">
        <v>523</v>
      </c>
      <c r="F2503" s="3" t="s">
        <v>7663</v>
      </c>
      <c r="G2503" t="s">
        <v>590</v>
      </c>
    </row>
    <row r="2504" spans="1:7" x14ac:dyDescent="0.25">
      <c r="A2504" t="s">
        <v>511</v>
      </c>
      <c r="B2504" t="s">
        <v>668</v>
      </c>
      <c r="C2504" s="10">
        <v>41746</v>
      </c>
      <c r="D2504" s="6">
        <v>50</v>
      </c>
      <c r="E2504" t="s">
        <v>523</v>
      </c>
      <c r="F2504" s="3" t="s">
        <v>7663</v>
      </c>
      <c r="G2504" t="s">
        <v>669</v>
      </c>
    </row>
    <row r="2505" spans="1:7" x14ac:dyDescent="0.25">
      <c r="A2505" t="s">
        <v>116</v>
      </c>
      <c r="B2505" t="s">
        <v>526</v>
      </c>
      <c r="C2505" s="10">
        <v>41754</v>
      </c>
      <c r="D2505" s="6">
        <v>100</v>
      </c>
      <c r="E2505" t="s">
        <v>846</v>
      </c>
      <c r="F2505" s="3" t="s">
        <v>7663</v>
      </c>
      <c r="G2505" t="s">
        <v>847</v>
      </c>
    </row>
    <row r="2506" spans="1:7" x14ac:dyDescent="0.25">
      <c r="A2506" t="s">
        <v>116</v>
      </c>
      <c r="B2506" t="s">
        <v>132</v>
      </c>
      <c r="C2506" s="10">
        <v>41767</v>
      </c>
      <c r="D2506" s="6">
        <v>250</v>
      </c>
      <c r="E2506" t="s">
        <v>198</v>
      </c>
      <c r="F2506" s="3" t="s">
        <v>7663</v>
      </c>
      <c r="G2506" t="s">
        <v>1195</v>
      </c>
    </row>
    <row r="2507" spans="1:7" x14ac:dyDescent="0.25">
      <c r="A2507" t="s">
        <v>47</v>
      </c>
      <c r="B2507" t="s">
        <v>48</v>
      </c>
      <c r="C2507" s="10">
        <v>41767</v>
      </c>
      <c r="D2507" s="6">
        <v>200</v>
      </c>
      <c r="E2507" t="s">
        <v>412</v>
      </c>
      <c r="F2507" s="3" t="s">
        <v>7663</v>
      </c>
      <c r="G2507" t="s">
        <v>1201</v>
      </c>
    </row>
    <row r="2508" spans="1:7" x14ac:dyDescent="0.25">
      <c r="A2508" t="s">
        <v>47</v>
      </c>
      <c r="B2508" t="s">
        <v>48</v>
      </c>
      <c r="C2508" s="10">
        <v>41767</v>
      </c>
      <c r="D2508" s="6">
        <v>200</v>
      </c>
      <c r="E2508" t="s">
        <v>412</v>
      </c>
      <c r="F2508" s="3" t="s">
        <v>7663</v>
      </c>
      <c r="G2508" t="s">
        <v>1203</v>
      </c>
    </row>
    <row r="2509" spans="1:7" x14ac:dyDescent="0.25">
      <c r="A2509" t="s">
        <v>47</v>
      </c>
      <c r="B2509" t="s">
        <v>48</v>
      </c>
      <c r="C2509" s="10">
        <v>41823</v>
      </c>
      <c r="D2509" s="6">
        <v>200</v>
      </c>
      <c r="E2509" t="s">
        <v>193</v>
      </c>
      <c r="F2509" s="3" t="s">
        <v>7663</v>
      </c>
      <c r="G2509" t="s">
        <v>1203</v>
      </c>
    </row>
    <row r="2510" spans="1:7" x14ac:dyDescent="0.25">
      <c r="A2510" t="s">
        <v>116</v>
      </c>
      <c r="B2510" t="s">
        <v>132</v>
      </c>
      <c r="C2510" s="10">
        <v>41794</v>
      </c>
      <c r="D2510" s="6">
        <v>532.70000000000005</v>
      </c>
      <c r="E2510" t="s">
        <v>461</v>
      </c>
      <c r="F2510" s="3" t="s">
        <v>7663</v>
      </c>
      <c r="G2510" t="s">
        <v>1749</v>
      </c>
    </row>
    <row r="2511" spans="1:7" x14ac:dyDescent="0.25">
      <c r="A2511" t="s">
        <v>1906</v>
      </c>
      <c r="B2511" t="s">
        <v>1907</v>
      </c>
      <c r="C2511" s="10">
        <v>41807</v>
      </c>
      <c r="D2511" s="6">
        <v>134.88</v>
      </c>
      <c r="E2511" t="s">
        <v>750</v>
      </c>
      <c r="F2511" s="3" t="s">
        <v>7663</v>
      </c>
      <c r="G2511" t="s">
        <v>1903</v>
      </c>
    </row>
    <row r="2512" spans="1:7" x14ac:dyDescent="0.25">
      <c r="A2512" t="s">
        <v>47</v>
      </c>
      <c r="B2512" t="s">
        <v>48</v>
      </c>
      <c r="C2512" s="10">
        <v>41814</v>
      </c>
      <c r="D2512" s="6">
        <v>80</v>
      </c>
      <c r="E2512" t="s">
        <v>193</v>
      </c>
      <c r="F2512" s="3" t="s">
        <v>7663</v>
      </c>
      <c r="G2512" t="s">
        <v>2097</v>
      </c>
    </row>
    <row r="2513" spans="1:7 16382:16382" x14ac:dyDescent="0.25">
      <c r="A2513" t="s">
        <v>116</v>
      </c>
      <c r="B2513" t="s">
        <v>526</v>
      </c>
      <c r="C2513" s="10">
        <v>41820</v>
      </c>
      <c r="D2513" s="6">
        <v>80</v>
      </c>
      <c r="E2513" t="s">
        <v>2253</v>
      </c>
      <c r="F2513" s="3" t="s">
        <v>7663</v>
      </c>
      <c r="G2513" t="s">
        <v>2254</v>
      </c>
    </row>
    <row r="2514" spans="1:7 16382:16382" x14ac:dyDescent="0.25">
      <c r="A2514" t="s">
        <v>116</v>
      </c>
      <c r="B2514" t="s">
        <v>526</v>
      </c>
      <c r="C2514" s="10">
        <v>41823</v>
      </c>
      <c r="D2514" s="6">
        <v>112.6</v>
      </c>
      <c r="E2514" t="s">
        <v>613</v>
      </c>
      <c r="F2514" s="3" t="s">
        <v>7663</v>
      </c>
    </row>
    <row r="2515" spans="1:7 16382:16382" x14ac:dyDescent="0.25">
      <c r="A2515" t="s">
        <v>116</v>
      </c>
      <c r="B2515" t="s">
        <v>526</v>
      </c>
      <c r="C2515" s="10">
        <v>41834</v>
      </c>
      <c r="D2515" s="6">
        <v>597</v>
      </c>
      <c r="E2515" t="s">
        <v>86</v>
      </c>
      <c r="F2515" s="3" t="s">
        <v>7663</v>
      </c>
      <c r="G2515" t="s">
        <v>2485</v>
      </c>
    </row>
    <row r="2516" spans="1:7 16382:16382" x14ac:dyDescent="0.25">
      <c r="A2516" t="s">
        <v>47</v>
      </c>
      <c r="B2516" t="s">
        <v>294</v>
      </c>
      <c r="C2516" s="10">
        <v>41880</v>
      </c>
      <c r="D2516" s="6">
        <v>330</v>
      </c>
      <c r="E2516" t="s">
        <v>198</v>
      </c>
      <c r="F2516" s="3" t="s">
        <v>7663</v>
      </c>
      <c r="G2516" t="s">
        <v>3014</v>
      </c>
    </row>
    <row r="2517" spans="1:7 16382:16382" x14ac:dyDescent="0.25">
      <c r="A2517" t="s">
        <v>1512</v>
      </c>
      <c r="B2517" t="s">
        <v>132</v>
      </c>
      <c r="C2517" s="10">
        <v>41880</v>
      </c>
      <c r="D2517" s="6">
        <v>1682.79</v>
      </c>
      <c r="E2517" t="s">
        <v>198</v>
      </c>
      <c r="F2517" s="3" t="s">
        <v>7663</v>
      </c>
      <c r="G2517" t="s">
        <v>3102</v>
      </c>
    </row>
    <row r="2518" spans="1:7 16382:16382" x14ac:dyDescent="0.25">
      <c r="A2518" t="s">
        <v>47</v>
      </c>
      <c r="B2518" t="s">
        <v>48</v>
      </c>
      <c r="C2518" s="10">
        <v>41725</v>
      </c>
      <c r="D2518" s="6">
        <v>150</v>
      </c>
      <c r="E2518" t="s">
        <v>373</v>
      </c>
      <c r="F2518" s="3" t="s">
        <v>7663</v>
      </c>
      <c r="G2518" t="s">
        <v>522</v>
      </c>
    </row>
    <row r="2519" spans="1:7 16382:16382" x14ac:dyDescent="0.25">
      <c r="A2519" t="s">
        <v>116</v>
      </c>
      <c r="B2519" t="s">
        <v>3964</v>
      </c>
      <c r="C2519" s="10">
        <v>41726</v>
      </c>
      <c r="D2519" s="6">
        <v>250</v>
      </c>
      <c r="E2519" t="s">
        <v>412</v>
      </c>
      <c r="F2519" s="3" t="s">
        <v>7663</v>
      </c>
      <c r="G2519" t="s">
        <v>3965</v>
      </c>
    </row>
    <row r="2520" spans="1:7 16382:16382" x14ac:dyDescent="0.25">
      <c r="A2520" t="s">
        <v>755</v>
      </c>
      <c r="B2520" t="s">
        <v>947</v>
      </c>
      <c r="C2520" s="10">
        <v>41695</v>
      </c>
      <c r="D2520" s="6">
        <v>115</v>
      </c>
      <c r="E2520" t="s">
        <v>523</v>
      </c>
      <c r="F2520" s="3" t="s">
        <v>7663</v>
      </c>
      <c r="G2520" t="s">
        <v>4177</v>
      </c>
    </row>
    <row r="2521" spans="1:7 16382:16382" x14ac:dyDescent="0.25">
      <c r="A2521" t="s">
        <v>116</v>
      </c>
      <c r="B2521" t="s">
        <v>526</v>
      </c>
      <c r="C2521" s="10">
        <v>41736</v>
      </c>
      <c r="D2521" s="6">
        <v>200</v>
      </c>
      <c r="E2521" t="s">
        <v>412</v>
      </c>
      <c r="F2521" s="3" t="s">
        <v>7663</v>
      </c>
      <c r="G2521" t="s">
        <v>4239</v>
      </c>
    </row>
    <row r="2522" spans="1:7 16382:16382" x14ac:dyDescent="0.25">
      <c r="D2522" s="18">
        <f>SUM(D2502:D2521)</f>
        <v>5421.4699999999993</v>
      </c>
    </row>
    <row r="2525" spans="1:7 16382:16382" ht="23.25" x14ac:dyDescent="0.35">
      <c r="A2525" s="20"/>
      <c r="B2525" s="21" t="s">
        <v>7756</v>
      </c>
      <c r="C2525" s="20"/>
      <c r="D2525" s="22">
        <v>9071133.9700000007</v>
      </c>
      <c r="F2525" s="11"/>
      <c r="XFB2525">
        <f>SUM(A2525:XFA2525)</f>
        <v>9071133.9700000007</v>
      </c>
    </row>
  </sheetData>
  <mergeCells count="1">
    <mergeCell ref="B1:E1"/>
  </mergeCells>
  <pageMargins left="0.19685039370078741" right="0.19685039370078741" top="0.19685039370078741" bottom="0.19685039370078741" header="0.31496062992125984" footer="0.31496062992125984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813"/>
  <sheetViews>
    <sheetView topLeftCell="A1804" workbookViewId="0">
      <selection sqref="A1:E1813"/>
    </sheetView>
  </sheetViews>
  <sheetFormatPr defaultRowHeight="15" x14ac:dyDescent="0.25"/>
  <cols>
    <col min="1" max="1" width="14.28515625" bestFit="1" customWidth="1"/>
    <col min="2" max="2" width="57.5703125" bestFit="1" customWidth="1"/>
    <col min="3" max="3" width="11" bestFit="1" customWidth="1"/>
    <col min="4" max="4" width="24.140625" style="30" bestFit="1" customWidth="1"/>
    <col min="5" max="5" width="50.7109375" bestFit="1" customWidth="1"/>
    <col min="6" max="6" width="7.42578125" style="11" bestFit="1" customWidth="1"/>
    <col min="7" max="7" width="218" bestFit="1" customWidth="1"/>
  </cols>
  <sheetData>
    <row r="1" spans="1:7" ht="36" x14ac:dyDescent="0.55000000000000004">
      <c r="B1" s="33" t="s">
        <v>7757</v>
      </c>
      <c r="C1" s="33"/>
      <c r="D1" s="33"/>
      <c r="E1" s="33"/>
    </row>
    <row r="4" spans="1:7" x14ac:dyDescent="0.25">
      <c r="A4" t="s">
        <v>7740</v>
      </c>
      <c r="B4" s="4" t="s">
        <v>288</v>
      </c>
    </row>
    <row r="5" spans="1:7" x14ac:dyDescent="0.25">
      <c r="A5" s="7" t="s">
        <v>7654</v>
      </c>
      <c r="B5" s="7" t="s">
        <v>7655</v>
      </c>
      <c r="C5" s="7" t="s">
        <v>7759</v>
      </c>
      <c r="D5" s="31" t="s">
        <v>7659</v>
      </c>
      <c r="E5" s="7" t="s">
        <v>7660</v>
      </c>
      <c r="F5" s="9" t="s">
        <v>7661</v>
      </c>
      <c r="G5" s="7" t="s">
        <v>7662</v>
      </c>
    </row>
    <row r="6" spans="1:7" x14ac:dyDescent="0.25">
      <c r="A6" t="s">
        <v>1906</v>
      </c>
      <c r="B6" t="s">
        <v>776</v>
      </c>
      <c r="C6" s="10">
        <v>41751</v>
      </c>
      <c r="D6" s="30">
        <v>1155.21</v>
      </c>
      <c r="E6" t="s">
        <v>1866</v>
      </c>
      <c r="F6" s="19" t="s">
        <v>7663</v>
      </c>
      <c r="G6" t="s">
        <v>4484</v>
      </c>
    </row>
    <row r="7" spans="1:7" x14ac:dyDescent="0.25">
      <c r="A7" t="s">
        <v>1906</v>
      </c>
      <c r="B7" t="s">
        <v>776</v>
      </c>
      <c r="C7" s="10">
        <v>41775</v>
      </c>
      <c r="D7" s="30">
        <v>10000</v>
      </c>
      <c r="E7" t="s">
        <v>1482</v>
      </c>
      <c r="F7" s="19" t="s">
        <v>7663</v>
      </c>
      <c r="G7" t="s">
        <v>4832</v>
      </c>
    </row>
    <row r="8" spans="1:7" x14ac:dyDescent="0.25">
      <c r="A8" t="s">
        <v>47</v>
      </c>
      <c r="B8" t="s">
        <v>4448</v>
      </c>
      <c r="C8" s="10">
        <v>41824</v>
      </c>
      <c r="D8" s="30">
        <v>2702.63</v>
      </c>
      <c r="E8" t="s">
        <v>700</v>
      </c>
      <c r="F8" s="19" t="s">
        <v>7663</v>
      </c>
      <c r="G8" t="s">
        <v>5413</v>
      </c>
    </row>
    <row r="9" spans="1:7" x14ac:dyDescent="0.25">
      <c r="A9" t="s">
        <v>1906</v>
      </c>
      <c r="B9" t="s">
        <v>776</v>
      </c>
      <c r="C9" s="10">
        <v>41828</v>
      </c>
      <c r="D9" s="30">
        <v>4637</v>
      </c>
      <c r="E9" t="s">
        <v>5512</v>
      </c>
      <c r="F9" s="19" t="s">
        <v>7669</v>
      </c>
      <c r="G9" t="s">
        <v>5513</v>
      </c>
    </row>
    <row r="10" spans="1:7" x14ac:dyDescent="0.25">
      <c r="A10" t="s">
        <v>47</v>
      </c>
      <c r="B10" t="s">
        <v>4952</v>
      </c>
      <c r="C10" s="10">
        <v>41844</v>
      </c>
      <c r="D10" s="30">
        <v>1908.71</v>
      </c>
      <c r="E10" t="s">
        <v>1797</v>
      </c>
      <c r="F10" s="19" t="s">
        <v>7669</v>
      </c>
      <c r="G10" t="s">
        <v>5832</v>
      </c>
    </row>
    <row r="11" spans="1:7" x14ac:dyDescent="0.25">
      <c r="A11" t="s">
        <v>47</v>
      </c>
      <c r="B11" t="s">
        <v>4952</v>
      </c>
      <c r="C11" s="10">
        <v>41848</v>
      </c>
      <c r="D11" s="30">
        <v>1908.71</v>
      </c>
      <c r="E11" t="s">
        <v>1797</v>
      </c>
      <c r="F11" s="19" t="s">
        <v>7670</v>
      </c>
      <c r="G11" t="s">
        <v>5832</v>
      </c>
    </row>
    <row r="12" spans="1:7" x14ac:dyDescent="0.25">
      <c r="A12" t="s">
        <v>47</v>
      </c>
      <c r="B12" t="s">
        <v>1172</v>
      </c>
      <c r="C12" s="10">
        <v>41709</v>
      </c>
      <c r="D12" s="30">
        <v>4408.8900000000003</v>
      </c>
      <c r="E12" t="s">
        <v>24</v>
      </c>
      <c r="F12" s="19" t="s">
        <v>7663</v>
      </c>
      <c r="G12" t="s">
        <v>1173</v>
      </c>
    </row>
    <row r="13" spans="1:7" x14ac:dyDescent="0.25">
      <c r="A13" t="s">
        <v>47</v>
      </c>
      <c r="B13" t="s">
        <v>1172</v>
      </c>
      <c r="C13" s="10">
        <v>41736</v>
      </c>
      <c r="D13" s="30">
        <v>9613.7999999999993</v>
      </c>
      <c r="E13" t="s">
        <v>24</v>
      </c>
      <c r="F13" s="19" t="s">
        <v>7681</v>
      </c>
      <c r="G13" t="s">
        <v>1173</v>
      </c>
    </row>
    <row r="14" spans="1:7" x14ac:dyDescent="0.25">
      <c r="A14" t="s">
        <v>47</v>
      </c>
      <c r="B14" t="s">
        <v>1172</v>
      </c>
      <c r="C14" s="10">
        <v>41772</v>
      </c>
      <c r="D14" s="30">
        <v>9693.91</v>
      </c>
      <c r="E14" t="s">
        <v>24</v>
      </c>
      <c r="F14" s="19" t="s">
        <v>7663</v>
      </c>
      <c r="G14" t="s">
        <v>1173</v>
      </c>
    </row>
    <row r="15" spans="1:7" x14ac:dyDescent="0.25">
      <c r="A15" t="s">
        <v>47</v>
      </c>
      <c r="B15" t="s">
        <v>1172</v>
      </c>
      <c r="C15" s="10">
        <v>41796</v>
      </c>
      <c r="D15" s="30">
        <v>9613.7999999999993</v>
      </c>
      <c r="E15" t="s">
        <v>24</v>
      </c>
      <c r="F15" s="19" t="s">
        <v>7683</v>
      </c>
      <c r="G15" t="s">
        <v>1173</v>
      </c>
    </row>
    <row r="16" spans="1:7" x14ac:dyDescent="0.25">
      <c r="A16" t="s">
        <v>47</v>
      </c>
      <c r="B16" t="s">
        <v>1172</v>
      </c>
      <c r="C16" s="10">
        <v>41827</v>
      </c>
      <c r="D16" s="30">
        <v>9613</v>
      </c>
      <c r="E16" t="s">
        <v>24</v>
      </c>
      <c r="F16" s="19" t="s">
        <v>7684</v>
      </c>
      <c r="G16" t="s">
        <v>1173</v>
      </c>
    </row>
    <row r="17" spans="1:7" x14ac:dyDescent="0.25">
      <c r="A17" t="s">
        <v>47</v>
      </c>
      <c r="B17" t="s">
        <v>5996</v>
      </c>
      <c r="C17" s="10">
        <v>41841</v>
      </c>
      <c r="D17" s="30">
        <v>5089.8100000000004</v>
      </c>
      <c r="E17" t="s">
        <v>5997</v>
      </c>
      <c r="F17" s="19" t="s">
        <v>7714</v>
      </c>
      <c r="G17" t="s">
        <v>7115</v>
      </c>
    </row>
    <row r="18" spans="1:7" x14ac:dyDescent="0.25">
      <c r="D18" s="18">
        <f>SUM(D6:D17)</f>
        <v>70345.47</v>
      </c>
    </row>
    <row r="20" spans="1:7" x14ac:dyDescent="0.25">
      <c r="A20" t="s">
        <v>7740</v>
      </c>
      <c r="B20" s="4" t="s">
        <v>142</v>
      </c>
    </row>
    <row r="21" spans="1:7" x14ac:dyDescent="0.25">
      <c r="A21" t="s">
        <v>490</v>
      </c>
      <c r="B21" t="s">
        <v>4487</v>
      </c>
      <c r="C21" s="10">
        <v>41752</v>
      </c>
      <c r="D21" s="30">
        <v>50</v>
      </c>
      <c r="E21" t="s">
        <v>966</v>
      </c>
      <c r="F21" s="19" t="s">
        <v>7663</v>
      </c>
    </row>
    <row r="22" spans="1:7" x14ac:dyDescent="0.25">
      <c r="A22" t="s">
        <v>490</v>
      </c>
      <c r="B22" t="s">
        <v>5207</v>
      </c>
      <c r="C22" s="10">
        <v>41799</v>
      </c>
      <c r="D22" s="30">
        <v>3000</v>
      </c>
      <c r="E22" t="s">
        <v>1286</v>
      </c>
      <c r="F22" s="19" t="s">
        <v>7663</v>
      </c>
      <c r="G22" t="s">
        <v>5208</v>
      </c>
    </row>
    <row r="23" spans="1:7" x14ac:dyDescent="0.25">
      <c r="A23" t="s">
        <v>32</v>
      </c>
      <c r="B23" t="s">
        <v>1905</v>
      </c>
      <c r="C23" s="10">
        <v>41711</v>
      </c>
      <c r="D23" s="30">
        <v>100</v>
      </c>
      <c r="E23" t="s">
        <v>143</v>
      </c>
      <c r="F23" s="19" t="s">
        <v>7663</v>
      </c>
      <c r="G23" t="s">
        <v>5278</v>
      </c>
    </row>
    <row r="24" spans="1:7" x14ac:dyDescent="0.25">
      <c r="A24" t="s">
        <v>32</v>
      </c>
      <c r="B24" t="s">
        <v>1905</v>
      </c>
      <c r="C24" s="10">
        <v>41828</v>
      </c>
      <c r="D24" s="30">
        <v>240</v>
      </c>
      <c r="E24" t="s">
        <v>966</v>
      </c>
      <c r="F24" s="19" t="s">
        <v>7663</v>
      </c>
      <c r="G24" t="s">
        <v>5643</v>
      </c>
    </row>
    <row r="25" spans="1:7" x14ac:dyDescent="0.25">
      <c r="A25" t="s">
        <v>32</v>
      </c>
      <c r="B25" t="s">
        <v>1905</v>
      </c>
      <c r="C25" s="10">
        <v>41834</v>
      </c>
      <c r="D25" s="30">
        <v>490</v>
      </c>
      <c r="E25" t="s">
        <v>143</v>
      </c>
      <c r="F25" s="19" t="s">
        <v>7663</v>
      </c>
      <c r="G25" t="s">
        <v>5649</v>
      </c>
    </row>
    <row r="26" spans="1:7" x14ac:dyDescent="0.25">
      <c r="A26" t="s">
        <v>32</v>
      </c>
      <c r="B26" t="s">
        <v>2382</v>
      </c>
      <c r="C26" s="10">
        <v>41830</v>
      </c>
      <c r="D26" s="30">
        <v>400</v>
      </c>
      <c r="E26" t="s">
        <v>143</v>
      </c>
      <c r="F26" s="19" t="s">
        <v>7663</v>
      </c>
      <c r="G26" t="s">
        <v>5657</v>
      </c>
    </row>
    <row r="27" spans="1:7" x14ac:dyDescent="0.25">
      <c r="A27" t="s">
        <v>32</v>
      </c>
      <c r="B27" t="s">
        <v>1905</v>
      </c>
      <c r="C27" s="10">
        <v>41835</v>
      </c>
      <c r="D27" s="30">
        <v>270</v>
      </c>
      <c r="E27" t="s">
        <v>143</v>
      </c>
      <c r="F27" s="19" t="s">
        <v>7663</v>
      </c>
      <c r="G27" t="s">
        <v>5720</v>
      </c>
    </row>
    <row r="28" spans="1:7" x14ac:dyDescent="0.25">
      <c r="A28" t="s">
        <v>32</v>
      </c>
      <c r="B28" t="s">
        <v>1905</v>
      </c>
      <c r="C28" s="10">
        <v>41836</v>
      </c>
      <c r="D28" s="30">
        <v>170</v>
      </c>
      <c r="E28" t="s">
        <v>143</v>
      </c>
      <c r="F28" s="19" t="s">
        <v>7663</v>
      </c>
      <c r="G28" t="s">
        <v>5725</v>
      </c>
    </row>
    <row r="29" spans="1:7" x14ac:dyDescent="0.25">
      <c r="A29" t="s">
        <v>32</v>
      </c>
      <c r="B29" t="s">
        <v>1905</v>
      </c>
      <c r="C29" s="10">
        <v>41837</v>
      </c>
      <c r="D29" s="30">
        <v>1200</v>
      </c>
      <c r="E29" t="s">
        <v>143</v>
      </c>
      <c r="F29" s="19" t="s">
        <v>7663</v>
      </c>
      <c r="G29" t="s">
        <v>5727</v>
      </c>
    </row>
    <row r="30" spans="1:7" x14ac:dyDescent="0.25">
      <c r="A30" t="s">
        <v>511</v>
      </c>
      <c r="B30" t="s">
        <v>2623</v>
      </c>
      <c r="C30" s="10">
        <v>41865</v>
      </c>
      <c r="D30" s="30">
        <v>400</v>
      </c>
      <c r="E30" t="s">
        <v>91</v>
      </c>
      <c r="F30" s="19" t="s">
        <v>7663</v>
      </c>
      <c r="G30" t="s">
        <v>6092</v>
      </c>
    </row>
    <row r="31" spans="1:7" x14ac:dyDescent="0.25">
      <c r="A31" t="s">
        <v>511</v>
      </c>
      <c r="B31" t="s">
        <v>6103</v>
      </c>
      <c r="C31" s="10">
        <v>41865</v>
      </c>
      <c r="D31" s="30">
        <v>160</v>
      </c>
      <c r="E31" t="s">
        <v>4384</v>
      </c>
      <c r="F31" s="19" t="s">
        <v>7663</v>
      </c>
      <c r="G31" t="s">
        <v>6104</v>
      </c>
    </row>
    <row r="32" spans="1:7" x14ac:dyDescent="0.25">
      <c r="A32" t="s">
        <v>32</v>
      </c>
      <c r="B32" t="s">
        <v>5312</v>
      </c>
      <c r="C32" s="10">
        <v>41866</v>
      </c>
      <c r="D32" s="30">
        <v>400</v>
      </c>
      <c r="E32" t="s">
        <v>1065</v>
      </c>
      <c r="F32" s="19" t="s">
        <v>7663</v>
      </c>
      <c r="G32" t="s">
        <v>6109</v>
      </c>
    </row>
    <row r="33" spans="1:7" x14ac:dyDescent="0.25">
      <c r="A33" t="s">
        <v>32</v>
      </c>
      <c r="B33" t="s">
        <v>5037</v>
      </c>
      <c r="C33" s="10">
        <v>41870</v>
      </c>
      <c r="D33" s="30">
        <v>1000</v>
      </c>
      <c r="E33" t="s">
        <v>86</v>
      </c>
      <c r="F33" s="19" t="s">
        <v>7663</v>
      </c>
      <c r="G33" t="s">
        <v>6138</v>
      </c>
    </row>
    <row r="34" spans="1:7" x14ac:dyDescent="0.25">
      <c r="A34" t="s">
        <v>32</v>
      </c>
      <c r="B34" t="s">
        <v>1905</v>
      </c>
      <c r="C34" s="10">
        <v>41870</v>
      </c>
      <c r="D34" s="30">
        <v>400</v>
      </c>
      <c r="E34" t="s">
        <v>143</v>
      </c>
      <c r="F34" s="19" t="s">
        <v>7663</v>
      </c>
      <c r="G34" t="s">
        <v>6138</v>
      </c>
    </row>
    <row r="35" spans="1:7" x14ac:dyDescent="0.25">
      <c r="A35" t="s">
        <v>490</v>
      </c>
      <c r="B35" t="s">
        <v>3175</v>
      </c>
      <c r="C35" s="10">
        <v>41873</v>
      </c>
      <c r="D35" s="30">
        <v>100</v>
      </c>
      <c r="E35" t="s">
        <v>1071</v>
      </c>
      <c r="F35" s="19" t="s">
        <v>7663</v>
      </c>
      <c r="G35" t="s">
        <v>6170</v>
      </c>
    </row>
    <row r="36" spans="1:7" x14ac:dyDescent="0.25">
      <c r="A36" t="s">
        <v>490</v>
      </c>
      <c r="B36" t="s">
        <v>3175</v>
      </c>
      <c r="C36" s="10">
        <v>41872</v>
      </c>
      <c r="D36" s="30">
        <v>420</v>
      </c>
      <c r="E36" t="s">
        <v>1071</v>
      </c>
      <c r="F36" s="19" t="s">
        <v>7663</v>
      </c>
      <c r="G36" t="s">
        <v>6180</v>
      </c>
    </row>
    <row r="37" spans="1:7" x14ac:dyDescent="0.25">
      <c r="A37" t="s">
        <v>32</v>
      </c>
      <c r="B37" t="s">
        <v>5037</v>
      </c>
      <c r="C37" s="10">
        <v>41872</v>
      </c>
      <c r="D37" s="30">
        <v>700</v>
      </c>
      <c r="E37" t="s">
        <v>86</v>
      </c>
      <c r="F37" s="19" t="s">
        <v>7663</v>
      </c>
      <c r="G37" t="s">
        <v>6194</v>
      </c>
    </row>
    <row r="38" spans="1:7" x14ac:dyDescent="0.25">
      <c r="A38" t="s">
        <v>511</v>
      </c>
      <c r="B38" t="s">
        <v>6189</v>
      </c>
      <c r="C38" s="10">
        <v>41873</v>
      </c>
      <c r="D38" s="30">
        <v>1090</v>
      </c>
      <c r="E38" t="s">
        <v>91</v>
      </c>
      <c r="F38" s="19" t="s">
        <v>7663</v>
      </c>
      <c r="G38" t="s">
        <v>6210</v>
      </c>
    </row>
    <row r="39" spans="1:7" x14ac:dyDescent="0.25">
      <c r="A39" t="s">
        <v>47</v>
      </c>
      <c r="B39" t="s">
        <v>1172</v>
      </c>
      <c r="C39" s="10">
        <v>41873</v>
      </c>
      <c r="D39" s="30">
        <v>2500</v>
      </c>
      <c r="E39" t="s">
        <v>110</v>
      </c>
      <c r="F39" s="19" t="s">
        <v>7663</v>
      </c>
      <c r="G39" t="s">
        <v>6227</v>
      </c>
    </row>
    <row r="40" spans="1:7" x14ac:dyDescent="0.25">
      <c r="A40" t="s">
        <v>490</v>
      </c>
      <c r="B40" t="s">
        <v>3175</v>
      </c>
      <c r="C40" s="10">
        <v>41876</v>
      </c>
      <c r="D40" s="30">
        <v>640</v>
      </c>
      <c r="E40" t="s">
        <v>1065</v>
      </c>
      <c r="F40" s="19" t="s">
        <v>7663</v>
      </c>
      <c r="G40" t="s">
        <v>6180</v>
      </c>
    </row>
    <row r="41" spans="1:7" x14ac:dyDescent="0.25">
      <c r="A41" t="s">
        <v>490</v>
      </c>
      <c r="B41" t="s">
        <v>3238</v>
      </c>
      <c r="C41" s="10">
        <v>41877</v>
      </c>
      <c r="D41" s="30">
        <v>4000</v>
      </c>
      <c r="E41" t="s">
        <v>1068</v>
      </c>
      <c r="F41" s="19" t="s">
        <v>7663</v>
      </c>
      <c r="G41" t="s">
        <v>6264</v>
      </c>
    </row>
    <row r="42" spans="1:7" x14ac:dyDescent="0.25">
      <c r="A42" t="s">
        <v>490</v>
      </c>
      <c r="B42" t="s">
        <v>3175</v>
      </c>
      <c r="C42" s="10">
        <v>41878</v>
      </c>
      <c r="D42" s="30">
        <v>420</v>
      </c>
      <c r="E42" t="s">
        <v>1065</v>
      </c>
      <c r="F42" s="19" t="s">
        <v>7663</v>
      </c>
      <c r="G42" t="s">
        <v>6295</v>
      </c>
    </row>
    <row r="43" spans="1:7" x14ac:dyDescent="0.25">
      <c r="A43" t="s">
        <v>32</v>
      </c>
      <c r="B43" t="s">
        <v>1905</v>
      </c>
      <c r="C43" s="10">
        <v>41883</v>
      </c>
      <c r="D43" s="30">
        <v>350</v>
      </c>
      <c r="E43" t="s">
        <v>1071</v>
      </c>
      <c r="F43" s="19" t="s">
        <v>7663</v>
      </c>
      <c r="G43" t="s">
        <v>6365</v>
      </c>
    </row>
    <row r="44" spans="1:7" x14ac:dyDescent="0.25">
      <c r="A44" t="s">
        <v>490</v>
      </c>
      <c r="B44" t="s">
        <v>3175</v>
      </c>
      <c r="C44" s="10">
        <v>41885</v>
      </c>
      <c r="D44" s="30">
        <v>460</v>
      </c>
      <c r="E44" t="s">
        <v>1065</v>
      </c>
      <c r="F44" s="19" t="s">
        <v>7663</v>
      </c>
      <c r="G44" t="s">
        <v>6388</v>
      </c>
    </row>
    <row r="45" spans="1:7" x14ac:dyDescent="0.25">
      <c r="A45" t="s">
        <v>47</v>
      </c>
      <c r="B45" t="s">
        <v>2557</v>
      </c>
      <c r="C45" s="10">
        <v>41891</v>
      </c>
      <c r="D45" s="30">
        <v>450</v>
      </c>
      <c r="E45" t="s">
        <v>110</v>
      </c>
      <c r="F45" s="19" t="s">
        <v>7663</v>
      </c>
      <c r="G45" t="s">
        <v>6469</v>
      </c>
    </row>
    <row r="46" spans="1:7" x14ac:dyDescent="0.25">
      <c r="A46" t="s">
        <v>47</v>
      </c>
      <c r="B46" t="s">
        <v>2557</v>
      </c>
      <c r="C46" s="10">
        <v>41901</v>
      </c>
      <c r="D46" s="30">
        <v>750</v>
      </c>
      <c r="E46" t="s">
        <v>110</v>
      </c>
      <c r="F46" s="19" t="s">
        <v>7663</v>
      </c>
      <c r="G46" t="s">
        <v>6551</v>
      </c>
    </row>
    <row r="47" spans="1:7" x14ac:dyDescent="0.25">
      <c r="A47" t="s">
        <v>490</v>
      </c>
      <c r="B47" t="s">
        <v>3175</v>
      </c>
      <c r="C47" s="10">
        <v>41898</v>
      </c>
      <c r="D47" s="30">
        <v>350</v>
      </c>
      <c r="E47" t="s">
        <v>1071</v>
      </c>
      <c r="F47" s="19" t="s">
        <v>7663</v>
      </c>
      <c r="G47" t="s">
        <v>6365</v>
      </c>
    </row>
    <row r="48" spans="1:7" x14ac:dyDescent="0.25">
      <c r="A48" t="s">
        <v>490</v>
      </c>
      <c r="B48" t="s">
        <v>3175</v>
      </c>
      <c r="C48" s="10">
        <v>41900</v>
      </c>
      <c r="D48" s="30">
        <v>280</v>
      </c>
      <c r="E48" t="s">
        <v>1071</v>
      </c>
      <c r="F48" s="19" t="s">
        <v>7663</v>
      </c>
      <c r="G48" t="s">
        <v>6600</v>
      </c>
    </row>
    <row r="49" spans="1:7" x14ac:dyDescent="0.25">
      <c r="A49" t="s">
        <v>32</v>
      </c>
      <c r="B49" t="s">
        <v>3506</v>
      </c>
      <c r="C49" s="10">
        <v>41904</v>
      </c>
      <c r="D49" s="30">
        <v>800</v>
      </c>
      <c r="E49" t="s">
        <v>6029</v>
      </c>
      <c r="F49" s="19" t="s">
        <v>7663</v>
      </c>
      <c r="G49" t="s">
        <v>6641</v>
      </c>
    </row>
    <row r="50" spans="1:7" x14ac:dyDescent="0.25">
      <c r="A50" t="s">
        <v>47</v>
      </c>
      <c r="B50" t="s">
        <v>2557</v>
      </c>
      <c r="C50" s="10">
        <v>41905</v>
      </c>
      <c r="D50" s="30">
        <v>700</v>
      </c>
      <c r="E50" t="s">
        <v>110</v>
      </c>
      <c r="F50" s="19" t="s">
        <v>7663</v>
      </c>
      <c r="G50" t="s">
        <v>6650</v>
      </c>
    </row>
    <row r="51" spans="1:7" x14ac:dyDescent="0.25">
      <c r="A51" t="s">
        <v>32</v>
      </c>
      <c r="B51" t="s">
        <v>3506</v>
      </c>
      <c r="C51" s="10">
        <v>41906</v>
      </c>
      <c r="D51" s="30">
        <v>660</v>
      </c>
      <c r="E51" t="s">
        <v>6029</v>
      </c>
      <c r="F51" s="19" t="s">
        <v>7663</v>
      </c>
      <c r="G51" t="s">
        <v>6655</v>
      </c>
    </row>
    <row r="52" spans="1:7" x14ac:dyDescent="0.25">
      <c r="A52" t="s">
        <v>32</v>
      </c>
      <c r="B52" t="s">
        <v>3506</v>
      </c>
      <c r="C52" s="10">
        <v>41906</v>
      </c>
      <c r="D52" s="30">
        <v>700</v>
      </c>
      <c r="E52" t="s">
        <v>6672</v>
      </c>
      <c r="F52" s="19" t="s">
        <v>7663</v>
      </c>
      <c r="G52" t="s">
        <v>6180</v>
      </c>
    </row>
    <row r="53" spans="1:7" x14ac:dyDescent="0.25">
      <c r="A53" t="s">
        <v>47</v>
      </c>
      <c r="B53" t="s">
        <v>2557</v>
      </c>
      <c r="C53" s="10">
        <v>41908</v>
      </c>
      <c r="D53" s="30">
        <v>1680</v>
      </c>
      <c r="E53" t="s">
        <v>6182</v>
      </c>
      <c r="F53" s="19" t="s">
        <v>7663</v>
      </c>
      <c r="G53" t="s">
        <v>6683</v>
      </c>
    </row>
    <row r="54" spans="1:7" x14ac:dyDescent="0.25">
      <c r="A54" t="s">
        <v>47</v>
      </c>
      <c r="B54" t="s">
        <v>2557</v>
      </c>
      <c r="C54" s="10">
        <v>41912</v>
      </c>
      <c r="D54" s="30">
        <v>360</v>
      </c>
      <c r="E54" t="s">
        <v>6182</v>
      </c>
      <c r="F54" s="19" t="s">
        <v>7663</v>
      </c>
      <c r="G54" t="s">
        <v>6715</v>
      </c>
    </row>
    <row r="55" spans="1:7" x14ac:dyDescent="0.25">
      <c r="A55" t="s">
        <v>47</v>
      </c>
      <c r="B55" t="s">
        <v>2557</v>
      </c>
      <c r="C55" s="10">
        <v>41915</v>
      </c>
      <c r="D55" s="30">
        <v>450</v>
      </c>
      <c r="E55" t="s">
        <v>6182</v>
      </c>
      <c r="F55" s="19" t="s">
        <v>7663</v>
      </c>
      <c r="G55" t="s">
        <v>6765</v>
      </c>
    </row>
    <row r="56" spans="1:7" x14ac:dyDescent="0.25">
      <c r="A56" t="s">
        <v>47</v>
      </c>
      <c r="B56" t="s">
        <v>2557</v>
      </c>
      <c r="C56" s="10">
        <v>41919</v>
      </c>
      <c r="D56" s="30">
        <v>5000</v>
      </c>
      <c r="E56" t="s">
        <v>700</v>
      </c>
      <c r="F56" s="19" t="s">
        <v>7663</v>
      </c>
      <c r="G56" t="s">
        <v>6804</v>
      </c>
    </row>
    <row r="57" spans="1:7" x14ac:dyDescent="0.25">
      <c r="A57" t="s">
        <v>47</v>
      </c>
      <c r="B57" t="s">
        <v>1172</v>
      </c>
      <c r="C57" s="10">
        <v>41922</v>
      </c>
      <c r="D57" s="30">
        <v>600</v>
      </c>
      <c r="E57" t="s">
        <v>110</v>
      </c>
      <c r="F57" s="19" t="s">
        <v>7663</v>
      </c>
      <c r="G57" t="s">
        <v>6863</v>
      </c>
    </row>
    <row r="58" spans="1:7" x14ac:dyDescent="0.25">
      <c r="A58" t="s">
        <v>32</v>
      </c>
      <c r="B58" t="s">
        <v>1905</v>
      </c>
      <c r="C58" s="10">
        <v>41723</v>
      </c>
      <c r="D58" s="30">
        <v>100</v>
      </c>
      <c r="E58" t="s">
        <v>86</v>
      </c>
      <c r="F58" s="19" t="s">
        <v>7663</v>
      </c>
    </row>
    <row r="59" spans="1:7" x14ac:dyDescent="0.25">
      <c r="D59" s="18">
        <f>SUM(D21:D58)</f>
        <v>31840</v>
      </c>
    </row>
    <row r="61" spans="1:7" x14ac:dyDescent="0.25">
      <c r="A61" t="s">
        <v>7740</v>
      </c>
      <c r="B61" s="4" t="s">
        <v>1191</v>
      </c>
    </row>
    <row r="62" spans="1:7" x14ac:dyDescent="0.25">
      <c r="A62" t="s">
        <v>490</v>
      </c>
      <c r="B62" t="s">
        <v>4487</v>
      </c>
      <c r="C62" s="10">
        <v>41752</v>
      </c>
      <c r="D62" s="30">
        <v>60</v>
      </c>
      <c r="E62" t="s">
        <v>966</v>
      </c>
      <c r="F62" s="19" t="s">
        <v>7663</v>
      </c>
    </row>
    <row r="63" spans="1:7" x14ac:dyDescent="0.25">
      <c r="A63" t="s">
        <v>32</v>
      </c>
      <c r="B63" t="s">
        <v>3089</v>
      </c>
      <c r="C63" s="10">
        <v>41752</v>
      </c>
      <c r="D63" s="30">
        <v>60</v>
      </c>
      <c r="E63" t="s">
        <v>91</v>
      </c>
      <c r="F63" s="19" t="s">
        <v>7663</v>
      </c>
    </row>
    <row r="64" spans="1:7" x14ac:dyDescent="0.25">
      <c r="A64" t="s">
        <v>32</v>
      </c>
      <c r="B64" t="s">
        <v>1905</v>
      </c>
      <c r="C64" s="10">
        <v>41753</v>
      </c>
      <c r="D64" s="30">
        <v>50</v>
      </c>
      <c r="E64" t="s">
        <v>143</v>
      </c>
      <c r="F64" s="19" t="s">
        <v>7663</v>
      </c>
    </row>
    <row r="65" spans="1:7" x14ac:dyDescent="0.25">
      <c r="A65" t="s">
        <v>490</v>
      </c>
      <c r="B65" t="s">
        <v>4487</v>
      </c>
      <c r="C65" s="10">
        <v>41754</v>
      </c>
      <c r="D65" s="30">
        <v>40</v>
      </c>
      <c r="E65" t="s">
        <v>966</v>
      </c>
      <c r="F65" s="19" t="s">
        <v>7663</v>
      </c>
    </row>
    <row r="66" spans="1:7" x14ac:dyDescent="0.25">
      <c r="A66" t="s">
        <v>490</v>
      </c>
      <c r="B66" t="s">
        <v>4487</v>
      </c>
      <c r="C66" s="10">
        <v>41754</v>
      </c>
      <c r="D66" s="30">
        <v>60</v>
      </c>
      <c r="E66" t="s">
        <v>1192</v>
      </c>
      <c r="F66" s="19" t="s">
        <v>7663</v>
      </c>
      <c r="G66" t="s">
        <v>4544</v>
      </c>
    </row>
    <row r="67" spans="1:7" x14ac:dyDescent="0.25">
      <c r="A67" t="s">
        <v>32</v>
      </c>
      <c r="B67" t="s">
        <v>1905</v>
      </c>
      <c r="C67" s="10">
        <v>41708</v>
      </c>
      <c r="D67" s="30">
        <v>60</v>
      </c>
      <c r="E67" t="s">
        <v>143</v>
      </c>
      <c r="F67" s="19" t="s">
        <v>7663</v>
      </c>
    </row>
    <row r="68" spans="1:7" x14ac:dyDescent="0.25">
      <c r="A68" t="s">
        <v>490</v>
      </c>
      <c r="B68" t="s">
        <v>2427</v>
      </c>
      <c r="C68" s="10">
        <v>41754</v>
      </c>
      <c r="D68" s="30">
        <v>160</v>
      </c>
      <c r="E68" t="s">
        <v>1068</v>
      </c>
      <c r="F68" s="19" t="s">
        <v>7663</v>
      </c>
      <c r="G68" t="s">
        <v>4554</v>
      </c>
    </row>
    <row r="69" spans="1:7" x14ac:dyDescent="0.25">
      <c r="A69" t="s">
        <v>490</v>
      </c>
      <c r="B69" t="s">
        <v>2427</v>
      </c>
      <c r="C69" s="10">
        <v>41754</v>
      </c>
      <c r="D69" s="30">
        <v>150</v>
      </c>
      <c r="E69" t="s">
        <v>4556</v>
      </c>
      <c r="F69" s="19" t="s">
        <v>7663</v>
      </c>
      <c r="G69" t="s">
        <v>4557</v>
      </c>
    </row>
    <row r="70" spans="1:7" x14ac:dyDescent="0.25">
      <c r="A70" t="s">
        <v>490</v>
      </c>
      <c r="B70" t="s">
        <v>4487</v>
      </c>
      <c r="C70" s="10">
        <v>41754</v>
      </c>
      <c r="D70" s="30">
        <v>80</v>
      </c>
      <c r="E70" t="s">
        <v>966</v>
      </c>
      <c r="F70" s="19" t="s">
        <v>7663</v>
      </c>
    </row>
    <row r="71" spans="1:7" x14ac:dyDescent="0.25">
      <c r="A71" t="s">
        <v>490</v>
      </c>
      <c r="B71" t="s">
        <v>2427</v>
      </c>
      <c r="C71" s="10">
        <v>41758</v>
      </c>
      <c r="D71" s="30">
        <v>240</v>
      </c>
      <c r="E71" t="s">
        <v>1068</v>
      </c>
      <c r="F71" s="19" t="s">
        <v>7663</v>
      </c>
    </row>
    <row r="72" spans="1:7" x14ac:dyDescent="0.25">
      <c r="A72" t="s">
        <v>490</v>
      </c>
      <c r="B72" t="s">
        <v>2427</v>
      </c>
      <c r="C72" s="10">
        <v>41761</v>
      </c>
      <c r="D72" s="30">
        <v>640</v>
      </c>
      <c r="E72" t="s">
        <v>1068</v>
      </c>
      <c r="F72" s="19" t="s">
        <v>7663</v>
      </c>
    </row>
    <row r="73" spans="1:7" x14ac:dyDescent="0.25">
      <c r="A73" t="s">
        <v>490</v>
      </c>
      <c r="B73" t="s">
        <v>2427</v>
      </c>
      <c r="C73" s="10">
        <v>41761</v>
      </c>
      <c r="D73" s="30">
        <v>20</v>
      </c>
      <c r="E73" t="s">
        <v>966</v>
      </c>
      <c r="F73" s="19" t="s">
        <v>7663</v>
      </c>
      <c r="G73" t="s">
        <v>4655</v>
      </c>
    </row>
    <row r="74" spans="1:7" x14ac:dyDescent="0.25">
      <c r="A74" t="s">
        <v>490</v>
      </c>
      <c r="B74" t="s">
        <v>2427</v>
      </c>
      <c r="C74" s="10">
        <v>41764</v>
      </c>
      <c r="D74" s="30">
        <v>240</v>
      </c>
      <c r="E74" t="s">
        <v>1068</v>
      </c>
      <c r="F74" s="19" t="s">
        <v>7663</v>
      </c>
    </row>
    <row r="75" spans="1:7" x14ac:dyDescent="0.25">
      <c r="A75" t="s">
        <v>32</v>
      </c>
      <c r="B75" t="s">
        <v>4414</v>
      </c>
      <c r="C75" s="10">
        <v>41764</v>
      </c>
      <c r="D75" s="30">
        <v>60</v>
      </c>
      <c r="E75" t="s">
        <v>143</v>
      </c>
      <c r="F75" s="19" t="s">
        <v>7663</v>
      </c>
    </row>
    <row r="76" spans="1:7" x14ac:dyDescent="0.25">
      <c r="A76" t="s">
        <v>490</v>
      </c>
      <c r="B76" t="s">
        <v>2427</v>
      </c>
      <c r="C76" s="10">
        <v>41765</v>
      </c>
      <c r="D76" s="30">
        <v>240</v>
      </c>
      <c r="E76" t="s">
        <v>1068</v>
      </c>
      <c r="F76" s="19" t="s">
        <v>7663</v>
      </c>
    </row>
    <row r="77" spans="1:7" x14ac:dyDescent="0.25">
      <c r="A77" t="s">
        <v>32</v>
      </c>
      <c r="B77" t="s">
        <v>3089</v>
      </c>
      <c r="C77" s="10">
        <v>41767</v>
      </c>
      <c r="D77" s="30">
        <v>60</v>
      </c>
      <c r="E77" t="s">
        <v>143</v>
      </c>
      <c r="F77" s="19" t="s">
        <v>7663</v>
      </c>
    </row>
    <row r="78" spans="1:7" x14ac:dyDescent="0.25">
      <c r="A78" t="s">
        <v>490</v>
      </c>
      <c r="B78" t="s">
        <v>2427</v>
      </c>
      <c r="C78" s="10">
        <v>41767</v>
      </c>
      <c r="D78" s="30">
        <v>820</v>
      </c>
      <c r="E78" t="s">
        <v>1068</v>
      </c>
      <c r="F78" s="19" t="s">
        <v>7663</v>
      </c>
    </row>
    <row r="79" spans="1:7" x14ac:dyDescent="0.25">
      <c r="A79" t="s">
        <v>490</v>
      </c>
      <c r="B79" t="s">
        <v>2427</v>
      </c>
      <c r="C79" s="10">
        <v>41772</v>
      </c>
      <c r="D79" s="30">
        <v>240</v>
      </c>
      <c r="E79" t="s">
        <v>1068</v>
      </c>
      <c r="F79" s="19" t="s">
        <v>7663</v>
      </c>
    </row>
    <row r="80" spans="1:7" x14ac:dyDescent="0.25">
      <c r="A80" t="s">
        <v>32</v>
      </c>
      <c r="B80" t="s">
        <v>1917</v>
      </c>
      <c r="C80" s="10">
        <v>41773</v>
      </c>
      <c r="D80" s="30">
        <v>225</v>
      </c>
      <c r="E80" t="s">
        <v>143</v>
      </c>
      <c r="F80" s="19" t="s">
        <v>7663</v>
      </c>
    </row>
    <row r="81" spans="1:7" x14ac:dyDescent="0.25">
      <c r="A81" t="s">
        <v>32</v>
      </c>
      <c r="B81" t="s">
        <v>1917</v>
      </c>
      <c r="C81" s="10">
        <v>41778</v>
      </c>
      <c r="D81" s="30">
        <v>75</v>
      </c>
      <c r="E81" t="s">
        <v>86</v>
      </c>
      <c r="F81" s="19" t="s">
        <v>7663</v>
      </c>
    </row>
    <row r="82" spans="1:7" x14ac:dyDescent="0.25">
      <c r="A82" t="s">
        <v>32</v>
      </c>
      <c r="B82" t="s">
        <v>1917</v>
      </c>
      <c r="C82" s="10">
        <v>41778</v>
      </c>
      <c r="D82" s="30">
        <v>50</v>
      </c>
      <c r="E82" t="s">
        <v>143</v>
      </c>
      <c r="F82" s="19" t="s">
        <v>7663</v>
      </c>
    </row>
    <row r="83" spans="1:7" x14ac:dyDescent="0.25">
      <c r="A83" t="s">
        <v>490</v>
      </c>
      <c r="B83" t="s">
        <v>1905</v>
      </c>
      <c r="C83" s="10">
        <v>41709</v>
      </c>
      <c r="D83" s="30">
        <v>200</v>
      </c>
      <c r="E83" t="s">
        <v>1065</v>
      </c>
      <c r="F83" s="19" t="s">
        <v>7663</v>
      </c>
    </row>
    <row r="84" spans="1:7" x14ac:dyDescent="0.25">
      <c r="A84" t="s">
        <v>490</v>
      </c>
      <c r="B84" t="s">
        <v>2427</v>
      </c>
      <c r="C84" s="10">
        <v>41778</v>
      </c>
      <c r="D84" s="30">
        <v>240</v>
      </c>
      <c r="E84" t="s">
        <v>1068</v>
      </c>
      <c r="F84" s="19" t="s">
        <v>7663</v>
      </c>
      <c r="G84" t="s">
        <v>4854</v>
      </c>
    </row>
    <row r="85" spans="1:7" x14ac:dyDescent="0.25">
      <c r="A85" t="s">
        <v>490</v>
      </c>
      <c r="B85" t="s">
        <v>1905</v>
      </c>
      <c r="C85" s="10">
        <v>41709</v>
      </c>
      <c r="D85" s="30">
        <v>60</v>
      </c>
      <c r="E85" t="s">
        <v>966</v>
      </c>
      <c r="F85" s="19" t="s">
        <v>7663</v>
      </c>
    </row>
    <row r="86" spans="1:7" x14ac:dyDescent="0.25">
      <c r="A86" t="s">
        <v>490</v>
      </c>
      <c r="B86" t="s">
        <v>2427</v>
      </c>
      <c r="C86" s="10">
        <v>41779</v>
      </c>
      <c r="D86" s="30">
        <v>300</v>
      </c>
      <c r="E86" t="s">
        <v>1068</v>
      </c>
      <c r="F86" s="19" t="s">
        <v>7663</v>
      </c>
      <c r="G86" t="s">
        <v>2192</v>
      </c>
    </row>
    <row r="87" spans="1:7" x14ac:dyDescent="0.25">
      <c r="A87" t="s">
        <v>490</v>
      </c>
      <c r="B87" t="s">
        <v>2427</v>
      </c>
      <c r="C87" s="10">
        <v>41779</v>
      </c>
      <c r="D87" s="30">
        <v>45</v>
      </c>
      <c r="E87" t="s">
        <v>1065</v>
      </c>
      <c r="F87" s="19" t="s">
        <v>7663</v>
      </c>
      <c r="G87" t="s">
        <v>4873</v>
      </c>
    </row>
    <row r="88" spans="1:7" x14ac:dyDescent="0.25">
      <c r="A88" t="s">
        <v>1906</v>
      </c>
      <c r="B88" t="s">
        <v>776</v>
      </c>
      <c r="C88" s="10">
        <v>41709</v>
      </c>
      <c r="D88" s="30">
        <v>869.42</v>
      </c>
      <c r="E88" t="s">
        <v>4886</v>
      </c>
      <c r="F88" s="19" t="s">
        <v>7663</v>
      </c>
      <c r="G88" t="s">
        <v>4887</v>
      </c>
    </row>
    <row r="89" spans="1:7" x14ac:dyDescent="0.25">
      <c r="A89" t="s">
        <v>1906</v>
      </c>
      <c r="B89" t="s">
        <v>776</v>
      </c>
      <c r="C89" s="10">
        <v>41710</v>
      </c>
      <c r="D89" s="30">
        <v>820.6</v>
      </c>
      <c r="E89" t="s">
        <v>4886</v>
      </c>
      <c r="F89" s="19" t="s">
        <v>7663</v>
      </c>
      <c r="G89" t="s">
        <v>4898</v>
      </c>
    </row>
    <row r="90" spans="1:7" x14ac:dyDescent="0.25">
      <c r="A90" t="s">
        <v>490</v>
      </c>
      <c r="B90" t="s">
        <v>1905</v>
      </c>
      <c r="C90" s="10">
        <v>41780</v>
      </c>
      <c r="D90" s="30">
        <v>240</v>
      </c>
      <c r="E90" t="s">
        <v>966</v>
      </c>
      <c r="F90" s="19" t="s">
        <v>7663</v>
      </c>
    </row>
    <row r="91" spans="1:7" x14ac:dyDescent="0.25">
      <c r="A91" t="s">
        <v>490</v>
      </c>
      <c r="B91" t="s">
        <v>2427</v>
      </c>
      <c r="C91" s="10">
        <v>41780</v>
      </c>
      <c r="D91" s="30">
        <v>240</v>
      </c>
      <c r="E91" t="s">
        <v>1068</v>
      </c>
      <c r="F91" s="19" t="s">
        <v>7663</v>
      </c>
    </row>
    <row r="92" spans="1:7" x14ac:dyDescent="0.25">
      <c r="A92" t="s">
        <v>490</v>
      </c>
      <c r="B92" t="s">
        <v>2427</v>
      </c>
      <c r="C92" s="10">
        <v>41781</v>
      </c>
      <c r="D92" s="30">
        <v>45</v>
      </c>
      <c r="E92" t="s">
        <v>1065</v>
      </c>
      <c r="F92" s="19" t="s">
        <v>7663</v>
      </c>
      <c r="G92" t="s">
        <v>4921</v>
      </c>
    </row>
    <row r="93" spans="1:7" x14ac:dyDescent="0.25">
      <c r="A93" t="s">
        <v>32</v>
      </c>
      <c r="B93" t="s">
        <v>1905</v>
      </c>
      <c r="C93" s="10">
        <v>41787</v>
      </c>
      <c r="D93" s="30">
        <v>200</v>
      </c>
      <c r="E93" t="s">
        <v>143</v>
      </c>
      <c r="F93" s="19" t="s">
        <v>7663</v>
      </c>
      <c r="G93" t="s">
        <v>2192</v>
      </c>
    </row>
    <row r="94" spans="1:7" x14ac:dyDescent="0.25">
      <c r="A94" t="s">
        <v>47</v>
      </c>
      <c r="B94" t="s">
        <v>4263</v>
      </c>
      <c r="C94" s="10">
        <v>41793</v>
      </c>
      <c r="D94" s="30">
        <v>176.7</v>
      </c>
      <c r="E94" t="s">
        <v>373</v>
      </c>
      <c r="F94" s="19" t="s">
        <v>7663</v>
      </c>
      <c r="G94" t="s">
        <v>5079</v>
      </c>
    </row>
    <row r="95" spans="1:7" x14ac:dyDescent="0.25">
      <c r="A95" t="s">
        <v>490</v>
      </c>
      <c r="B95" t="s">
        <v>2624</v>
      </c>
      <c r="C95" s="10">
        <v>41793</v>
      </c>
      <c r="D95" s="30">
        <v>180</v>
      </c>
      <c r="E95" t="s">
        <v>1068</v>
      </c>
      <c r="F95" s="19" t="s">
        <v>7663</v>
      </c>
    </row>
    <row r="96" spans="1:7" x14ac:dyDescent="0.25">
      <c r="A96" t="s">
        <v>490</v>
      </c>
      <c r="B96" t="s">
        <v>2624</v>
      </c>
      <c r="C96" s="10">
        <v>41794</v>
      </c>
      <c r="D96" s="30">
        <v>180</v>
      </c>
      <c r="E96" t="s">
        <v>1068</v>
      </c>
      <c r="F96" s="19" t="s">
        <v>7663</v>
      </c>
    </row>
    <row r="97" spans="1:7" x14ac:dyDescent="0.25">
      <c r="A97" t="s">
        <v>32</v>
      </c>
      <c r="B97" t="s">
        <v>1905</v>
      </c>
      <c r="C97" s="10">
        <v>41796</v>
      </c>
      <c r="D97" s="30">
        <v>240</v>
      </c>
      <c r="E97" t="s">
        <v>143</v>
      </c>
      <c r="F97" s="19" t="s">
        <v>7663</v>
      </c>
      <c r="G97" t="s">
        <v>1191</v>
      </c>
    </row>
    <row r="98" spans="1:7" x14ac:dyDescent="0.25">
      <c r="A98" t="s">
        <v>490</v>
      </c>
      <c r="B98" t="s">
        <v>2624</v>
      </c>
      <c r="C98" s="10">
        <v>41799</v>
      </c>
      <c r="D98" s="30">
        <v>200</v>
      </c>
      <c r="E98" t="s">
        <v>1068</v>
      </c>
      <c r="F98" s="19" t="s">
        <v>7663</v>
      </c>
      <c r="G98" t="s">
        <v>5199</v>
      </c>
    </row>
    <row r="99" spans="1:7" x14ac:dyDescent="0.25">
      <c r="A99" t="s">
        <v>490</v>
      </c>
      <c r="B99" t="s">
        <v>1905</v>
      </c>
      <c r="C99" s="10">
        <v>41710</v>
      </c>
      <c r="D99" s="30">
        <v>60</v>
      </c>
      <c r="E99" t="s">
        <v>1065</v>
      </c>
      <c r="F99" s="19" t="s">
        <v>7663</v>
      </c>
    </row>
    <row r="100" spans="1:7" x14ac:dyDescent="0.25">
      <c r="A100" t="s">
        <v>490</v>
      </c>
      <c r="B100" t="s">
        <v>5218</v>
      </c>
      <c r="C100" s="10">
        <v>41799</v>
      </c>
      <c r="D100" s="30">
        <v>50</v>
      </c>
      <c r="E100" t="s">
        <v>86</v>
      </c>
      <c r="F100" s="19" t="s">
        <v>7663</v>
      </c>
    </row>
    <row r="101" spans="1:7" x14ac:dyDescent="0.25">
      <c r="A101" t="s">
        <v>490</v>
      </c>
      <c r="B101" t="s">
        <v>5218</v>
      </c>
      <c r="C101" s="10">
        <v>41799</v>
      </c>
      <c r="D101" s="30">
        <v>50</v>
      </c>
      <c r="E101" t="s">
        <v>86</v>
      </c>
      <c r="F101" s="19" t="s">
        <v>7663</v>
      </c>
    </row>
    <row r="102" spans="1:7" x14ac:dyDescent="0.25">
      <c r="A102" t="s">
        <v>32</v>
      </c>
      <c r="B102" t="s">
        <v>2382</v>
      </c>
      <c r="C102" s="10">
        <v>41806</v>
      </c>
      <c r="D102" s="30">
        <v>180</v>
      </c>
      <c r="E102" t="s">
        <v>143</v>
      </c>
      <c r="F102" s="19" t="s">
        <v>7663</v>
      </c>
    </row>
    <row r="103" spans="1:7" x14ac:dyDescent="0.25">
      <c r="A103" t="s">
        <v>32</v>
      </c>
      <c r="B103" t="s">
        <v>2382</v>
      </c>
      <c r="C103" s="10">
        <v>41810</v>
      </c>
      <c r="D103" s="30">
        <v>250</v>
      </c>
      <c r="E103" t="s">
        <v>143</v>
      </c>
      <c r="F103" s="19" t="s">
        <v>7663</v>
      </c>
    </row>
    <row r="104" spans="1:7" x14ac:dyDescent="0.25">
      <c r="A104" t="s">
        <v>32</v>
      </c>
      <c r="B104" t="s">
        <v>5312</v>
      </c>
      <c r="C104" s="10">
        <v>41814</v>
      </c>
      <c r="D104" s="30">
        <v>145</v>
      </c>
      <c r="E104" t="s">
        <v>846</v>
      </c>
      <c r="F104" s="19" t="s">
        <v>7663</v>
      </c>
      <c r="G104" t="s">
        <v>5395</v>
      </c>
    </row>
    <row r="105" spans="1:7" x14ac:dyDescent="0.25">
      <c r="A105" t="s">
        <v>511</v>
      </c>
      <c r="B105" t="s">
        <v>5459</v>
      </c>
      <c r="C105" s="10">
        <v>41817</v>
      </c>
      <c r="D105" s="30">
        <v>75</v>
      </c>
      <c r="E105" t="s">
        <v>1192</v>
      </c>
      <c r="F105" s="19" t="s">
        <v>7663</v>
      </c>
      <c r="G105" t="s">
        <v>5460</v>
      </c>
    </row>
    <row r="106" spans="1:7" x14ac:dyDescent="0.25">
      <c r="A106" t="s">
        <v>32</v>
      </c>
      <c r="B106" t="s">
        <v>2382</v>
      </c>
      <c r="C106" s="10">
        <v>41817</v>
      </c>
      <c r="D106" s="30">
        <v>310</v>
      </c>
      <c r="E106" t="s">
        <v>143</v>
      </c>
      <c r="F106" s="19" t="s">
        <v>7663</v>
      </c>
    </row>
    <row r="107" spans="1:7" x14ac:dyDescent="0.25">
      <c r="A107" t="s">
        <v>490</v>
      </c>
      <c r="B107" t="s">
        <v>1905</v>
      </c>
      <c r="C107" s="10">
        <v>41817</v>
      </c>
      <c r="D107" s="30">
        <v>210</v>
      </c>
      <c r="E107" t="s">
        <v>966</v>
      </c>
      <c r="F107" s="19" t="s">
        <v>7663</v>
      </c>
    </row>
    <row r="108" spans="1:7" x14ac:dyDescent="0.25">
      <c r="A108" t="s">
        <v>490</v>
      </c>
      <c r="B108" t="s">
        <v>2625</v>
      </c>
      <c r="C108" s="10">
        <v>41827</v>
      </c>
      <c r="D108" s="30">
        <v>120</v>
      </c>
      <c r="E108" t="s">
        <v>1068</v>
      </c>
      <c r="F108" s="19" t="s">
        <v>7663</v>
      </c>
    </row>
    <row r="109" spans="1:7" x14ac:dyDescent="0.25">
      <c r="A109" t="s">
        <v>490</v>
      </c>
      <c r="B109" t="s">
        <v>1905</v>
      </c>
      <c r="C109" s="10">
        <v>41712</v>
      </c>
      <c r="D109" s="30">
        <v>80</v>
      </c>
      <c r="E109" t="s">
        <v>1065</v>
      </c>
      <c r="F109" s="19" t="s">
        <v>7663</v>
      </c>
    </row>
    <row r="110" spans="1:7" x14ac:dyDescent="0.25">
      <c r="A110" t="s">
        <v>32</v>
      </c>
      <c r="B110" t="s">
        <v>2382</v>
      </c>
      <c r="C110" s="10">
        <v>41834</v>
      </c>
      <c r="D110" s="30">
        <v>270</v>
      </c>
      <c r="E110" t="s">
        <v>143</v>
      </c>
      <c r="F110" s="19" t="s">
        <v>7663</v>
      </c>
    </row>
    <row r="111" spans="1:7" x14ac:dyDescent="0.25">
      <c r="A111" t="s">
        <v>490</v>
      </c>
      <c r="B111" t="s">
        <v>1905</v>
      </c>
      <c r="C111" s="10">
        <v>41831</v>
      </c>
      <c r="D111" s="30">
        <v>180</v>
      </c>
      <c r="E111" t="s">
        <v>143</v>
      </c>
      <c r="F111" s="19" t="s">
        <v>7663</v>
      </c>
    </row>
    <row r="112" spans="1:7" x14ac:dyDescent="0.25">
      <c r="A112" t="s">
        <v>490</v>
      </c>
      <c r="B112" t="s">
        <v>1905</v>
      </c>
      <c r="C112" s="10">
        <v>41834</v>
      </c>
      <c r="D112" s="30">
        <v>60</v>
      </c>
      <c r="E112" t="s">
        <v>143</v>
      </c>
      <c r="F112" s="19" t="s">
        <v>7663</v>
      </c>
      <c r="G112" t="s">
        <v>5686</v>
      </c>
    </row>
    <row r="113" spans="1:7" x14ac:dyDescent="0.25">
      <c r="A113" t="s">
        <v>32</v>
      </c>
      <c r="B113" t="s">
        <v>1905</v>
      </c>
      <c r="C113" s="10">
        <v>41712</v>
      </c>
      <c r="D113" s="30">
        <v>120</v>
      </c>
      <c r="E113" t="s">
        <v>143</v>
      </c>
      <c r="F113" s="19" t="s">
        <v>7663</v>
      </c>
    </row>
    <row r="114" spans="1:7" x14ac:dyDescent="0.25">
      <c r="A114" t="s">
        <v>16</v>
      </c>
      <c r="B114" t="s">
        <v>122</v>
      </c>
      <c r="C114" s="10">
        <v>41836</v>
      </c>
      <c r="D114" s="30">
        <v>52.35</v>
      </c>
      <c r="E114" t="s">
        <v>1392</v>
      </c>
      <c r="F114" s="19" t="s">
        <v>7663</v>
      </c>
      <c r="G114" t="s">
        <v>5716</v>
      </c>
    </row>
    <row r="115" spans="1:7" x14ac:dyDescent="0.25">
      <c r="A115" t="s">
        <v>490</v>
      </c>
      <c r="B115" t="s">
        <v>2624</v>
      </c>
      <c r="C115" s="10">
        <v>41837</v>
      </c>
      <c r="D115" s="30">
        <v>300</v>
      </c>
      <c r="E115" t="s">
        <v>1068</v>
      </c>
      <c r="F115" s="19" t="s">
        <v>7663</v>
      </c>
      <c r="G115" t="s">
        <v>2192</v>
      </c>
    </row>
    <row r="116" spans="1:7" x14ac:dyDescent="0.25">
      <c r="A116" t="s">
        <v>16</v>
      </c>
      <c r="B116" t="s">
        <v>122</v>
      </c>
      <c r="C116" s="10">
        <v>41842</v>
      </c>
      <c r="D116" s="30">
        <v>30</v>
      </c>
      <c r="E116" t="s">
        <v>4384</v>
      </c>
      <c r="F116" s="19" t="s">
        <v>7663</v>
      </c>
      <c r="G116" t="s">
        <v>5814</v>
      </c>
    </row>
    <row r="117" spans="1:7" x14ac:dyDescent="0.25">
      <c r="A117" t="s">
        <v>32</v>
      </c>
      <c r="B117" t="s">
        <v>1917</v>
      </c>
      <c r="C117" s="10">
        <v>41845</v>
      </c>
      <c r="D117" s="30">
        <v>15</v>
      </c>
      <c r="E117" t="s">
        <v>143</v>
      </c>
      <c r="F117" s="19" t="s">
        <v>7663</v>
      </c>
      <c r="G117" t="s">
        <v>5861</v>
      </c>
    </row>
    <row r="118" spans="1:7" x14ac:dyDescent="0.25">
      <c r="A118" t="s">
        <v>16</v>
      </c>
      <c r="B118" t="s">
        <v>122</v>
      </c>
      <c r="C118" s="10">
        <v>41845</v>
      </c>
      <c r="D118" s="30">
        <v>30</v>
      </c>
      <c r="E118" t="s">
        <v>1192</v>
      </c>
      <c r="F118" s="19" t="s">
        <v>7663</v>
      </c>
      <c r="G118" t="s">
        <v>5863</v>
      </c>
    </row>
    <row r="119" spans="1:7" x14ac:dyDescent="0.25">
      <c r="A119" t="s">
        <v>32</v>
      </c>
      <c r="B119" t="s">
        <v>5037</v>
      </c>
      <c r="C119" s="10">
        <v>41865</v>
      </c>
      <c r="D119" s="30">
        <v>200</v>
      </c>
      <c r="E119" t="s">
        <v>6029</v>
      </c>
      <c r="F119" s="19" t="s">
        <v>7663</v>
      </c>
      <c r="G119" t="s">
        <v>6030</v>
      </c>
    </row>
    <row r="120" spans="1:7" x14ac:dyDescent="0.25">
      <c r="A120" t="s">
        <v>16</v>
      </c>
      <c r="B120" t="s">
        <v>17</v>
      </c>
      <c r="C120" s="10">
        <v>41716</v>
      </c>
      <c r="D120" s="30">
        <v>15</v>
      </c>
      <c r="E120" t="s">
        <v>9</v>
      </c>
      <c r="F120" s="19" t="s">
        <v>7663</v>
      </c>
      <c r="G120" t="s">
        <v>6196</v>
      </c>
    </row>
    <row r="121" spans="1:7" x14ac:dyDescent="0.25">
      <c r="A121" t="s">
        <v>32</v>
      </c>
      <c r="B121" t="s">
        <v>5037</v>
      </c>
      <c r="C121" s="10">
        <v>41858</v>
      </c>
      <c r="D121" s="30">
        <v>100</v>
      </c>
      <c r="E121" t="s">
        <v>198</v>
      </c>
      <c r="F121" s="19" t="s">
        <v>7663</v>
      </c>
      <c r="G121" t="s">
        <v>6206</v>
      </c>
    </row>
    <row r="122" spans="1:7" x14ac:dyDescent="0.25">
      <c r="A122" t="s">
        <v>490</v>
      </c>
      <c r="B122" t="s">
        <v>3175</v>
      </c>
      <c r="C122" s="10">
        <v>41880</v>
      </c>
      <c r="D122" s="30">
        <v>200</v>
      </c>
      <c r="E122" t="s">
        <v>1065</v>
      </c>
      <c r="F122" s="19" t="s">
        <v>7663</v>
      </c>
    </row>
    <row r="123" spans="1:7" x14ac:dyDescent="0.25">
      <c r="A123" t="s">
        <v>490</v>
      </c>
      <c r="B123" t="s">
        <v>6414</v>
      </c>
      <c r="C123" s="10">
        <v>41892</v>
      </c>
      <c r="D123" s="30">
        <v>90</v>
      </c>
      <c r="E123" t="s">
        <v>1068</v>
      </c>
      <c r="F123" s="19" t="s">
        <v>7663</v>
      </c>
    </row>
    <row r="124" spans="1:7" x14ac:dyDescent="0.25">
      <c r="A124" t="s">
        <v>511</v>
      </c>
      <c r="B124" t="s">
        <v>1547</v>
      </c>
      <c r="C124" s="10">
        <v>41731</v>
      </c>
      <c r="D124" s="30">
        <v>1770</v>
      </c>
      <c r="E124" t="s">
        <v>6892</v>
      </c>
      <c r="F124" s="19" t="s">
        <v>7663</v>
      </c>
      <c r="G124" t="s">
        <v>6893</v>
      </c>
    </row>
    <row r="125" spans="1:7" x14ac:dyDescent="0.25">
      <c r="A125" t="s">
        <v>16</v>
      </c>
      <c r="B125" t="s">
        <v>17</v>
      </c>
      <c r="C125" s="10">
        <v>41723</v>
      </c>
      <c r="D125" s="30">
        <v>15</v>
      </c>
      <c r="E125" t="s">
        <v>1192</v>
      </c>
      <c r="F125" s="19" t="s">
        <v>7663</v>
      </c>
      <c r="G125" t="s">
        <v>6895</v>
      </c>
    </row>
    <row r="126" spans="1:7" x14ac:dyDescent="0.25">
      <c r="A126" t="s">
        <v>32</v>
      </c>
      <c r="B126" t="s">
        <v>1905</v>
      </c>
      <c r="C126" s="10">
        <v>41723</v>
      </c>
      <c r="D126" s="30">
        <v>60</v>
      </c>
      <c r="E126" t="s">
        <v>86</v>
      </c>
      <c r="F126" s="19" t="s">
        <v>7663</v>
      </c>
    </row>
    <row r="127" spans="1:7" x14ac:dyDescent="0.25">
      <c r="A127" t="s">
        <v>32</v>
      </c>
      <c r="B127" t="s">
        <v>1905</v>
      </c>
      <c r="C127" s="10">
        <v>41705</v>
      </c>
      <c r="D127" s="30">
        <v>80</v>
      </c>
      <c r="E127" t="s">
        <v>143</v>
      </c>
      <c r="F127" s="19" t="s">
        <v>7663</v>
      </c>
      <c r="G127" t="s">
        <v>6925</v>
      </c>
    </row>
    <row r="128" spans="1:7" x14ac:dyDescent="0.25">
      <c r="A128" t="s">
        <v>32</v>
      </c>
      <c r="B128" t="s">
        <v>2623</v>
      </c>
      <c r="C128" s="10">
        <v>41731</v>
      </c>
      <c r="D128" s="30">
        <v>40</v>
      </c>
      <c r="E128" t="s">
        <v>86</v>
      </c>
      <c r="F128" s="19" t="s">
        <v>7663</v>
      </c>
    </row>
    <row r="129" spans="1:7" x14ac:dyDescent="0.25">
      <c r="A129" t="s">
        <v>47</v>
      </c>
      <c r="B129" t="s">
        <v>4731</v>
      </c>
      <c r="C129" s="10">
        <v>41687</v>
      </c>
      <c r="D129" s="30">
        <v>34</v>
      </c>
      <c r="E129" t="s">
        <v>7005</v>
      </c>
      <c r="F129" s="19" t="s">
        <v>7663</v>
      </c>
      <c r="G129" t="s">
        <v>1191</v>
      </c>
    </row>
    <row r="130" spans="1:7" x14ac:dyDescent="0.25">
      <c r="A130" t="s">
        <v>32</v>
      </c>
      <c r="B130" t="s">
        <v>1905</v>
      </c>
      <c r="C130" s="10">
        <v>41705</v>
      </c>
      <c r="D130" s="30">
        <v>120</v>
      </c>
      <c r="E130" t="s">
        <v>143</v>
      </c>
      <c r="F130" s="19" t="s">
        <v>7663</v>
      </c>
    </row>
    <row r="131" spans="1:7" x14ac:dyDescent="0.25">
      <c r="A131" t="s">
        <v>1906</v>
      </c>
      <c r="B131" t="s">
        <v>776</v>
      </c>
      <c r="C131" s="10">
        <v>41774</v>
      </c>
      <c r="D131" s="30">
        <v>764</v>
      </c>
      <c r="E131" t="s">
        <v>6955</v>
      </c>
      <c r="F131" s="19" t="s">
        <v>7663</v>
      </c>
      <c r="G131" s="2" t="s">
        <v>7105</v>
      </c>
    </row>
    <row r="132" spans="1:7" x14ac:dyDescent="0.25">
      <c r="D132" s="18">
        <f>SUM(D62:D131)</f>
        <v>13942.070000000002</v>
      </c>
    </row>
    <row r="134" spans="1:7" x14ac:dyDescent="0.25">
      <c r="A134" t="s">
        <v>7740</v>
      </c>
      <c r="B134" s="4" t="s">
        <v>7750</v>
      </c>
    </row>
    <row r="135" spans="1:7" x14ac:dyDescent="0.25">
      <c r="A135" t="s">
        <v>1906</v>
      </c>
      <c r="B135" t="s">
        <v>776</v>
      </c>
      <c r="C135" s="10">
        <v>41772</v>
      </c>
      <c r="D135" s="30">
        <v>2500</v>
      </c>
      <c r="E135" t="s">
        <v>4527</v>
      </c>
      <c r="F135" s="19" t="s">
        <v>7733</v>
      </c>
      <c r="G135" t="s">
        <v>4528</v>
      </c>
    </row>
    <row r="136" spans="1:7" x14ac:dyDescent="0.25">
      <c r="A136" t="s">
        <v>1906</v>
      </c>
      <c r="B136" t="s">
        <v>776</v>
      </c>
      <c r="C136" s="10">
        <v>41800</v>
      </c>
      <c r="D136" s="30">
        <v>2500</v>
      </c>
      <c r="E136" t="s">
        <v>4527</v>
      </c>
      <c r="F136" s="19" t="s">
        <v>7734</v>
      </c>
      <c r="G136" t="s">
        <v>4528</v>
      </c>
    </row>
    <row r="137" spans="1:7" x14ac:dyDescent="0.25">
      <c r="A137" t="s">
        <v>1906</v>
      </c>
      <c r="B137" t="s">
        <v>776</v>
      </c>
      <c r="C137" s="10">
        <v>41841</v>
      </c>
      <c r="D137" s="30">
        <v>2500</v>
      </c>
      <c r="E137" t="s">
        <v>4527</v>
      </c>
      <c r="F137" s="19" t="s">
        <v>7735</v>
      </c>
      <c r="G137" t="s">
        <v>4528</v>
      </c>
    </row>
    <row r="138" spans="1:7" x14ac:dyDescent="0.25">
      <c r="A138" t="s">
        <v>1906</v>
      </c>
      <c r="B138" t="s">
        <v>776</v>
      </c>
      <c r="C138" s="10">
        <v>41873</v>
      </c>
      <c r="D138" s="30">
        <v>2500</v>
      </c>
      <c r="E138" t="s">
        <v>4527</v>
      </c>
      <c r="F138" s="19" t="s">
        <v>7736</v>
      </c>
      <c r="G138" t="s">
        <v>4528</v>
      </c>
    </row>
    <row r="139" spans="1:7" x14ac:dyDescent="0.25">
      <c r="A139" t="s">
        <v>1906</v>
      </c>
      <c r="B139" t="s">
        <v>776</v>
      </c>
      <c r="C139" s="10">
        <v>41892</v>
      </c>
      <c r="D139" s="30">
        <v>2500</v>
      </c>
      <c r="E139" t="s">
        <v>4527</v>
      </c>
      <c r="F139" s="19" t="s">
        <v>7737</v>
      </c>
      <c r="G139" t="s">
        <v>4528</v>
      </c>
    </row>
    <row r="140" spans="1:7" x14ac:dyDescent="0.25">
      <c r="A140" t="s">
        <v>32</v>
      </c>
      <c r="B140" t="s">
        <v>5037</v>
      </c>
      <c r="C140" s="10">
        <v>41799</v>
      </c>
      <c r="D140" s="30">
        <v>16000</v>
      </c>
      <c r="E140" t="s">
        <v>5204</v>
      </c>
      <c r="F140" s="19" t="s">
        <v>7663</v>
      </c>
      <c r="G140" t="s">
        <v>5205</v>
      </c>
    </row>
    <row r="141" spans="1:7" x14ac:dyDescent="0.25">
      <c r="A141" t="s">
        <v>490</v>
      </c>
      <c r="B141" t="s">
        <v>3238</v>
      </c>
      <c r="C141" s="10">
        <v>41873</v>
      </c>
      <c r="D141" s="30">
        <v>4750</v>
      </c>
      <c r="E141" t="s">
        <v>6212</v>
      </c>
      <c r="F141" s="19" t="s">
        <v>7669</v>
      </c>
      <c r="G141" t="s">
        <v>6213</v>
      </c>
    </row>
    <row r="142" spans="1:7" x14ac:dyDescent="0.25">
      <c r="A142" t="s">
        <v>490</v>
      </c>
      <c r="B142" t="s">
        <v>3238</v>
      </c>
      <c r="C142" s="10">
        <v>41877</v>
      </c>
      <c r="D142" s="30">
        <v>4750</v>
      </c>
      <c r="E142" t="s">
        <v>6212</v>
      </c>
      <c r="F142" s="19" t="s">
        <v>7670</v>
      </c>
      <c r="G142" t="s">
        <v>6213</v>
      </c>
    </row>
    <row r="143" spans="1:7" x14ac:dyDescent="0.25">
      <c r="A143" t="s">
        <v>490</v>
      </c>
      <c r="B143" t="s">
        <v>3238</v>
      </c>
      <c r="C143" s="10">
        <v>41877</v>
      </c>
      <c r="D143" s="30">
        <v>2785.5</v>
      </c>
      <c r="E143" t="s">
        <v>6215</v>
      </c>
      <c r="F143" s="19" t="s">
        <v>7663</v>
      </c>
      <c r="G143" t="s">
        <v>6216</v>
      </c>
    </row>
    <row r="144" spans="1:7" x14ac:dyDescent="0.25">
      <c r="A144" t="s">
        <v>490</v>
      </c>
      <c r="B144" t="s">
        <v>3238</v>
      </c>
      <c r="C144" s="10">
        <v>41891</v>
      </c>
      <c r="D144" s="30">
        <v>1560</v>
      </c>
      <c r="E144" t="s">
        <v>6215</v>
      </c>
      <c r="F144" s="19" t="s">
        <v>7663</v>
      </c>
      <c r="G144" t="s">
        <v>6454</v>
      </c>
    </row>
    <row r="145" spans="1:7" x14ac:dyDescent="0.25">
      <c r="A145" t="s">
        <v>1906</v>
      </c>
      <c r="B145" t="s">
        <v>776</v>
      </c>
      <c r="C145" s="10">
        <v>41901</v>
      </c>
      <c r="D145" s="30">
        <v>6000</v>
      </c>
      <c r="E145" t="s">
        <v>5204</v>
      </c>
      <c r="F145" s="19" t="s">
        <v>7670</v>
      </c>
      <c r="G145" t="s">
        <v>6580</v>
      </c>
    </row>
    <row r="146" spans="1:7" x14ac:dyDescent="0.25">
      <c r="A146" t="s">
        <v>1906</v>
      </c>
      <c r="B146" t="s">
        <v>776</v>
      </c>
      <c r="C146" s="10">
        <v>41919</v>
      </c>
      <c r="D146" s="30">
        <v>6000</v>
      </c>
      <c r="E146" t="s">
        <v>5204</v>
      </c>
      <c r="F146" s="19" t="s">
        <v>7669</v>
      </c>
      <c r="G146" t="s">
        <v>6580</v>
      </c>
    </row>
    <row r="147" spans="1:7" x14ac:dyDescent="0.25">
      <c r="A147" t="s">
        <v>1906</v>
      </c>
      <c r="B147" t="s">
        <v>776</v>
      </c>
      <c r="C147" s="10">
        <v>41730</v>
      </c>
      <c r="D147" s="30">
        <v>2500</v>
      </c>
      <c r="E147" t="s">
        <v>4527</v>
      </c>
      <c r="F147" s="19" t="s">
        <v>7663</v>
      </c>
      <c r="G147" t="s">
        <v>6922</v>
      </c>
    </row>
    <row r="148" spans="1:7" x14ac:dyDescent="0.25">
      <c r="D148" s="18">
        <f>SUM(D135:D147)</f>
        <v>56845.5</v>
      </c>
    </row>
    <row r="150" spans="1:7" x14ac:dyDescent="0.25">
      <c r="A150" t="s">
        <v>7740</v>
      </c>
      <c r="B150" s="4" t="s">
        <v>1441</v>
      </c>
    </row>
    <row r="151" spans="1:7" x14ac:dyDescent="0.25">
      <c r="A151" t="s">
        <v>47</v>
      </c>
      <c r="B151" t="s">
        <v>4563</v>
      </c>
      <c r="C151" s="10">
        <v>41799</v>
      </c>
      <c r="D151" s="30">
        <v>1320</v>
      </c>
      <c r="E151" t="s">
        <v>4564</v>
      </c>
      <c r="F151" s="19" t="s">
        <v>7663</v>
      </c>
      <c r="G151" t="s">
        <v>4963</v>
      </c>
    </row>
    <row r="152" spans="1:7" x14ac:dyDescent="0.25">
      <c r="A152" t="s">
        <v>490</v>
      </c>
      <c r="B152" t="s">
        <v>651</v>
      </c>
      <c r="C152" s="10">
        <v>41793</v>
      </c>
      <c r="D152" s="30">
        <v>450</v>
      </c>
      <c r="E152" t="s">
        <v>1068</v>
      </c>
      <c r="F152" s="19" t="s">
        <v>7663</v>
      </c>
    </row>
    <row r="153" spans="1:7" x14ac:dyDescent="0.25">
      <c r="A153" t="s">
        <v>490</v>
      </c>
      <c r="B153" t="s">
        <v>2625</v>
      </c>
      <c r="C153" s="10">
        <v>41827</v>
      </c>
      <c r="D153" s="30">
        <v>200</v>
      </c>
      <c r="E153" t="s">
        <v>86</v>
      </c>
      <c r="F153" s="19" t="s">
        <v>7663</v>
      </c>
      <c r="G153" t="s">
        <v>5600</v>
      </c>
    </row>
    <row r="154" spans="1:7" x14ac:dyDescent="0.25">
      <c r="D154" s="18">
        <f>SUM(D151:D153)</f>
        <v>1970</v>
      </c>
    </row>
    <row r="156" spans="1:7" x14ac:dyDescent="0.25">
      <c r="A156" t="s">
        <v>7740</v>
      </c>
      <c r="B156" s="4" t="s">
        <v>486</v>
      </c>
    </row>
    <row r="157" spans="1:7" x14ac:dyDescent="0.25">
      <c r="A157" t="s">
        <v>511</v>
      </c>
      <c r="B157" t="s">
        <v>1917</v>
      </c>
      <c r="C157" s="10">
        <v>41758</v>
      </c>
      <c r="D157" s="30">
        <v>167.68</v>
      </c>
      <c r="E157" t="s">
        <v>303</v>
      </c>
      <c r="F157" s="19" t="s">
        <v>7663</v>
      </c>
      <c r="G157" t="s">
        <v>655</v>
      </c>
    </row>
    <row r="158" spans="1:7" x14ac:dyDescent="0.25">
      <c r="A158" t="s">
        <v>511</v>
      </c>
      <c r="B158" t="s">
        <v>3089</v>
      </c>
      <c r="C158" s="10">
        <v>41758</v>
      </c>
      <c r="D158" s="30">
        <v>167.68</v>
      </c>
      <c r="E158" t="s">
        <v>303</v>
      </c>
      <c r="F158" s="19" t="s">
        <v>7663</v>
      </c>
      <c r="G158" t="s">
        <v>655</v>
      </c>
    </row>
    <row r="159" spans="1:7" x14ac:dyDescent="0.25">
      <c r="A159" t="s">
        <v>511</v>
      </c>
      <c r="B159" t="s">
        <v>33</v>
      </c>
      <c r="C159" s="10">
        <v>41754</v>
      </c>
      <c r="D159" s="30">
        <v>167.68</v>
      </c>
      <c r="E159" t="s">
        <v>303</v>
      </c>
      <c r="F159" s="19" t="s">
        <v>7663</v>
      </c>
      <c r="G159" t="s">
        <v>4552</v>
      </c>
    </row>
    <row r="160" spans="1:7" x14ac:dyDescent="0.25">
      <c r="A160" t="s">
        <v>511</v>
      </c>
      <c r="B160" t="s">
        <v>2623</v>
      </c>
      <c r="C160" s="10">
        <v>41758</v>
      </c>
      <c r="D160" s="30">
        <v>167.68</v>
      </c>
      <c r="E160" t="s">
        <v>303</v>
      </c>
      <c r="F160" s="19" t="s">
        <v>7663</v>
      </c>
      <c r="G160" t="s">
        <v>4552</v>
      </c>
    </row>
    <row r="161" spans="1:7" x14ac:dyDescent="0.25">
      <c r="A161" t="s">
        <v>511</v>
      </c>
      <c r="B161" t="s">
        <v>2089</v>
      </c>
      <c r="C161" s="10">
        <v>41774</v>
      </c>
      <c r="D161" s="30">
        <v>167.68</v>
      </c>
      <c r="E161" t="s">
        <v>303</v>
      </c>
      <c r="F161" s="19" t="s">
        <v>7663</v>
      </c>
      <c r="G161" t="s">
        <v>4786</v>
      </c>
    </row>
    <row r="162" spans="1:7" x14ac:dyDescent="0.25">
      <c r="A162" t="s">
        <v>511</v>
      </c>
      <c r="B162" t="s">
        <v>1904</v>
      </c>
      <c r="C162" s="10">
        <v>41793</v>
      </c>
      <c r="D162" s="30">
        <v>167.68</v>
      </c>
      <c r="E162" t="s">
        <v>303</v>
      </c>
      <c r="F162" s="19" t="s">
        <v>7663</v>
      </c>
      <c r="G162" t="s">
        <v>5050</v>
      </c>
    </row>
    <row r="163" spans="1:7" x14ac:dyDescent="0.25">
      <c r="A163" t="s">
        <v>32</v>
      </c>
      <c r="B163" t="s">
        <v>5312</v>
      </c>
      <c r="C163" s="10">
        <v>41810</v>
      </c>
      <c r="D163" s="30">
        <v>111.37</v>
      </c>
      <c r="E163" t="s">
        <v>303</v>
      </c>
      <c r="F163" s="19" t="s">
        <v>7663</v>
      </c>
      <c r="G163" t="s">
        <v>5351</v>
      </c>
    </row>
    <row r="164" spans="1:7" x14ac:dyDescent="0.25">
      <c r="A164" t="s">
        <v>490</v>
      </c>
      <c r="B164" t="s">
        <v>2625</v>
      </c>
      <c r="C164" s="10">
        <v>41838</v>
      </c>
      <c r="D164" s="30">
        <v>167.68</v>
      </c>
      <c r="E164" t="s">
        <v>303</v>
      </c>
      <c r="F164" s="19" t="s">
        <v>7663</v>
      </c>
      <c r="G164" t="s">
        <v>486</v>
      </c>
    </row>
    <row r="165" spans="1:7" x14ac:dyDescent="0.25">
      <c r="A165" t="s">
        <v>32</v>
      </c>
      <c r="B165" t="s">
        <v>5312</v>
      </c>
      <c r="C165" s="10">
        <v>41838</v>
      </c>
      <c r="D165" s="30">
        <v>167.68</v>
      </c>
      <c r="E165" t="s">
        <v>303</v>
      </c>
      <c r="F165" s="19" t="s">
        <v>7663</v>
      </c>
      <c r="G165" t="s">
        <v>5787</v>
      </c>
    </row>
    <row r="166" spans="1:7" x14ac:dyDescent="0.25">
      <c r="A166" t="s">
        <v>511</v>
      </c>
      <c r="B166" t="s">
        <v>3238</v>
      </c>
      <c r="C166" s="10">
        <v>41866</v>
      </c>
      <c r="D166" s="30">
        <v>70.83</v>
      </c>
      <c r="E166" t="s">
        <v>1090</v>
      </c>
      <c r="F166" s="19" t="s">
        <v>7663</v>
      </c>
      <c r="G166" t="s">
        <v>6099</v>
      </c>
    </row>
    <row r="167" spans="1:7" x14ac:dyDescent="0.25">
      <c r="A167" t="s">
        <v>511</v>
      </c>
      <c r="B167" t="s">
        <v>6189</v>
      </c>
      <c r="C167" s="10">
        <v>41914</v>
      </c>
      <c r="D167" s="30">
        <v>167.68</v>
      </c>
      <c r="E167" t="s">
        <v>303</v>
      </c>
      <c r="F167" s="19" t="s">
        <v>7663</v>
      </c>
      <c r="G167" t="s">
        <v>6190</v>
      </c>
    </row>
    <row r="168" spans="1:7" x14ac:dyDescent="0.25">
      <c r="A168" t="s">
        <v>32</v>
      </c>
      <c r="B168" t="s">
        <v>5312</v>
      </c>
      <c r="C168" s="10">
        <v>41883</v>
      </c>
      <c r="D168" s="30">
        <v>63.64</v>
      </c>
      <c r="E168" t="s">
        <v>303</v>
      </c>
      <c r="F168" s="19" t="s">
        <v>7663</v>
      </c>
      <c r="G168" t="s">
        <v>6341</v>
      </c>
    </row>
    <row r="169" spans="1:7" x14ac:dyDescent="0.25">
      <c r="A169" t="s">
        <v>32</v>
      </c>
      <c r="B169" t="s">
        <v>5312</v>
      </c>
      <c r="C169" s="10">
        <v>41883</v>
      </c>
      <c r="D169" s="30">
        <v>70.83</v>
      </c>
      <c r="E169" t="s">
        <v>303</v>
      </c>
      <c r="F169" s="19" t="s">
        <v>7663</v>
      </c>
      <c r="G169" t="s">
        <v>6343</v>
      </c>
    </row>
    <row r="170" spans="1:7" x14ac:dyDescent="0.25">
      <c r="A170" t="s">
        <v>32</v>
      </c>
      <c r="B170" t="s">
        <v>5312</v>
      </c>
      <c r="C170" s="10">
        <v>41891</v>
      </c>
      <c r="D170" s="30">
        <v>63.64</v>
      </c>
      <c r="E170" t="s">
        <v>303</v>
      </c>
      <c r="F170" s="19" t="s">
        <v>7663</v>
      </c>
      <c r="G170" t="s">
        <v>6437</v>
      </c>
    </row>
    <row r="171" spans="1:7" x14ac:dyDescent="0.25">
      <c r="A171" t="s">
        <v>32</v>
      </c>
      <c r="B171" t="s">
        <v>5312</v>
      </c>
      <c r="C171" s="10">
        <v>41891</v>
      </c>
      <c r="D171" s="30">
        <v>63.64</v>
      </c>
      <c r="E171" t="s">
        <v>583</v>
      </c>
      <c r="F171" s="19" t="s">
        <v>7663</v>
      </c>
      <c r="G171" t="s">
        <v>6439</v>
      </c>
    </row>
    <row r="172" spans="1:7" x14ac:dyDescent="0.25">
      <c r="A172" t="s">
        <v>32</v>
      </c>
      <c r="B172" t="s">
        <v>5312</v>
      </c>
      <c r="C172" s="10">
        <v>41891</v>
      </c>
      <c r="D172" s="30">
        <v>63.64</v>
      </c>
      <c r="E172" t="s">
        <v>303</v>
      </c>
      <c r="F172" s="19" t="s">
        <v>7663</v>
      </c>
      <c r="G172" t="s">
        <v>6444</v>
      </c>
    </row>
    <row r="173" spans="1:7" x14ac:dyDescent="0.25">
      <c r="A173" t="s">
        <v>1906</v>
      </c>
      <c r="B173" t="s">
        <v>4952</v>
      </c>
      <c r="C173" s="10">
        <v>41892</v>
      </c>
      <c r="D173" s="30">
        <v>149.28</v>
      </c>
      <c r="E173" t="s">
        <v>110</v>
      </c>
      <c r="F173" s="19" t="s">
        <v>7663</v>
      </c>
      <c r="G173" t="s">
        <v>6458</v>
      </c>
    </row>
    <row r="174" spans="1:7" x14ac:dyDescent="0.25">
      <c r="A174" t="s">
        <v>32</v>
      </c>
      <c r="B174" t="s">
        <v>5312</v>
      </c>
      <c r="C174" s="10">
        <v>41904</v>
      </c>
      <c r="D174" s="30">
        <v>63.64</v>
      </c>
      <c r="E174" t="s">
        <v>303</v>
      </c>
      <c r="F174" s="19" t="s">
        <v>7663</v>
      </c>
      <c r="G174" t="s">
        <v>6617</v>
      </c>
    </row>
    <row r="175" spans="1:7" x14ac:dyDescent="0.25">
      <c r="A175" t="s">
        <v>32</v>
      </c>
      <c r="B175" t="s">
        <v>5312</v>
      </c>
      <c r="C175" s="10">
        <v>41904</v>
      </c>
      <c r="D175" s="30">
        <v>63.64</v>
      </c>
      <c r="E175" t="s">
        <v>303</v>
      </c>
      <c r="F175" s="19" t="s">
        <v>7663</v>
      </c>
      <c r="G175" t="s">
        <v>6619</v>
      </c>
    </row>
    <row r="176" spans="1:7" x14ac:dyDescent="0.25">
      <c r="A176" t="s">
        <v>32</v>
      </c>
      <c r="B176" t="s">
        <v>5312</v>
      </c>
      <c r="C176" s="10">
        <v>41904</v>
      </c>
      <c r="D176" s="30">
        <v>63.64</v>
      </c>
      <c r="E176" t="s">
        <v>303</v>
      </c>
      <c r="F176" s="19" t="s">
        <v>7663</v>
      </c>
      <c r="G176" t="s">
        <v>6621</v>
      </c>
    </row>
    <row r="177" spans="1:7" x14ac:dyDescent="0.25">
      <c r="A177" t="s">
        <v>32</v>
      </c>
      <c r="B177" t="s">
        <v>5312</v>
      </c>
      <c r="C177" s="10">
        <v>41904</v>
      </c>
      <c r="D177" s="30">
        <v>63.64</v>
      </c>
      <c r="E177" t="s">
        <v>303</v>
      </c>
      <c r="F177" s="19" t="s">
        <v>7663</v>
      </c>
      <c r="G177" t="s">
        <v>6623</v>
      </c>
    </row>
    <row r="178" spans="1:7" x14ac:dyDescent="0.25">
      <c r="A178" t="s">
        <v>32</v>
      </c>
      <c r="B178" t="s">
        <v>5312</v>
      </c>
      <c r="C178" s="10">
        <v>41904</v>
      </c>
      <c r="D178" s="30">
        <v>63.64</v>
      </c>
      <c r="E178" t="s">
        <v>303</v>
      </c>
      <c r="F178" s="19" t="s">
        <v>7663</v>
      </c>
      <c r="G178" t="s">
        <v>6625</v>
      </c>
    </row>
    <row r="179" spans="1:7" x14ac:dyDescent="0.25">
      <c r="A179" t="s">
        <v>32</v>
      </c>
      <c r="B179" t="s">
        <v>5312</v>
      </c>
      <c r="C179" s="10">
        <v>41904</v>
      </c>
      <c r="D179" s="30">
        <v>63.64</v>
      </c>
      <c r="E179" t="s">
        <v>303</v>
      </c>
      <c r="F179" s="19" t="s">
        <v>7663</v>
      </c>
      <c r="G179" t="s">
        <v>6627</v>
      </c>
    </row>
    <row r="180" spans="1:7" x14ac:dyDescent="0.25">
      <c r="A180" t="s">
        <v>32</v>
      </c>
      <c r="B180" t="s">
        <v>5312</v>
      </c>
      <c r="C180" s="10">
        <v>41904</v>
      </c>
      <c r="D180" s="30">
        <v>63.64</v>
      </c>
      <c r="E180" t="s">
        <v>303</v>
      </c>
      <c r="F180" s="19" t="s">
        <v>7663</v>
      </c>
      <c r="G180" t="s">
        <v>6629</v>
      </c>
    </row>
    <row r="181" spans="1:7" x14ac:dyDescent="0.25">
      <c r="A181" t="s">
        <v>32</v>
      </c>
      <c r="B181" t="s">
        <v>5312</v>
      </c>
      <c r="C181" s="10">
        <v>41904</v>
      </c>
      <c r="D181" s="30">
        <v>111.37</v>
      </c>
      <c r="E181" t="s">
        <v>303</v>
      </c>
      <c r="F181" s="19" t="s">
        <v>7663</v>
      </c>
      <c r="G181" t="s">
        <v>6631</v>
      </c>
    </row>
    <row r="182" spans="1:7" x14ac:dyDescent="0.25">
      <c r="A182" t="s">
        <v>32</v>
      </c>
      <c r="B182" t="s">
        <v>5312</v>
      </c>
      <c r="C182" s="10">
        <v>41914</v>
      </c>
      <c r="D182" s="30">
        <v>111.37</v>
      </c>
      <c r="E182" t="s">
        <v>303</v>
      </c>
      <c r="F182" s="19" t="s">
        <v>7663</v>
      </c>
      <c r="G182" t="s">
        <v>6702</v>
      </c>
    </row>
    <row r="183" spans="1:7" x14ac:dyDescent="0.25">
      <c r="A183" t="s">
        <v>511</v>
      </c>
      <c r="B183" t="s">
        <v>6189</v>
      </c>
      <c r="C183" s="10">
        <v>41913</v>
      </c>
      <c r="D183" s="30">
        <v>111.37</v>
      </c>
      <c r="E183" t="s">
        <v>303</v>
      </c>
      <c r="F183" s="19" t="s">
        <v>7663</v>
      </c>
      <c r="G183" t="s">
        <v>6719</v>
      </c>
    </row>
    <row r="184" spans="1:7" x14ac:dyDescent="0.25">
      <c r="A184" t="s">
        <v>32</v>
      </c>
      <c r="B184" t="s">
        <v>5312</v>
      </c>
      <c r="C184" s="10">
        <v>41913</v>
      </c>
      <c r="D184" s="30">
        <v>63.64</v>
      </c>
      <c r="E184" t="s">
        <v>303</v>
      </c>
      <c r="F184" s="19" t="s">
        <v>7663</v>
      </c>
      <c r="G184" t="s">
        <v>6721</v>
      </c>
    </row>
    <row r="185" spans="1:7" x14ac:dyDescent="0.25">
      <c r="A185" t="s">
        <v>32</v>
      </c>
      <c r="B185" t="s">
        <v>5312</v>
      </c>
      <c r="C185" s="10">
        <v>41913</v>
      </c>
      <c r="D185" s="30">
        <v>63.64</v>
      </c>
      <c r="E185" t="s">
        <v>303</v>
      </c>
      <c r="F185" s="19" t="s">
        <v>7663</v>
      </c>
      <c r="G185" t="s">
        <v>6723</v>
      </c>
    </row>
    <row r="186" spans="1:7" x14ac:dyDescent="0.25">
      <c r="A186" t="s">
        <v>511</v>
      </c>
      <c r="B186" t="s">
        <v>6729</v>
      </c>
      <c r="C186" s="10">
        <v>41912</v>
      </c>
      <c r="D186" s="30">
        <v>70.83</v>
      </c>
      <c r="E186" t="s">
        <v>303</v>
      </c>
      <c r="F186" s="19" t="s">
        <v>7663</v>
      </c>
      <c r="G186" t="s">
        <v>486</v>
      </c>
    </row>
    <row r="187" spans="1:7" x14ac:dyDescent="0.25">
      <c r="A187" t="s">
        <v>32</v>
      </c>
      <c r="B187" t="s">
        <v>5312</v>
      </c>
      <c r="C187" s="10">
        <v>41915</v>
      </c>
      <c r="D187" s="30">
        <v>63.64</v>
      </c>
      <c r="E187" t="s">
        <v>303</v>
      </c>
      <c r="F187" s="19" t="s">
        <v>7663</v>
      </c>
      <c r="G187" t="s">
        <v>6754</v>
      </c>
    </row>
    <row r="188" spans="1:7" x14ac:dyDescent="0.25">
      <c r="A188" t="s">
        <v>32</v>
      </c>
      <c r="B188" t="s">
        <v>5312</v>
      </c>
      <c r="C188" s="10">
        <v>41915</v>
      </c>
      <c r="D188" s="30">
        <v>63.64</v>
      </c>
      <c r="E188" t="s">
        <v>303</v>
      </c>
      <c r="F188" s="19" t="s">
        <v>7663</v>
      </c>
      <c r="G188" t="s">
        <v>6758</v>
      </c>
    </row>
    <row r="189" spans="1:7" x14ac:dyDescent="0.25">
      <c r="A189" t="s">
        <v>32</v>
      </c>
      <c r="B189" t="s">
        <v>5312</v>
      </c>
      <c r="C189" s="10">
        <v>41921</v>
      </c>
      <c r="D189" s="30">
        <v>63.64</v>
      </c>
      <c r="E189" t="s">
        <v>303</v>
      </c>
      <c r="F189" s="19" t="s">
        <v>7663</v>
      </c>
      <c r="G189" t="s">
        <v>6821</v>
      </c>
    </row>
    <row r="190" spans="1:7" x14ac:dyDescent="0.25">
      <c r="A190" t="s">
        <v>32</v>
      </c>
      <c r="B190" t="s">
        <v>5312</v>
      </c>
      <c r="C190" s="10">
        <v>41921</v>
      </c>
      <c r="D190" s="30">
        <v>63.64</v>
      </c>
      <c r="E190" t="s">
        <v>303</v>
      </c>
      <c r="F190" s="19" t="s">
        <v>7663</v>
      </c>
      <c r="G190" t="s">
        <v>6823</v>
      </c>
    </row>
    <row r="191" spans="1:7" x14ac:dyDescent="0.25">
      <c r="A191" t="s">
        <v>32</v>
      </c>
      <c r="B191" t="s">
        <v>5312</v>
      </c>
      <c r="C191" s="10">
        <v>41921</v>
      </c>
      <c r="D191" s="30">
        <v>63.64</v>
      </c>
      <c r="E191" t="s">
        <v>303</v>
      </c>
      <c r="F191" s="19" t="s">
        <v>7663</v>
      </c>
      <c r="G191" t="s">
        <v>6825</v>
      </c>
    </row>
    <row r="192" spans="1:7" x14ac:dyDescent="0.25">
      <c r="A192" t="s">
        <v>32</v>
      </c>
      <c r="B192" t="s">
        <v>5312</v>
      </c>
      <c r="C192" s="10">
        <v>41921</v>
      </c>
      <c r="D192" s="30">
        <v>63.64</v>
      </c>
      <c r="E192" t="s">
        <v>303</v>
      </c>
      <c r="F192" s="19" t="s">
        <v>7663</v>
      </c>
      <c r="G192" t="s">
        <v>6827</v>
      </c>
    </row>
    <row r="193" spans="1:7" x14ac:dyDescent="0.25">
      <c r="A193" t="s">
        <v>32</v>
      </c>
      <c r="B193" t="s">
        <v>5312</v>
      </c>
      <c r="C193" s="10">
        <v>41921</v>
      </c>
      <c r="D193" s="30">
        <v>63.64</v>
      </c>
      <c r="E193" t="s">
        <v>303</v>
      </c>
      <c r="F193" s="19" t="s">
        <v>7663</v>
      </c>
      <c r="G193" t="s">
        <v>6829</v>
      </c>
    </row>
    <row r="194" spans="1:7" x14ac:dyDescent="0.25">
      <c r="A194" t="s">
        <v>32</v>
      </c>
      <c r="B194" t="s">
        <v>5312</v>
      </c>
      <c r="C194" s="10">
        <v>41922</v>
      </c>
      <c r="D194" s="30">
        <v>63.64</v>
      </c>
      <c r="E194" t="s">
        <v>303</v>
      </c>
      <c r="F194" s="19" t="s">
        <v>7663</v>
      </c>
      <c r="G194" t="s">
        <v>6852</v>
      </c>
    </row>
    <row r="195" spans="1:7" x14ac:dyDescent="0.25">
      <c r="A195" t="s">
        <v>32</v>
      </c>
      <c r="B195" t="s">
        <v>5312</v>
      </c>
      <c r="C195" s="10">
        <v>41922</v>
      </c>
      <c r="D195" s="30">
        <v>63.64</v>
      </c>
      <c r="E195" t="s">
        <v>303</v>
      </c>
      <c r="F195" s="19" t="s">
        <v>7663</v>
      </c>
      <c r="G195" t="s">
        <v>6857</v>
      </c>
    </row>
    <row r="196" spans="1:7" x14ac:dyDescent="0.25">
      <c r="A196" t="s">
        <v>32</v>
      </c>
      <c r="B196" t="s">
        <v>5312</v>
      </c>
      <c r="C196" s="10">
        <v>41922</v>
      </c>
      <c r="D196" s="30">
        <v>63.64</v>
      </c>
      <c r="E196" t="s">
        <v>303</v>
      </c>
      <c r="F196" s="19" t="s">
        <v>7663</v>
      </c>
      <c r="G196" t="s">
        <v>6859</v>
      </c>
    </row>
    <row r="197" spans="1:7" x14ac:dyDescent="0.25">
      <c r="A197" t="s">
        <v>1906</v>
      </c>
      <c r="B197" t="s">
        <v>1907</v>
      </c>
      <c r="C197" s="10">
        <v>41731</v>
      </c>
      <c r="D197" s="30">
        <v>63.64</v>
      </c>
      <c r="E197" t="s">
        <v>303</v>
      </c>
      <c r="F197" s="19" t="s">
        <v>7663</v>
      </c>
      <c r="G197" t="s">
        <v>6970</v>
      </c>
    </row>
    <row r="198" spans="1:7" x14ac:dyDescent="0.25">
      <c r="D198" s="18">
        <f>SUM(D157:D197)</f>
        <v>3843.7299999999977</v>
      </c>
    </row>
    <row r="200" spans="1:7" x14ac:dyDescent="0.25">
      <c r="A200" t="s">
        <v>7740</v>
      </c>
      <c r="B200" s="4" t="s">
        <v>53</v>
      </c>
    </row>
    <row r="201" spans="1:7" x14ac:dyDescent="0.25">
      <c r="A201" t="s">
        <v>1906</v>
      </c>
      <c r="B201" t="s">
        <v>4398</v>
      </c>
      <c r="C201" s="10">
        <v>41712</v>
      </c>
      <c r="D201" s="30">
        <v>475.05</v>
      </c>
      <c r="E201" t="s">
        <v>5515</v>
      </c>
      <c r="F201" s="19" t="s">
        <v>7663</v>
      </c>
      <c r="G201" t="s">
        <v>5516</v>
      </c>
    </row>
    <row r="202" spans="1:7" x14ac:dyDescent="0.25">
      <c r="D202" s="18">
        <f>SUM(D201)</f>
        <v>475.05</v>
      </c>
    </row>
    <row r="204" spans="1:7" x14ac:dyDescent="0.25">
      <c r="A204" t="s">
        <v>7740</v>
      </c>
      <c r="B204" s="4" t="s">
        <v>1869</v>
      </c>
    </row>
    <row r="205" spans="1:7" x14ac:dyDescent="0.25">
      <c r="A205" t="s">
        <v>1906</v>
      </c>
      <c r="B205" t="s">
        <v>1907</v>
      </c>
      <c r="C205" s="10">
        <v>41744</v>
      </c>
      <c r="D205" s="30">
        <v>70.83</v>
      </c>
      <c r="E205" t="s">
        <v>1090</v>
      </c>
      <c r="F205" s="19" t="s">
        <v>7663</v>
      </c>
      <c r="G205" t="s">
        <v>4391</v>
      </c>
    </row>
    <row r="206" spans="1:7" x14ac:dyDescent="0.25">
      <c r="A206" t="s">
        <v>1906</v>
      </c>
      <c r="B206" t="s">
        <v>776</v>
      </c>
      <c r="C206" s="10">
        <v>41802</v>
      </c>
      <c r="D206" s="30">
        <v>70.83</v>
      </c>
      <c r="E206" t="s">
        <v>1090</v>
      </c>
      <c r="F206" s="19" t="s">
        <v>7663</v>
      </c>
      <c r="G206" t="s">
        <v>5270</v>
      </c>
    </row>
    <row r="207" spans="1:7" x14ac:dyDescent="0.25">
      <c r="A207" t="s">
        <v>1906</v>
      </c>
      <c r="B207" t="s">
        <v>1907</v>
      </c>
      <c r="C207" s="10">
        <v>41813</v>
      </c>
      <c r="D207" s="30">
        <v>241.04</v>
      </c>
      <c r="E207" t="s">
        <v>1090</v>
      </c>
      <c r="F207" s="19" t="s">
        <v>7663</v>
      </c>
    </row>
    <row r="208" spans="1:7" x14ac:dyDescent="0.25">
      <c r="D208" s="18">
        <f>SUM(D205:D207)</f>
        <v>382.7</v>
      </c>
    </row>
    <row r="210" spans="1:7" x14ac:dyDescent="0.25">
      <c r="A210" t="s">
        <v>7740</v>
      </c>
      <c r="B210" s="4" t="s">
        <v>582</v>
      </c>
    </row>
    <row r="211" spans="1:7" x14ac:dyDescent="0.25">
      <c r="A211" t="s">
        <v>1906</v>
      </c>
      <c r="B211" t="s">
        <v>776</v>
      </c>
      <c r="C211" s="10">
        <v>41745</v>
      </c>
      <c r="D211" s="30">
        <v>1165.96</v>
      </c>
      <c r="E211" t="s">
        <v>1090</v>
      </c>
      <c r="F211" s="19" t="s">
        <v>7663</v>
      </c>
      <c r="G211" t="s">
        <v>4418</v>
      </c>
    </row>
    <row r="212" spans="1:7" x14ac:dyDescent="0.25">
      <c r="A212" t="s">
        <v>1906</v>
      </c>
      <c r="B212" t="s">
        <v>776</v>
      </c>
      <c r="C212" s="10">
        <v>41745</v>
      </c>
      <c r="D212" s="30">
        <v>1250</v>
      </c>
      <c r="E212" t="s">
        <v>973</v>
      </c>
      <c r="F212" s="19" t="s">
        <v>7663</v>
      </c>
      <c r="G212" t="s">
        <v>4420</v>
      </c>
    </row>
    <row r="213" spans="1:7" x14ac:dyDescent="0.25">
      <c r="D213" s="18">
        <f>SUM(D211:D212)</f>
        <v>2415.96</v>
      </c>
    </row>
    <row r="215" spans="1:7" x14ac:dyDescent="0.25">
      <c r="A215" t="s">
        <v>7740</v>
      </c>
      <c r="B215" s="4" t="s">
        <v>302</v>
      </c>
    </row>
    <row r="216" spans="1:7" x14ac:dyDescent="0.25">
      <c r="A216" t="s">
        <v>1906</v>
      </c>
      <c r="B216" t="s">
        <v>776</v>
      </c>
      <c r="C216" s="10">
        <v>41730</v>
      </c>
      <c r="D216" s="30">
        <v>1893.67</v>
      </c>
      <c r="E216" t="s">
        <v>303</v>
      </c>
      <c r="F216" s="19" t="s">
        <v>7663</v>
      </c>
      <c r="G216" t="s">
        <v>6934</v>
      </c>
    </row>
    <row r="217" spans="1:7" x14ac:dyDescent="0.25">
      <c r="A217" t="s">
        <v>755</v>
      </c>
      <c r="B217" t="s">
        <v>1547</v>
      </c>
      <c r="C217" s="10">
        <v>41684</v>
      </c>
      <c r="D217" s="30">
        <v>167.68</v>
      </c>
      <c r="E217" t="s">
        <v>303</v>
      </c>
      <c r="F217" s="19" t="s">
        <v>7663</v>
      </c>
      <c r="G217" t="s">
        <v>7034</v>
      </c>
    </row>
    <row r="218" spans="1:7" x14ac:dyDescent="0.25">
      <c r="D218" s="18">
        <f>SUM(D216:D217)</f>
        <v>2061.35</v>
      </c>
    </row>
    <row r="220" spans="1:7" x14ac:dyDescent="0.25">
      <c r="A220" t="s">
        <v>7740</v>
      </c>
      <c r="B220" s="4" t="s">
        <v>7747</v>
      </c>
    </row>
    <row r="221" spans="1:7" x14ac:dyDescent="0.25">
      <c r="A221" t="s">
        <v>1906</v>
      </c>
      <c r="B221" t="s">
        <v>776</v>
      </c>
      <c r="C221" s="10">
        <v>41901</v>
      </c>
      <c r="D221" s="30">
        <v>10</v>
      </c>
      <c r="E221" t="s">
        <v>28</v>
      </c>
      <c r="F221" s="19" t="s">
        <v>7663</v>
      </c>
      <c r="G221" t="s">
        <v>6615</v>
      </c>
    </row>
    <row r="222" spans="1:7" x14ac:dyDescent="0.25">
      <c r="A222" t="s">
        <v>1906</v>
      </c>
      <c r="B222" t="s">
        <v>776</v>
      </c>
      <c r="C222" s="10">
        <v>41723</v>
      </c>
      <c r="D222" s="30">
        <v>210</v>
      </c>
      <c r="E222" t="s">
        <v>6901</v>
      </c>
      <c r="F222" s="19" t="s">
        <v>7663</v>
      </c>
      <c r="G222" t="s">
        <v>6902</v>
      </c>
    </row>
    <row r="223" spans="1:7" x14ac:dyDescent="0.25">
      <c r="D223" s="18">
        <f>SUM(D221:D222)</f>
        <v>220</v>
      </c>
    </row>
    <row r="225" spans="1:7" x14ac:dyDescent="0.25">
      <c r="A225" t="s">
        <v>7740</v>
      </c>
      <c r="B225" s="4" t="s">
        <v>7751</v>
      </c>
    </row>
    <row r="226" spans="1:7" x14ac:dyDescent="0.25">
      <c r="A226" t="s">
        <v>1906</v>
      </c>
      <c r="B226" t="s">
        <v>776</v>
      </c>
      <c r="C226" s="10">
        <v>41758</v>
      </c>
      <c r="D226" s="30">
        <v>4326.95</v>
      </c>
      <c r="E226" t="s">
        <v>4381</v>
      </c>
      <c r="F226" s="19" t="s">
        <v>7663</v>
      </c>
      <c r="G226" t="s">
        <v>4382</v>
      </c>
    </row>
    <row r="227" spans="1:7" x14ac:dyDescent="0.25">
      <c r="A227" t="s">
        <v>1906</v>
      </c>
      <c r="B227" t="s">
        <v>776</v>
      </c>
      <c r="C227" s="10">
        <v>41751</v>
      </c>
      <c r="D227" s="30">
        <v>500</v>
      </c>
      <c r="E227" t="s">
        <v>1392</v>
      </c>
      <c r="F227" s="19" t="s">
        <v>7663</v>
      </c>
      <c r="G227" t="s">
        <v>4473</v>
      </c>
    </row>
    <row r="228" spans="1:7" x14ac:dyDescent="0.25">
      <c r="A228" t="s">
        <v>1906</v>
      </c>
      <c r="B228" t="s">
        <v>776</v>
      </c>
      <c r="C228" s="10">
        <v>41751</v>
      </c>
      <c r="D228" s="30">
        <v>500</v>
      </c>
      <c r="E228" t="s">
        <v>1192</v>
      </c>
      <c r="F228" s="19" t="s">
        <v>7663</v>
      </c>
      <c r="G228" t="s">
        <v>4475</v>
      </c>
    </row>
    <row r="229" spans="1:7" x14ac:dyDescent="0.25">
      <c r="A229" t="s">
        <v>32</v>
      </c>
      <c r="B229" t="s">
        <v>3089</v>
      </c>
      <c r="C229" s="10">
        <v>41752</v>
      </c>
      <c r="D229" s="30">
        <v>20</v>
      </c>
      <c r="E229" t="s">
        <v>91</v>
      </c>
      <c r="F229" s="19" t="s">
        <v>7663</v>
      </c>
    </row>
    <row r="230" spans="1:7" x14ac:dyDescent="0.25">
      <c r="A230" t="s">
        <v>32</v>
      </c>
      <c r="B230" t="s">
        <v>1905</v>
      </c>
      <c r="C230" s="10">
        <v>41753</v>
      </c>
      <c r="D230" s="30">
        <v>140</v>
      </c>
      <c r="E230" t="s">
        <v>143</v>
      </c>
      <c r="F230" s="19" t="s">
        <v>7663</v>
      </c>
      <c r="G230" t="s">
        <v>4532</v>
      </c>
    </row>
    <row r="231" spans="1:7" x14ac:dyDescent="0.25">
      <c r="A231" t="s">
        <v>490</v>
      </c>
      <c r="B231" t="s">
        <v>4487</v>
      </c>
      <c r="C231" s="10">
        <v>41754</v>
      </c>
      <c r="D231" s="30">
        <v>850</v>
      </c>
      <c r="E231" t="s">
        <v>1192</v>
      </c>
      <c r="F231" s="19" t="s">
        <v>7663</v>
      </c>
      <c r="G231" t="s">
        <v>4544</v>
      </c>
    </row>
    <row r="232" spans="1:7" x14ac:dyDescent="0.25">
      <c r="A232" t="s">
        <v>32</v>
      </c>
      <c r="B232" t="s">
        <v>1905</v>
      </c>
      <c r="C232" s="10">
        <v>41708</v>
      </c>
      <c r="D232" s="30">
        <v>100</v>
      </c>
      <c r="E232" t="s">
        <v>143</v>
      </c>
      <c r="F232" s="19" t="s">
        <v>7663</v>
      </c>
    </row>
    <row r="233" spans="1:7" x14ac:dyDescent="0.25">
      <c r="A233" t="s">
        <v>1906</v>
      </c>
      <c r="B233" t="s">
        <v>776</v>
      </c>
      <c r="C233" s="10">
        <v>41774</v>
      </c>
      <c r="D233" s="30">
        <v>5997.08</v>
      </c>
      <c r="E233" t="s">
        <v>4381</v>
      </c>
      <c r="F233" s="19" t="s">
        <v>7663</v>
      </c>
    </row>
    <row r="234" spans="1:7" x14ac:dyDescent="0.25">
      <c r="A234" t="s">
        <v>16</v>
      </c>
      <c r="B234" t="s">
        <v>122</v>
      </c>
      <c r="C234" s="10">
        <v>41787</v>
      </c>
      <c r="D234" s="30">
        <v>4299.6499999999996</v>
      </c>
      <c r="E234" t="s">
        <v>4381</v>
      </c>
      <c r="F234" s="19" t="s">
        <v>7663</v>
      </c>
      <c r="G234" t="s">
        <v>4760</v>
      </c>
    </row>
    <row r="235" spans="1:7" x14ac:dyDescent="0.25">
      <c r="A235" t="s">
        <v>16</v>
      </c>
      <c r="B235" t="s">
        <v>122</v>
      </c>
      <c r="C235" s="10">
        <v>41781</v>
      </c>
      <c r="D235" s="30">
        <v>1817.65</v>
      </c>
      <c r="E235" t="s">
        <v>750</v>
      </c>
      <c r="F235" s="19" t="s">
        <v>7663</v>
      </c>
      <c r="G235" t="s">
        <v>4771</v>
      </c>
    </row>
    <row r="236" spans="1:7" x14ac:dyDescent="0.25">
      <c r="A236" t="s">
        <v>32</v>
      </c>
      <c r="B236" t="s">
        <v>1917</v>
      </c>
      <c r="C236" s="10">
        <v>41778</v>
      </c>
      <c r="D236" s="30">
        <v>30</v>
      </c>
      <c r="E236" t="s">
        <v>86</v>
      </c>
      <c r="F236" s="19" t="s">
        <v>7663</v>
      </c>
    </row>
    <row r="237" spans="1:7" x14ac:dyDescent="0.25">
      <c r="A237" t="s">
        <v>32</v>
      </c>
      <c r="B237" t="s">
        <v>1917</v>
      </c>
      <c r="C237" s="10">
        <v>41778</v>
      </c>
      <c r="D237" s="30">
        <v>30</v>
      </c>
      <c r="E237" t="s">
        <v>143</v>
      </c>
      <c r="F237" s="19" t="s">
        <v>7663</v>
      </c>
    </row>
    <row r="238" spans="1:7" x14ac:dyDescent="0.25">
      <c r="A238" t="s">
        <v>490</v>
      </c>
      <c r="B238" t="s">
        <v>2427</v>
      </c>
      <c r="C238" s="10">
        <v>41778</v>
      </c>
      <c r="D238" s="30">
        <v>100</v>
      </c>
      <c r="E238" t="s">
        <v>1068</v>
      </c>
      <c r="F238" s="19" t="s">
        <v>7663</v>
      </c>
      <c r="G238" t="s">
        <v>4854</v>
      </c>
    </row>
    <row r="239" spans="1:7" x14ac:dyDescent="0.25">
      <c r="A239" t="s">
        <v>47</v>
      </c>
      <c r="B239" t="s">
        <v>1616</v>
      </c>
      <c r="C239" s="10">
        <v>41779</v>
      </c>
      <c r="D239" s="30">
        <v>100</v>
      </c>
      <c r="E239" t="s">
        <v>198</v>
      </c>
      <c r="F239" s="19" t="s">
        <v>7663</v>
      </c>
      <c r="G239" t="s">
        <v>4880</v>
      </c>
    </row>
    <row r="240" spans="1:7" x14ac:dyDescent="0.25">
      <c r="A240" t="s">
        <v>490</v>
      </c>
      <c r="B240" t="s">
        <v>1905</v>
      </c>
      <c r="C240" s="10">
        <v>41780</v>
      </c>
      <c r="D240" s="30">
        <v>140</v>
      </c>
      <c r="E240" t="s">
        <v>966</v>
      </c>
      <c r="F240" s="19" t="s">
        <v>7663</v>
      </c>
    </row>
    <row r="241" spans="1:7" x14ac:dyDescent="0.25">
      <c r="A241" t="s">
        <v>490</v>
      </c>
      <c r="B241" t="s">
        <v>2427</v>
      </c>
      <c r="C241" s="10">
        <v>41780</v>
      </c>
      <c r="D241" s="30">
        <v>100</v>
      </c>
      <c r="E241" t="s">
        <v>1068</v>
      </c>
      <c r="F241" s="19" t="s">
        <v>7663</v>
      </c>
    </row>
    <row r="242" spans="1:7" x14ac:dyDescent="0.25">
      <c r="A242" t="s">
        <v>116</v>
      </c>
      <c r="B242" t="s">
        <v>117</v>
      </c>
      <c r="C242" s="10">
        <v>41781</v>
      </c>
      <c r="D242" s="30">
        <v>148.80000000000001</v>
      </c>
      <c r="E242" t="s">
        <v>750</v>
      </c>
      <c r="F242" s="19" t="s">
        <v>7663</v>
      </c>
      <c r="G242" t="s">
        <v>4992</v>
      </c>
    </row>
    <row r="243" spans="1:7" x14ac:dyDescent="0.25">
      <c r="A243" t="s">
        <v>116</v>
      </c>
      <c r="B243" t="s">
        <v>117</v>
      </c>
      <c r="C243" s="10">
        <v>41781</v>
      </c>
      <c r="D243" s="30">
        <v>151.05000000000001</v>
      </c>
      <c r="E243" t="s">
        <v>750</v>
      </c>
      <c r="F243" s="19" t="s">
        <v>7663</v>
      </c>
      <c r="G243" t="s">
        <v>4992</v>
      </c>
    </row>
    <row r="244" spans="1:7" x14ac:dyDescent="0.25">
      <c r="A244" t="s">
        <v>16</v>
      </c>
      <c r="B244" t="s">
        <v>122</v>
      </c>
      <c r="C244" s="10">
        <v>41781</v>
      </c>
      <c r="D244" s="30">
        <v>25.11</v>
      </c>
      <c r="E244" t="s">
        <v>750</v>
      </c>
      <c r="F244" s="19" t="s">
        <v>7663</v>
      </c>
      <c r="G244" t="s">
        <v>4992</v>
      </c>
    </row>
    <row r="245" spans="1:7" x14ac:dyDescent="0.25">
      <c r="A245" t="s">
        <v>16</v>
      </c>
      <c r="B245" t="s">
        <v>122</v>
      </c>
      <c r="C245" s="10">
        <v>41781</v>
      </c>
      <c r="D245" s="30">
        <v>51.16</v>
      </c>
      <c r="E245" t="s">
        <v>750</v>
      </c>
      <c r="F245" s="19" t="s">
        <v>7663</v>
      </c>
      <c r="G245" t="s">
        <v>4992</v>
      </c>
    </row>
    <row r="246" spans="1:7" x14ac:dyDescent="0.25">
      <c r="A246" t="s">
        <v>16</v>
      </c>
      <c r="B246" t="s">
        <v>122</v>
      </c>
      <c r="C246" s="10">
        <v>41781</v>
      </c>
      <c r="D246" s="30">
        <v>83.72</v>
      </c>
      <c r="E246" t="s">
        <v>750</v>
      </c>
      <c r="F246" s="19" t="s">
        <v>7663</v>
      </c>
      <c r="G246" t="s">
        <v>4992</v>
      </c>
    </row>
    <row r="247" spans="1:7" x14ac:dyDescent="0.25">
      <c r="A247" t="s">
        <v>16</v>
      </c>
      <c r="B247" t="s">
        <v>122</v>
      </c>
      <c r="C247" s="10">
        <v>41781</v>
      </c>
      <c r="D247" s="30">
        <v>97.66</v>
      </c>
      <c r="E247" t="s">
        <v>750</v>
      </c>
      <c r="F247" s="19" t="s">
        <v>7663</v>
      </c>
      <c r="G247" t="s">
        <v>4992</v>
      </c>
    </row>
    <row r="248" spans="1:7" x14ac:dyDescent="0.25">
      <c r="A248" t="s">
        <v>16</v>
      </c>
      <c r="B248" t="s">
        <v>122</v>
      </c>
      <c r="C248" s="10">
        <v>41781</v>
      </c>
      <c r="D248" s="30">
        <v>102.13</v>
      </c>
      <c r="E248" t="s">
        <v>750</v>
      </c>
      <c r="F248" s="19" t="s">
        <v>7663</v>
      </c>
      <c r="G248" t="s">
        <v>4992</v>
      </c>
    </row>
    <row r="249" spans="1:7" x14ac:dyDescent="0.25">
      <c r="A249" t="s">
        <v>16</v>
      </c>
      <c r="B249" t="s">
        <v>122</v>
      </c>
      <c r="C249" s="10">
        <v>41781</v>
      </c>
      <c r="D249" s="30">
        <v>105.68</v>
      </c>
      <c r="E249" t="s">
        <v>750</v>
      </c>
      <c r="F249" s="19" t="s">
        <v>7663</v>
      </c>
      <c r="G249" t="s">
        <v>4992</v>
      </c>
    </row>
    <row r="250" spans="1:7" x14ac:dyDescent="0.25">
      <c r="A250" t="s">
        <v>16</v>
      </c>
      <c r="B250" t="s">
        <v>122</v>
      </c>
      <c r="C250" s="10">
        <v>41781</v>
      </c>
      <c r="D250" s="30">
        <v>108.23</v>
      </c>
      <c r="E250" t="s">
        <v>750</v>
      </c>
      <c r="F250" s="19" t="s">
        <v>7663</v>
      </c>
      <c r="G250" t="s">
        <v>4992</v>
      </c>
    </row>
    <row r="251" spans="1:7" x14ac:dyDescent="0.25">
      <c r="A251" t="s">
        <v>16</v>
      </c>
      <c r="B251" t="s">
        <v>122</v>
      </c>
      <c r="C251" s="10">
        <v>41781</v>
      </c>
      <c r="D251" s="30">
        <v>120.9</v>
      </c>
      <c r="E251" t="s">
        <v>750</v>
      </c>
      <c r="F251" s="19" t="s">
        <v>7663</v>
      </c>
      <c r="G251" t="s">
        <v>4992</v>
      </c>
    </row>
    <row r="252" spans="1:7" x14ac:dyDescent="0.25">
      <c r="A252" t="s">
        <v>16</v>
      </c>
      <c r="B252" t="s">
        <v>122</v>
      </c>
      <c r="C252" s="10">
        <v>41781</v>
      </c>
      <c r="D252" s="30">
        <v>133.91999999999999</v>
      </c>
      <c r="E252" t="s">
        <v>750</v>
      </c>
      <c r="F252" s="19" t="s">
        <v>7663</v>
      </c>
      <c r="G252" t="s">
        <v>4992</v>
      </c>
    </row>
    <row r="253" spans="1:7" x14ac:dyDescent="0.25">
      <c r="A253" t="s">
        <v>16</v>
      </c>
      <c r="B253" t="s">
        <v>122</v>
      </c>
      <c r="C253" s="10">
        <v>41781</v>
      </c>
      <c r="D253" s="30">
        <v>134.85</v>
      </c>
      <c r="E253" t="s">
        <v>750</v>
      </c>
      <c r="F253" s="19" t="s">
        <v>7663</v>
      </c>
      <c r="G253" t="s">
        <v>4992</v>
      </c>
    </row>
    <row r="254" spans="1:7" x14ac:dyDescent="0.25">
      <c r="A254" t="s">
        <v>16</v>
      </c>
      <c r="B254" t="s">
        <v>122</v>
      </c>
      <c r="C254" s="10">
        <v>41781</v>
      </c>
      <c r="D254" s="30">
        <v>144.18</v>
      </c>
      <c r="E254" t="s">
        <v>750</v>
      </c>
      <c r="F254" s="19" t="s">
        <v>7663</v>
      </c>
      <c r="G254" t="s">
        <v>4992</v>
      </c>
    </row>
    <row r="255" spans="1:7" x14ac:dyDescent="0.25">
      <c r="A255" t="s">
        <v>16</v>
      </c>
      <c r="B255" t="s">
        <v>122</v>
      </c>
      <c r="C255" s="10">
        <v>41781</v>
      </c>
      <c r="D255" s="30">
        <v>153.49</v>
      </c>
      <c r="E255" t="s">
        <v>750</v>
      </c>
      <c r="F255" s="19" t="s">
        <v>7663</v>
      </c>
      <c r="G255" t="s">
        <v>4992</v>
      </c>
    </row>
    <row r="256" spans="1:7" x14ac:dyDescent="0.25">
      <c r="A256" t="s">
        <v>16</v>
      </c>
      <c r="B256" t="s">
        <v>122</v>
      </c>
      <c r="C256" s="10">
        <v>41781</v>
      </c>
      <c r="D256" s="30">
        <v>164.61</v>
      </c>
      <c r="E256" t="s">
        <v>750</v>
      </c>
      <c r="F256" s="19" t="s">
        <v>7663</v>
      </c>
      <c r="G256" t="s">
        <v>4992</v>
      </c>
    </row>
    <row r="257" spans="1:7" x14ac:dyDescent="0.25">
      <c r="A257" t="s">
        <v>16</v>
      </c>
      <c r="B257" t="s">
        <v>122</v>
      </c>
      <c r="C257" s="10">
        <v>41781</v>
      </c>
      <c r="D257" s="30">
        <v>176.61</v>
      </c>
      <c r="E257" t="s">
        <v>750</v>
      </c>
      <c r="F257" s="19" t="s">
        <v>7663</v>
      </c>
      <c r="G257" t="s">
        <v>4992</v>
      </c>
    </row>
    <row r="258" spans="1:7" x14ac:dyDescent="0.25">
      <c r="A258" t="s">
        <v>16</v>
      </c>
      <c r="B258" t="s">
        <v>122</v>
      </c>
      <c r="C258" s="10">
        <v>41792</v>
      </c>
      <c r="D258" s="30">
        <v>3662.86</v>
      </c>
      <c r="E258" t="s">
        <v>4381</v>
      </c>
      <c r="F258" s="19" t="s">
        <v>7663</v>
      </c>
      <c r="G258" t="s">
        <v>5027</v>
      </c>
    </row>
    <row r="259" spans="1:7" x14ac:dyDescent="0.25">
      <c r="A259" t="s">
        <v>47</v>
      </c>
      <c r="B259" t="s">
        <v>4263</v>
      </c>
      <c r="C259" s="10">
        <v>41789</v>
      </c>
      <c r="D259" s="30">
        <v>120</v>
      </c>
      <c r="E259" t="s">
        <v>2965</v>
      </c>
      <c r="F259" s="19" t="s">
        <v>7663</v>
      </c>
      <c r="G259" t="s">
        <v>5031</v>
      </c>
    </row>
    <row r="260" spans="1:7" x14ac:dyDescent="0.25">
      <c r="A260" t="s">
        <v>16</v>
      </c>
      <c r="B260" t="s">
        <v>122</v>
      </c>
      <c r="C260" s="10">
        <v>41791</v>
      </c>
      <c r="D260" s="30">
        <v>3662.86</v>
      </c>
      <c r="E260" t="s">
        <v>4381</v>
      </c>
      <c r="F260" s="19" t="s">
        <v>7663</v>
      </c>
      <c r="G260" t="s">
        <v>5056</v>
      </c>
    </row>
    <row r="261" spans="1:7" x14ac:dyDescent="0.25">
      <c r="A261" t="s">
        <v>32</v>
      </c>
      <c r="B261" t="s">
        <v>1905</v>
      </c>
      <c r="C261" s="10">
        <v>41796</v>
      </c>
      <c r="D261" s="30">
        <v>100</v>
      </c>
      <c r="E261" t="s">
        <v>143</v>
      </c>
      <c r="F261" s="19" t="s">
        <v>7663</v>
      </c>
    </row>
    <row r="262" spans="1:7" x14ac:dyDescent="0.25">
      <c r="A262" t="s">
        <v>47</v>
      </c>
      <c r="B262" t="s">
        <v>2830</v>
      </c>
      <c r="C262" s="10">
        <v>41795</v>
      </c>
      <c r="D262" s="30">
        <v>250</v>
      </c>
      <c r="E262" t="s">
        <v>5140</v>
      </c>
      <c r="F262" s="19" t="s">
        <v>7663</v>
      </c>
      <c r="G262" t="s">
        <v>5141</v>
      </c>
    </row>
    <row r="263" spans="1:7" x14ac:dyDescent="0.25">
      <c r="A263" t="s">
        <v>16</v>
      </c>
      <c r="B263" t="s">
        <v>122</v>
      </c>
      <c r="C263" s="10">
        <v>41814</v>
      </c>
      <c r="D263" s="30">
        <v>3219.61</v>
      </c>
      <c r="E263" t="s">
        <v>4381</v>
      </c>
      <c r="F263" s="19" t="s">
        <v>7663</v>
      </c>
      <c r="G263" t="s">
        <v>5166</v>
      </c>
    </row>
    <row r="264" spans="1:7" x14ac:dyDescent="0.25">
      <c r="A264" t="s">
        <v>16</v>
      </c>
      <c r="B264" t="s">
        <v>122</v>
      </c>
      <c r="C264" s="10">
        <v>41803</v>
      </c>
      <c r="D264" s="30">
        <v>70</v>
      </c>
      <c r="E264" t="s">
        <v>747</v>
      </c>
      <c r="F264" s="19" t="s">
        <v>7663</v>
      </c>
      <c r="G264" t="s">
        <v>5189</v>
      </c>
    </row>
    <row r="265" spans="1:7" x14ac:dyDescent="0.25">
      <c r="A265" t="s">
        <v>490</v>
      </c>
      <c r="B265" t="s">
        <v>1905</v>
      </c>
      <c r="C265" s="10">
        <v>41710</v>
      </c>
      <c r="D265" s="30">
        <v>50</v>
      </c>
      <c r="E265" t="s">
        <v>1065</v>
      </c>
      <c r="F265" s="19" t="s">
        <v>7663</v>
      </c>
    </row>
    <row r="266" spans="1:7" x14ac:dyDescent="0.25">
      <c r="A266" t="s">
        <v>490</v>
      </c>
      <c r="B266" t="s">
        <v>5218</v>
      </c>
      <c r="C266" s="10">
        <v>41799</v>
      </c>
      <c r="D266" s="30">
        <v>70</v>
      </c>
      <c r="E266" t="s">
        <v>86</v>
      </c>
      <c r="F266" s="19" t="s">
        <v>7663</v>
      </c>
    </row>
    <row r="267" spans="1:7" x14ac:dyDescent="0.25">
      <c r="A267" t="s">
        <v>490</v>
      </c>
      <c r="B267" t="s">
        <v>5207</v>
      </c>
      <c r="C267" s="10">
        <v>41802</v>
      </c>
      <c r="D267" s="30">
        <v>500</v>
      </c>
      <c r="E267" t="s">
        <v>1192</v>
      </c>
      <c r="F267" s="19" t="s">
        <v>7663</v>
      </c>
      <c r="G267" t="s">
        <v>5266</v>
      </c>
    </row>
    <row r="268" spans="1:7" x14ac:dyDescent="0.25">
      <c r="A268" t="s">
        <v>1906</v>
      </c>
      <c r="B268" t="s">
        <v>776</v>
      </c>
      <c r="C268" s="10">
        <v>41717</v>
      </c>
      <c r="D268" s="30">
        <v>5210.8999999999996</v>
      </c>
      <c r="E268" t="s">
        <v>4381</v>
      </c>
      <c r="F268" s="19" t="s">
        <v>7663</v>
      </c>
      <c r="G268" t="s">
        <v>5268</v>
      </c>
    </row>
    <row r="269" spans="1:7" x14ac:dyDescent="0.25">
      <c r="A269" t="s">
        <v>47</v>
      </c>
      <c r="B269" t="s">
        <v>4263</v>
      </c>
      <c r="C269" s="10">
        <v>41803</v>
      </c>
      <c r="D269" s="30">
        <v>230</v>
      </c>
      <c r="E269" t="s">
        <v>110</v>
      </c>
      <c r="F269" s="19" t="s">
        <v>7663</v>
      </c>
      <c r="G269" t="s">
        <v>5280</v>
      </c>
    </row>
    <row r="270" spans="1:7" x14ac:dyDescent="0.25">
      <c r="A270" t="s">
        <v>32</v>
      </c>
      <c r="B270" t="s">
        <v>2382</v>
      </c>
      <c r="C270" s="10">
        <v>41806</v>
      </c>
      <c r="D270" s="30">
        <v>150</v>
      </c>
      <c r="E270" t="s">
        <v>143</v>
      </c>
      <c r="F270" s="19" t="s">
        <v>7663</v>
      </c>
    </row>
    <row r="271" spans="1:7" x14ac:dyDescent="0.25">
      <c r="A271" t="s">
        <v>47</v>
      </c>
      <c r="B271" t="s">
        <v>4263</v>
      </c>
      <c r="C271" s="10">
        <v>41807</v>
      </c>
      <c r="D271" s="30">
        <v>190</v>
      </c>
      <c r="E271" t="s">
        <v>110</v>
      </c>
      <c r="F271" s="19" t="s">
        <v>7663</v>
      </c>
      <c r="G271" t="s">
        <v>5324</v>
      </c>
    </row>
    <row r="272" spans="1:7" x14ac:dyDescent="0.25">
      <c r="A272" t="s">
        <v>32</v>
      </c>
      <c r="B272" t="s">
        <v>5037</v>
      </c>
      <c r="C272" s="10">
        <v>41813</v>
      </c>
      <c r="D272" s="30">
        <v>1600</v>
      </c>
      <c r="E272" t="s">
        <v>1392</v>
      </c>
      <c r="F272" s="19" t="s">
        <v>7663</v>
      </c>
      <c r="G272" t="s">
        <v>5356</v>
      </c>
    </row>
    <row r="273" spans="1:7" x14ac:dyDescent="0.25">
      <c r="A273" t="s">
        <v>32</v>
      </c>
      <c r="B273" t="s">
        <v>5037</v>
      </c>
      <c r="C273" s="10">
        <v>41810</v>
      </c>
      <c r="D273" s="30">
        <v>600</v>
      </c>
      <c r="E273" t="s">
        <v>1392</v>
      </c>
      <c r="F273" s="19" t="s">
        <v>7663</v>
      </c>
      <c r="G273" t="s">
        <v>5362</v>
      </c>
    </row>
    <row r="274" spans="1:7" x14ac:dyDescent="0.25">
      <c r="A274" t="s">
        <v>32</v>
      </c>
      <c r="B274" t="s">
        <v>2382</v>
      </c>
      <c r="C274" s="10">
        <v>41810</v>
      </c>
      <c r="D274" s="30">
        <v>200</v>
      </c>
      <c r="E274" t="s">
        <v>143</v>
      </c>
      <c r="F274" s="19" t="s">
        <v>7663</v>
      </c>
    </row>
    <row r="275" spans="1:7" x14ac:dyDescent="0.25">
      <c r="A275" t="s">
        <v>116</v>
      </c>
      <c r="B275" t="s">
        <v>117</v>
      </c>
      <c r="C275" s="10">
        <v>41814</v>
      </c>
      <c r="D275" s="30">
        <v>130.21</v>
      </c>
      <c r="E275" t="s">
        <v>750</v>
      </c>
      <c r="F275" s="19" t="s">
        <v>7663</v>
      </c>
      <c r="G275" t="s">
        <v>5393</v>
      </c>
    </row>
    <row r="276" spans="1:7" x14ac:dyDescent="0.25">
      <c r="A276" t="s">
        <v>116</v>
      </c>
      <c r="B276" t="s">
        <v>117</v>
      </c>
      <c r="C276" s="10">
        <v>41814</v>
      </c>
      <c r="D276" s="30">
        <v>166.2</v>
      </c>
      <c r="E276" t="s">
        <v>750</v>
      </c>
      <c r="F276" s="19" t="s">
        <v>7663</v>
      </c>
      <c r="G276" t="s">
        <v>5393</v>
      </c>
    </row>
    <row r="277" spans="1:7" x14ac:dyDescent="0.25">
      <c r="A277" t="s">
        <v>32</v>
      </c>
      <c r="B277" t="s">
        <v>2624</v>
      </c>
      <c r="C277" s="10">
        <v>41814</v>
      </c>
      <c r="D277" s="30">
        <v>148.81</v>
      </c>
      <c r="E277" t="s">
        <v>750</v>
      </c>
      <c r="F277" s="19" t="s">
        <v>7663</v>
      </c>
      <c r="G277" t="s">
        <v>5393</v>
      </c>
    </row>
    <row r="278" spans="1:7" x14ac:dyDescent="0.25">
      <c r="A278" t="s">
        <v>47</v>
      </c>
      <c r="B278" t="s">
        <v>1616</v>
      </c>
      <c r="C278" s="10">
        <v>41814</v>
      </c>
      <c r="D278" s="30">
        <v>218.5</v>
      </c>
      <c r="E278" t="s">
        <v>750</v>
      </c>
      <c r="F278" s="19" t="s">
        <v>7663</v>
      </c>
      <c r="G278" t="s">
        <v>5393</v>
      </c>
    </row>
    <row r="279" spans="1:7" x14ac:dyDescent="0.25">
      <c r="A279" t="s">
        <v>47</v>
      </c>
      <c r="B279" t="s">
        <v>1172</v>
      </c>
      <c r="C279" s="10">
        <v>41814</v>
      </c>
      <c r="D279" s="30">
        <v>93</v>
      </c>
      <c r="E279" t="s">
        <v>750</v>
      </c>
      <c r="F279" s="19" t="s">
        <v>7663</v>
      </c>
      <c r="G279" t="s">
        <v>5393</v>
      </c>
    </row>
    <row r="280" spans="1:7" x14ac:dyDescent="0.25">
      <c r="A280" t="s">
        <v>47</v>
      </c>
      <c r="B280" t="s">
        <v>4263</v>
      </c>
      <c r="C280" s="10">
        <v>41814</v>
      </c>
      <c r="D280" s="30">
        <v>93</v>
      </c>
      <c r="E280" t="s">
        <v>750</v>
      </c>
      <c r="F280" s="19" t="s">
        <v>7663</v>
      </c>
      <c r="G280" t="s">
        <v>5393</v>
      </c>
    </row>
    <row r="281" spans="1:7" x14ac:dyDescent="0.25">
      <c r="A281" t="s">
        <v>47</v>
      </c>
      <c r="B281" t="s">
        <v>4263</v>
      </c>
      <c r="C281" s="10">
        <v>41814</v>
      </c>
      <c r="D281" s="30">
        <v>107.89</v>
      </c>
      <c r="E281" t="s">
        <v>750</v>
      </c>
      <c r="F281" s="19" t="s">
        <v>7663</v>
      </c>
      <c r="G281" t="s">
        <v>5393</v>
      </c>
    </row>
    <row r="282" spans="1:7" x14ac:dyDescent="0.25">
      <c r="A282" t="s">
        <v>47</v>
      </c>
      <c r="B282" t="s">
        <v>2875</v>
      </c>
      <c r="C282" s="10">
        <v>41814</v>
      </c>
      <c r="D282" s="30">
        <v>118.14</v>
      </c>
      <c r="E282" t="s">
        <v>750</v>
      </c>
      <c r="F282" s="19" t="s">
        <v>7663</v>
      </c>
      <c r="G282" t="s">
        <v>5393</v>
      </c>
    </row>
    <row r="283" spans="1:7" x14ac:dyDescent="0.25">
      <c r="A283" t="s">
        <v>490</v>
      </c>
      <c r="B283" t="s">
        <v>1078</v>
      </c>
      <c r="C283" s="10">
        <v>41814</v>
      </c>
      <c r="D283" s="30">
        <v>166.47</v>
      </c>
      <c r="E283" t="s">
        <v>750</v>
      </c>
      <c r="F283" s="19" t="s">
        <v>7663</v>
      </c>
      <c r="G283" t="s">
        <v>5393</v>
      </c>
    </row>
    <row r="284" spans="1:7" x14ac:dyDescent="0.25">
      <c r="A284" t="s">
        <v>511</v>
      </c>
      <c r="B284" t="s">
        <v>5134</v>
      </c>
      <c r="C284" s="10">
        <v>41814</v>
      </c>
      <c r="D284" s="30">
        <v>170.2</v>
      </c>
      <c r="E284" t="s">
        <v>750</v>
      </c>
      <c r="F284" s="19" t="s">
        <v>7663</v>
      </c>
      <c r="G284" t="s">
        <v>5393</v>
      </c>
    </row>
    <row r="285" spans="1:7" x14ac:dyDescent="0.25">
      <c r="A285" t="s">
        <v>16</v>
      </c>
      <c r="B285" t="s">
        <v>17</v>
      </c>
      <c r="C285" s="10">
        <v>41814</v>
      </c>
      <c r="D285" s="30">
        <v>53.94</v>
      </c>
      <c r="E285" t="s">
        <v>750</v>
      </c>
      <c r="F285" s="19" t="s">
        <v>7663</v>
      </c>
      <c r="G285" t="s">
        <v>5393</v>
      </c>
    </row>
    <row r="286" spans="1:7" x14ac:dyDescent="0.25">
      <c r="A286" t="s">
        <v>16</v>
      </c>
      <c r="B286" t="s">
        <v>17</v>
      </c>
      <c r="C286" s="10">
        <v>41814</v>
      </c>
      <c r="D286" s="30">
        <v>156.25</v>
      </c>
      <c r="E286" t="s">
        <v>750</v>
      </c>
      <c r="F286" s="19" t="s">
        <v>7663</v>
      </c>
      <c r="G286" t="s">
        <v>5393</v>
      </c>
    </row>
    <row r="287" spans="1:7" x14ac:dyDescent="0.25">
      <c r="A287" t="s">
        <v>32</v>
      </c>
      <c r="B287" t="s">
        <v>2382</v>
      </c>
      <c r="C287" s="10">
        <v>41814</v>
      </c>
      <c r="D287" s="30">
        <v>60</v>
      </c>
      <c r="E287" t="s">
        <v>143</v>
      </c>
      <c r="F287" s="19" t="s">
        <v>7663</v>
      </c>
      <c r="G287" t="s">
        <v>5417</v>
      </c>
    </row>
    <row r="288" spans="1:7" x14ac:dyDescent="0.25">
      <c r="A288" t="s">
        <v>511</v>
      </c>
      <c r="B288" t="s">
        <v>5459</v>
      </c>
      <c r="C288" s="10">
        <v>41817</v>
      </c>
      <c r="D288" s="30">
        <v>150</v>
      </c>
      <c r="E288" t="s">
        <v>1192</v>
      </c>
      <c r="F288" s="19" t="s">
        <v>7663</v>
      </c>
      <c r="G288" t="s">
        <v>5460</v>
      </c>
    </row>
    <row r="289" spans="1:7" x14ac:dyDescent="0.25">
      <c r="A289" t="s">
        <v>490</v>
      </c>
      <c r="B289" t="s">
        <v>1905</v>
      </c>
      <c r="C289" s="10">
        <v>41817</v>
      </c>
      <c r="D289" s="30">
        <v>150</v>
      </c>
      <c r="E289" t="s">
        <v>966</v>
      </c>
      <c r="F289" s="19" t="s">
        <v>7663</v>
      </c>
    </row>
    <row r="290" spans="1:7" x14ac:dyDescent="0.25">
      <c r="A290" t="s">
        <v>2</v>
      </c>
      <c r="B290" t="s">
        <v>22</v>
      </c>
      <c r="C290" s="10">
        <v>41851</v>
      </c>
      <c r="D290" s="30">
        <v>2202.98</v>
      </c>
      <c r="E290" t="s">
        <v>4381</v>
      </c>
      <c r="F290" s="19" t="s">
        <v>7663</v>
      </c>
      <c r="G290" t="s">
        <v>5474</v>
      </c>
    </row>
    <row r="291" spans="1:7" x14ac:dyDescent="0.25">
      <c r="A291" t="s">
        <v>116</v>
      </c>
      <c r="B291" t="s">
        <v>491</v>
      </c>
      <c r="C291" s="10">
        <v>41830</v>
      </c>
      <c r="D291" s="30">
        <v>127.36</v>
      </c>
      <c r="E291" t="s">
        <v>750</v>
      </c>
      <c r="F291" s="19" t="s">
        <v>7663</v>
      </c>
      <c r="G291" t="s">
        <v>5547</v>
      </c>
    </row>
    <row r="292" spans="1:7" x14ac:dyDescent="0.25">
      <c r="A292" t="s">
        <v>116</v>
      </c>
      <c r="B292" t="s">
        <v>117</v>
      </c>
      <c r="C292" s="10">
        <v>41830</v>
      </c>
      <c r="D292" s="30">
        <v>93</v>
      </c>
      <c r="E292" t="s">
        <v>750</v>
      </c>
      <c r="F292" s="19" t="s">
        <v>7663</v>
      </c>
      <c r="G292" t="s">
        <v>5547</v>
      </c>
    </row>
    <row r="293" spans="1:7" x14ac:dyDescent="0.25">
      <c r="A293" t="s">
        <v>32</v>
      </c>
      <c r="B293" t="s">
        <v>1905</v>
      </c>
      <c r="C293" s="10">
        <v>41830</v>
      </c>
      <c r="D293" s="30">
        <v>133.01</v>
      </c>
      <c r="E293" t="s">
        <v>750</v>
      </c>
      <c r="F293" s="19" t="s">
        <v>7663</v>
      </c>
      <c r="G293" t="s">
        <v>5547</v>
      </c>
    </row>
    <row r="294" spans="1:7" x14ac:dyDescent="0.25">
      <c r="A294" t="s">
        <v>32</v>
      </c>
      <c r="B294" t="s">
        <v>1905</v>
      </c>
      <c r="C294" s="10">
        <v>41830</v>
      </c>
      <c r="D294" s="30">
        <v>167.43</v>
      </c>
      <c r="E294" t="s">
        <v>750</v>
      </c>
      <c r="F294" s="19" t="s">
        <v>7663</v>
      </c>
      <c r="G294" t="s">
        <v>5547</v>
      </c>
    </row>
    <row r="295" spans="1:7" x14ac:dyDescent="0.25">
      <c r="A295" t="s">
        <v>32</v>
      </c>
      <c r="B295" t="s">
        <v>5312</v>
      </c>
      <c r="C295" s="10">
        <v>41830</v>
      </c>
      <c r="D295" s="30">
        <v>35.369999999999997</v>
      </c>
      <c r="E295" t="s">
        <v>750</v>
      </c>
      <c r="F295" s="19" t="s">
        <v>7663</v>
      </c>
      <c r="G295" t="s">
        <v>5547</v>
      </c>
    </row>
    <row r="296" spans="1:7" x14ac:dyDescent="0.25">
      <c r="A296" t="s">
        <v>47</v>
      </c>
      <c r="B296" t="s">
        <v>4263</v>
      </c>
      <c r="C296" s="10">
        <v>41830</v>
      </c>
      <c r="D296" s="30">
        <v>158.5</v>
      </c>
      <c r="E296" t="s">
        <v>750</v>
      </c>
      <c r="F296" s="19" t="s">
        <v>7663</v>
      </c>
      <c r="G296" t="s">
        <v>5547</v>
      </c>
    </row>
    <row r="297" spans="1:7" x14ac:dyDescent="0.25">
      <c r="A297" t="s">
        <v>47</v>
      </c>
      <c r="B297" t="s">
        <v>294</v>
      </c>
      <c r="C297" s="10">
        <v>41830</v>
      </c>
      <c r="D297" s="30">
        <v>58.48</v>
      </c>
      <c r="E297" t="s">
        <v>750</v>
      </c>
      <c r="F297" s="19" t="s">
        <v>7663</v>
      </c>
      <c r="G297" t="s">
        <v>5547</v>
      </c>
    </row>
    <row r="298" spans="1:7" x14ac:dyDescent="0.25">
      <c r="A298" t="s">
        <v>47</v>
      </c>
      <c r="B298" t="s">
        <v>2875</v>
      </c>
      <c r="C298" s="10">
        <v>41830</v>
      </c>
      <c r="D298" s="30">
        <v>128.34</v>
      </c>
      <c r="E298" t="s">
        <v>750</v>
      </c>
      <c r="F298" s="19" t="s">
        <v>7663</v>
      </c>
      <c r="G298" t="s">
        <v>5547</v>
      </c>
    </row>
    <row r="299" spans="1:7" x14ac:dyDescent="0.25">
      <c r="A299" t="s">
        <v>511</v>
      </c>
      <c r="B299" t="s">
        <v>4586</v>
      </c>
      <c r="C299" s="10">
        <v>41830</v>
      </c>
      <c r="D299" s="30">
        <v>106.96</v>
      </c>
      <c r="E299" t="s">
        <v>750</v>
      </c>
      <c r="F299" s="19" t="s">
        <v>7663</v>
      </c>
      <c r="G299" t="s">
        <v>5547</v>
      </c>
    </row>
    <row r="300" spans="1:7" x14ac:dyDescent="0.25">
      <c r="A300" t="s">
        <v>511</v>
      </c>
      <c r="B300" t="s">
        <v>4586</v>
      </c>
      <c r="C300" s="10">
        <v>41830</v>
      </c>
      <c r="D300" s="30">
        <v>148.91</v>
      </c>
      <c r="E300" t="s">
        <v>750</v>
      </c>
      <c r="F300" s="19" t="s">
        <v>7663</v>
      </c>
      <c r="G300" t="s">
        <v>5547</v>
      </c>
    </row>
    <row r="301" spans="1:7" x14ac:dyDescent="0.25">
      <c r="A301" t="s">
        <v>32</v>
      </c>
      <c r="B301" t="s">
        <v>2382</v>
      </c>
      <c r="C301" s="10">
        <v>41827</v>
      </c>
      <c r="D301" s="30">
        <v>105</v>
      </c>
      <c r="E301" t="s">
        <v>1192</v>
      </c>
      <c r="F301" s="19" t="s">
        <v>7663</v>
      </c>
      <c r="G301" t="s">
        <v>5591</v>
      </c>
    </row>
    <row r="302" spans="1:7" x14ac:dyDescent="0.25">
      <c r="A302" t="s">
        <v>32</v>
      </c>
      <c r="B302" t="s">
        <v>2382</v>
      </c>
      <c r="C302" s="10">
        <v>41828</v>
      </c>
      <c r="D302" s="30">
        <v>60</v>
      </c>
      <c r="E302" t="s">
        <v>143</v>
      </c>
      <c r="F302" s="19" t="s">
        <v>7663</v>
      </c>
      <c r="G302" t="s">
        <v>5602</v>
      </c>
    </row>
    <row r="303" spans="1:7" x14ac:dyDescent="0.25">
      <c r="A303" t="s">
        <v>490</v>
      </c>
      <c r="B303" t="s">
        <v>1905</v>
      </c>
      <c r="C303" s="10">
        <v>41712</v>
      </c>
      <c r="D303" s="30">
        <v>180</v>
      </c>
      <c r="E303" t="s">
        <v>1065</v>
      </c>
      <c r="F303" s="19" t="s">
        <v>7663</v>
      </c>
    </row>
    <row r="304" spans="1:7" x14ac:dyDescent="0.25">
      <c r="A304" t="s">
        <v>16</v>
      </c>
      <c r="B304" t="s">
        <v>122</v>
      </c>
      <c r="C304" s="10">
        <v>41837</v>
      </c>
      <c r="D304" s="30">
        <v>3756.07</v>
      </c>
      <c r="E304" t="s">
        <v>4381</v>
      </c>
      <c r="F304" s="19" t="s">
        <v>7663</v>
      </c>
      <c r="G304" t="s">
        <v>5677</v>
      </c>
    </row>
    <row r="305" spans="1:7" x14ac:dyDescent="0.25">
      <c r="A305" t="s">
        <v>490</v>
      </c>
      <c r="B305" t="s">
        <v>1905</v>
      </c>
      <c r="C305" s="10">
        <v>41834</v>
      </c>
      <c r="D305" s="30">
        <v>160</v>
      </c>
      <c r="E305" t="s">
        <v>143</v>
      </c>
      <c r="F305" s="19" t="s">
        <v>7663</v>
      </c>
      <c r="G305" t="s">
        <v>5686</v>
      </c>
    </row>
    <row r="306" spans="1:7" x14ac:dyDescent="0.25">
      <c r="A306" t="s">
        <v>32</v>
      </c>
      <c r="B306" t="s">
        <v>2382</v>
      </c>
      <c r="C306" s="10">
        <v>41834</v>
      </c>
      <c r="D306" s="30">
        <v>100</v>
      </c>
      <c r="E306" t="s">
        <v>1192</v>
      </c>
      <c r="F306" s="19" t="s">
        <v>7663</v>
      </c>
      <c r="G306" t="s">
        <v>5691</v>
      </c>
    </row>
    <row r="307" spans="1:7" x14ac:dyDescent="0.25">
      <c r="A307" t="s">
        <v>16</v>
      </c>
      <c r="B307" t="s">
        <v>122</v>
      </c>
      <c r="C307" s="10">
        <v>41873</v>
      </c>
      <c r="D307" s="30">
        <v>5655.54</v>
      </c>
      <c r="E307" t="s">
        <v>4381</v>
      </c>
      <c r="F307" s="19" t="s">
        <v>7663</v>
      </c>
      <c r="G307" t="s">
        <v>5809</v>
      </c>
    </row>
    <row r="308" spans="1:7" x14ac:dyDescent="0.25">
      <c r="A308" t="s">
        <v>16</v>
      </c>
      <c r="B308" t="s">
        <v>122</v>
      </c>
      <c r="C308" s="10">
        <v>41843</v>
      </c>
      <c r="D308" s="30">
        <v>30</v>
      </c>
      <c r="E308" t="s">
        <v>1192</v>
      </c>
      <c r="F308" s="19" t="s">
        <v>7663</v>
      </c>
      <c r="G308" t="s">
        <v>5818</v>
      </c>
    </row>
    <row r="309" spans="1:7" x14ac:dyDescent="0.25">
      <c r="A309" t="s">
        <v>16</v>
      </c>
      <c r="B309" t="s">
        <v>17</v>
      </c>
      <c r="C309" s="10">
        <v>41843</v>
      </c>
      <c r="D309" s="30">
        <v>50</v>
      </c>
      <c r="E309" t="s">
        <v>1192</v>
      </c>
      <c r="F309" s="19" t="s">
        <v>7663</v>
      </c>
      <c r="G309" t="s">
        <v>5834</v>
      </c>
    </row>
    <row r="310" spans="1:7" x14ac:dyDescent="0.25">
      <c r="A310" t="s">
        <v>32</v>
      </c>
      <c r="B310" t="s">
        <v>1905</v>
      </c>
      <c r="C310" s="10">
        <v>41715</v>
      </c>
      <c r="D310" s="30">
        <v>100</v>
      </c>
      <c r="E310" t="s">
        <v>143</v>
      </c>
      <c r="F310" s="19" t="s">
        <v>7663</v>
      </c>
    </row>
    <row r="311" spans="1:7" x14ac:dyDescent="0.25">
      <c r="A311" t="s">
        <v>16</v>
      </c>
      <c r="B311" t="s">
        <v>122</v>
      </c>
      <c r="C311" s="10">
        <v>41921</v>
      </c>
      <c r="D311" s="30">
        <v>302</v>
      </c>
      <c r="E311" t="s">
        <v>4931</v>
      </c>
      <c r="F311" s="19" t="s">
        <v>7669</v>
      </c>
      <c r="G311" t="s">
        <v>5963</v>
      </c>
    </row>
    <row r="312" spans="1:7" x14ac:dyDescent="0.25">
      <c r="A312" t="s">
        <v>16</v>
      </c>
      <c r="B312" t="s">
        <v>122</v>
      </c>
      <c r="C312" s="10">
        <v>41885</v>
      </c>
      <c r="D312" s="30">
        <v>4672.2700000000004</v>
      </c>
      <c r="E312" t="s">
        <v>4381</v>
      </c>
      <c r="F312" s="19" t="s">
        <v>7663</v>
      </c>
      <c r="G312" t="s">
        <v>6061</v>
      </c>
    </row>
    <row r="313" spans="1:7" x14ac:dyDescent="0.25">
      <c r="A313" t="s">
        <v>32</v>
      </c>
      <c r="B313" t="s">
        <v>2623</v>
      </c>
      <c r="C313" s="10">
        <v>41876</v>
      </c>
      <c r="D313" s="30">
        <v>194.21</v>
      </c>
      <c r="E313" t="s">
        <v>91</v>
      </c>
      <c r="F313" s="19" t="s">
        <v>7663</v>
      </c>
      <c r="G313" t="s">
        <v>6120</v>
      </c>
    </row>
    <row r="314" spans="1:7" x14ac:dyDescent="0.25">
      <c r="A314" t="s">
        <v>2768</v>
      </c>
      <c r="B314" t="s">
        <v>776</v>
      </c>
      <c r="C314" s="10">
        <v>41876</v>
      </c>
      <c r="D314" s="30">
        <v>221.82</v>
      </c>
      <c r="E314" t="s">
        <v>91</v>
      </c>
      <c r="F314" s="19" t="s">
        <v>7663</v>
      </c>
      <c r="G314" t="s">
        <v>522</v>
      </c>
    </row>
    <row r="315" spans="1:7" x14ac:dyDescent="0.25">
      <c r="A315" t="s">
        <v>511</v>
      </c>
      <c r="B315" t="s">
        <v>3238</v>
      </c>
      <c r="C315" s="10">
        <v>41885</v>
      </c>
      <c r="D315" s="30">
        <v>50</v>
      </c>
      <c r="E315" t="s">
        <v>1068</v>
      </c>
      <c r="F315" s="19" t="s">
        <v>7663</v>
      </c>
      <c r="G315" t="s">
        <v>6165</v>
      </c>
    </row>
    <row r="316" spans="1:7" x14ac:dyDescent="0.25">
      <c r="A316" t="s">
        <v>16</v>
      </c>
      <c r="B316" t="s">
        <v>17</v>
      </c>
      <c r="C316" s="10">
        <v>41716</v>
      </c>
      <c r="D316" s="30">
        <v>150</v>
      </c>
      <c r="E316" t="s">
        <v>9</v>
      </c>
      <c r="F316" s="19" t="s">
        <v>7663</v>
      </c>
      <c r="G316" t="s">
        <v>6196</v>
      </c>
    </row>
    <row r="317" spans="1:7" x14ac:dyDescent="0.25">
      <c r="A317" t="s">
        <v>116</v>
      </c>
      <c r="B317" t="s">
        <v>132</v>
      </c>
      <c r="C317" s="10">
        <v>41885</v>
      </c>
      <c r="D317" s="30">
        <v>146.02000000000001</v>
      </c>
      <c r="E317" t="s">
        <v>750</v>
      </c>
      <c r="F317" s="19" t="s">
        <v>7663</v>
      </c>
      <c r="G317" t="s">
        <v>6220</v>
      </c>
    </row>
    <row r="318" spans="1:7" x14ac:dyDescent="0.25">
      <c r="A318" t="s">
        <v>116</v>
      </c>
      <c r="B318" t="s">
        <v>526</v>
      </c>
      <c r="C318" s="10">
        <v>41885</v>
      </c>
      <c r="D318" s="30">
        <v>102.3</v>
      </c>
      <c r="E318" t="s">
        <v>750</v>
      </c>
      <c r="F318" s="19" t="s">
        <v>7663</v>
      </c>
      <c r="G318" t="s">
        <v>6220</v>
      </c>
    </row>
    <row r="319" spans="1:7" x14ac:dyDescent="0.25">
      <c r="A319" t="s">
        <v>116</v>
      </c>
      <c r="B319" t="s">
        <v>608</v>
      </c>
      <c r="C319" s="10">
        <v>41885</v>
      </c>
      <c r="D319" s="30">
        <v>134.85</v>
      </c>
      <c r="E319" t="s">
        <v>750</v>
      </c>
      <c r="F319" s="19" t="s">
        <v>7663</v>
      </c>
      <c r="G319" t="s">
        <v>6220</v>
      </c>
    </row>
    <row r="320" spans="1:7" x14ac:dyDescent="0.25">
      <c r="A320" t="s">
        <v>116</v>
      </c>
      <c r="B320" t="s">
        <v>608</v>
      </c>
      <c r="C320" s="10">
        <v>41885</v>
      </c>
      <c r="D320" s="30">
        <v>138.11000000000001</v>
      </c>
      <c r="E320" t="s">
        <v>750</v>
      </c>
      <c r="F320" s="19" t="s">
        <v>7663</v>
      </c>
      <c r="G320" t="s">
        <v>6220</v>
      </c>
    </row>
    <row r="321" spans="1:7" x14ac:dyDescent="0.25">
      <c r="A321" t="s">
        <v>116</v>
      </c>
      <c r="B321" t="s">
        <v>117</v>
      </c>
      <c r="C321" s="10">
        <v>41885</v>
      </c>
      <c r="D321" s="30">
        <v>134.91</v>
      </c>
      <c r="E321" t="s">
        <v>750</v>
      </c>
      <c r="F321" s="19" t="s">
        <v>7663</v>
      </c>
      <c r="G321" t="s">
        <v>6220</v>
      </c>
    </row>
    <row r="322" spans="1:7" x14ac:dyDescent="0.25">
      <c r="A322" t="s">
        <v>116</v>
      </c>
      <c r="B322" t="s">
        <v>117</v>
      </c>
      <c r="C322" s="10">
        <v>41885</v>
      </c>
      <c r="D322" s="30">
        <v>162.75</v>
      </c>
      <c r="E322" t="s">
        <v>750</v>
      </c>
      <c r="F322" s="19" t="s">
        <v>7663</v>
      </c>
      <c r="G322" t="s">
        <v>6220</v>
      </c>
    </row>
    <row r="323" spans="1:7" x14ac:dyDescent="0.25">
      <c r="A323" t="s">
        <v>116</v>
      </c>
      <c r="B323" t="s">
        <v>117</v>
      </c>
      <c r="C323" s="10">
        <v>41885</v>
      </c>
      <c r="D323" s="30">
        <v>167.41</v>
      </c>
      <c r="E323" t="s">
        <v>750</v>
      </c>
      <c r="F323" s="19" t="s">
        <v>7663</v>
      </c>
      <c r="G323" t="s">
        <v>6220</v>
      </c>
    </row>
    <row r="324" spans="1:7" x14ac:dyDescent="0.25">
      <c r="A324" t="s">
        <v>47</v>
      </c>
      <c r="B324" t="s">
        <v>294</v>
      </c>
      <c r="C324" s="10">
        <v>41885</v>
      </c>
      <c r="D324" s="30">
        <v>104.17</v>
      </c>
      <c r="E324" t="s">
        <v>750</v>
      </c>
      <c r="F324" s="19" t="s">
        <v>7663</v>
      </c>
      <c r="G324" t="s">
        <v>6220</v>
      </c>
    </row>
    <row r="325" spans="1:7" x14ac:dyDescent="0.25">
      <c r="A325" t="s">
        <v>490</v>
      </c>
      <c r="B325" t="s">
        <v>651</v>
      </c>
      <c r="C325" s="10">
        <v>41885</v>
      </c>
      <c r="D325" s="30">
        <v>173.28</v>
      </c>
      <c r="E325" t="s">
        <v>750</v>
      </c>
      <c r="F325" s="19" t="s">
        <v>7663</v>
      </c>
      <c r="G325" t="s">
        <v>6220</v>
      </c>
    </row>
    <row r="326" spans="1:7" x14ac:dyDescent="0.25">
      <c r="A326" t="s">
        <v>490</v>
      </c>
      <c r="B326" t="s">
        <v>2857</v>
      </c>
      <c r="C326" s="10">
        <v>41885</v>
      </c>
      <c r="D326" s="30">
        <v>84.8</v>
      </c>
      <c r="E326" t="s">
        <v>750</v>
      </c>
      <c r="F326" s="19" t="s">
        <v>7663</v>
      </c>
      <c r="G326" t="s">
        <v>6220</v>
      </c>
    </row>
    <row r="327" spans="1:7" x14ac:dyDescent="0.25">
      <c r="A327" t="s">
        <v>490</v>
      </c>
      <c r="B327" t="s">
        <v>2625</v>
      </c>
      <c r="C327" s="10">
        <v>41885</v>
      </c>
      <c r="D327" s="30">
        <v>164.76</v>
      </c>
      <c r="E327" t="s">
        <v>750</v>
      </c>
      <c r="F327" s="19" t="s">
        <v>7663</v>
      </c>
      <c r="G327" t="s">
        <v>6220</v>
      </c>
    </row>
    <row r="328" spans="1:7" x14ac:dyDescent="0.25">
      <c r="A328" t="s">
        <v>490</v>
      </c>
      <c r="B328" t="s">
        <v>2625</v>
      </c>
      <c r="C328" s="10">
        <v>41885</v>
      </c>
      <c r="D328" s="30">
        <v>165.57</v>
      </c>
      <c r="E328" t="s">
        <v>750</v>
      </c>
      <c r="F328" s="19" t="s">
        <v>7663</v>
      </c>
      <c r="G328" t="s">
        <v>6220</v>
      </c>
    </row>
    <row r="329" spans="1:7" x14ac:dyDescent="0.25">
      <c r="A329" t="s">
        <v>490</v>
      </c>
      <c r="B329" t="s">
        <v>2625</v>
      </c>
      <c r="C329" s="10">
        <v>41885</v>
      </c>
      <c r="D329" s="30">
        <v>179.56</v>
      </c>
      <c r="E329" t="s">
        <v>750</v>
      </c>
      <c r="F329" s="19" t="s">
        <v>7663</v>
      </c>
      <c r="G329" t="s">
        <v>6220</v>
      </c>
    </row>
    <row r="330" spans="1:7" x14ac:dyDescent="0.25">
      <c r="A330" t="s">
        <v>511</v>
      </c>
      <c r="B330" t="s">
        <v>3236</v>
      </c>
      <c r="C330" s="10">
        <v>41885</v>
      </c>
      <c r="D330" s="30">
        <v>95.81</v>
      </c>
      <c r="E330" t="s">
        <v>750</v>
      </c>
      <c r="F330" s="19" t="s">
        <v>7663</v>
      </c>
      <c r="G330" t="s">
        <v>6220</v>
      </c>
    </row>
    <row r="331" spans="1:7" x14ac:dyDescent="0.25">
      <c r="A331" t="s">
        <v>511</v>
      </c>
      <c r="B331" t="s">
        <v>2623</v>
      </c>
      <c r="C331" s="10">
        <v>41885</v>
      </c>
      <c r="D331" s="30">
        <v>69.760000000000005</v>
      </c>
      <c r="E331" t="s">
        <v>750</v>
      </c>
      <c r="F331" s="19" t="s">
        <v>7663</v>
      </c>
      <c r="G331" t="s">
        <v>6220</v>
      </c>
    </row>
    <row r="332" spans="1:7" x14ac:dyDescent="0.25">
      <c r="A332" t="s">
        <v>16</v>
      </c>
      <c r="B332" t="s">
        <v>17</v>
      </c>
      <c r="C332" s="10">
        <v>41885</v>
      </c>
      <c r="D332" s="30">
        <v>74.400000000000006</v>
      </c>
      <c r="E332" t="s">
        <v>750</v>
      </c>
      <c r="F332" s="19" t="s">
        <v>7663</v>
      </c>
      <c r="G332" t="s">
        <v>6220</v>
      </c>
    </row>
    <row r="333" spans="1:7" x14ac:dyDescent="0.25">
      <c r="A333" t="s">
        <v>16</v>
      </c>
      <c r="B333" t="s">
        <v>17</v>
      </c>
      <c r="C333" s="10">
        <v>41885</v>
      </c>
      <c r="D333" s="30">
        <v>112.54</v>
      </c>
      <c r="E333" t="s">
        <v>750</v>
      </c>
      <c r="F333" s="19" t="s">
        <v>7663</v>
      </c>
      <c r="G333" t="s">
        <v>6220</v>
      </c>
    </row>
    <row r="334" spans="1:7" x14ac:dyDescent="0.25">
      <c r="A334" t="s">
        <v>511</v>
      </c>
      <c r="B334" t="s">
        <v>2623</v>
      </c>
      <c r="C334" s="10">
        <v>41877</v>
      </c>
      <c r="D334" s="30">
        <v>300</v>
      </c>
      <c r="E334" t="s">
        <v>1392</v>
      </c>
      <c r="F334" s="19" t="s">
        <v>7663</v>
      </c>
      <c r="G334" t="s">
        <v>6278</v>
      </c>
    </row>
    <row r="335" spans="1:7" x14ac:dyDescent="0.25">
      <c r="A335" t="s">
        <v>16</v>
      </c>
      <c r="B335" t="s">
        <v>122</v>
      </c>
      <c r="C335" s="10">
        <v>41904</v>
      </c>
      <c r="D335" s="30">
        <v>2745.69</v>
      </c>
      <c r="E335" t="s">
        <v>4381</v>
      </c>
      <c r="F335" s="19" t="s">
        <v>7663</v>
      </c>
      <c r="G335" t="s">
        <v>6315</v>
      </c>
    </row>
    <row r="336" spans="1:7" x14ac:dyDescent="0.25">
      <c r="A336" t="s">
        <v>16</v>
      </c>
      <c r="B336" t="s">
        <v>122</v>
      </c>
      <c r="C336" s="10">
        <v>41705</v>
      </c>
      <c r="D336" s="30">
        <v>2990.17</v>
      </c>
      <c r="E336" t="s">
        <v>4381</v>
      </c>
      <c r="F336" s="19" t="s">
        <v>7663</v>
      </c>
      <c r="G336" t="s">
        <v>6321</v>
      </c>
    </row>
    <row r="337" spans="1:7" x14ac:dyDescent="0.25">
      <c r="A337" t="s">
        <v>32</v>
      </c>
      <c r="B337" t="s">
        <v>2623</v>
      </c>
      <c r="C337" s="10">
        <v>41885</v>
      </c>
      <c r="D337" s="30">
        <v>2200</v>
      </c>
      <c r="E337" t="s">
        <v>1392</v>
      </c>
      <c r="F337" s="19" t="s">
        <v>7663</v>
      </c>
      <c r="G337" t="s">
        <v>6382</v>
      </c>
    </row>
    <row r="338" spans="1:7" x14ac:dyDescent="0.25">
      <c r="A338" t="s">
        <v>490</v>
      </c>
      <c r="B338" t="s">
        <v>6414</v>
      </c>
      <c r="C338" s="10">
        <v>41892</v>
      </c>
      <c r="D338" s="30">
        <v>50</v>
      </c>
      <c r="E338" t="s">
        <v>1068</v>
      </c>
      <c r="F338" s="19" t="s">
        <v>7663</v>
      </c>
    </row>
    <row r="339" spans="1:7" x14ac:dyDescent="0.25">
      <c r="A339" t="s">
        <v>32</v>
      </c>
      <c r="B339" t="s">
        <v>6189</v>
      </c>
      <c r="C339" s="10">
        <v>41915</v>
      </c>
      <c r="D339" s="30">
        <v>1100</v>
      </c>
      <c r="E339" t="s">
        <v>1192</v>
      </c>
      <c r="F339" s="19" t="s">
        <v>7663</v>
      </c>
      <c r="G339" t="s">
        <v>6685</v>
      </c>
    </row>
    <row r="340" spans="1:7" x14ac:dyDescent="0.25">
      <c r="A340" t="s">
        <v>32</v>
      </c>
      <c r="B340" t="s">
        <v>3506</v>
      </c>
      <c r="C340" s="10">
        <v>41908</v>
      </c>
      <c r="D340" s="30">
        <v>200</v>
      </c>
      <c r="E340" t="s">
        <v>6672</v>
      </c>
      <c r="F340" s="19" t="s">
        <v>7663</v>
      </c>
    </row>
    <row r="341" spans="1:7" x14ac:dyDescent="0.25">
      <c r="A341" t="s">
        <v>32</v>
      </c>
      <c r="B341" t="s">
        <v>1905</v>
      </c>
      <c r="C341" s="10">
        <v>41719</v>
      </c>
      <c r="D341" s="30">
        <v>340</v>
      </c>
      <c r="E341" t="s">
        <v>143</v>
      </c>
      <c r="F341" s="19" t="s">
        <v>7663</v>
      </c>
    </row>
    <row r="342" spans="1:7" x14ac:dyDescent="0.25">
      <c r="A342" t="s">
        <v>1906</v>
      </c>
      <c r="B342" t="s">
        <v>776</v>
      </c>
      <c r="C342" s="10">
        <v>41731</v>
      </c>
      <c r="D342" s="30">
        <v>3151.01</v>
      </c>
      <c r="E342" t="s">
        <v>4381</v>
      </c>
      <c r="F342" s="19" t="s">
        <v>7663</v>
      </c>
      <c r="G342" t="s">
        <v>6888</v>
      </c>
    </row>
    <row r="343" spans="1:7" x14ac:dyDescent="0.25">
      <c r="A343" t="s">
        <v>16</v>
      </c>
      <c r="B343" t="s">
        <v>17</v>
      </c>
      <c r="C343" s="10">
        <v>41723</v>
      </c>
      <c r="D343" s="30">
        <v>130</v>
      </c>
      <c r="E343" t="s">
        <v>1192</v>
      </c>
      <c r="F343" s="19" t="s">
        <v>7663</v>
      </c>
      <c r="G343" t="s">
        <v>6895</v>
      </c>
    </row>
    <row r="344" spans="1:7" x14ac:dyDescent="0.25">
      <c r="A344" t="s">
        <v>32</v>
      </c>
      <c r="B344" t="s">
        <v>1905</v>
      </c>
      <c r="C344" s="10">
        <v>41723</v>
      </c>
      <c r="D344" s="30">
        <v>50</v>
      </c>
      <c r="E344" t="s">
        <v>86</v>
      </c>
      <c r="F344" s="19" t="s">
        <v>7663</v>
      </c>
    </row>
    <row r="345" spans="1:7" x14ac:dyDescent="0.25">
      <c r="A345" t="s">
        <v>32</v>
      </c>
      <c r="B345" t="s">
        <v>1905</v>
      </c>
      <c r="C345" s="10">
        <v>41725</v>
      </c>
      <c r="D345" s="30">
        <v>210</v>
      </c>
      <c r="E345" t="s">
        <v>143</v>
      </c>
      <c r="F345" s="19" t="s">
        <v>7663</v>
      </c>
    </row>
    <row r="346" spans="1:7" x14ac:dyDescent="0.25">
      <c r="A346" t="s">
        <v>32</v>
      </c>
      <c r="B346" t="s">
        <v>2623</v>
      </c>
      <c r="C346" s="10">
        <v>41730</v>
      </c>
      <c r="D346" s="30">
        <v>120</v>
      </c>
      <c r="E346" t="s">
        <v>86</v>
      </c>
      <c r="F346" s="19" t="s">
        <v>7663</v>
      </c>
    </row>
    <row r="347" spans="1:7" x14ac:dyDescent="0.25">
      <c r="A347" t="s">
        <v>511</v>
      </c>
      <c r="B347" t="s">
        <v>6950</v>
      </c>
      <c r="C347" s="10">
        <v>41745</v>
      </c>
      <c r="D347" s="30">
        <v>80</v>
      </c>
      <c r="E347" t="s">
        <v>523</v>
      </c>
      <c r="F347" s="19" t="s">
        <v>7663</v>
      </c>
      <c r="G347" t="s">
        <v>6982</v>
      </c>
    </row>
    <row r="348" spans="1:7" x14ac:dyDescent="0.25">
      <c r="A348" t="s">
        <v>32</v>
      </c>
      <c r="B348" t="s">
        <v>1905</v>
      </c>
      <c r="C348" s="10">
        <v>41705</v>
      </c>
      <c r="D348" s="30">
        <v>50</v>
      </c>
      <c r="E348" t="s">
        <v>143</v>
      </c>
      <c r="F348" s="19" t="s">
        <v>7663</v>
      </c>
    </row>
    <row r="349" spans="1:7" x14ac:dyDescent="0.25">
      <c r="A349" t="s">
        <v>755</v>
      </c>
      <c r="B349" t="s">
        <v>1547</v>
      </c>
      <c r="C349" s="10">
        <v>41694</v>
      </c>
      <c r="D349" s="30">
        <v>250</v>
      </c>
      <c r="E349" t="s">
        <v>9</v>
      </c>
      <c r="F349" s="19" t="s">
        <v>7663</v>
      </c>
      <c r="G349" t="s">
        <v>7054</v>
      </c>
    </row>
    <row r="350" spans="1:7" x14ac:dyDescent="0.25">
      <c r="A350" t="s">
        <v>47</v>
      </c>
      <c r="B350" t="s">
        <v>122</v>
      </c>
      <c r="C350" s="10">
        <v>41739</v>
      </c>
      <c r="D350" s="30">
        <v>730</v>
      </c>
      <c r="E350" t="s">
        <v>9</v>
      </c>
      <c r="F350" s="19" t="s">
        <v>7663</v>
      </c>
      <c r="G350" t="s">
        <v>7126</v>
      </c>
    </row>
    <row r="351" spans="1:7" x14ac:dyDescent="0.25">
      <c r="D351" s="18">
        <f>SUM(D226:D350)</f>
        <v>78877.39</v>
      </c>
    </row>
    <row r="353" spans="1:7" x14ac:dyDescent="0.25">
      <c r="A353" t="s">
        <v>7740</v>
      </c>
      <c r="B353" s="4" t="s">
        <v>1900</v>
      </c>
    </row>
    <row r="354" spans="1:7" x14ac:dyDescent="0.25">
      <c r="A354" t="s">
        <v>1906</v>
      </c>
      <c r="B354" t="s">
        <v>1907</v>
      </c>
      <c r="C354" s="10">
        <v>41785</v>
      </c>
      <c r="D354" s="30">
        <v>1502</v>
      </c>
      <c r="E354" t="s">
        <v>1260</v>
      </c>
      <c r="F354" s="19" t="s">
        <v>7663</v>
      </c>
      <c r="G354" t="s">
        <v>4970</v>
      </c>
    </row>
    <row r="355" spans="1:7" x14ac:dyDescent="0.25">
      <c r="A355" t="s">
        <v>1906</v>
      </c>
      <c r="B355" t="s">
        <v>1907</v>
      </c>
      <c r="C355" s="10">
        <v>41785</v>
      </c>
      <c r="D355" s="30">
        <v>598</v>
      </c>
      <c r="E355" t="s">
        <v>1911</v>
      </c>
      <c r="F355" s="19" t="s">
        <v>7663</v>
      </c>
      <c r="G355" t="s">
        <v>4970</v>
      </c>
    </row>
    <row r="356" spans="1:7" x14ac:dyDescent="0.25">
      <c r="A356" t="s">
        <v>1906</v>
      </c>
      <c r="B356" t="s">
        <v>1907</v>
      </c>
      <c r="C356" s="10">
        <v>41807</v>
      </c>
      <c r="D356" s="30">
        <v>2038</v>
      </c>
      <c r="E356" t="s">
        <v>1260</v>
      </c>
      <c r="F356" s="19" t="s">
        <v>7663</v>
      </c>
      <c r="G356" t="s">
        <v>5342</v>
      </c>
    </row>
    <row r="357" spans="1:7" x14ac:dyDescent="0.25">
      <c r="A357" t="s">
        <v>1906</v>
      </c>
      <c r="B357" t="s">
        <v>1907</v>
      </c>
      <c r="C357" s="10">
        <v>41807</v>
      </c>
      <c r="D357" s="30">
        <v>812</v>
      </c>
      <c r="E357" t="s">
        <v>1911</v>
      </c>
      <c r="F357" s="19" t="s">
        <v>7663</v>
      </c>
      <c r="G357" t="s">
        <v>5342</v>
      </c>
    </row>
    <row r="358" spans="1:7" x14ac:dyDescent="0.25">
      <c r="A358" t="s">
        <v>1906</v>
      </c>
      <c r="B358" t="s">
        <v>1907</v>
      </c>
      <c r="C358" s="10">
        <v>41738</v>
      </c>
      <c r="D358" s="30">
        <v>965</v>
      </c>
      <c r="E358" t="s">
        <v>1260</v>
      </c>
      <c r="F358" s="19" t="s">
        <v>7663</v>
      </c>
      <c r="G358" t="s">
        <v>4969</v>
      </c>
    </row>
    <row r="359" spans="1:7" x14ac:dyDescent="0.25">
      <c r="A359" t="s">
        <v>1906</v>
      </c>
      <c r="B359" t="s">
        <v>1907</v>
      </c>
      <c r="C359" s="10">
        <v>41738</v>
      </c>
      <c r="D359" s="30">
        <v>385</v>
      </c>
      <c r="E359" t="s">
        <v>1911</v>
      </c>
      <c r="F359" s="19" t="s">
        <v>7663</v>
      </c>
      <c r="G359" t="s">
        <v>4969</v>
      </c>
    </row>
    <row r="360" spans="1:7" x14ac:dyDescent="0.25">
      <c r="D360" s="18">
        <f>SUM(D354:D359)</f>
        <v>6300</v>
      </c>
    </row>
    <row r="362" spans="1:7" x14ac:dyDescent="0.25">
      <c r="A362" t="s">
        <v>7740</v>
      </c>
      <c r="B362" s="4" t="s">
        <v>7752</v>
      </c>
    </row>
    <row r="363" spans="1:7" x14ac:dyDescent="0.25">
      <c r="A363" t="s">
        <v>32</v>
      </c>
      <c r="B363" t="s">
        <v>1917</v>
      </c>
      <c r="C363" s="10">
        <v>41773</v>
      </c>
      <c r="D363" s="30">
        <v>60</v>
      </c>
      <c r="E363" t="s">
        <v>143</v>
      </c>
      <c r="F363" s="19" t="s">
        <v>7663</v>
      </c>
    </row>
    <row r="364" spans="1:7" x14ac:dyDescent="0.25">
      <c r="A364" t="s">
        <v>282</v>
      </c>
      <c r="B364" t="s">
        <v>776</v>
      </c>
      <c r="C364" s="10">
        <v>41792</v>
      </c>
      <c r="D364" s="30">
        <v>140</v>
      </c>
      <c r="E364" t="s">
        <v>747</v>
      </c>
      <c r="F364" s="19" t="s">
        <v>7663</v>
      </c>
      <c r="G364" t="s">
        <v>5035</v>
      </c>
    </row>
    <row r="365" spans="1:7" x14ac:dyDescent="0.25">
      <c r="A365" t="s">
        <v>490</v>
      </c>
      <c r="B365" t="s">
        <v>3238</v>
      </c>
      <c r="C365" s="10">
        <v>41872</v>
      </c>
      <c r="D365" s="30">
        <v>1954</v>
      </c>
      <c r="E365" t="s">
        <v>6079</v>
      </c>
      <c r="F365" s="19" t="s">
        <v>7663</v>
      </c>
      <c r="G365" t="s">
        <v>6172</v>
      </c>
    </row>
    <row r="366" spans="1:7" x14ac:dyDescent="0.25">
      <c r="A366" t="s">
        <v>490</v>
      </c>
      <c r="B366" t="s">
        <v>3238</v>
      </c>
      <c r="C366" s="10">
        <v>41900</v>
      </c>
      <c r="D366" s="30">
        <v>2180</v>
      </c>
      <c r="E366" t="s">
        <v>1068</v>
      </c>
      <c r="F366" s="19" t="s">
        <v>7663</v>
      </c>
      <c r="G366" t="s">
        <v>6192</v>
      </c>
    </row>
    <row r="367" spans="1:7" x14ac:dyDescent="0.25">
      <c r="A367" t="s">
        <v>490</v>
      </c>
      <c r="B367" t="s">
        <v>3238</v>
      </c>
      <c r="C367" s="10">
        <v>41900</v>
      </c>
      <c r="D367" s="30">
        <v>1962</v>
      </c>
      <c r="E367" t="s">
        <v>1068</v>
      </c>
      <c r="F367" s="19" t="s">
        <v>7663</v>
      </c>
      <c r="G367" t="s">
        <v>6202</v>
      </c>
    </row>
    <row r="368" spans="1:7" x14ac:dyDescent="0.25">
      <c r="A368" t="s">
        <v>490</v>
      </c>
      <c r="B368" t="s">
        <v>3238</v>
      </c>
      <c r="C368" s="10">
        <v>41876</v>
      </c>
      <c r="D368" s="30">
        <v>6650.53</v>
      </c>
      <c r="E368" t="s">
        <v>6251</v>
      </c>
      <c r="F368" s="19" t="s">
        <v>7663</v>
      </c>
    </row>
    <row r="369" spans="1:7" x14ac:dyDescent="0.25">
      <c r="A369" t="s">
        <v>47</v>
      </c>
      <c r="B369" t="s">
        <v>4422</v>
      </c>
      <c r="C369" s="10">
        <v>41675</v>
      </c>
      <c r="D369" s="30">
        <v>13000</v>
      </c>
      <c r="E369" t="s">
        <v>5914</v>
      </c>
      <c r="F369" s="19" t="s">
        <v>7663</v>
      </c>
      <c r="G369" t="s">
        <v>584</v>
      </c>
    </row>
    <row r="370" spans="1:7" x14ac:dyDescent="0.25">
      <c r="A370" t="s">
        <v>47</v>
      </c>
      <c r="B370" t="s">
        <v>4422</v>
      </c>
      <c r="C370" s="10">
        <v>41627</v>
      </c>
      <c r="D370" s="30">
        <v>11600</v>
      </c>
      <c r="E370" t="s">
        <v>7146</v>
      </c>
      <c r="F370" s="19" t="s">
        <v>7663</v>
      </c>
      <c r="G370" t="s">
        <v>584</v>
      </c>
    </row>
    <row r="371" spans="1:7" x14ac:dyDescent="0.25">
      <c r="A371" t="s">
        <v>47</v>
      </c>
      <c r="B371" t="s">
        <v>4422</v>
      </c>
      <c r="C371" s="10">
        <v>41592</v>
      </c>
      <c r="D371" s="30">
        <v>5800</v>
      </c>
      <c r="E371" t="s">
        <v>7146</v>
      </c>
      <c r="F371" s="19" t="s">
        <v>7663</v>
      </c>
      <c r="G371" t="s">
        <v>7148</v>
      </c>
    </row>
    <row r="372" spans="1:7" x14ac:dyDescent="0.25">
      <c r="D372" s="18">
        <f>SUM(D363:D371)</f>
        <v>43346.53</v>
      </c>
    </row>
    <row r="374" spans="1:7" x14ac:dyDescent="0.25">
      <c r="A374" t="s">
        <v>7740</v>
      </c>
      <c r="B374" s="4" t="s">
        <v>2158</v>
      </c>
    </row>
    <row r="375" spans="1:7" x14ac:dyDescent="0.25">
      <c r="A375" t="s">
        <v>1906</v>
      </c>
      <c r="B375" t="s">
        <v>776</v>
      </c>
      <c r="C375" s="10">
        <v>41919</v>
      </c>
      <c r="D375" s="30">
        <v>138.58000000000001</v>
      </c>
      <c r="E375" t="s">
        <v>5204</v>
      </c>
      <c r="F375" s="19" t="s">
        <v>7663</v>
      </c>
      <c r="G375" t="s">
        <v>6583</v>
      </c>
    </row>
    <row r="376" spans="1:7" x14ac:dyDescent="0.25">
      <c r="D376" s="18">
        <f>SUM(D375)</f>
        <v>138.58000000000001</v>
      </c>
    </row>
    <row r="378" spans="1:7" x14ac:dyDescent="0.25">
      <c r="A378" t="s">
        <v>7740</v>
      </c>
      <c r="B378" s="4" t="s">
        <v>106</v>
      </c>
    </row>
    <row r="379" spans="1:7" x14ac:dyDescent="0.25">
      <c r="A379" t="s">
        <v>1906</v>
      </c>
      <c r="B379" t="s">
        <v>776</v>
      </c>
      <c r="C379" s="10">
        <v>41880</v>
      </c>
      <c r="D379" s="30">
        <v>119.71</v>
      </c>
      <c r="E379" t="s">
        <v>1279</v>
      </c>
      <c r="F379" s="19" t="s">
        <v>7663</v>
      </c>
      <c r="G379" t="s">
        <v>5969</v>
      </c>
    </row>
    <row r="380" spans="1:7" x14ac:dyDescent="0.25">
      <c r="A380" t="s">
        <v>1906</v>
      </c>
      <c r="B380" t="s">
        <v>776</v>
      </c>
      <c r="C380" s="10">
        <v>41880</v>
      </c>
      <c r="D380" s="30">
        <v>70.260000000000005</v>
      </c>
      <c r="E380" t="s">
        <v>1279</v>
      </c>
      <c r="F380" s="19" t="s">
        <v>7663</v>
      </c>
      <c r="G380" t="s">
        <v>5971</v>
      </c>
    </row>
    <row r="381" spans="1:7" x14ac:dyDescent="0.25">
      <c r="A381" t="s">
        <v>1906</v>
      </c>
      <c r="B381" t="s">
        <v>776</v>
      </c>
      <c r="C381" s="10">
        <v>41880</v>
      </c>
      <c r="D381" s="30">
        <v>97.45</v>
      </c>
      <c r="E381" t="s">
        <v>1279</v>
      </c>
      <c r="F381" s="19" t="s">
        <v>7663</v>
      </c>
      <c r="G381" t="s">
        <v>5973</v>
      </c>
    </row>
    <row r="382" spans="1:7" x14ac:dyDescent="0.25">
      <c r="A382" t="s">
        <v>1906</v>
      </c>
      <c r="B382" t="s">
        <v>776</v>
      </c>
      <c r="C382" s="10">
        <v>41880</v>
      </c>
      <c r="D382" s="30">
        <v>95.18</v>
      </c>
      <c r="E382" t="s">
        <v>1279</v>
      </c>
      <c r="F382" s="19" t="s">
        <v>7663</v>
      </c>
      <c r="G382" t="s">
        <v>5975</v>
      </c>
    </row>
    <row r="383" spans="1:7" x14ac:dyDescent="0.25">
      <c r="A383" t="s">
        <v>1906</v>
      </c>
      <c r="B383" t="s">
        <v>776</v>
      </c>
      <c r="C383" s="10">
        <v>41880</v>
      </c>
      <c r="D383" s="30">
        <v>182.91</v>
      </c>
      <c r="E383" t="s">
        <v>1279</v>
      </c>
      <c r="F383" s="19" t="s">
        <v>7663</v>
      </c>
      <c r="G383" t="s">
        <v>5977</v>
      </c>
    </row>
    <row r="384" spans="1:7" x14ac:dyDescent="0.25">
      <c r="A384" t="s">
        <v>1906</v>
      </c>
      <c r="B384" t="s">
        <v>776</v>
      </c>
      <c r="C384" s="10">
        <v>41913</v>
      </c>
      <c r="D384" s="30">
        <v>87.06</v>
      </c>
      <c r="E384" t="s">
        <v>6734</v>
      </c>
      <c r="F384" s="19" t="s">
        <v>7663</v>
      </c>
      <c r="G384" t="s">
        <v>6735</v>
      </c>
    </row>
    <row r="385" spans="1:7" x14ac:dyDescent="0.25">
      <c r="A385" t="s">
        <v>1906</v>
      </c>
      <c r="B385" t="s">
        <v>776</v>
      </c>
      <c r="C385" s="10">
        <v>41922</v>
      </c>
      <c r="D385" s="30">
        <v>59.91</v>
      </c>
      <c r="E385" t="s">
        <v>6734</v>
      </c>
      <c r="F385" s="19" t="s">
        <v>7663</v>
      </c>
      <c r="G385" t="s">
        <v>6833</v>
      </c>
    </row>
    <row r="386" spans="1:7" x14ac:dyDescent="0.25">
      <c r="A386" t="s">
        <v>1906</v>
      </c>
      <c r="B386" t="s">
        <v>776</v>
      </c>
      <c r="C386" s="10">
        <v>41922</v>
      </c>
      <c r="D386" s="30">
        <v>59.31</v>
      </c>
      <c r="E386" t="s">
        <v>6734</v>
      </c>
      <c r="F386" s="19" t="s">
        <v>7663</v>
      </c>
      <c r="G386" t="s">
        <v>6835</v>
      </c>
    </row>
    <row r="387" spans="1:7" x14ac:dyDescent="0.25">
      <c r="A387" t="s">
        <v>1906</v>
      </c>
      <c r="B387" t="s">
        <v>776</v>
      </c>
      <c r="C387" s="10">
        <v>41922</v>
      </c>
      <c r="D387" s="30">
        <v>58.19</v>
      </c>
      <c r="E387" t="s">
        <v>6734</v>
      </c>
      <c r="F387" s="19" t="s">
        <v>7663</v>
      </c>
      <c r="G387" t="s">
        <v>6837</v>
      </c>
    </row>
    <row r="388" spans="1:7" x14ac:dyDescent="0.25">
      <c r="D388" s="18">
        <f>SUM(D379:D387)</f>
        <v>829.98</v>
      </c>
    </row>
    <row r="390" spans="1:7" x14ac:dyDescent="0.25">
      <c r="A390" t="s">
        <v>7740</v>
      </c>
      <c r="B390" s="4" t="s">
        <v>560</v>
      </c>
    </row>
    <row r="391" spans="1:7" x14ac:dyDescent="0.25">
      <c r="A391" t="s">
        <v>1906</v>
      </c>
      <c r="B391" t="s">
        <v>776</v>
      </c>
      <c r="C391" s="10">
        <v>41761</v>
      </c>
      <c r="D391" s="30">
        <v>650</v>
      </c>
      <c r="E391" t="s">
        <v>4636</v>
      </c>
      <c r="F391" s="19" t="s">
        <v>7663</v>
      </c>
      <c r="G391" t="s">
        <v>4637</v>
      </c>
    </row>
    <row r="392" spans="1:7" x14ac:dyDescent="0.25">
      <c r="A392" t="s">
        <v>1906</v>
      </c>
      <c r="B392" t="s">
        <v>776</v>
      </c>
      <c r="C392" s="10">
        <v>41766</v>
      </c>
      <c r="D392" s="30">
        <v>1049</v>
      </c>
      <c r="E392" t="s">
        <v>4636</v>
      </c>
      <c r="F392" s="19" t="s">
        <v>7663</v>
      </c>
      <c r="G392" t="s">
        <v>4726</v>
      </c>
    </row>
    <row r="393" spans="1:7" x14ac:dyDescent="0.25">
      <c r="A393" t="s">
        <v>1906</v>
      </c>
      <c r="B393" t="s">
        <v>776</v>
      </c>
      <c r="C393" s="10">
        <v>41788</v>
      </c>
      <c r="D393" s="30">
        <v>1130</v>
      </c>
      <c r="E393" t="s">
        <v>4636</v>
      </c>
      <c r="F393" s="19" t="s">
        <v>7663</v>
      </c>
    </row>
    <row r="394" spans="1:7" x14ac:dyDescent="0.25">
      <c r="A394" t="s">
        <v>1906</v>
      </c>
      <c r="B394" t="s">
        <v>776</v>
      </c>
      <c r="C394" s="10">
        <v>41801</v>
      </c>
      <c r="D394" s="30">
        <v>772.82</v>
      </c>
      <c r="E394" t="s">
        <v>4636</v>
      </c>
      <c r="F394" s="19" t="s">
        <v>7663</v>
      </c>
      <c r="G394" t="s">
        <v>5253</v>
      </c>
    </row>
    <row r="395" spans="1:7" x14ac:dyDescent="0.25">
      <c r="A395" t="s">
        <v>1906</v>
      </c>
      <c r="B395" t="s">
        <v>776</v>
      </c>
      <c r="C395" s="10">
        <v>41759</v>
      </c>
      <c r="D395" s="30">
        <v>1400</v>
      </c>
      <c r="E395" t="s">
        <v>4636</v>
      </c>
      <c r="F395" s="19" t="s">
        <v>7663</v>
      </c>
      <c r="G395" t="s">
        <v>5358</v>
      </c>
    </row>
    <row r="396" spans="1:7" x14ac:dyDescent="0.25">
      <c r="D396" s="18">
        <f>SUM(D391:D395)</f>
        <v>5001.82</v>
      </c>
    </row>
    <row r="398" spans="1:7" x14ac:dyDescent="0.25">
      <c r="A398" t="s">
        <v>7740</v>
      </c>
      <c r="B398" s="4" t="s">
        <v>5087</v>
      </c>
    </row>
    <row r="399" spans="1:7" x14ac:dyDescent="0.25">
      <c r="A399" t="s">
        <v>1906</v>
      </c>
      <c r="B399" t="s">
        <v>4398</v>
      </c>
      <c r="C399" s="10">
        <v>41806</v>
      </c>
      <c r="D399" s="30">
        <v>103.16</v>
      </c>
      <c r="E399" t="s">
        <v>4399</v>
      </c>
      <c r="F399" s="19" t="s">
        <v>7663</v>
      </c>
      <c r="G399" t="s">
        <v>4707</v>
      </c>
    </row>
    <row r="400" spans="1:7" x14ac:dyDescent="0.25">
      <c r="A400" t="s">
        <v>1906</v>
      </c>
      <c r="B400" t="s">
        <v>4398</v>
      </c>
      <c r="C400" s="10">
        <v>41835</v>
      </c>
      <c r="D400" s="30">
        <v>78.540000000000006</v>
      </c>
      <c r="E400" t="s">
        <v>4399</v>
      </c>
      <c r="F400" s="19" t="s">
        <v>7663</v>
      </c>
      <c r="G400" t="s">
        <v>5606</v>
      </c>
    </row>
    <row r="401" spans="1:7" x14ac:dyDescent="0.25">
      <c r="A401" t="s">
        <v>1906</v>
      </c>
      <c r="B401" t="s">
        <v>4398</v>
      </c>
      <c r="C401" s="10">
        <v>41908</v>
      </c>
      <c r="D401" s="30">
        <v>78.540000000000006</v>
      </c>
      <c r="E401" t="s">
        <v>4399</v>
      </c>
      <c r="F401" s="19" t="s">
        <v>7663</v>
      </c>
      <c r="G401" t="s">
        <v>4707</v>
      </c>
    </row>
    <row r="402" spans="1:7" x14ac:dyDescent="0.25">
      <c r="D402" s="18">
        <f>SUM(D399:D401)</f>
        <v>260.24</v>
      </c>
    </row>
    <row r="404" spans="1:7" x14ac:dyDescent="0.25">
      <c r="A404" t="s">
        <v>7740</v>
      </c>
      <c r="B404" s="4" t="s">
        <v>671</v>
      </c>
    </row>
    <row r="405" spans="1:7" x14ac:dyDescent="0.25">
      <c r="A405" t="s">
        <v>1906</v>
      </c>
      <c r="B405" t="s">
        <v>4398</v>
      </c>
      <c r="C405" s="10">
        <v>41758</v>
      </c>
      <c r="D405" s="30">
        <v>325.95</v>
      </c>
      <c r="E405" t="s">
        <v>4399</v>
      </c>
      <c r="F405" s="19" t="s">
        <v>7663</v>
      </c>
      <c r="G405" t="s">
        <v>4400</v>
      </c>
    </row>
    <row r="406" spans="1:7" x14ac:dyDescent="0.25">
      <c r="D406" s="18">
        <f>SUM(D405)</f>
        <v>325.95</v>
      </c>
    </row>
    <row r="408" spans="1:7" x14ac:dyDescent="0.25">
      <c r="A408" t="s">
        <v>7740</v>
      </c>
      <c r="B408" s="4" t="s">
        <v>38</v>
      </c>
    </row>
    <row r="409" spans="1:7" x14ac:dyDescent="0.25">
      <c r="A409" t="s">
        <v>1906</v>
      </c>
      <c r="B409" t="s">
        <v>4398</v>
      </c>
      <c r="C409" s="10">
        <v>41774</v>
      </c>
      <c r="D409" s="30">
        <v>103.16</v>
      </c>
      <c r="E409" t="s">
        <v>4399</v>
      </c>
      <c r="F409" s="19" t="s">
        <v>7663</v>
      </c>
      <c r="G409" t="s">
        <v>4707</v>
      </c>
    </row>
    <row r="410" spans="1:7" x14ac:dyDescent="0.25">
      <c r="A410" t="s">
        <v>1906</v>
      </c>
      <c r="B410" t="s">
        <v>4398</v>
      </c>
      <c r="C410" s="10">
        <v>41715</v>
      </c>
      <c r="D410" s="30">
        <v>84.38</v>
      </c>
      <c r="E410" t="s">
        <v>4399</v>
      </c>
      <c r="F410" s="19" t="s">
        <v>7663</v>
      </c>
      <c r="G410" t="s">
        <v>4707</v>
      </c>
    </row>
    <row r="411" spans="1:7" x14ac:dyDescent="0.25">
      <c r="D411" s="18">
        <f>SUM(D409:D410)</f>
        <v>187.54</v>
      </c>
    </row>
    <row r="413" spans="1:7" x14ac:dyDescent="0.25">
      <c r="A413" t="s">
        <v>7740</v>
      </c>
      <c r="B413" s="4" t="s">
        <v>1128</v>
      </c>
    </row>
    <row r="414" spans="1:7" x14ac:dyDescent="0.25">
      <c r="A414" t="s">
        <v>1906</v>
      </c>
      <c r="B414" t="s">
        <v>1907</v>
      </c>
      <c r="C414" s="10">
        <v>41761</v>
      </c>
      <c r="D414" s="30">
        <v>7.7</v>
      </c>
      <c r="E414" t="s">
        <v>973</v>
      </c>
      <c r="F414" s="19" t="s">
        <v>7663</v>
      </c>
      <c r="G414" t="s">
        <v>4668</v>
      </c>
    </row>
    <row r="415" spans="1:7" x14ac:dyDescent="0.25">
      <c r="A415" t="s">
        <v>1906</v>
      </c>
      <c r="B415" t="s">
        <v>1907</v>
      </c>
      <c r="C415" s="10">
        <v>41761</v>
      </c>
      <c r="D415" s="30">
        <v>25.6</v>
      </c>
      <c r="E415" t="s">
        <v>973</v>
      </c>
      <c r="F415" s="19" t="s">
        <v>7663</v>
      </c>
      <c r="G415" t="s">
        <v>4668</v>
      </c>
    </row>
    <row r="416" spans="1:7" x14ac:dyDescent="0.25">
      <c r="A416" t="s">
        <v>1906</v>
      </c>
      <c r="B416" t="s">
        <v>1907</v>
      </c>
      <c r="C416" s="10">
        <v>41761</v>
      </c>
      <c r="D416" s="30">
        <v>44.9</v>
      </c>
      <c r="E416" t="s">
        <v>973</v>
      </c>
      <c r="F416" s="19" t="s">
        <v>7663</v>
      </c>
      <c r="G416" t="s">
        <v>4668</v>
      </c>
    </row>
    <row r="417" spans="1:7" x14ac:dyDescent="0.25">
      <c r="D417" s="18">
        <f>SUM(D414:D416)</f>
        <v>78.2</v>
      </c>
    </row>
    <row r="419" spans="1:7" x14ac:dyDescent="0.25">
      <c r="A419" t="s">
        <v>7740</v>
      </c>
      <c r="B419" s="4" t="s">
        <v>390</v>
      </c>
    </row>
    <row r="420" spans="1:7" x14ac:dyDescent="0.25">
      <c r="A420" t="s">
        <v>1906</v>
      </c>
      <c r="B420" t="s">
        <v>776</v>
      </c>
      <c r="C420" s="10">
        <v>41835</v>
      </c>
      <c r="D420" s="30">
        <v>400</v>
      </c>
      <c r="E420" t="s">
        <v>1155</v>
      </c>
      <c r="F420" s="19" t="s">
        <v>7663</v>
      </c>
      <c r="G420" t="s">
        <v>3375</v>
      </c>
    </row>
    <row r="421" spans="1:7" x14ac:dyDescent="0.25">
      <c r="D421" s="18">
        <f>SUM(D420)</f>
        <v>400</v>
      </c>
    </row>
    <row r="423" spans="1:7" x14ac:dyDescent="0.25">
      <c r="A423" t="s">
        <v>7740</v>
      </c>
      <c r="B423" s="4" t="s">
        <v>75</v>
      </c>
    </row>
    <row r="424" spans="1:7" x14ac:dyDescent="0.25">
      <c r="A424" t="s">
        <v>1906</v>
      </c>
      <c r="B424" t="s">
        <v>4398</v>
      </c>
      <c r="C424" s="10">
        <v>41731</v>
      </c>
      <c r="D424" s="30">
        <v>30.2</v>
      </c>
      <c r="E424" t="s">
        <v>76</v>
      </c>
      <c r="F424" s="19" t="s">
        <v>7663</v>
      </c>
      <c r="G424" t="s">
        <v>6994</v>
      </c>
    </row>
    <row r="425" spans="1:7" x14ac:dyDescent="0.25">
      <c r="D425" s="18">
        <f>SUM(D424)</f>
        <v>30.2</v>
      </c>
    </row>
    <row r="427" spans="1:7" x14ac:dyDescent="0.25">
      <c r="A427" t="s">
        <v>7740</v>
      </c>
      <c r="B427" s="4" t="s">
        <v>2192</v>
      </c>
    </row>
    <row r="428" spans="1:7" x14ac:dyDescent="0.25">
      <c r="A428" t="s">
        <v>32</v>
      </c>
      <c r="B428" t="s">
        <v>33</v>
      </c>
      <c r="C428" s="10">
        <v>41757</v>
      </c>
      <c r="D428" s="30">
        <v>1000</v>
      </c>
      <c r="E428" t="s">
        <v>3642</v>
      </c>
      <c r="F428" s="19" t="s">
        <v>7663</v>
      </c>
      <c r="G428" t="s">
        <v>4590</v>
      </c>
    </row>
    <row r="429" spans="1:7" x14ac:dyDescent="0.25">
      <c r="A429" t="s">
        <v>490</v>
      </c>
      <c r="B429" t="s">
        <v>2427</v>
      </c>
      <c r="C429" s="10">
        <v>41793</v>
      </c>
      <c r="D429" s="30">
        <v>1200</v>
      </c>
      <c r="E429" t="s">
        <v>4556</v>
      </c>
      <c r="F429" s="19" t="s">
        <v>7663</v>
      </c>
      <c r="G429" t="s">
        <v>5091</v>
      </c>
    </row>
    <row r="430" spans="1:7" x14ac:dyDescent="0.25">
      <c r="A430" t="s">
        <v>32</v>
      </c>
      <c r="B430" t="s">
        <v>3089</v>
      </c>
      <c r="C430" s="10">
        <v>41834</v>
      </c>
      <c r="D430" s="30">
        <v>2700</v>
      </c>
      <c r="E430" t="s">
        <v>86</v>
      </c>
      <c r="F430" s="19" t="s">
        <v>7663</v>
      </c>
    </row>
    <row r="431" spans="1:7" x14ac:dyDescent="0.25">
      <c r="A431" t="s">
        <v>490</v>
      </c>
      <c r="B431" t="s">
        <v>2624</v>
      </c>
      <c r="C431" s="10">
        <v>41841</v>
      </c>
      <c r="D431" s="30">
        <v>1775.35</v>
      </c>
      <c r="E431" t="s">
        <v>1068</v>
      </c>
      <c r="F431" s="19" t="s">
        <v>7663</v>
      </c>
      <c r="G431" t="s">
        <v>5797</v>
      </c>
    </row>
    <row r="432" spans="1:7" x14ac:dyDescent="0.25">
      <c r="A432" t="s">
        <v>47</v>
      </c>
      <c r="B432" t="s">
        <v>4402</v>
      </c>
      <c r="C432" s="10">
        <v>41849</v>
      </c>
      <c r="D432" s="30">
        <v>200</v>
      </c>
      <c r="E432" t="s">
        <v>5903</v>
      </c>
      <c r="F432" s="19" t="s">
        <v>7663</v>
      </c>
      <c r="G432" t="s">
        <v>2192</v>
      </c>
    </row>
    <row r="433" spans="1:7" x14ac:dyDescent="0.25">
      <c r="A433" t="s">
        <v>490</v>
      </c>
      <c r="B433" t="s">
        <v>3238</v>
      </c>
      <c r="C433" s="10">
        <v>41879</v>
      </c>
      <c r="D433" s="30">
        <v>2039.8</v>
      </c>
      <c r="E433" t="s">
        <v>412</v>
      </c>
      <c r="F433" s="19" t="s">
        <v>7663</v>
      </c>
      <c r="G433" t="s">
        <v>6375</v>
      </c>
    </row>
    <row r="434" spans="1:7" x14ac:dyDescent="0.25">
      <c r="A434" t="s">
        <v>490</v>
      </c>
      <c r="B434" t="s">
        <v>3238</v>
      </c>
      <c r="C434" s="10">
        <v>41886</v>
      </c>
      <c r="D434" s="30">
        <v>350</v>
      </c>
      <c r="E434" t="s">
        <v>1068</v>
      </c>
      <c r="F434" s="19" t="s">
        <v>7663</v>
      </c>
      <c r="G434" t="s">
        <v>6418</v>
      </c>
    </row>
    <row r="435" spans="1:7" x14ac:dyDescent="0.25">
      <c r="A435" t="s">
        <v>47</v>
      </c>
      <c r="B435" t="s">
        <v>4721</v>
      </c>
      <c r="C435" s="10">
        <v>41893</v>
      </c>
      <c r="D435" s="30">
        <v>800</v>
      </c>
      <c r="E435" t="s">
        <v>102</v>
      </c>
      <c r="F435" s="19" t="s">
        <v>7663</v>
      </c>
      <c r="G435" t="s">
        <v>3759</v>
      </c>
    </row>
    <row r="436" spans="1:7" x14ac:dyDescent="0.25">
      <c r="A436" t="s">
        <v>47</v>
      </c>
      <c r="B436" t="s">
        <v>668</v>
      </c>
      <c r="C436" s="10">
        <v>41894</v>
      </c>
      <c r="D436" s="30">
        <v>800</v>
      </c>
      <c r="E436" t="s">
        <v>102</v>
      </c>
      <c r="F436" s="19" t="s">
        <v>7663</v>
      </c>
      <c r="G436" t="s">
        <v>6543</v>
      </c>
    </row>
    <row r="437" spans="1:7" x14ac:dyDescent="0.25">
      <c r="A437" t="s">
        <v>490</v>
      </c>
      <c r="B437" t="s">
        <v>3175</v>
      </c>
      <c r="C437" s="10">
        <v>41897</v>
      </c>
      <c r="D437" s="30">
        <v>500</v>
      </c>
      <c r="E437" t="s">
        <v>1071</v>
      </c>
      <c r="F437" s="19" t="s">
        <v>7663</v>
      </c>
      <c r="G437" t="s">
        <v>6545</v>
      </c>
    </row>
    <row r="438" spans="1:7" x14ac:dyDescent="0.25">
      <c r="A438" t="s">
        <v>32</v>
      </c>
      <c r="B438" t="s">
        <v>3506</v>
      </c>
      <c r="C438" s="10">
        <v>41911</v>
      </c>
      <c r="D438" s="30">
        <v>650</v>
      </c>
      <c r="E438" t="s">
        <v>6672</v>
      </c>
      <c r="F438" s="19" t="s">
        <v>7663</v>
      </c>
    </row>
    <row r="439" spans="1:7" x14ac:dyDescent="0.25">
      <c r="A439" t="s">
        <v>32</v>
      </c>
      <c r="B439" t="s">
        <v>3506</v>
      </c>
      <c r="C439" s="10">
        <v>41912</v>
      </c>
      <c r="D439" s="30">
        <v>250</v>
      </c>
      <c r="E439" t="s">
        <v>6672</v>
      </c>
      <c r="F439" s="19" t="s">
        <v>7663</v>
      </c>
      <c r="G439" t="s">
        <v>6727</v>
      </c>
    </row>
    <row r="440" spans="1:7" x14ac:dyDescent="0.25">
      <c r="D440" s="18">
        <f>SUM(D428:D439)</f>
        <v>12265.15</v>
      </c>
    </row>
    <row r="442" spans="1:7" x14ac:dyDescent="0.25">
      <c r="A442" t="s">
        <v>7740</v>
      </c>
      <c r="B442" s="4" t="s">
        <v>527</v>
      </c>
    </row>
    <row r="443" spans="1:7" x14ac:dyDescent="0.25">
      <c r="A443" t="s">
        <v>1906</v>
      </c>
      <c r="B443" t="s">
        <v>1907</v>
      </c>
      <c r="C443" s="10">
        <v>41744</v>
      </c>
      <c r="D443" s="30">
        <v>90</v>
      </c>
      <c r="E443" t="s">
        <v>4409</v>
      </c>
      <c r="F443" s="19" t="s">
        <v>7663</v>
      </c>
      <c r="G443" t="s">
        <v>4410</v>
      </c>
    </row>
    <row r="444" spans="1:7" x14ac:dyDescent="0.25">
      <c r="A444" t="s">
        <v>1906</v>
      </c>
      <c r="B444" t="s">
        <v>1907</v>
      </c>
      <c r="C444" s="10">
        <v>41751</v>
      </c>
      <c r="D444" s="30">
        <v>449.01</v>
      </c>
      <c r="E444" t="s">
        <v>3142</v>
      </c>
      <c r="F444" s="19" t="s">
        <v>7663</v>
      </c>
      <c r="G444" t="s">
        <v>4462</v>
      </c>
    </row>
    <row r="445" spans="1:7" x14ac:dyDescent="0.25">
      <c r="A445" t="s">
        <v>1906</v>
      </c>
      <c r="B445" t="s">
        <v>1907</v>
      </c>
      <c r="C445" s="10">
        <v>41753</v>
      </c>
      <c r="D445" s="30">
        <v>200</v>
      </c>
      <c r="E445" t="s">
        <v>412</v>
      </c>
      <c r="F445" s="19" t="s">
        <v>7663</v>
      </c>
      <c r="G445" t="e">
        <v>#NAME?</v>
      </c>
    </row>
    <row r="446" spans="1:7" x14ac:dyDescent="0.25">
      <c r="A446" t="s">
        <v>1906</v>
      </c>
      <c r="B446" t="s">
        <v>1907</v>
      </c>
      <c r="C446" s="10">
        <v>41753</v>
      </c>
      <c r="D446" s="30">
        <v>50</v>
      </c>
      <c r="E446" t="s">
        <v>523</v>
      </c>
      <c r="F446" s="19" t="s">
        <v>7663</v>
      </c>
      <c r="G446" t="s">
        <v>4536</v>
      </c>
    </row>
    <row r="447" spans="1:7" x14ac:dyDescent="0.25">
      <c r="A447" t="s">
        <v>1906</v>
      </c>
      <c r="B447" t="s">
        <v>1907</v>
      </c>
      <c r="C447" s="10">
        <v>41758</v>
      </c>
      <c r="D447" s="30">
        <v>500</v>
      </c>
      <c r="E447" t="s">
        <v>461</v>
      </c>
      <c r="F447" s="19" t="s">
        <v>7663</v>
      </c>
      <c r="G447" t="s">
        <v>4605</v>
      </c>
    </row>
    <row r="448" spans="1:7" x14ac:dyDescent="0.25">
      <c r="A448" t="s">
        <v>1906</v>
      </c>
      <c r="B448" t="s">
        <v>1907</v>
      </c>
      <c r="C448" s="10">
        <v>41758</v>
      </c>
      <c r="D448" s="30">
        <v>365</v>
      </c>
      <c r="E448" t="s">
        <v>373</v>
      </c>
      <c r="F448" s="19" t="s">
        <v>7663</v>
      </c>
      <c r="G448" t="s">
        <v>4607</v>
      </c>
    </row>
    <row r="449" spans="1:7" x14ac:dyDescent="0.25">
      <c r="A449" t="s">
        <v>1906</v>
      </c>
      <c r="B449" t="s">
        <v>1907</v>
      </c>
      <c r="C449" s="10">
        <v>41761</v>
      </c>
      <c r="D449" s="30">
        <v>150</v>
      </c>
      <c r="E449" t="s">
        <v>461</v>
      </c>
      <c r="F449" s="19" t="s">
        <v>7663</v>
      </c>
      <c r="G449" t="s">
        <v>4634</v>
      </c>
    </row>
    <row r="450" spans="1:7" x14ac:dyDescent="0.25">
      <c r="A450" t="s">
        <v>1906</v>
      </c>
      <c r="B450" t="s">
        <v>1907</v>
      </c>
      <c r="C450" s="10">
        <v>41761</v>
      </c>
      <c r="D450" s="30">
        <v>260.3</v>
      </c>
      <c r="E450" t="s">
        <v>973</v>
      </c>
      <c r="F450" s="19" t="s">
        <v>7663</v>
      </c>
      <c r="G450" t="s">
        <v>4657</v>
      </c>
    </row>
    <row r="451" spans="1:7" x14ac:dyDescent="0.25">
      <c r="A451" t="s">
        <v>1906</v>
      </c>
      <c r="B451" t="s">
        <v>1907</v>
      </c>
      <c r="C451" s="10">
        <v>41761</v>
      </c>
      <c r="D451" s="30">
        <v>82</v>
      </c>
      <c r="E451" t="s">
        <v>973</v>
      </c>
      <c r="F451" s="19" t="s">
        <v>7663</v>
      </c>
      <c r="G451" t="s">
        <v>4659</v>
      </c>
    </row>
    <row r="452" spans="1:7" x14ac:dyDescent="0.25">
      <c r="A452" t="s">
        <v>1906</v>
      </c>
      <c r="B452" t="s">
        <v>1907</v>
      </c>
      <c r="C452" s="10">
        <v>41761</v>
      </c>
      <c r="D452" s="30">
        <v>275.2</v>
      </c>
      <c r="E452" t="s">
        <v>973</v>
      </c>
      <c r="F452" s="19" t="s">
        <v>7663</v>
      </c>
      <c r="G452" t="s">
        <v>4662</v>
      </c>
    </row>
    <row r="453" spans="1:7" x14ac:dyDescent="0.25">
      <c r="A453" t="s">
        <v>1906</v>
      </c>
      <c r="B453" t="s">
        <v>1907</v>
      </c>
      <c r="C453" s="10">
        <v>41761</v>
      </c>
      <c r="D453" s="30">
        <v>179.42</v>
      </c>
      <c r="E453" t="s">
        <v>973</v>
      </c>
      <c r="F453" s="19" t="s">
        <v>7663</v>
      </c>
      <c r="G453" t="s">
        <v>4664</v>
      </c>
    </row>
    <row r="454" spans="1:7" x14ac:dyDescent="0.25">
      <c r="A454" t="s">
        <v>1906</v>
      </c>
      <c r="B454" t="s">
        <v>1907</v>
      </c>
      <c r="C454" s="10">
        <v>41761</v>
      </c>
      <c r="D454" s="30">
        <v>252.85</v>
      </c>
      <c r="E454" t="s">
        <v>973</v>
      </c>
      <c r="F454" s="19" t="s">
        <v>7663</v>
      </c>
      <c r="G454" t="s">
        <v>4666</v>
      </c>
    </row>
    <row r="455" spans="1:7" x14ac:dyDescent="0.25">
      <c r="A455" t="s">
        <v>1906</v>
      </c>
      <c r="B455" t="s">
        <v>776</v>
      </c>
      <c r="C455" s="10">
        <v>41766</v>
      </c>
      <c r="D455" s="30">
        <v>302.37</v>
      </c>
      <c r="E455" t="s">
        <v>4728</v>
      </c>
      <c r="F455" s="19" t="s">
        <v>7663</v>
      </c>
      <c r="G455" t="s">
        <v>4729</v>
      </c>
    </row>
    <row r="456" spans="1:7" x14ac:dyDescent="0.25">
      <c r="A456" t="s">
        <v>1906</v>
      </c>
      <c r="B456" t="s">
        <v>1907</v>
      </c>
      <c r="C456" s="10">
        <v>41771</v>
      </c>
      <c r="D456" s="30">
        <v>250</v>
      </c>
      <c r="E456" t="s">
        <v>4757</v>
      </c>
      <c r="F456" s="19" t="s">
        <v>7663</v>
      </c>
      <c r="G456" t="s">
        <v>4758</v>
      </c>
    </row>
    <row r="457" spans="1:7" x14ac:dyDescent="0.25">
      <c r="A457" t="s">
        <v>1906</v>
      </c>
      <c r="B457" t="s">
        <v>1907</v>
      </c>
      <c r="C457" s="10">
        <v>41772</v>
      </c>
      <c r="D457" s="30">
        <v>140</v>
      </c>
      <c r="E457" t="s">
        <v>4764</v>
      </c>
      <c r="F457" s="19" t="s">
        <v>7663</v>
      </c>
      <c r="G457" t="s">
        <v>4765</v>
      </c>
    </row>
    <row r="458" spans="1:7" x14ac:dyDescent="0.25">
      <c r="A458" t="s">
        <v>1906</v>
      </c>
      <c r="B458" t="s">
        <v>1907</v>
      </c>
      <c r="C458" s="10">
        <v>41772</v>
      </c>
      <c r="D458" s="30">
        <v>200</v>
      </c>
      <c r="E458" t="s">
        <v>412</v>
      </c>
      <c r="F458" s="19" t="s">
        <v>7663</v>
      </c>
      <c r="G458" t="e">
        <v>#NAME?</v>
      </c>
    </row>
    <row r="459" spans="1:7" x14ac:dyDescent="0.25">
      <c r="A459" t="s">
        <v>1906</v>
      </c>
      <c r="B459" t="s">
        <v>1907</v>
      </c>
      <c r="C459" s="10">
        <v>41775</v>
      </c>
      <c r="D459" s="30">
        <v>70</v>
      </c>
      <c r="E459" t="s">
        <v>4757</v>
      </c>
      <c r="F459" s="19" t="s">
        <v>7663</v>
      </c>
      <c r="G459" t="s">
        <v>4813</v>
      </c>
    </row>
    <row r="460" spans="1:7" x14ac:dyDescent="0.25">
      <c r="A460" t="s">
        <v>1906</v>
      </c>
      <c r="B460" t="s">
        <v>1907</v>
      </c>
      <c r="C460" s="10">
        <v>41774</v>
      </c>
      <c r="D460" s="30">
        <v>500</v>
      </c>
      <c r="E460" t="s">
        <v>412</v>
      </c>
      <c r="F460" s="19" t="s">
        <v>7663</v>
      </c>
      <c r="G460" t="s">
        <v>4815</v>
      </c>
    </row>
    <row r="461" spans="1:7" x14ac:dyDescent="0.25">
      <c r="A461" t="s">
        <v>1906</v>
      </c>
      <c r="B461" t="s">
        <v>1907</v>
      </c>
      <c r="C461" s="10">
        <v>41778</v>
      </c>
      <c r="D461" s="30">
        <v>350</v>
      </c>
      <c r="E461" t="s">
        <v>461</v>
      </c>
      <c r="F461" s="19" t="s">
        <v>7663</v>
      </c>
      <c r="G461" t="s">
        <v>4856</v>
      </c>
    </row>
    <row r="462" spans="1:7" x14ac:dyDescent="0.25">
      <c r="A462" t="s">
        <v>1906</v>
      </c>
      <c r="B462" t="s">
        <v>1907</v>
      </c>
      <c r="C462" s="10">
        <v>41779</v>
      </c>
      <c r="D462" s="30">
        <v>500</v>
      </c>
      <c r="E462" t="s">
        <v>461</v>
      </c>
      <c r="F462" s="19" t="s">
        <v>7663</v>
      </c>
      <c r="G462" t="s">
        <v>4884</v>
      </c>
    </row>
    <row r="463" spans="1:7" x14ac:dyDescent="0.25">
      <c r="A463" t="s">
        <v>1906</v>
      </c>
      <c r="B463" t="s">
        <v>1907</v>
      </c>
      <c r="C463" s="10">
        <v>41779</v>
      </c>
      <c r="D463" s="30">
        <v>200</v>
      </c>
      <c r="E463" t="s">
        <v>412</v>
      </c>
      <c r="F463" s="19" t="s">
        <v>7663</v>
      </c>
      <c r="G463" t="s">
        <v>4889</v>
      </c>
    </row>
    <row r="464" spans="1:7" x14ac:dyDescent="0.25">
      <c r="A464" t="s">
        <v>1906</v>
      </c>
      <c r="B464" t="s">
        <v>1907</v>
      </c>
      <c r="C464" s="10">
        <v>41785</v>
      </c>
      <c r="D464" s="30">
        <v>400</v>
      </c>
      <c r="E464" t="s">
        <v>412</v>
      </c>
      <c r="F464" s="19" t="s">
        <v>7663</v>
      </c>
      <c r="G464" t="s">
        <v>4946</v>
      </c>
    </row>
    <row r="465" spans="1:7" x14ac:dyDescent="0.25">
      <c r="A465" t="s">
        <v>1906</v>
      </c>
      <c r="B465" t="s">
        <v>1907</v>
      </c>
      <c r="C465" s="10">
        <v>41788</v>
      </c>
      <c r="D465" s="30">
        <v>300</v>
      </c>
      <c r="E465" t="s">
        <v>461</v>
      </c>
      <c r="F465" s="19" t="s">
        <v>7663</v>
      </c>
      <c r="G465" t="s">
        <v>5029</v>
      </c>
    </row>
    <row r="466" spans="1:7" x14ac:dyDescent="0.25">
      <c r="A466" t="s">
        <v>1906</v>
      </c>
      <c r="B466" t="s">
        <v>1907</v>
      </c>
      <c r="C466" s="10">
        <v>41792</v>
      </c>
      <c r="D466" s="30">
        <v>224.26</v>
      </c>
      <c r="E466" t="s">
        <v>5047</v>
      </c>
      <c r="F466" s="19" t="s">
        <v>7663</v>
      </c>
      <c r="G466" t="s">
        <v>5048</v>
      </c>
    </row>
    <row r="467" spans="1:7" x14ac:dyDescent="0.25">
      <c r="A467" t="s">
        <v>1906</v>
      </c>
      <c r="B467" t="s">
        <v>1907</v>
      </c>
      <c r="C467" s="10">
        <v>41793</v>
      </c>
      <c r="D467" s="30">
        <v>55</v>
      </c>
      <c r="E467" t="s">
        <v>5074</v>
      </c>
      <c r="F467" s="19" t="s">
        <v>7663</v>
      </c>
      <c r="G467" t="s">
        <v>4327</v>
      </c>
    </row>
    <row r="468" spans="1:7" x14ac:dyDescent="0.25">
      <c r="A468" t="s">
        <v>1906</v>
      </c>
      <c r="B468" t="s">
        <v>1907</v>
      </c>
      <c r="C468" s="10">
        <v>41794</v>
      </c>
      <c r="D468" s="30">
        <v>100</v>
      </c>
      <c r="E468" t="s">
        <v>5097</v>
      </c>
      <c r="F468" s="19" t="s">
        <v>7663</v>
      </c>
      <c r="G468" t="s">
        <v>5098</v>
      </c>
    </row>
    <row r="469" spans="1:7" x14ac:dyDescent="0.25">
      <c r="A469" t="s">
        <v>1906</v>
      </c>
      <c r="B469" t="s">
        <v>1907</v>
      </c>
      <c r="C469" s="10">
        <v>41794</v>
      </c>
      <c r="D469" s="30">
        <v>100</v>
      </c>
      <c r="E469" t="s">
        <v>5102</v>
      </c>
      <c r="F469" s="19" t="s">
        <v>7663</v>
      </c>
      <c r="G469" t="s">
        <v>5103</v>
      </c>
    </row>
    <row r="470" spans="1:7" x14ac:dyDescent="0.25">
      <c r="A470" t="s">
        <v>1906</v>
      </c>
      <c r="B470" t="s">
        <v>1907</v>
      </c>
      <c r="C470" s="10">
        <v>41795</v>
      </c>
      <c r="D470" s="30">
        <v>120</v>
      </c>
      <c r="E470" t="s">
        <v>5146</v>
      </c>
      <c r="F470" s="19" t="s">
        <v>7663</v>
      </c>
      <c r="G470" t="s">
        <v>5147</v>
      </c>
    </row>
    <row r="471" spans="1:7" x14ac:dyDescent="0.25">
      <c r="A471" t="s">
        <v>1906</v>
      </c>
      <c r="B471" t="s">
        <v>1907</v>
      </c>
      <c r="C471" s="10">
        <v>41799</v>
      </c>
      <c r="D471" s="30">
        <v>87.8</v>
      </c>
      <c r="E471" t="s">
        <v>5182</v>
      </c>
      <c r="F471" s="19" t="s">
        <v>7663</v>
      </c>
      <c r="G471" t="s">
        <v>5183</v>
      </c>
    </row>
    <row r="472" spans="1:7" x14ac:dyDescent="0.25">
      <c r="A472" t="s">
        <v>1906</v>
      </c>
      <c r="B472" t="s">
        <v>1907</v>
      </c>
      <c r="C472" s="10">
        <v>41799</v>
      </c>
      <c r="D472" s="30">
        <v>323</v>
      </c>
      <c r="E472" t="s">
        <v>461</v>
      </c>
      <c r="F472" s="19" t="s">
        <v>7663</v>
      </c>
      <c r="G472" t="s">
        <v>5185</v>
      </c>
    </row>
    <row r="473" spans="1:7" x14ac:dyDescent="0.25">
      <c r="A473" t="s">
        <v>1906</v>
      </c>
      <c r="B473" t="s">
        <v>1907</v>
      </c>
      <c r="C473" s="10">
        <v>41801</v>
      </c>
      <c r="D473" s="30">
        <v>100</v>
      </c>
      <c r="E473" t="s">
        <v>5260</v>
      </c>
      <c r="F473" s="19" t="s">
        <v>7663</v>
      </c>
      <c r="G473" t="s">
        <v>5261</v>
      </c>
    </row>
    <row r="474" spans="1:7" x14ac:dyDescent="0.25">
      <c r="A474" t="s">
        <v>1906</v>
      </c>
      <c r="B474" t="s">
        <v>1907</v>
      </c>
      <c r="C474" s="10">
        <v>41803</v>
      </c>
      <c r="D474" s="30">
        <v>50</v>
      </c>
      <c r="E474" t="s">
        <v>5284</v>
      </c>
      <c r="F474" s="19" t="s">
        <v>7663</v>
      </c>
      <c r="G474" t="s">
        <v>5285</v>
      </c>
    </row>
    <row r="475" spans="1:7" x14ac:dyDescent="0.25">
      <c r="A475" t="s">
        <v>1906</v>
      </c>
      <c r="B475" t="s">
        <v>1907</v>
      </c>
      <c r="C475" s="10">
        <v>41807</v>
      </c>
      <c r="D475" s="30">
        <v>70</v>
      </c>
      <c r="E475" t="s">
        <v>5340</v>
      </c>
      <c r="F475" s="19" t="s">
        <v>7663</v>
      </c>
    </row>
    <row r="476" spans="1:7" x14ac:dyDescent="0.25">
      <c r="A476" t="s">
        <v>1906</v>
      </c>
      <c r="B476" t="s">
        <v>776</v>
      </c>
      <c r="C476" s="10">
        <v>41810</v>
      </c>
      <c r="D476" s="30">
        <v>51.5</v>
      </c>
      <c r="E476" t="s">
        <v>5364</v>
      </c>
      <c r="F476" s="19" t="s">
        <v>7663</v>
      </c>
      <c r="G476" t="s">
        <v>5365</v>
      </c>
    </row>
    <row r="477" spans="1:7" x14ac:dyDescent="0.25">
      <c r="A477" t="s">
        <v>1906</v>
      </c>
      <c r="B477" t="s">
        <v>1907</v>
      </c>
      <c r="C477" s="10">
        <v>41813</v>
      </c>
      <c r="D477" s="30">
        <v>71.2</v>
      </c>
      <c r="E477" t="s">
        <v>5380</v>
      </c>
      <c r="F477" s="19" t="s">
        <v>7663</v>
      </c>
      <c r="G477" t="s">
        <v>5381</v>
      </c>
    </row>
    <row r="478" spans="1:7" x14ac:dyDescent="0.25">
      <c r="A478" t="s">
        <v>1906</v>
      </c>
      <c r="B478" t="s">
        <v>1907</v>
      </c>
      <c r="C478" s="10">
        <v>41815</v>
      </c>
      <c r="D478" s="30">
        <v>100</v>
      </c>
      <c r="E478" t="s">
        <v>5424</v>
      </c>
      <c r="F478" s="19" t="s">
        <v>7663</v>
      </c>
      <c r="G478" t="s">
        <v>5381</v>
      </c>
    </row>
    <row r="479" spans="1:7" x14ac:dyDescent="0.25">
      <c r="A479" t="s">
        <v>1906</v>
      </c>
      <c r="B479" t="s">
        <v>1907</v>
      </c>
      <c r="C479" s="10">
        <v>41822</v>
      </c>
      <c r="D479" s="30">
        <v>60</v>
      </c>
      <c r="E479" t="s">
        <v>5520</v>
      </c>
      <c r="F479" s="19" t="s">
        <v>7663</v>
      </c>
      <c r="G479" t="s">
        <v>5521</v>
      </c>
    </row>
    <row r="480" spans="1:7" x14ac:dyDescent="0.25">
      <c r="A480" t="s">
        <v>1906</v>
      </c>
      <c r="B480" t="s">
        <v>1907</v>
      </c>
      <c r="C480" s="10">
        <v>41822</v>
      </c>
      <c r="D480" s="30">
        <v>200</v>
      </c>
      <c r="E480" t="s">
        <v>5534</v>
      </c>
      <c r="F480" s="19" t="s">
        <v>7663</v>
      </c>
      <c r="G480" t="s">
        <v>5535</v>
      </c>
    </row>
    <row r="481" spans="1:7" x14ac:dyDescent="0.25">
      <c r="A481" t="s">
        <v>1906</v>
      </c>
      <c r="B481" t="s">
        <v>1907</v>
      </c>
      <c r="C481" s="10">
        <v>41828</v>
      </c>
      <c r="D481" s="30">
        <v>90</v>
      </c>
      <c r="E481" t="s">
        <v>5608</v>
      </c>
      <c r="F481" s="19" t="s">
        <v>7663</v>
      </c>
      <c r="G481" t="s">
        <v>5609</v>
      </c>
    </row>
    <row r="482" spans="1:7" x14ac:dyDescent="0.25">
      <c r="A482" t="s">
        <v>1906</v>
      </c>
      <c r="B482" t="s">
        <v>1907</v>
      </c>
      <c r="C482" s="10">
        <v>41835</v>
      </c>
      <c r="D482" s="30">
        <v>200</v>
      </c>
      <c r="E482" t="s">
        <v>412</v>
      </c>
      <c r="F482" s="19" t="s">
        <v>7663</v>
      </c>
      <c r="G482" t="s">
        <v>5718</v>
      </c>
    </row>
    <row r="483" spans="1:7" x14ac:dyDescent="0.25">
      <c r="A483" t="s">
        <v>1906</v>
      </c>
      <c r="B483" t="s">
        <v>1907</v>
      </c>
      <c r="C483" s="10">
        <v>41838</v>
      </c>
      <c r="D483" s="30">
        <v>50</v>
      </c>
      <c r="E483" t="s">
        <v>5777</v>
      </c>
      <c r="F483" s="19" t="s">
        <v>7663</v>
      </c>
      <c r="G483" t="s">
        <v>5778</v>
      </c>
    </row>
    <row r="484" spans="1:7" x14ac:dyDescent="0.25">
      <c r="A484" t="s">
        <v>1906</v>
      </c>
      <c r="B484" t="s">
        <v>1907</v>
      </c>
      <c r="C484" s="10">
        <v>41841</v>
      </c>
      <c r="D484" s="30">
        <v>120</v>
      </c>
      <c r="E484" t="s">
        <v>5782</v>
      </c>
      <c r="F484" s="19" t="s">
        <v>7663</v>
      </c>
      <c r="G484" t="s">
        <v>5783</v>
      </c>
    </row>
    <row r="485" spans="1:7" x14ac:dyDescent="0.25">
      <c r="A485" t="s">
        <v>1906</v>
      </c>
      <c r="B485" t="s">
        <v>1907</v>
      </c>
      <c r="C485" s="10">
        <v>41842</v>
      </c>
      <c r="D485" s="30">
        <v>200</v>
      </c>
      <c r="E485" t="s">
        <v>5811</v>
      </c>
      <c r="F485" s="19" t="s">
        <v>7663</v>
      </c>
      <c r="G485" t="s">
        <v>5812</v>
      </c>
    </row>
    <row r="486" spans="1:7" x14ac:dyDescent="0.25">
      <c r="A486" t="s">
        <v>1906</v>
      </c>
      <c r="B486" t="s">
        <v>1907</v>
      </c>
      <c r="C486" s="10">
        <v>41838</v>
      </c>
      <c r="D486" s="30">
        <v>199</v>
      </c>
      <c r="E486" t="s">
        <v>5827</v>
      </c>
      <c r="F486" s="19" t="s">
        <v>7663</v>
      </c>
      <c r="G486" t="s">
        <v>5828</v>
      </c>
    </row>
    <row r="487" spans="1:7" x14ac:dyDescent="0.25">
      <c r="A487" t="s">
        <v>1906</v>
      </c>
      <c r="B487" t="s">
        <v>1907</v>
      </c>
      <c r="C487" s="10">
        <v>41880</v>
      </c>
      <c r="D487" s="30">
        <v>51</v>
      </c>
      <c r="E487" t="s">
        <v>5849</v>
      </c>
      <c r="F487" s="19" t="s">
        <v>7663</v>
      </c>
      <c r="G487" t="s">
        <v>5850</v>
      </c>
    </row>
    <row r="488" spans="1:7" x14ac:dyDescent="0.25">
      <c r="A488" t="s">
        <v>1906</v>
      </c>
      <c r="B488" t="s">
        <v>1907</v>
      </c>
      <c r="C488" s="10">
        <v>41845</v>
      </c>
      <c r="D488" s="30">
        <v>70</v>
      </c>
      <c r="E488" t="s">
        <v>5852</v>
      </c>
      <c r="F488" s="19" t="s">
        <v>7663</v>
      </c>
      <c r="G488" t="s">
        <v>5853</v>
      </c>
    </row>
    <row r="489" spans="1:7" x14ac:dyDescent="0.25">
      <c r="A489" t="s">
        <v>1906</v>
      </c>
      <c r="B489" t="s">
        <v>776</v>
      </c>
      <c r="C489" s="10">
        <v>41880</v>
      </c>
      <c r="D489" s="30">
        <v>401.62</v>
      </c>
      <c r="E489" t="s">
        <v>6032</v>
      </c>
      <c r="F489" s="19" t="s">
        <v>7663</v>
      </c>
      <c r="G489" t="s">
        <v>6033</v>
      </c>
    </row>
    <row r="490" spans="1:7" x14ac:dyDescent="0.25">
      <c r="A490" t="s">
        <v>1906</v>
      </c>
      <c r="B490" t="s">
        <v>776</v>
      </c>
      <c r="C490" s="10">
        <v>41865</v>
      </c>
      <c r="D490" s="30">
        <v>116.5</v>
      </c>
      <c r="E490" t="s">
        <v>6106</v>
      </c>
      <c r="F490" s="19" t="s">
        <v>7663</v>
      </c>
      <c r="G490" t="s">
        <v>6107</v>
      </c>
    </row>
    <row r="491" spans="1:7" x14ac:dyDescent="0.25">
      <c r="A491" t="s">
        <v>1906</v>
      </c>
      <c r="B491" t="s">
        <v>776</v>
      </c>
      <c r="C491" s="10">
        <v>41883</v>
      </c>
      <c r="D491" s="30">
        <v>362.52</v>
      </c>
      <c r="E491" t="s">
        <v>6167</v>
      </c>
      <c r="F491" s="19" t="s">
        <v>7663</v>
      </c>
      <c r="G491" t="s">
        <v>6168</v>
      </c>
    </row>
    <row r="492" spans="1:7" x14ac:dyDescent="0.25">
      <c r="A492" t="s">
        <v>1906</v>
      </c>
      <c r="B492" t="s">
        <v>776</v>
      </c>
      <c r="C492" s="10">
        <v>41876</v>
      </c>
      <c r="D492" s="30">
        <v>70</v>
      </c>
      <c r="E492" t="s">
        <v>6246</v>
      </c>
      <c r="F492" s="19" t="s">
        <v>7663</v>
      </c>
      <c r="G492" t="s">
        <v>6247</v>
      </c>
    </row>
    <row r="493" spans="1:7" x14ac:dyDescent="0.25">
      <c r="A493" t="s">
        <v>1906</v>
      </c>
      <c r="B493" t="s">
        <v>776</v>
      </c>
      <c r="C493" s="10">
        <v>41891</v>
      </c>
      <c r="D493" s="30">
        <v>10</v>
      </c>
      <c r="E493" t="s">
        <v>6475</v>
      </c>
      <c r="F493" s="19" t="s">
        <v>7663</v>
      </c>
      <c r="G493" t="s">
        <v>6476</v>
      </c>
    </row>
    <row r="494" spans="1:7" x14ac:dyDescent="0.25">
      <c r="A494" t="s">
        <v>1906</v>
      </c>
      <c r="B494" t="s">
        <v>776</v>
      </c>
      <c r="C494" s="10">
        <v>41892</v>
      </c>
      <c r="D494" s="30">
        <v>135</v>
      </c>
      <c r="E494" t="s">
        <v>6480</v>
      </c>
      <c r="F494" s="19" t="s">
        <v>7663</v>
      </c>
      <c r="G494" t="s">
        <v>6481</v>
      </c>
    </row>
    <row r="495" spans="1:7" x14ac:dyDescent="0.25">
      <c r="A495" t="s">
        <v>1906</v>
      </c>
      <c r="B495" t="s">
        <v>1907</v>
      </c>
      <c r="C495" s="10">
        <v>41914</v>
      </c>
      <c r="D495" s="30">
        <v>233.88</v>
      </c>
      <c r="E495" t="s">
        <v>6705</v>
      </c>
      <c r="F495" s="19" t="s">
        <v>7663</v>
      </c>
      <c r="G495" t="s">
        <v>6706</v>
      </c>
    </row>
    <row r="496" spans="1:7" x14ac:dyDescent="0.25">
      <c r="A496" t="s">
        <v>1906</v>
      </c>
      <c r="B496" t="s">
        <v>1907</v>
      </c>
      <c r="C496" s="10">
        <v>41913</v>
      </c>
      <c r="D496" s="30">
        <v>41.25</v>
      </c>
      <c r="E496" t="s">
        <v>6731</v>
      </c>
      <c r="F496" s="19" t="s">
        <v>7663</v>
      </c>
      <c r="G496" t="s">
        <v>6732</v>
      </c>
    </row>
    <row r="497" spans="1:7" x14ac:dyDescent="0.25">
      <c r="A497" t="s">
        <v>1906</v>
      </c>
      <c r="B497" t="s">
        <v>1907</v>
      </c>
      <c r="C497" s="10">
        <v>41913</v>
      </c>
      <c r="D497" s="30">
        <v>72.989999999999995</v>
      </c>
      <c r="E497" t="s">
        <v>6739</v>
      </c>
      <c r="F497" s="19" t="s">
        <v>7663</v>
      </c>
      <c r="G497" t="s">
        <v>6740</v>
      </c>
    </row>
    <row r="498" spans="1:7" x14ac:dyDescent="0.25">
      <c r="A498" t="s">
        <v>1906</v>
      </c>
      <c r="B498" t="s">
        <v>1907</v>
      </c>
      <c r="C498" s="10">
        <v>41915</v>
      </c>
      <c r="D498" s="30">
        <v>70</v>
      </c>
      <c r="E498" t="s">
        <v>5852</v>
      </c>
      <c r="F498" s="19" t="s">
        <v>7663</v>
      </c>
      <c r="G498" t="s">
        <v>6769</v>
      </c>
    </row>
    <row r="499" spans="1:7" x14ac:dyDescent="0.25">
      <c r="A499" t="s">
        <v>1906</v>
      </c>
      <c r="B499" t="s">
        <v>1907</v>
      </c>
      <c r="C499" s="10">
        <v>41921</v>
      </c>
      <c r="D499" s="30">
        <v>70</v>
      </c>
      <c r="E499" t="s">
        <v>5852</v>
      </c>
      <c r="F499" s="19" t="s">
        <v>7663</v>
      </c>
      <c r="G499" t="s">
        <v>6107</v>
      </c>
    </row>
    <row r="500" spans="1:7" x14ac:dyDescent="0.25">
      <c r="A500" t="s">
        <v>1906</v>
      </c>
      <c r="B500" t="s">
        <v>1907</v>
      </c>
      <c r="C500" s="10">
        <v>41921</v>
      </c>
      <c r="D500" s="30">
        <v>80</v>
      </c>
      <c r="E500" t="s">
        <v>6840</v>
      </c>
      <c r="F500" s="19" t="s">
        <v>7663</v>
      </c>
      <c r="G500" t="s">
        <v>6107</v>
      </c>
    </row>
    <row r="501" spans="1:7" x14ac:dyDescent="0.25">
      <c r="A501" t="s">
        <v>1906</v>
      </c>
      <c r="B501" t="s">
        <v>6881</v>
      </c>
      <c r="C501" s="10">
        <v>41705</v>
      </c>
      <c r="D501" s="30">
        <v>724</v>
      </c>
      <c r="E501" t="s">
        <v>461</v>
      </c>
      <c r="F501" s="19" t="s">
        <v>7663</v>
      </c>
      <c r="G501" t="s">
        <v>6882</v>
      </c>
    </row>
    <row r="502" spans="1:7" x14ac:dyDescent="0.25">
      <c r="A502" t="s">
        <v>1906</v>
      </c>
      <c r="B502" t="s">
        <v>4387</v>
      </c>
      <c r="C502" s="10">
        <v>41729</v>
      </c>
      <c r="D502" s="30">
        <v>200</v>
      </c>
      <c r="E502" t="s">
        <v>461</v>
      </c>
      <c r="F502" s="19" t="s">
        <v>7663</v>
      </c>
      <c r="G502" t="s">
        <v>6942</v>
      </c>
    </row>
    <row r="503" spans="1:7" x14ac:dyDescent="0.25">
      <c r="A503" t="s">
        <v>1906</v>
      </c>
      <c r="B503" t="s">
        <v>1907</v>
      </c>
      <c r="C503" s="10">
        <v>41731</v>
      </c>
      <c r="D503" s="30">
        <v>56</v>
      </c>
      <c r="E503" t="s">
        <v>4121</v>
      </c>
      <c r="F503" s="19" t="s">
        <v>7663</v>
      </c>
      <c r="G503" t="s">
        <v>6986</v>
      </c>
    </row>
    <row r="504" spans="1:7" x14ac:dyDescent="0.25">
      <c r="D504" s="18">
        <f>SUM(D443:D503)</f>
        <v>11402.67</v>
      </c>
    </row>
    <row r="506" spans="1:7" x14ac:dyDescent="0.25">
      <c r="A506" t="s">
        <v>7740</v>
      </c>
      <c r="B506" s="4" t="s">
        <v>357</v>
      </c>
    </row>
    <row r="507" spans="1:7" x14ac:dyDescent="0.25">
      <c r="A507" t="s">
        <v>1906</v>
      </c>
      <c r="B507" t="s">
        <v>776</v>
      </c>
      <c r="C507" s="10">
        <v>41744</v>
      </c>
      <c r="D507" s="30">
        <v>300</v>
      </c>
      <c r="E507" t="s">
        <v>4384</v>
      </c>
      <c r="F507" s="19" t="s">
        <v>7663</v>
      </c>
      <c r="G507" t="s">
        <v>4385</v>
      </c>
    </row>
    <row r="508" spans="1:7" x14ac:dyDescent="0.25">
      <c r="A508" t="s">
        <v>511</v>
      </c>
      <c r="B508" t="s">
        <v>4477</v>
      </c>
      <c r="C508" s="10">
        <v>41766</v>
      </c>
      <c r="D508" s="30">
        <v>1056.5</v>
      </c>
      <c r="E508" t="s">
        <v>4478</v>
      </c>
      <c r="F508" s="19" t="s">
        <v>7663</v>
      </c>
      <c r="G508" t="s">
        <v>4479</v>
      </c>
    </row>
    <row r="509" spans="1:7" x14ac:dyDescent="0.25">
      <c r="A509" t="s">
        <v>490</v>
      </c>
      <c r="B509" t="s">
        <v>2427</v>
      </c>
      <c r="C509" s="10">
        <v>41754</v>
      </c>
      <c r="D509" s="30">
        <v>300</v>
      </c>
      <c r="E509" t="s">
        <v>1068</v>
      </c>
      <c r="F509" s="19" t="s">
        <v>7663</v>
      </c>
      <c r="G509" t="s">
        <v>4554</v>
      </c>
    </row>
    <row r="510" spans="1:7" x14ac:dyDescent="0.25">
      <c r="A510" t="s">
        <v>490</v>
      </c>
      <c r="B510" t="s">
        <v>4487</v>
      </c>
      <c r="C510" s="10">
        <v>41759</v>
      </c>
      <c r="D510" s="30">
        <v>450</v>
      </c>
      <c r="E510" t="s">
        <v>4616</v>
      </c>
      <c r="F510" s="19" t="s">
        <v>7663</v>
      </c>
      <c r="G510" t="s">
        <v>4617</v>
      </c>
    </row>
    <row r="511" spans="1:7" x14ac:dyDescent="0.25">
      <c r="A511" t="s">
        <v>490</v>
      </c>
      <c r="B511" t="s">
        <v>2427</v>
      </c>
      <c r="C511" s="10">
        <v>41761</v>
      </c>
      <c r="D511" s="30">
        <v>50</v>
      </c>
      <c r="E511" t="s">
        <v>966</v>
      </c>
      <c r="F511" s="19" t="s">
        <v>7663</v>
      </c>
      <c r="G511" t="s">
        <v>4655</v>
      </c>
    </row>
    <row r="512" spans="1:7" x14ac:dyDescent="0.25">
      <c r="A512" t="s">
        <v>490</v>
      </c>
      <c r="B512" t="s">
        <v>2427</v>
      </c>
      <c r="C512" s="10">
        <v>41774</v>
      </c>
      <c r="D512" s="30">
        <v>2200</v>
      </c>
      <c r="E512" t="s">
        <v>1068</v>
      </c>
      <c r="F512" s="19" t="s">
        <v>7663</v>
      </c>
      <c r="G512" t="s">
        <v>4804</v>
      </c>
    </row>
    <row r="513" spans="1:7" x14ac:dyDescent="0.25">
      <c r="A513" t="s">
        <v>490</v>
      </c>
      <c r="B513" t="s">
        <v>2427</v>
      </c>
      <c r="C513" s="10">
        <v>41774</v>
      </c>
      <c r="D513" s="30">
        <v>2750</v>
      </c>
      <c r="E513" t="s">
        <v>4556</v>
      </c>
      <c r="F513" s="19" t="s">
        <v>7663</v>
      </c>
      <c r="G513" t="s">
        <v>4806</v>
      </c>
    </row>
    <row r="514" spans="1:7" x14ac:dyDescent="0.25">
      <c r="A514" t="s">
        <v>490</v>
      </c>
      <c r="B514" t="s">
        <v>2427</v>
      </c>
      <c r="C514" s="10">
        <v>41779</v>
      </c>
      <c r="D514" s="30">
        <v>150</v>
      </c>
      <c r="E514" t="s">
        <v>1065</v>
      </c>
      <c r="F514" s="19" t="s">
        <v>7663</v>
      </c>
      <c r="G514" t="s">
        <v>4873</v>
      </c>
    </row>
    <row r="515" spans="1:7" x14ac:dyDescent="0.25">
      <c r="A515" t="s">
        <v>32</v>
      </c>
      <c r="B515" t="s">
        <v>4414</v>
      </c>
      <c r="C515" s="10">
        <v>41781</v>
      </c>
      <c r="D515" s="30">
        <v>50</v>
      </c>
      <c r="E515" t="s">
        <v>91</v>
      </c>
      <c r="F515" s="19" t="s">
        <v>7663</v>
      </c>
      <c r="G515" t="s">
        <v>4900</v>
      </c>
    </row>
    <row r="516" spans="1:7" x14ac:dyDescent="0.25">
      <c r="A516" t="s">
        <v>490</v>
      </c>
      <c r="B516" t="s">
        <v>2427</v>
      </c>
      <c r="C516" s="10">
        <v>41781</v>
      </c>
      <c r="D516" s="30">
        <v>150</v>
      </c>
      <c r="E516" t="s">
        <v>1065</v>
      </c>
      <c r="F516" s="19" t="s">
        <v>7663</v>
      </c>
      <c r="G516" t="s">
        <v>4921</v>
      </c>
    </row>
    <row r="517" spans="1:7" x14ac:dyDescent="0.25">
      <c r="A517" t="s">
        <v>490</v>
      </c>
      <c r="B517" t="s">
        <v>1905</v>
      </c>
      <c r="C517" s="10">
        <v>41786</v>
      </c>
      <c r="D517" s="30">
        <v>1080</v>
      </c>
      <c r="E517" t="s">
        <v>966</v>
      </c>
      <c r="F517" s="19" t="s">
        <v>7663</v>
      </c>
      <c r="G517" t="s">
        <v>4977</v>
      </c>
    </row>
    <row r="518" spans="1:7" x14ac:dyDescent="0.25">
      <c r="A518" t="s">
        <v>490</v>
      </c>
      <c r="B518" t="s">
        <v>2427</v>
      </c>
      <c r="C518" s="10">
        <v>41788</v>
      </c>
      <c r="D518" s="30">
        <v>1560</v>
      </c>
      <c r="E518" t="s">
        <v>1068</v>
      </c>
      <c r="F518" s="19" t="s">
        <v>7663</v>
      </c>
      <c r="G518" t="s">
        <v>5005</v>
      </c>
    </row>
    <row r="519" spans="1:7" x14ac:dyDescent="0.25">
      <c r="A519" t="s">
        <v>490</v>
      </c>
      <c r="B519" t="s">
        <v>2624</v>
      </c>
      <c r="C519" s="10">
        <v>41794</v>
      </c>
      <c r="D519" s="30">
        <v>150</v>
      </c>
      <c r="E519" t="s">
        <v>1068</v>
      </c>
      <c r="F519" s="19" t="s">
        <v>7663</v>
      </c>
    </row>
    <row r="520" spans="1:7" x14ac:dyDescent="0.25">
      <c r="A520" t="s">
        <v>32</v>
      </c>
      <c r="B520" t="s">
        <v>1905</v>
      </c>
      <c r="C520" s="10">
        <v>41799</v>
      </c>
      <c r="D520" s="30">
        <v>960</v>
      </c>
      <c r="E520" t="s">
        <v>143</v>
      </c>
      <c r="F520" s="19" t="s">
        <v>7663</v>
      </c>
      <c r="G520" t="s">
        <v>5202</v>
      </c>
    </row>
    <row r="521" spans="1:7" x14ac:dyDescent="0.25">
      <c r="A521" t="s">
        <v>32</v>
      </c>
      <c r="B521" t="s">
        <v>5134</v>
      </c>
      <c r="C521" s="10">
        <v>41799</v>
      </c>
      <c r="D521" s="30">
        <v>120</v>
      </c>
      <c r="E521" t="s">
        <v>1065</v>
      </c>
      <c r="F521" s="19" t="s">
        <v>7663</v>
      </c>
    </row>
    <row r="522" spans="1:7" x14ac:dyDescent="0.25">
      <c r="A522" t="s">
        <v>490</v>
      </c>
      <c r="B522" t="s">
        <v>5218</v>
      </c>
      <c r="C522" s="10">
        <v>41799</v>
      </c>
      <c r="D522" s="30">
        <v>200</v>
      </c>
      <c r="E522" t="s">
        <v>86</v>
      </c>
      <c r="F522" s="19" t="s">
        <v>7663</v>
      </c>
    </row>
    <row r="523" spans="1:7" x14ac:dyDescent="0.25">
      <c r="A523" t="s">
        <v>490</v>
      </c>
      <c r="B523" t="s">
        <v>5218</v>
      </c>
      <c r="C523" s="10">
        <v>41799</v>
      </c>
      <c r="D523" s="30">
        <v>200</v>
      </c>
      <c r="E523" t="s">
        <v>86</v>
      </c>
      <c r="F523" s="19" t="s">
        <v>7663</v>
      </c>
    </row>
    <row r="524" spans="1:7" x14ac:dyDescent="0.25">
      <c r="A524" t="s">
        <v>490</v>
      </c>
      <c r="B524" t="s">
        <v>2624</v>
      </c>
      <c r="C524" s="10">
        <v>41800</v>
      </c>
      <c r="D524" s="30">
        <v>1100</v>
      </c>
      <c r="E524" t="s">
        <v>1065</v>
      </c>
      <c r="F524" s="19" t="s">
        <v>7663</v>
      </c>
      <c r="G524" t="s">
        <v>5230</v>
      </c>
    </row>
    <row r="525" spans="1:7" x14ac:dyDescent="0.25">
      <c r="A525" t="s">
        <v>490</v>
      </c>
      <c r="B525" t="s">
        <v>2427</v>
      </c>
      <c r="C525" s="10">
        <v>41800</v>
      </c>
      <c r="D525" s="30">
        <v>750</v>
      </c>
      <c r="E525" t="s">
        <v>1068</v>
      </c>
      <c r="F525" s="19" t="s">
        <v>7663</v>
      </c>
      <c r="G525" t="s">
        <v>5232</v>
      </c>
    </row>
    <row r="526" spans="1:7" x14ac:dyDescent="0.25">
      <c r="A526" t="s">
        <v>490</v>
      </c>
      <c r="B526" t="s">
        <v>2427</v>
      </c>
      <c r="C526" s="10">
        <v>41801</v>
      </c>
      <c r="D526" s="30">
        <v>750</v>
      </c>
      <c r="E526" t="s">
        <v>1068</v>
      </c>
      <c r="F526" s="19" t="s">
        <v>7663</v>
      </c>
      <c r="G526" t="s">
        <v>5232</v>
      </c>
    </row>
    <row r="527" spans="1:7" x14ac:dyDescent="0.25">
      <c r="A527" t="s">
        <v>32</v>
      </c>
      <c r="B527" t="s">
        <v>5037</v>
      </c>
      <c r="C527" s="10">
        <v>41806</v>
      </c>
      <c r="D527" s="30">
        <v>700</v>
      </c>
      <c r="E527" t="s">
        <v>86</v>
      </c>
      <c r="F527" s="19" t="s">
        <v>7663</v>
      </c>
      <c r="G527" t="s">
        <v>5310</v>
      </c>
    </row>
    <row r="528" spans="1:7" x14ac:dyDescent="0.25">
      <c r="A528" t="s">
        <v>490</v>
      </c>
      <c r="B528" t="s">
        <v>2624</v>
      </c>
      <c r="C528" s="10">
        <v>41807</v>
      </c>
      <c r="D528" s="30">
        <v>2120</v>
      </c>
      <c r="E528" t="s">
        <v>1068</v>
      </c>
      <c r="F528" s="19" t="s">
        <v>7663</v>
      </c>
      <c r="G528" t="s">
        <v>5322</v>
      </c>
    </row>
    <row r="529" spans="1:7" x14ac:dyDescent="0.25">
      <c r="A529" t="s">
        <v>511</v>
      </c>
      <c r="B529" t="s">
        <v>5459</v>
      </c>
      <c r="C529" s="10">
        <v>41817</v>
      </c>
      <c r="D529" s="30">
        <v>200</v>
      </c>
      <c r="E529" t="s">
        <v>1192</v>
      </c>
      <c r="F529" s="19" t="s">
        <v>7663</v>
      </c>
      <c r="G529" t="s">
        <v>5460</v>
      </c>
    </row>
    <row r="530" spans="1:7" x14ac:dyDescent="0.25">
      <c r="A530" t="s">
        <v>32</v>
      </c>
      <c r="B530" t="s">
        <v>2382</v>
      </c>
      <c r="C530" s="10">
        <v>41817</v>
      </c>
      <c r="D530" s="30">
        <v>600</v>
      </c>
      <c r="E530" t="s">
        <v>143</v>
      </c>
      <c r="F530" s="19" t="s">
        <v>7663</v>
      </c>
      <c r="G530" t="s">
        <v>5465</v>
      </c>
    </row>
    <row r="531" spans="1:7" x14ac:dyDescent="0.25">
      <c r="A531" t="s">
        <v>490</v>
      </c>
      <c r="B531" t="s">
        <v>1905</v>
      </c>
      <c r="C531" s="10">
        <v>41821</v>
      </c>
      <c r="D531" s="30">
        <v>150</v>
      </c>
      <c r="E531" t="s">
        <v>143</v>
      </c>
      <c r="F531" s="19" t="s">
        <v>7663</v>
      </c>
      <c r="G531" t="s">
        <v>5503</v>
      </c>
    </row>
    <row r="532" spans="1:7" x14ac:dyDescent="0.25">
      <c r="A532" t="s">
        <v>32</v>
      </c>
      <c r="B532" t="s">
        <v>5037</v>
      </c>
      <c r="C532" s="10">
        <v>41828</v>
      </c>
      <c r="D532" s="30">
        <v>162</v>
      </c>
      <c r="E532" t="s">
        <v>5617</v>
      </c>
      <c r="F532" s="19" t="s">
        <v>7663</v>
      </c>
      <c r="G532" t="s">
        <v>5618</v>
      </c>
    </row>
    <row r="533" spans="1:7" x14ac:dyDescent="0.25">
      <c r="A533" t="s">
        <v>32</v>
      </c>
      <c r="B533" t="s">
        <v>5037</v>
      </c>
      <c r="C533" s="10">
        <v>41828</v>
      </c>
      <c r="D533" s="30">
        <v>270</v>
      </c>
      <c r="E533" t="s">
        <v>3301</v>
      </c>
      <c r="F533" s="19" t="s">
        <v>7663</v>
      </c>
      <c r="G533" t="s">
        <v>5620</v>
      </c>
    </row>
    <row r="534" spans="1:7" x14ac:dyDescent="0.25">
      <c r="A534" t="s">
        <v>32</v>
      </c>
      <c r="B534" t="s">
        <v>5037</v>
      </c>
      <c r="C534" s="10">
        <v>41828</v>
      </c>
      <c r="D534" s="30">
        <v>162</v>
      </c>
      <c r="E534" t="s">
        <v>5622</v>
      </c>
      <c r="F534" s="19" t="s">
        <v>7663</v>
      </c>
      <c r="G534" t="s">
        <v>5623</v>
      </c>
    </row>
    <row r="535" spans="1:7" x14ac:dyDescent="0.25">
      <c r="A535" t="s">
        <v>32</v>
      </c>
      <c r="B535" t="s">
        <v>5037</v>
      </c>
      <c r="C535" s="10">
        <v>41828</v>
      </c>
      <c r="D535" s="30">
        <v>405</v>
      </c>
      <c r="E535" t="s">
        <v>5625</v>
      </c>
      <c r="F535" s="19" t="s">
        <v>7663</v>
      </c>
      <c r="G535" t="s">
        <v>5626</v>
      </c>
    </row>
    <row r="536" spans="1:7" x14ac:dyDescent="0.25">
      <c r="A536" t="s">
        <v>32</v>
      </c>
      <c r="B536" t="s">
        <v>5037</v>
      </c>
      <c r="C536" s="10">
        <v>41828</v>
      </c>
      <c r="D536" s="30">
        <v>405</v>
      </c>
      <c r="E536" t="s">
        <v>5631</v>
      </c>
      <c r="F536" s="19" t="s">
        <v>7663</v>
      </c>
      <c r="G536" t="s">
        <v>5632</v>
      </c>
    </row>
    <row r="537" spans="1:7" x14ac:dyDescent="0.25">
      <c r="A537" t="s">
        <v>32</v>
      </c>
      <c r="B537" t="s">
        <v>5037</v>
      </c>
      <c r="C537" s="10">
        <v>41828</v>
      </c>
      <c r="D537" s="30">
        <v>405</v>
      </c>
      <c r="E537" t="s">
        <v>5634</v>
      </c>
      <c r="F537" s="19" t="s">
        <v>7663</v>
      </c>
      <c r="G537" t="s">
        <v>5635</v>
      </c>
    </row>
    <row r="538" spans="1:7" x14ac:dyDescent="0.25">
      <c r="A538" t="s">
        <v>32</v>
      </c>
      <c r="B538" t="s">
        <v>3089</v>
      </c>
      <c r="C538" s="10">
        <v>41834</v>
      </c>
      <c r="D538" s="30">
        <v>260</v>
      </c>
      <c r="E538" t="s">
        <v>1065</v>
      </c>
      <c r="F538" s="19" t="s">
        <v>7663</v>
      </c>
      <c r="G538" t="s">
        <v>5697</v>
      </c>
    </row>
    <row r="539" spans="1:7" x14ac:dyDescent="0.25">
      <c r="A539" t="s">
        <v>490</v>
      </c>
      <c r="B539" t="s">
        <v>2625</v>
      </c>
      <c r="C539" s="10">
        <v>41834</v>
      </c>
      <c r="D539" s="30">
        <v>400</v>
      </c>
      <c r="E539" t="s">
        <v>1068</v>
      </c>
      <c r="F539" s="19" t="s">
        <v>7663</v>
      </c>
      <c r="G539" t="s">
        <v>5699</v>
      </c>
    </row>
    <row r="540" spans="1:7" x14ac:dyDescent="0.25">
      <c r="A540" t="s">
        <v>32</v>
      </c>
      <c r="B540" t="s">
        <v>3089</v>
      </c>
      <c r="C540" s="10">
        <v>41837</v>
      </c>
      <c r="D540" s="30">
        <v>400</v>
      </c>
      <c r="E540" t="s">
        <v>91</v>
      </c>
      <c r="F540" s="19" t="s">
        <v>7663</v>
      </c>
      <c r="G540" t="s">
        <v>5756</v>
      </c>
    </row>
    <row r="541" spans="1:7" x14ac:dyDescent="0.25">
      <c r="A541" t="s">
        <v>32</v>
      </c>
      <c r="B541" t="s">
        <v>2382</v>
      </c>
      <c r="C541" s="10">
        <v>41841</v>
      </c>
      <c r="D541" s="30">
        <v>3420</v>
      </c>
      <c r="E541" t="s">
        <v>143</v>
      </c>
      <c r="F541" s="19" t="s">
        <v>7663</v>
      </c>
      <c r="G541" t="s">
        <v>5789</v>
      </c>
    </row>
    <row r="542" spans="1:7" x14ac:dyDescent="0.25">
      <c r="A542" t="s">
        <v>490</v>
      </c>
      <c r="B542" t="s">
        <v>1905</v>
      </c>
      <c r="C542" s="10">
        <v>41841</v>
      </c>
      <c r="D542" s="30">
        <v>3360</v>
      </c>
      <c r="E542" t="s">
        <v>966</v>
      </c>
      <c r="F542" s="19" t="s">
        <v>7663</v>
      </c>
      <c r="G542" t="s">
        <v>5793</v>
      </c>
    </row>
    <row r="543" spans="1:7" x14ac:dyDescent="0.25">
      <c r="A543" t="s">
        <v>490</v>
      </c>
      <c r="B543" t="s">
        <v>1905</v>
      </c>
      <c r="C543" s="10">
        <v>41716</v>
      </c>
      <c r="D543" s="30">
        <v>350</v>
      </c>
      <c r="E543" t="s">
        <v>966</v>
      </c>
      <c r="F543" s="19" t="s">
        <v>7663</v>
      </c>
    </row>
    <row r="544" spans="1:7" x14ac:dyDescent="0.25">
      <c r="A544" t="s">
        <v>490</v>
      </c>
      <c r="B544" t="s">
        <v>1905</v>
      </c>
      <c r="C544" s="10">
        <v>41892</v>
      </c>
      <c r="D544" s="30">
        <v>1765</v>
      </c>
      <c r="E544" t="s">
        <v>1071</v>
      </c>
      <c r="F544" s="19" t="s">
        <v>7663</v>
      </c>
      <c r="G544" t="s">
        <v>6483</v>
      </c>
    </row>
    <row r="545" spans="1:7" x14ac:dyDescent="0.25">
      <c r="A545" t="s">
        <v>490</v>
      </c>
      <c r="B545" t="s">
        <v>3175</v>
      </c>
      <c r="C545" s="10">
        <v>41892</v>
      </c>
      <c r="D545" s="30">
        <v>420</v>
      </c>
      <c r="E545" t="s">
        <v>1071</v>
      </c>
      <c r="F545" s="19" t="s">
        <v>7663</v>
      </c>
      <c r="G545" t="s">
        <v>6485</v>
      </c>
    </row>
    <row r="546" spans="1:7" x14ac:dyDescent="0.25">
      <c r="A546" t="s">
        <v>490</v>
      </c>
      <c r="B546" t="s">
        <v>3175</v>
      </c>
      <c r="C546" s="10">
        <v>41892</v>
      </c>
      <c r="D546" s="30">
        <v>2750</v>
      </c>
      <c r="E546" t="s">
        <v>1065</v>
      </c>
      <c r="F546" s="19" t="s">
        <v>7663</v>
      </c>
      <c r="G546" t="s">
        <v>6487</v>
      </c>
    </row>
    <row r="547" spans="1:7" x14ac:dyDescent="0.25">
      <c r="A547" t="s">
        <v>490</v>
      </c>
      <c r="B547" t="s">
        <v>6414</v>
      </c>
      <c r="C547" s="10">
        <v>41892</v>
      </c>
      <c r="D547" s="30">
        <v>360</v>
      </c>
      <c r="E547" t="s">
        <v>1068</v>
      </c>
      <c r="F547" s="19" t="s">
        <v>7663</v>
      </c>
    </row>
    <row r="548" spans="1:7" x14ac:dyDescent="0.25">
      <c r="A548" t="s">
        <v>32</v>
      </c>
      <c r="B548" t="s">
        <v>3506</v>
      </c>
      <c r="C548" s="10">
        <v>41907</v>
      </c>
      <c r="D548" s="30">
        <v>1000</v>
      </c>
      <c r="E548" t="s">
        <v>6672</v>
      </c>
      <c r="F548" s="19" t="s">
        <v>7663</v>
      </c>
      <c r="G548" t="s">
        <v>6679</v>
      </c>
    </row>
    <row r="549" spans="1:7" x14ac:dyDescent="0.25">
      <c r="A549" t="s">
        <v>490</v>
      </c>
      <c r="B549" t="s">
        <v>3175</v>
      </c>
      <c r="C549" s="10">
        <v>41912</v>
      </c>
      <c r="D549" s="30">
        <v>1730</v>
      </c>
      <c r="E549" t="s">
        <v>1071</v>
      </c>
      <c r="F549" s="19" t="s">
        <v>7663</v>
      </c>
      <c r="G549" t="s">
        <v>6696</v>
      </c>
    </row>
    <row r="550" spans="1:7" x14ac:dyDescent="0.25">
      <c r="A550" t="s">
        <v>32</v>
      </c>
      <c r="B550" t="s">
        <v>3506</v>
      </c>
      <c r="C550" s="10">
        <v>41912</v>
      </c>
      <c r="D550" s="30">
        <v>2040</v>
      </c>
      <c r="E550" t="s">
        <v>6672</v>
      </c>
      <c r="F550" s="19" t="s">
        <v>7663</v>
      </c>
      <c r="G550" t="s">
        <v>6710</v>
      </c>
    </row>
    <row r="551" spans="1:7" x14ac:dyDescent="0.25">
      <c r="A551" t="s">
        <v>32</v>
      </c>
      <c r="B551" t="s">
        <v>3506</v>
      </c>
      <c r="C551" s="10">
        <v>41919</v>
      </c>
      <c r="D551" s="30">
        <v>1500</v>
      </c>
      <c r="E551" t="s">
        <v>6749</v>
      </c>
      <c r="F551" s="19" t="s">
        <v>7663</v>
      </c>
      <c r="G551" t="s">
        <v>6750</v>
      </c>
    </row>
    <row r="552" spans="1:7" x14ac:dyDescent="0.25">
      <c r="A552" t="s">
        <v>32</v>
      </c>
      <c r="B552" t="s">
        <v>3506</v>
      </c>
      <c r="C552" s="10">
        <v>41921</v>
      </c>
      <c r="D552" s="30">
        <v>1500</v>
      </c>
      <c r="E552" t="s">
        <v>6749</v>
      </c>
      <c r="F552" s="19" t="s">
        <v>7663</v>
      </c>
      <c r="G552" t="s">
        <v>6750</v>
      </c>
    </row>
    <row r="553" spans="1:7" x14ac:dyDescent="0.25">
      <c r="A553" t="s">
        <v>32</v>
      </c>
      <c r="B553" t="s">
        <v>1905</v>
      </c>
      <c r="C553" s="10">
        <v>41723</v>
      </c>
      <c r="D553" s="30">
        <v>200</v>
      </c>
      <c r="E553" t="s">
        <v>325</v>
      </c>
      <c r="F553" s="19" t="s">
        <v>7663</v>
      </c>
    </row>
    <row r="554" spans="1:7" x14ac:dyDescent="0.25">
      <c r="A554" t="s">
        <v>32</v>
      </c>
      <c r="B554" t="s">
        <v>1905</v>
      </c>
      <c r="C554" s="10">
        <v>41725</v>
      </c>
      <c r="D554" s="30">
        <v>2430</v>
      </c>
      <c r="E554" t="s">
        <v>143</v>
      </c>
      <c r="F554" s="19" t="s">
        <v>7663</v>
      </c>
    </row>
    <row r="555" spans="1:7" x14ac:dyDescent="0.25">
      <c r="A555" t="s">
        <v>32</v>
      </c>
      <c r="B555" t="s">
        <v>1905</v>
      </c>
      <c r="C555" s="10">
        <v>41729</v>
      </c>
      <c r="D555" s="30">
        <v>2430</v>
      </c>
      <c r="E555" t="s">
        <v>143</v>
      </c>
      <c r="F555" s="19" t="s">
        <v>7663</v>
      </c>
    </row>
    <row r="556" spans="1:7" x14ac:dyDescent="0.25">
      <c r="A556" t="s">
        <v>755</v>
      </c>
      <c r="B556" t="s">
        <v>1547</v>
      </c>
      <c r="C556" s="10">
        <v>41684</v>
      </c>
      <c r="D556" s="30">
        <v>3500</v>
      </c>
      <c r="E556" t="s">
        <v>538</v>
      </c>
      <c r="F556" s="19" t="s">
        <v>7663</v>
      </c>
      <c r="G556" t="s">
        <v>7062</v>
      </c>
    </row>
    <row r="557" spans="1:7" x14ac:dyDescent="0.25">
      <c r="A557" t="s">
        <v>511</v>
      </c>
      <c r="B557" t="s">
        <v>6950</v>
      </c>
      <c r="C557" s="10">
        <v>41738</v>
      </c>
      <c r="D557" s="30">
        <v>500</v>
      </c>
      <c r="E557" t="s">
        <v>519</v>
      </c>
      <c r="F557" s="19" t="s">
        <v>7663</v>
      </c>
      <c r="G557" t="s">
        <v>7109</v>
      </c>
    </row>
    <row r="558" spans="1:7" x14ac:dyDescent="0.25">
      <c r="D558" s="18">
        <f>SUM(D507:D557)</f>
        <v>50220.5</v>
      </c>
    </row>
    <row r="560" spans="1:7" x14ac:dyDescent="0.25">
      <c r="A560" t="s">
        <v>7740</v>
      </c>
      <c r="B560" s="4" t="s">
        <v>4325</v>
      </c>
    </row>
    <row r="561" spans="1:7" x14ac:dyDescent="0.25">
      <c r="A561" t="s">
        <v>1906</v>
      </c>
      <c r="B561" t="s">
        <v>776</v>
      </c>
      <c r="C561" s="10">
        <v>41751</v>
      </c>
      <c r="D561" s="30">
        <v>90</v>
      </c>
      <c r="E561" t="s">
        <v>4481</v>
      </c>
      <c r="F561" s="19" t="s">
        <v>7663</v>
      </c>
      <c r="G561" t="s">
        <v>4482</v>
      </c>
    </row>
    <row r="562" spans="1:7" x14ac:dyDescent="0.25">
      <c r="A562" t="s">
        <v>1906</v>
      </c>
      <c r="B562" t="s">
        <v>776</v>
      </c>
      <c r="C562" s="10">
        <v>41758</v>
      </c>
      <c r="D562" s="30">
        <v>40</v>
      </c>
      <c r="E562" t="s">
        <v>4592</v>
      </c>
      <c r="F562" s="19" t="s">
        <v>7663</v>
      </c>
      <c r="G562" t="s">
        <v>4593</v>
      </c>
    </row>
    <row r="563" spans="1:7" x14ac:dyDescent="0.25">
      <c r="D563" s="18">
        <f>SUM(D561:D562)</f>
        <v>130</v>
      </c>
    </row>
    <row r="565" spans="1:7" x14ac:dyDescent="0.25">
      <c r="A565" t="s">
        <v>7740</v>
      </c>
      <c r="B565" s="4" t="s">
        <v>688</v>
      </c>
    </row>
    <row r="566" spans="1:7" x14ac:dyDescent="0.25">
      <c r="A566" t="s">
        <v>490</v>
      </c>
      <c r="B566" t="s">
        <v>2427</v>
      </c>
      <c r="C566" s="10">
        <v>41764</v>
      </c>
      <c r="D566" s="30">
        <v>3000</v>
      </c>
      <c r="E566" t="s">
        <v>689</v>
      </c>
      <c r="F566" s="19" t="s">
        <v>7663</v>
      </c>
      <c r="G566" t="s">
        <v>4682</v>
      </c>
    </row>
    <row r="567" spans="1:7" x14ac:dyDescent="0.25">
      <c r="A567" t="s">
        <v>32</v>
      </c>
      <c r="B567" t="s">
        <v>5312</v>
      </c>
      <c r="C567" s="10">
        <v>41807</v>
      </c>
      <c r="D567" s="30">
        <v>590</v>
      </c>
      <c r="E567" t="s">
        <v>5313</v>
      </c>
      <c r="F567" s="19" t="s">
        <v>7663</v>
      </c>
      <c r="G567" t="s">
        <v>5314</v>
      </c>
    </row>
    <row r="568" spans="1:7" x14ac:dyDescent="0.25">
      <c r="A568" t="s">
        <v>32</v>
      </c>
      <c r="B568" t="s">
        <v>5312</v>
      </c>
      <c r="C568" s="10">
        <v>41813</v>
      </c>
      <c r="D568" s="30">
        <v>360</v>
      </c>
      <c r="E568" t="s">
        <v>5313</v>
      </c>
      <c r="F568" s="19" t="s">
        <v>7663</v>
      </c>
      <c r="G568" t="s">
        <v>5375</v>
      </c>
    </row>
    <row r="569" spans="1:7" x14ac:dyDescent="0.25">
      <c r="A569" t="s">
        <v>490</v>
      </c>
      <c r="B569" t="s">
        <v>2427</v>
      </c>
      <c r="C569" s="10">
        <v>41841</v>
      </c>
      <c r="D569" s="30">
        <v>2380</v>
      </c>
      <c r="E569" t="s">
        <v>86</v>
      </c>
      <c r="F569" s="19" t="s">
        <v>7663</v>
      </c>
      <c r="G569" t="s">
        <v>5709</v>
      </c>
    </row>
    <row r="570" spans="1:7" x14ac:dyDescent="0.25">
      <c r="A570" t="s">
        <v>47</v>
      </c>
      <c r="B570" t="s">
        <v>4422</v>
      </c>
      <c r="C570" s="10">
        <v>41732</v>
      </c>
      <c r="D570" s="30">
        <v>167</v>
      </c>
      <c r="E570" t="s">
        <v>6988</v>
      </c>
      <c r="F570" s="19" t="s">
        <v>7663</v>
      </c>
      <c r="G570" t="s">
        <v>688</v>
      </c>
    </row>
    <row r="571" spans="1:7" x14ac:dyDescent="0.25">
      <c r="A571" t="s">
        <v>47</v>
      </c>
      <c r="B571" t="s">
        <v>4422</v>
      </c>
      <c r="C571" s="10">
        <v>41691</v>
      </c>
      <c r="D571" s="30">
        <v>1300</v>
      </c>
      <c r="E571" t="s">
        <v>7171</v>
      </c>
      <c r="F571" s="19" t="s">
        <v>7663</v>
      </c>
      <c r="G571" t="s">
        <v>7172</v>
      </c>
    </row>
    <row r="572" spans="1:7" x14ac:dyDescent="0.25">
      <c r="A572" t="s">
        <v>47</v>
      </c>
      <c r="B572" t="s">
        <v>4422</v>
      </c>
      <c r="C572" s="10">
        <v>41691</v>
      </c>
      <c r="D572" s="30">
        <v>500</v>
      </c>
      <c r="E572" t="s">
        <v>7174</v>
      </c>
      <c r="F572" s="19" t="s">
        <v>7663</v>
      </c>
      <c r="G572" t="s">
        <v>584</v>
      </c>
    </row>
    <row r="573" spans="1:7" x14ac:dyDescent="0.25">
      <c r="A573" t="s">
        <v>47</v>
      </c>
      <c r="B573" t="s">
        <v>4422</v>
      </c>
      <c r="C573" s="10">
        <v>41682</v>
      </c>
      <c r="D573" s="30">
        <v>900</v>
      </c>
      <c r="E573" t="s">
        <v>7174</v>
      </c>
      <c r="F573" s="19" t="s">
        <v>7663</v>
      </c>
      <c r="G573" t="s">
        <v>584</v>
      </c>
    </row>
    <row r="574" spans="1:7" x14ac:dyDescent="0.25">
      <c r="A574" t="s">
        <v>47</v>
      </c>
      <c r="B574" t="s">
        <v>4422</v>
      </c>
      <c r="C574" s="10">
        <v>41691</v>
      </c>
      <c r="D574" s="30">
        <v>500</v>
      </c>
      <c r="E574" t="s">
        <v>7177</v>
      </c>
      <c r="F574" s="19" t="s">
        <v>7663</v>
      </c>
      <c r="G574" t="s">
        <v>7172</v>
      </c>
    </row>
    <row r="575" spans="1:7" x14ac:dyDescent="0.25">
      <c r="A575" t="s">
        <v>47</v>
      </c>
      <c r="B575" t="s">
        <v>4422</v>
      </c>
      <c r="C575" s="10">
        <v>41688</v>
      </c>
      <c r="D575" s="30">
        <v>500</v>
      </c>
      <c r="E575" t="s">
        <v>7140</v>
      </c>
      <c r="F575" s="19" t="s">
        <v>7663</v>
      </c>
      <c r="G575" t="s">
        <v>584</v>
      </c>
    </row>
    <row r="576" spans="1:7" x14ac:dyDescent="0.25">
      <c r="D576" s="18">
        <f>SUM(D566:D575)</f>
        <v>10197</v>
      </c>
    </row>
    <row r="578" spans="1:7" x14ac:dyDescent="0.25">
      <c r="A578" t="s">
        <v>7740</v>
      </c>
      <c r="B578" s="4" t="s">
        <v>6944</v>
      </c>
    </row>
    <row r="579" spans="1:7" x14ac:dyDescent="0.25">
      <c r="A579" t="s">
        <v>1906</v>
      </c>
      <c r="B579" t="s">
        <v>4387</v>
      </c>
      <c r="C579" s="10">
        <v>41730</v>
      </c>
      <c r="D579" s="30">
        <v>200</v>
      </c>
      <c r="E579" t="s">
        <v>461</v>
      </c>
      <c r="F579" s="19" t="s">
        <v>7663</v>
      </c>
      <c r="G579" t="s">
        <v>6945</v>
      </c>
    </row>
    <row r="580" spans="1:7" x14ac:dyDescent="0.25">
      <c r="D580" s="18">
        <f>SUM(D579)</f>
        <v>200</v>
      </c>
    </row>
    <row r="582" spans="1:7" x14ac:dyDescent="0.25">
      <c r="A582" t="s">
        <v>7740</v>
      </c>
      <c r="B582" s="4" t="s">
        <v>7745</v>
      </c>
    </row>
    <row r="583" spans="1:7" x14ac:dyDescent="0.25">
      <c r="A583" t="s">
        <v>1906</v>
      </c>
      <c r="B583" t="s">
        <v>4398</v>
      </c>
      <c r="C583" s="10">
        <v>41767</v>
      </c>
      <c r="D583" s="30">
        <v>126.6</v>
      </c>
      <c r="E583" t="s">
        <v>13</v>
      </c>
      <c r="F583" s="19" t="s">
        <v>7663</v>
      </c>
      <c r="G583" t="s">
        <v>4735</v>
      </c>
    </row>
    <row r="584" spans="1:7" x14ac:dyDescent="0.25">
      <c r="A584" t="s">
        <v>1906</v>
      </c>
      <c r="B584" t="s">
        <v>4398</v>
      </c>
      <c r="C584" s="10">
        <v>41800</v>
      </c>
      <c r="D584" s="30">
        <v>662.91</v>
      </c>
      <c r="E584" t="s">
        <v>13</v>
      </c>
      <c r="F584" s="19" t="s">
        <v>7663</v>
      </c>
      <c r="G584" t="s">
        <v>5066</v>
      </c>
    </row>
    <row r="585" spans="1:7" x14ac:dyDescent="0.25">
      <c r="A585" t="s">
        <v>1906</v>
      </c>
      <c r="B585" t="s">
        <v>4398</v>
      </c>
      <c r="C585" s="10">
        <v>41827</v>
      </c>
      <c r="D585" s="30">
        <v>628.32000000000005</v>
      </c>
      <c r="E585" t="s">
        <v>13</v>
      </c>
      <c r="F585" s="19" t="s">
        <v>7663</v>
      </c>
      <c r="G585" t="s">
        <v>5595</v>
      </c>
    </row>
    <row r="586" spans="1:7" x14ac:dyDescent="0.25">
      <c r="A586" t="s">
        <v>1906</v>
      </c>
      <c r="B586" t="s">
        <v>4398</v>
      </c>
      <c r="C586" s="10">
        <v>41705</v>
      </c>
      <c r="D586" s="30">
        <v>669.9</v>
      </c>
      <c r="E586" t="s">
        <v>13</v>
      </c>
      <c r="F586" s="19" t="s">
        <v>7663</v>
      </c>
      <c r="G586" t="s">
        <v>5758</v>
      </c>
    </row>
    <row r="587" spans="1:7" x14ac:dyDescent="0.25">
      <c r="A587" t="s">
        <v>1906</v>
      </c>
      <c r="B587" t="s">
        <v>4398</v>
      </c>
      <c r="C587" s="10">
        <v>41871</v>
      </c>
      <c r="D587" s="30">
        <v>663.08</v>
      </c>
      <c r="E587" t="s">
        <v>13</v>
      </c>
      <c r="F587" s="19" t="s">
        <v>7663</v>
      </c>
      <c r="G587" t="s">
        <v>6000</v>
      </c>
    </row>
    <row r="588" spans="1:7" x14ac:dyDescent="0.25">
      <c r="A588" t="s">
        <v>1906</v>
      </c>
      <c r="B588" t="s">
        <v>4398</v>
      </c>
      <c r="C588" s="10">
        <v>41892</v>
      </c>
      <c r="D588" s="30">
        <v>662.93</v>
      </c>
      <c r="E588" t="s">
        <v>13</v>
      </c>
      <c r="F588" s="19" t="s">
        <v>7663</v>
      </c>
      <c r="G588" t="s">
        <v>6401</v>
      </c>
    </row>
    <row r="589" spans="1:7" x14ac:dyDescent="0.25">
      <c r="A589" t="s">
        <v>1906</v>
      </c>
      <c r="B589" t="s">
        <v>776</v>
      </c>
      <c r="C589" s="10">
        <v>41736</v>
      </c>
      <c r="D589" s="30">
        <v>817.44</v>
      </c>
      <c r="E589" t="s">
        <v>13</v>
      </c>
      <c r="F589" s="19" t="s">
        <v>7663</v>
      </c>
      <c r="G589" t="s">
        <v>4167</v>
      </c>
    </row>
    <row r="590" spans="1:7" x14ac:dyDescent="0.25">
      <c r="D590" s="18">
        <f>SUM(D583:D589)</f>
        <v>4231.18</v>
      </c>
    </row>
    <row r="592" spans="1:7" x14ac:dyDescent="0.25">
      <c r="A592" t="s">
        <v>7740</v>
      </c>
      <c r="B592" s="4" t="s">
        <v>34</v>
      </c>
    </row>
    <row r="593" spans="1:7" x14ac:dyDescent="0.25">
      <c r="A593" t="s">
        <v>32</v>
      </c>
      <c r="B593" t="s">
        <v>1905</v>
      </c>
      <c r="C593" s="10">
        <v>41744</v>
      </c>
      <c r="D593" s="30">
        <v>1800</v>
      </c>
      <c r="E593" t="s">
        <v>881</v>
      </c>
      <c r="F593" s="19" t="s">
        <v>7663</v>
      </c>
      <c r="G593" t="s">
        <v>4396</v>
      </c>
    </row>
    <row r="594" spans="1:7" x14ac:dyDescent="0.25">
      <c r="A594" t="s">
        <v>47</v>
      </c>
      <c r="B594" t="s">
        <v>4402</v>
      </c>
      <c r="C594" s="10">
        <v>41744</v>
      </c>
      <c r="D594" s="30">
        <v>2560</v>
      </c>
      <c r="E594" t="s">
        <v>4403</v>
      </c>
      <c r="F594" s="19" t="s">
        <v>7663</v>
      </c>
      <c r="G594" t="s">
        <v>4404</v>
      </c>
    </row>
    <row r="595" spans="1:7" x14ac:dyDescent="0.25">
      <c r="A595" t="s">
        <v>47</v>
      </c>
      <c r="B595" t="s">
        <v>4402</v>
      </c>
      <c r="C595" s="10">
        <v>41745</v>
      </c>
      <c r="D595" s="30">
        <v>2560</v>
      </c>
      <c r="E595" t="s">
        <v>4406</v>
      </c>
      <c r="F595" s="19" t="s">
        <v>7663</v>
      </c>
      <c r="G595" t="s">
        <v>4407</v>
      </c>
    </row>
    <row r="596" spans="1:7" x14ac:dyDescent="0.25">
      <c r="A596" t="s">
        <v>47</v>
      </c>
      <c r="B596" t="s">
        <v>4402</v>
      </c>
      <c r="C596" s="10">
        <v>41746</v>
      </c>
      <c r="D596" s="30">
        <v>5120</v>
      </c>
      <c r="E596" t="s">
        <v>1482</v>
      </c>
      <c r="F596" s="19" t="s">
        <v>7663</v>
      </c>
      <c r="G596" t="s">
        <v>4440</v>
      </c>
    </row>
    <row r="597" spans="1:7" x14ac:dyDescent="0.25">
      <c r="A597" t="s">
        <v>47</v>
      </c>
      <c r="B597" t="s">
        <v>4402</v>
      </c>
      <c r="C597" s="10">
        <v>41751</v>
      </c>
      <c r="D597" s="30">
        <v>640</v>
      </c>
      <c r="E597" t="s">
        <v>4403</v>
      </c>
      <c r="F597" s="19" t="s">
        <v>7663</v>
      </c>
      <c r="G597" t="s">
        <v>4455</v>
      </c>
    </row>
    <row r="598" spans="1:7" x14ac:dyDescent="0.25">
      <c r="A598" t="s">
        <v>47</v>
      </c>
      <c r="B598" t="s">
        <v>4402</v>
      </c>
      <c r="C598" s="10">
        <v>41751</v>
      </c>
      <c r="D598" s="30">
        <v>640</v>
      </c>
      <c r="E598" t="s">
        <v>4406</v>
      </c>
      <c r="F598" s="19" t="s">
        <v>7663</v>
      </c>
      <c r="G598" t="s">
        <v>4455</v>
      </c>
    </row>
    <row r="599" spans="1:7" x14ac:dyDescent="0.25">
      <c r="A599" t="s">
        <v>47</v>
      </c>
      <c r="B599" t="s">
        <v>4402</v>
      </c>
      <c r="C599" s="10">
        <v>41752</v>
      </c>
      <c r="D599" s="30">
        <v>640</v>
      </c>
      <c r="E599" t="s">
        <v>4490</v>
      </c>
      <c r="F599" s="19" t="s">
        <v>7663</v>
      </c>
      <c r="G599" t="s">
        <v>4491</v>
      </c>
    </row>
    <row r="600" spans="1:7" x14ac:dyDescent="0.25">
      <c r="A600" t="s">
        <v>47</v>
      </c>
      <c r="B600" t="s">
        <v>4402</v>
      </c>
      <c r="C600" s="10">
        <v>41758</v>
      </c>
      <c r="D600" s="30">
        <v>800</v>
      </c>
      <c r="E600" t="s">
        <v>4493</v>
      </c>
      <c r="F600" s="19" t="s">
        <v>7663</v>
      </c>
      <c r="G600" t="s">
        <v>4494</v>
      </c>
    </row>
    <row r="601" spans="1:7" x14ac:dyDescent="0.25">
      <c r="A601" t="s">
        <v>47</v>
      </c>
      <c r="B601" t="s">
        <v>4402</v>
      </c>
      <c r="C601" s="10">
        <v>41764</v>
      </c>
      <c r="D601" s="30">
        <v>1200</v>
      </c>
      <c r="E601" t="s">
        <v>4493</v>
      </c>
      <c r="F601" s="19" t="s">
        <v>7663</v>
      </c>
      <c r="G601" t="s">
        <v>4496</v>
      </c>
    </row>
    <row r="602" spans="1:7" x14ac:dyDescent="0.25">
      <c r="A602" t="s">
        <v>47</v>
      </c>
      <c r="B602" t="s">
        <v>4402</v>
      </c>
      <c r="C602" s="10">
        <v>41744</v>
      </c>
      <c r="D602" s="30">
        <v>2560</v>
      </c>
      <c r="E602" t="s">
        <v>4490</v>
      </c>
      <c r="F602" s="19" t="s">
        <v>7663</v>
      </c>
      <c r="G602" t="s">
        <v>4603</v>
      </c>
    </row>
    <row r="603" spans="1:7" x14ac:dyDescent="0.25">
      <c r="A603" t="s">
        <v>47</v>
      </c>
      <c r="B603" t="s">
        <v>4402</v>
      </c>
      <c r="C603" s="10">
        <v>41764</v>
      </c>
      <c r="D603" s="30">
        <v>3200</v>
      </c>
      <c r="E603" t="s">
        <v>4403</v>
      </c>
      <c r="F603" s="19" t="s">
        <v>7663</v>
      </c>
      <c r="G603" t="s">
        <v>4632</v>
      </c>
    </row>
    <row r="604" spans="1:7" x14ac:dyDescent="0.25">
      <c r="A604" t="s">
        <v>47</v>
      </c>
      <c r="B604" t="s">
        <v>4402</v>
      </c>
      <c r="C604" s="10">
        <v>41772</v>
      </c>
      <c r="D604" s="30">
        <v>600</v>
      </c>
      <c r="E604" t="s">
        <v>4493</v>
      </c>
      <c r="F604" s="19" t="s">
        <v>7663</v>
      </c>
      <c r="G604" t="s">
        <v>4650</v>
      </c>
    </row>
    <row r="605" spans="1:7" x14ac:dyDescent="0.25">
      <c r="A605" t="s">
        <v>47</v>
      </c>
      <c r="B605" t="s">
        <v>2875</v>
      </c>
      <c r="C605" s="10">
        <v>41764</v>
      </c>
      <c r="D605" s="30">
        <v>1100</v>
      </c>
      <c r="E605" t="s">
        <v>4503</v>
      </c>
      <c r="F605" s="19" t="s">
        <v>7663</v>
      </c>
      <c r="G605" t="s">
        <v>4670</v>
      </c>
    </row>
    <row r="606" spans="1:7" x14ac:dyDescent="0.25">
      <c r="A606" t="s">
        <v>511</v>
      </c>
      <c r="B606" t="s">
        <v>1547</v>
      </c>
      <c r="C606" s="10">
        <v>41761</v>
      </c>
      <c r="D606" s="30">
        <v>1100</v>
      </c>
      <c r="E606" t="s">
        <v>881</v>
      </c>
      <c r="F606" s="19" t="s">
        <v>7663</v>
      </c>
      <c r="G606" t="s">
        <v>4672</v>
      </c>
    </row>
    <row r="607" spans="1:7" x14ac:dyDescent="0.25">
      <c r="A607" t="s">
        <v>755</v>
      </c>
      <c r="B607" t="s">
        <v>1547</v>
      </c>
      <c r="C607" s="10">
        <v>41765</v>
      </c>
      <c r="D607" s="30">
        <v>1100</v>
      </c>
      <c r="E607" t="s">
        <v>881</v>
      </c>
      <c r="F607" s="19" t="s">
        <v>7663</v>
      </c>
      <c r="G607" t="s">
        <v>4704</v>
      </c>
    </row>
    <row r="608" spans="1:7" x14ac:dyDescent="0.25">
      <c r="A608" t="s">
        <v>47</v>
      </c>
      <c r="B608" t="s">
        <v>4402</v>
      </c>
      <c r="C608" s="10">
        <v>41765</v>
      </c>
      <c r="D608" s="30">
        <v>640</v>
      </c>
      <c r="E608" t="s">
        <v>4406</v>
      </c>
      <c r="F608" s="19" t="s">
        <v>7663</v>
      </c>
      <c r="G608" t="s">
        <v>4455</v>
      </c>
    </row>
    <row r="609" spans="1:7" x14ac:dyDescent="0.25">
      <c r="A609" t="s">
        <v>490</v>
      </c>
      <c r="B609" t="s">
        <v>2427</v>
      </c>
      <c r="C609" s="10">
        <v>41773</v>
      </c>
      <c r="D609" s="30">
        <v>3000</v>
      </c>
      <c r="E609" t="s">
        <v>343</v>
      </c>
      <c r="F609" s="19" t="s">
        <v>7663</v>
      </c>
      <c r="G609" t="s">
        <v>4710</v>
      </c>
    </row>
    <row r="610" spans="1:7" x14ac:dyDescent="0.25">
      <c r="A610" t="s">
        <v>511</v>
      </c>
      <c r="B610" t="s">
        <v>33</v>
      </c>
      <c r="C610" s="10">
        <v>41773</v>
      </c>
      <c r="D610" s="30">
        <v>1200</v>
      </c>
      <c r="E610" t="s">
        <v>343</v>
      </c>
      <c r="F610" s="19" t="s">
        <v>7663</v>
      </c>
      <c r="G610" t="s">
        <v>4712</v>
      </c>
    </row>
    <row r="611" spans="1:7" x14ac:dyDescent="0.25">
      <c r="A611" t="s">
        <v>47</v>
      </c>
      <c r="B611" t="s">
        <v>2875</v>
      </c>
      <c r="C611" s="10">
        <v>41772</v>
      </c>
      <c r="D611" s="30">
        <v>1350</v>
      </c>
      <c r="E611" t="s">
        <v>4503</v>
      </c>
      <c r="F611" s="19" t="s">
        <v>7663</v>
      </c>
      <c r="G611" t="s">
        <v>4717</v>
      </c>
    </row>
    <row r="612" spans="1:7" x14ac:dyDescent="0.25">
      <c r="A612" t="s">
        <v>47</v>
      </c>
      <c r="B612" t="s">
        <v>4402</v>
      </c>
      <c r="C612" s="10">
        <v>41778</v>
      </c>
      <c r="D612" s="30">
        <v>1200</v>
      </c>
      <c r="E612" t="s">
        <v>4493</v>
      </c>
      <c r="F612" s="19" t="s">
        <v>7663</v>
      </c>
      <c r="G612" t="s">
        <v>4777</v>
      </c>
    </row>
    <row r="613" spans="1:7" x14ac:dyDescent="0.25">
      <c r="A613" t="s">
        <v>47</v>
      </c>
      <c r="B613" t="s">
        <v>4402</v>
      </c>
      <c r="C613" s="10">
        <v>41772</v>
      </c>
      <c r="D613" s="30">
        <v>640</v>
      </c>
      <c r="E613" t="s">
        <v>4490</v>
      </c>
      <c r="F613" s="19" t="s">
        <v>7663</v>
      </c>
      <c r="G613" t="s">
        <v>4779</v>
      </c>
    </row>
    <row r="614" spans="1:7" x14ac:dyDescent="0.25">
      <c r="A614" t="s">
        <v>47</v>
      </c>
      <c r="B614" t="s">
        <v>4402</v>
      </c>
      <c r="C614" s="10">
        <v>41772</v>
      </c>
      <c r="D614" s="30">
        <v>2200</v>
      </c>
      <c r="E614" t="s">
        <v>1482</v>
      </c>
      <c r="F614" s="19" t="s">
        <v>7663</v>
      </c>
      <c r="G614" t="s">
        <v>4782</v>
      </c>
    </row>
    <row r="615" spans="1:7" x14ac:dyDescent="0.25">
      <c r="A615" t="s">
        <v>511</v>
      </c>
      <c r="B615" t="s">
        <v>1547</v>
      </c>
      <c r="C615" s="10">
        <v>41773</v>
      </c>
      <c r="D615" s="30">
        <v>900</v>
      </c>
      <c r="E615" t="s">
        <v>881</v>
      </c>
      <c r="F615" s="19" t="s">
        <v>7663</v>
      </c>
      <c r="G615" t="s">
        <v>4795</v>
      </c>
    </row>
    <row r="616" spans="1:7" x14ac:dyDescent="0.25">
      <c r="A616" t="s">
        <v>1512</v>
      </c>
      <c r="B616" t="s">
        <v>965</v>
      </c>
      <c r="C616" s="10">
        <v>41774</v>
      </c>
      <c r="D616" s="30">
        <v>700</v>
      </c>
      <c r="E616" t="s">
        <v>881</v>
      </c>
      <c r="F616" s="19" t="s">
        <v>7663</v>
      </c>
      <c r="G616" t="s">
        <v>4799</v>
      </c>
    </row>
    <row r="617" spans="1:7" x14ac:dyDescent="0.25">
      <c r="A617" t="s">
        <v>282</v>
      </c>
      <c r="B617" t="s">
        <v>776</v>
      </c>
      <c r="C617" s="10">
        <v>41781</v>
      </c>
      <c r="D617" s="30">
        <v>1200</v>
      </c>
      <c r="E617" t="s">
        <v>343</v>
      </c>
      <c r="F617" s="19" t="s">
        <v>7663</v>
      </c>
      <c r="G617" t="s">
        <v>4808</v>
      </c>
    </row>
    <row r="618" spans="1:7" x14ac:dyDescent="0.25">
      <c r="A618" t="s">
        <v>47</v>
      </c>
      <c r="B618" t="s">
        <v>4402</v>
      </c>
      <c r="C618" s="10">
        <v>41775</v>
      </c>
      <c r="D618" s="30">
        <v>2200</v>
      </c>
      <c r="E618" t="s">
        <v>4829</v>
      </c>
      <c r="F618" s="19" t="s">
        <v>7663</v>
      </c>
      <c r="G618" t="s">
        <v>4830</v>
      </c>
    </row>
    <row r="619" spans="1:7" x14ac:dyDescent="0.25">
      <c r="A619" t="s">
        <v>47</v>
      </c>
      <c r="B619" t="s">
        <v>4402</v>
      </c>
      <c r="C619" s="10">
        <v>41788</v>
      </c>
      <c r="D619" s="30">
        <v>600</v>
      </c>
      <c r="E619" t="s">
        <v>4493</v>
      </c>
      <c r="F619" s="19" t="s">
        <v>7663</v>
      </c>
      <c r="G619" t="s">
        <v>4875</v>
      </c>
    </row>
    <row r="620" spans="1:7" x14ac:dyDescent="0.25">
      <c r="A620" t="s">
        <v>16</v>
      </c>
      <c r="B620" t="s">
        <v>122</v>
      </c>
      <c r="C620" s="10">
        <v>41781</v>
      </c>
      <c r="D620" s="30">
        <v>1400</v>
      </c>
      <c r="E620" t="s">
        <v>881</v>
      </c>
      <c r="F620" s="19" t="s">
        <v>7663</v>
      </c>
      <c r="G620" t="s">
        <v>4882</v>
      </c>
    </row>
    <row r="621" spans="1:7" x14ac:dyDescent="0.25">
      <c r="A621" t="s">
        <v>47</v>
      </c>
      <c r="B621" t="s">
        <v>4731</v>
      </c>
      <c r="C621" s="10">
        <v>41785</v>
      </c>
      <c r="D621" s="30">
        <v>1000</v>
      </c>
      <c r="E621" t="s">
        <v>849</v>
      </c>
      <c r="F621" s="19" t="s">
        <v>7663</v>
      </c>
      <c r="G621" t="s">
        <v>4950</v>
      </c>
    </row>
    <row r="622" spans="1:7" x14ac:dyDescent="0.25">
      <c r="A622" t="s">
        <v>47</v>
      </c>
      <c r="B622" t="s">
        <v>2830</v>
      </c>
      <c r="C622" s="10">
        <v>41785</v>
      </c>
      <c r="D622" s="30">
        <v>500</v>
      </c>
      <c r="E622" t="s">
        <v>4893</v>
      </c>
      <c r="F622" s="19" t="s">
        <v>7663</v>
      </c>
      <c r="G622" t="s">
        <v>4965</v>
      </c>
    </row>
    <row r="623" spans="1:7" x14ac:dyDescent="0.25">
      <c r="A623" t="s">
        <v>32</v>
      </c>
      <c r="B623" t="s">
        <v>3089</v>
      </c>
      <c r="C623" s="10">
        <v>41794</v>
      </c>
      <c r="D623" s="30">
        <v>550</v>
      </c>
      <c r="E623" t="s">
        <v>909</v>
      </c>
      <c r="F623" s="19" t="s">
        <v>7663</v>
      </c>
      <c r="G623" t="s">
        <v>4998</v>
      </c>
    </row>
    <row r="624" spans="1:7" x14ac:dyDescent="0.25">
      <c r="A624" t="s">
        <v>32</v>
      </c>
      <c r="B624" t="s">
        <v>3089</v>
      </c>
      <c r="C624" s="10">
        <v>41795</v>
      </c>
      <c r="D624" s="30">
        <v>450</v>
      </c>
      <c r="E624" t="s">
        <v>909</v>
      </c>
      <c r="F624" s="19" t="s">
        <v>7663</v>
      </c>
      <c r="G624" t="s">
        <v>5000</v>
      </c>
    </row>
    <row r="625" spans="1:7" x14ac:dyDescent="0.25">
      <c r="A625" t="s">
        <v>511</v>
      </c>
      <c r="B625" t="s">
        <v>1547</v>
      </c>
      <c r="C625" s="10">
        <v>41787</v>
      </c>
      <c r="D625" s="30">
        <v>1500</v>
      </c>
      <c r="E625" t="s">
        <v>849</v>
      </c>
      <c r="F625" s="19" t="s">
        <v>7663</v>
      </c>
      <c r="G625" t="s">
        <v>5002</v>
      </c>
    </row>
    <row r="626" spans="1:7" x14ac:dyDescent="0.25">
      <c r="A626" t="s">
        <v>47</v>
      </c>
      <c r="B626" t="s">
        <v>4263</v>
      </c>
      <c r="C626" s="10">
        <v>41789</v>
      </c>
      <c r="D626" s="30">
        <v>350</v>
      </c>
      <c r="E626" t="s">
        <v>519</v>
      </c>
      <c r="F626" s="19" t="s">
        <v>7663</v>
      </c>
      <c r="G626" t="s">
        <v>5040</v>
      </c>
    </row>
    <row r="627" spans="1:7" x14ac:dyDescent="0.25">
      <c r="A627" t="s">
        <v>490</v>
      </c>
      <c r="B627" t="s">
        <v>2427</v>
      </c>
      <c r="C627" s="10">
        <v>41800</v>
      </c>
      <c r="D627" s="30">
        <v>1700</v>
      </c>
      <c r="E627" t="s">
        <v>343</v>
      </c>
      <c r="F627" s="19" t="s">
        <v>7663</v>
      </c>
      <c r="G627" t="s">
        <v>5068</v>
      </c>
    </row>
    <row r="628" spans="1:7" x14ac:dyDescent="0.25">
      <c r="A628" t="s">
        <v>32</v>
      </c>
      <c r="B628" t="s">
        <v>5037</v>
      </c>
      <c r="C628" s="10">
        <v>41794</v>
      </c>
      <c r="D628" s="30">
        <v>300</v>
      </c>
      <c r="E628" t="s">
        <v>1950</v>
      </c>
      <c r="F628" s="19" t="s">
        <v>7663</v>
      </c>
      <c r="G628" t="s">
        <v>5100</v>
      </c>
    </row>
    <row r="629" spans="1:7" x14ac:dyDescent="0.25">
      <c r="A629" t="s">
        <v>755</v>
      </c>
      <c r="B629" t="s">
        <v>1547</v>
      </c>
      <c r="C629" s="10">
        <v>41794</v>
      </c>
      <c r="D629" s="30">
        <v>1500</v>
      </c>
      <c r="E629" t="s">
        <v>849</v>
      </c>
      <c r="F629" s="19" t="s">
        <v>7663</v>
      </c>
      <c r="G629" t="s">
        <v>5108</v>
      </c>
    </row>
    <row r="630" spans="1:7" x14ac:dyDescent="0.25">
      <c r="A630" t="s">
        <v>47</v>
      </c>
      <c r="B630" t="s">
        <v>4263</v>
      </c>
      <c r="C630" s="10">
        <v>41795</v>
      </c>
      <c r="D630" s="30">
        <v>600</v>
      </c>
      <c r="E630" t="s">
        <v>5131</v>
      </c>
      <c r="F630" s="19" t="s">
        <v>7663</v>
      </c>
      <c r="G630" t="s">
        <v>5132</v>
      </c>
    </row>
    <row r="631" spans="1:7" x14ac:dyDescent="0.25">
      <c r="A631" t="s">
        <v>47</v>
      </c>
      <c r="B631" t="s">
        <v>4428</v>
      </c>
      <c r="C631" s="10">
        <v>41810</v>
      </c>
      <c r="D631" s="30">
        <v>2400</v>
      </c>
      <c r="E631" t="s">
        <v>5143</v>
      </c>
      <c r="F631" s="19" t="s">
        <v>7663</v>
      </c>
      <c r="G631" t="s">
        <v>5144</v>
      </c>
    </row>
    <row r="632" spans="1:7" x14ac:dyDescent="0.25">
      <c r="A632" t="s">
        <v>32</v>
      </c>
      <c r="B632" t="s">
        <v>1905</v>
      </c>
      <c r="C632" s="10">
        <v>41795</v>
      </c>
      <c r="D632" s="30">
        <v>1600</v>
      </c>
      <c r="E632" t="s">
        <v>881</v>
      </c>
      <c r="F632" s="19" t="s">
        <v>7663</v>
      </c>
      <c r="G632" t="s">
        <v>5153</v>
      </c>
    </row>
    <row r="633" spans="1:7" x14ac:dyDescent="0.25">
      <c r="A633" t="s">
        <v>32</v>
      </c>
      <c r="B633" t="s">
        <v>5037</v>
      </c>
      <c r="C633" s="10">
        <v>41801</v>
      </c>
      <c r="D633" s="30">
        <v>21000</v>
      </c>
      <c r="E633" t="s">
        <v>343</v>
      </c>
      <c r="F633" s="19" t="s">
        <v>7663</v>
      </c>
      <c r="G633" t="s">
        <v>5164</v>
      </c>
    </row>
    <row r="634" spans="1:7" x14ac:dyDescent="0.25">
      <c r="A634" t="s">
        <v>47</v>
      </c>
      <c r="B634" t="s">
        <v>4263</v>
      </c>
      <c r="C634" s="10">
        <v>41813</v>
      </c>
      <c r="D634" s="30">
        <v>500</v>
      </c>
      <c r="E634" t="s">
        <v>5179</v>
      </c>
      <c r="F634" s="19" t="s">
        <v>7663</v>
      </c>
      <c r="G634" t="s">
        <v>5180</v>
      </c>
    </row>
    <row r="635" spans="1:7" x14ac:dyDescent="0.25">
      <c r="A635" t="s">
        <v>32</v>
      </c>
      <c r="B635" t="s">
        <v>5037</v>
      </c>
      <c r="C635" s="10">
        <v>41799</v>
      </c>
      <c r="D635" s="30">
        <v>1050</v>
      </c>
      <c r="E635" t="s">
        <v>5192</v>
      </c>
      <c r="F635" s="19" t="s">
        <v>7663</v>
      </c>
    </row>
    <row r="636" spans="1:7" x14ac:dyDescent="0.25">
      <c r="A636" t="s">
        <v>32</v>
      </c>
      <c r="B636" t="s">
        <v>5037</v>
      </c>
      <c r="C636" s="10">
        <v>41799</v>
      </c>
      <c r="D636" s="30">
        <v>1000</v>
      </c>
      <c r="E636" t="s">
        <v>5194</v>
      </c>
      <c r="F636" s="19" t="s">
        <v>7663</v>
      </c>
    </row>
    <row r="637" spans="1:7" x14ac:dyDescent="0.25">
      <c r="A637" t="s">
        <v>47</v>
      </c>
      <c r="B637" t="s">
        <v>1172</v>
      </c>
      <c r="C637" s="10">
        <v>41801</v>
      </c>
      <c r="D637" s="30">
        <v>400</v>
      </c>
      <c r="E637" t="s">
        <v>5237</v>
      </c>
      <c r="F637" s="19" t="s">
        <v>7663</v>
      </c>
      <c r="G637" t="s">
        <v>5238</v>
      </c>
    </row>
    <row r="638" spans="1:7" x14ac:dyDescent="0.25">
      <c r="A638" t="s">
        <v>490</v>
      </c>
      <c r="B638" t="s">
        <v>5207</v>
      </c>
      <c r="C638" s="10">
        <v>41801</v>
      </c>
      <c r="D638" s="30">
        <v>600</v>
      </c>
      <c r="E638" t="s">
        <v>1192</v>
      </c>
      <c r="F638" s="19" t="s">
        <v>7663</v>
      </c>
      <c r="G638" t="s">
        <v>5240</v>
      </c>
    </row>
    <row r="639" spans="1:7" x14ac:dyDescent="0.25">
      <c r="A639" t="s">
        <v>32</v>
      </c>
      <c r="B639" t="s">
        <v>3089</v>
      </c>
      <c r="C639" s="10">
        <v>41806</v>
      </c>
      <c r="D639" s="30">
        <v>550</v>
      </c>
      <c r="E639" t="s">
        <v>909</v>
      </c>
      <c r="F639" s="19" t="s">
        <v>7663</v>
      </c>
      <c r="G639" t="s">
        <v>5245</v>
      </c>
    </row>
    <row r="640" spans="1:7" x14ac:dyDescent="0.25">
      <c r="A640" t="s">
        <v>32</v>
      </c>
      <c r="B640" t="s">
        <v>3089</v>
      </c>
      <c r="C640" s="10">
        <v>41803</v>
      </c>
      <c r="D640" s="30">
        <v>450</v>
      </c>
      <c r="E640" t="s">
        <v>909</v>
      </c>
      <c r="F640" s="19" t="s">
        <v>7663</v>
      </c>
      <c r="G640" t="s">
        <v>5247</v>
      </c>
    </row>
    <row r="641" spans="1:7" x14ac:dyDescent="0.25">
      <c r="A641" t="s">
        <v>32</v>
      </c>
      <c r="B641" t="s">
        <v>3089</v>
      </c>
      <c r="C641" s="10">
        <v>41801</v>
      </c>
      <c r="D641" s="30">
        <v>800</v>
      </c>
      <c r="E641" t="s">
        <v>909</v>
      </c>
      <c r="F641" s="19" t="s">
        <v>7663</v>
      </c>
      <c r="G641" t="s">
        <v>5249</v>
      </c>
    </row>
    <row r="642" spans="1:7" x14ac:dyDescent="0.25">
      <c r="A642" t="s">
        <v>32</v>
      </c>
      <c r="B642" t="s">
        <v>5037</v>
      </c>
      <c r="C642" s="10">
        <v>41808</v>
      </c>
      <c r="D642" s="30">
        <v>10700</v>
      </c>
      <c r="E642" t="s">
        <v>343</v>
      </c>
      <c r="F642" s="19" t="s">
        <v>7663</v>
      </c>
      <c r="G642" t="s">
        <v>5274</v>
      </c>
    </row>
    <row r="643" spans="1:7" x14ac:dyDescent="0.25">
      <c r="A643" t="s">
        <v>47</v>
      </c>
      <c r="B643" t="s">
        <v>1172</v>
      </c>
      <c r="C643" s="10">
        <v>41820</v>
      </c>
      <c r="D643" s="30">
        <v>240</v>
      </c>
      <c r="E643" t="s">
        <v>5237</v>
      </c>
      <c r="F643" s="19" t="s">
        <v>7663</v>
      </c>
      <c r="G643" t="s">
        <v>5345</v>
      </c>
    </row>
    <row r="644" spans="1:7" x14ac:dyDescent="0.25">
      <c r="A644" t="s">
        <v>47</v>
      </c>
      <c r="B644" t="s">
        <v>2874</v>
      </c>
      <c r="C644" s="10">
        <v>41716</v>
      </c>
      <c r="D644" s="30">
        <v>8575</v>
      </c>
      <c r="E644" t="s">
        <v>35</v>
      </c>
      <c r="F644" s="19" t="s">
        <v>7663</v>
      </c>
      <c r="G644" t="s">
        <v>34</v>
      </c>
    </row>
    <row r="645" spans="1:7" x14ac:dyDescent="0.25">
      <c r="A645" t="s">
        <v>47</v>
      </c>
      <c r="B645" t="s">
        <v>2875</v>
      </c>
      <c r="C645" s="10">
        <v>41814</v>
      </c>
      <c r="D645" s="30">
        <v>1653.12</v>
      </c>
      <c r="E645" t="s">
        <v>5369</v>
      </c>
      <c r="F645" s="19" t="s">
        <v>7663</v>
      </c>
      <c r="G645" t="s">
        <v>5370</v>
      </c>
    </row>
    <row r="646" spans="1:7" x14ac:dyDescent="0.25">
      <c r="A646" t="s">
        <v>32</v>
      </c>
      <c r="B646" t="s">
        <v>3089</v>
      </c>
      <c r="C646" s="10">
        <v>41813</v>
      </c>
      <c r="D646" s="30">
        <v>800</v>
      </c>
      <c r="E646" t="s">
        <v>881</v>
      </c>
      <c r="F646" s="19" t="s">
        <v>7663</v>
      </c>
      <c r="G646" t="s">
        <v>5389</v>
      </c>
    </row>
    <row r="647" spans="1:7" x14ac:dyDescent="0.25">
      <c r="A647" t="s">
        <v>32</v>
      </c>
      <c r="B647" t="s">
        <v>3089</v>
      </c>
      <c r="C647" s="10">
        <v>41813</v>
      </c>
      <c r="D647" s="30">
        <v>450</v>
      </c>
      <c r="E647" t="s">
        <v>343</v>
      </c>
      <c r="F647" s="19" t="s">
        <v>7663</v>
      </c>
      <c r="G647" t="s">
        <v>5391</v>
      </c>
    </row>
    <row r="648" spans="1:7" x14ac:dyDescent="0.25">
      <c r="A648" t="s">
        <v>47</v>
      </c>
      <c r="B648" t="s">
        <v>4263</v>
      </c>
      <c r="C648" s="10">
        <v>41808</v>
      </c>
      <c r="D648" s="30">
        <v>1700</v>
      </c>
      <c r="E648" t="s">
        <v>343</v>
      </c>
      <c r="F648" s="19" t="s">
        <v>7663</v>
      </c>
      <c r="G648" t="s">
        <v>5468</v>
      </c>
    </row>
    <row r="649" spans="1:7" x14ac:dyDescent="0.25">
      <c r="A649" t="s">
        <v>32</v>
      </c>
      <c r="B649" t="s">
        <v>5037</v>
      </c>
      <c r="C649" s="10">
        <v>41808</v>
      </c>
      <c r="D649" s="30">
        <v>7500</v>
      </c>
      <c r="E649" t="s">
        <v>343</v>
      </c>
      <c r="F649" s="19" t="s">
        <v>7663</v>
      </c>
      <c r="G649" t="s">
        <v>5470</v>
      </c>
    </row>
    <row r="650" spans="1:7" x14ac:dyDescent="0.25">
      <c r="A650" t="s">
        <v>47</v>
      </c>
      <c r="B650" t="s">
        <v>1172</v>
      </c>
      <c r="C650" s="10">
        <v>41815</v>
      </c>
      <c r="D650" s="30">
        <v>10500</v>
      </c>
      <c r="E650" t="s">
        <v>343</v>
      </c>
      <c r="F650" s="19" t="s">
        <v>7663</v>
      </c>
      <c r="G650" t="s">
        <v>5472</v>
      </c>
    </row>
    <row r="651" spans="1:7" x14ac:dyDescent="0.25">
      <c r="A651" t="s">
        <v>511</v>
      </c>
      <c r="B651" t="s">
        <v>4743</v>
      </c>
      <c r="C651" s="10">
        <v>41820</v>
      </c>
      <c r="D651" s="30">
        <v>380</v>
      </c>
      <c r="E651" t="s">
        <v>171</v>
      </c>
      <c r="F651" s="19" t="s">
        <v>7663</v>
      </c>
      <c r="G651" t="s">
        <v>5476</v>
      </c>
    </row>
    <row r="652" spans="1:7" x14ac:dyDescent="0.25">
      <c r="A652" t="s">
        <v>490</v>
      </c>
      <c r="B652" t="s">
        <v>2427</v>
      </c>
      <c r="C652" s="10">
        <v>41827</v>
      </c>
      <c r="D652" s="30">
        <v>800</v>
      </c>
      <c r="E652" t="s">
        <v>909</v>
      </c>
      <c r="F652" s="19" t="s">
        <v>7663</v>
      </c>
      <c r="G652" t="s">
        <v>5478</v>
      </c>
    </row>
    <row r="653" spans="1:7" x14ac:dyDescent="0.25">
      <c r="A653" t="s">
        <v>490</v>
      </c>
      <c r="B653" t="s">
        <v>2427</v>
      </c>
      <c r="C653" s="10">
        <v>41822</v>
      </c>
      <c r="D653" s="30">
        <v>800</v>
      </c>
      <c r="E653" t="s">
        <v>909</v>
      </c>
      <c r="F653" s="19" t="s">
        <v>7663</v>
      </c>
      <c r="G653" t="s">
        <v>5482</v>
      </c>
    </row>
    <row r="654" spans="1:7" x14ac:dyDescent="0.25">
      <c r="A654" t="s">
        <v>511</v>
      </c>
      <c r="B654" t="s">
        <v>2382</v>
      </c>
      <c r="C654" s="10">
        <v>41820</v>
      </c>
      <c r="D654" s="30">
        <v>190</v>
      </c>
      <c r="E654" t="s">
        <v>1192</v>
      </c>
      <c r="F654" s="19" t="s">
        <v>7663</v>
      </c>
      <c r="G654" t="s">
        <v>5486</v>
      </c>
    </row>
    <row r="655" spans="1:7" x14ac:dyDescent="0.25">
      <c r="A655" t="s">
        <v>47</v>
      </c>
      <c r="B655" t="s">
        <v>1172</v>
      </c>
      <c r="C655" s="10">
        <v>41822</v>
      </c>
      <c r="D655" s="30">
        <v>450</v>
      </c>
      <c r="E655" t="s">
        <v>909</v>
      </c>
      <c r="F655" s="19" t="s">
        <v>7663</v>
      </c>
      <c r="G655" t="s">
        <v>5488</v>
      </c>
    </row>
    <row r="656" spans="1:7" x14ac:dyDescent="0.25">
      <c r="A656" t="s">
        <v>47</v>
      </c>
      <c r="B656" t="s">
        <v>1172</v>
      </c>
      <c r="C656" s="10">
        <v>41830</v>
      </c>
      <c r="D656" s="30">
        <v>10500</v>
      </c>
      <c r="E656" t="s">
        <v>343</v>
      </c>
      <c r="F656" s="19" t="s">
        <v>7663</v>
      </c>
      <c r="G656" t="s">
        <v>5585</v>
      </c>
    </row>
    <row r="657" spans="1:7" x14ac:dyDescent="0.25">
      <c r="A657" t="s">
        <v>32</v>
      </c>
      <c r="B657" t="s">
        <v>2382</v>
      </c>
      <c r="C657" s="10">
        <v>41830</v>
      </c>
      <c r="D657" s="30">
        <v>1800</v>
      </c>
      <c r="E657" t="s">
        <v>343</v>
      </c>
      <c r="F657" s="19" t="s">
        <v>7663</v>
      </c>
      <c r="G657" t="s">
        <v>5587</v>
      </c>
    </row>
    <row r="658" spans="1:7" x14ac:dyDescent="0.25">
      <c r="A658" t="s">
        <v>490</v>
      </c>
      <c r="B658" t="s">
        <v>651</v>
      </c>
      <c r="C658" s="10">
        <v>41828</v>
      </c>
      <c r="D658" s="30">
        <v>250</v>
      </c>
      <c r="E658" t="s">
        <v>896</v>
      </c>
      <c r="F658" s="19" t="s">
        <v>7663</v>
      </c>
      <c r="G658" t="s">
        <v>5611</v>
      </c>
    </row>
    <row r="659" spans="1:7" x14ac:dyDescent="0.25">
      <c r="A659" t="s">
        <v>47</v>
      </c>
      <c r="B659" t="s">
        <v>4752</v>
      </c>
      <c r="C659" s="10">
        <v>41834</v>
      </c>
      <c r="D659" s="30">
        <v>2600</v>
      </c>
      <c r="E659" t="s">
        <v>5647</v>
      </c>
      <c r="F659" s="19" t="s">
        <v>7663</v>
      </c>
      <c r="G659" t="s">
        <v>34</v>
      </c>
    </row>
    <row r="660" spans="1:7" x14ac:dyDescent="0.25">
      <c r="A660" t="s">
        <v>32</v>
      </c>
      <c r="B660" t="s">
        <v>2382</v>
      </c>
      <c r="C660" s="10">
        <v>41830</v>
      </c>
      <c r="D660" s="30">
        <v>110</v>
      </c>
      <c r="E660" t="s">
        <v>1192</v>
      </c>
      <c r="F660" s="19" t="s">
        <v>7663</v>
      </c>
      <c r="G660" t="s">
        <v>5655</v>
      </c>
    </row>
    <row r="661" spans="1:7" x14ac:dyDescent="0.25">
      <c r="A661" t="s">
        <v>32</v>
      </c>
      <c r="B661" t="s">
        <v>2382</v>
      </c>
      <c r="C661" s="10">
        <v>41831</v>
      </c>
      <c r="D661" s="30">
        <v>230</v>
      </c>
      <c r="E661" t="s">
        <v>171</v>
      </c>
      <c r="F661" s="19" t="s">
        <v>7663</v>
      </c>
      <c r="G661" t="s">
        <v>5675</v>
      </c>
    </row>
    <row r="662" spans="1:7" x14ac:dyDescent="0.25">
      <c r="A662" t="s">
        <v>32</v>
      </c>
      <c r="B662" t="s">
        <v>2382</v>
      </c>
      <c r="C662" s="10">
        <v>41836</v>
      </c>
      <c r="D662" s="30">
        <v>1800</v>
      </c>
      <c r="E662" t="s">
        <v>343</v>
      </c>
      <c r="F662" s="19" t="s">
        <v>7663</v>
      </c>
      <c r="G662" t="s">
        <v>5693</v>
      </c>
    </row>
    <row r="663" spans="1:7" x14ac:dyDescent="0.25">
      <c r="A663" t="s">
        <v>1906</v>
      </c>
      <c r="B663" t="s">
        <v>1907</v>
      </c>
      <c r="C663" s="10">
        <v>41836</v>
      </c>
      <c r="D663" s="30">
        <v>1300</v>
      </c>
      <c r="E663" t="s">
        <v>343</v>
      </c>
      <c r="F663" s="19" t="s">
        <v>7663</v>
      </c>
      <c r="G663" t="s">
        <v>5695</v>
      </c>
    </row>
    <row r="664" spans="1:7" x14ac:dyDescent="0.25">
      <c r="A664" t="s">
        <v>16</v>
      </c>
      <c r="B664" t="s">
        <v>17</v>
      </c>
      <c r="C664" s="10">
        <v>41837</v>
      </c>
      <c r="D664" s="30">
        <v>100</v>
      </c>
      <c r="E664" t="s">
        <v>1192</v>
      </c>
      <c r="F664" s="19" t="s">
        <v>7663</v>
      </c>
      <c r="G664" t="s">
        <v>5761</v>
      </c>
    </row>
    <row r="665" spans="1:7" x14ac:dyDescent="0.25">
      <c r="A665" t="s">
        <v>32</v>
      </c>
      <c r="B665" t="s">
        <v>1917</v>
      </c>
      <c r="C665" s="10">
        <v>41841</v>
      </c>
      <c r="D665" s="30">
        <v>700</v>
      </c>
      <c r="E665" t="s">
        <v>1241</v>
      </c>
      <c r="F665" s="19" t="s">
        <v>7663</v>
      </c>
      <c r="G665" t="s">
        <v>5765</v>
      </c>
    </row>
    <row r="666" spans="1:7" x14ac:dyDescent="0.25">
      <c r="A666" t="s">
        <v>47</v>
      </c>
      <c r="B666" t="s">
        <v>4731</v>
      </c>
      <c r="C666" s="10">
        <v>41716</v>
      </c>
      <c r="D666" s="30">
        <v>517.5</v>
      </c>
      <c r="E666" t="s">
        <v>5509</v>
      </c>
      <c r="F666" s="19" t="s">
        <v>7663</v>
      </c>
      <c r="G666" t="s">
        <v>5767</v>
      </c>
    </row>
    <row r="667" spans="1:7" x14ac:dyDescent="0.25">
      <c r="A667" t="s">
        <v>47</v>
      </c>
      <c r="B667" t="s">
        <v>4752</v>
      </c>
      <c r="C667" s="10">
        <v>41841</v>
      </c>
      <c r="D667" s="30">
        <v>1800</v>
      </c>
      <c r="E667" t="s">
        <v>5647</v>
      </c>
      <c r="F667" s="19" t="s">
        <v>7663</v>
      </c>
    </row>
    <row r="668" spans="1:7" x14ac:dyDescent="0.25">
      <c r="A668" t="s">
        <v>47</v>
      </c>
      <c r="B668" t="s">
        <v>4752</v>
      </c>
      <c r="C668" s="10">
        <v>41863</v>
      </c>
      <c r="D668" s="30">
        <v>1000</v>
      </c>
      <c r="E668" t="s">
        <v>5647</v>
      </c>
      <c r="F668" s="19" t="s">
        <v>7663</v>
      </c>
    </row>
    <row r="669" spans="1:7" x14ac:dyDescent="0.25">
      <c r="A669" t="s">
        <v>47</v>
      </c>
      <c r="B669" t="s">
        <v>4752</v>
      </c>
      <c r="C669" s="10">
        <v>41863</v>
      </c>
      <c r="D669" s="30">
        <v>1000</v>
      </c>
      <c r="E669" t="s">
        <v>5647</v>
      </c>
      <c r="F669" s="19" t="s">
        <v>7663</v>
      </c>
    </row>
    <row r="670" spans="1:7" x14ac:dyDescent="0.25">
      <c r="A670" t="s">
        <v>47</v>
      </c>
      <c r="B670" t="s">
        <v>4752</v>
      </c>
      <c r="C670" s="10">
        <v>41863</v>
      </c>
      <c r="D670" s="30">
        <v>1000</v>
      </c>
      <c r="E670" t="s">
        <v>5647</v>
      </c>
      <c r="F670" s="19" t="s">
        <v>7663</v>
      </c>
    </row>
    <row r="671" spans="1:7" x14ac:dyDescent="0.25">
      <c r="A671" t="s">
        <v>32</v>
      </c>
      <c r="B671" t="s">
        <v>5799</v>
      </c>
      <c r="C671" s="10">
        <v>41841</v>
      </c>
      <c r="D671" s="30">
        <v>1000</v>
      </c>
      <c r="E671" t="s">
        <v>881</v>
      </c>
      <c r="F671" s="19" t="s">
        <v>7663</v>
      </c>
      <c r="G671" t="s">
        <v>5800</v>
      </c>
    </row>
    <row r="672" spans="1:7" x14ac:dyDescent="0.25">
      <c r="A672" t="s">
        <v>32</v>
      </c>
      <c r="B672" t="s">
        <v>5799</v>
      </c>
      <c r="C672" s="10">
        <v>41842</v>
      </c>
      <c r="D672" s="30">
        <v>1000</v>
      </c>
      <c r="E672" t="s">
        <v>881</v>
      </c>
      <c r="F672" s="19" t="s">
        <v>7663</v>
      </c>
      <c r="G672" t="s">
        <v>5802</v>
      </c>
    </row>
    <row r="673" spans="1:7" x14ac:dyDescent="0.25">
      <c r="A673" t="s">
        <v>32</v>
      </c>
      <c r="B673" t="s">
        <v>5799</v>
      </c>
      <c r="C673" s="10">
        <v>41848</v>
      </c>
      <c r="D673" s="30">
        <v>1000</v>
      </c>
      <c r="E673" t="s">
        <v>881</v>
      </c>
      <c r="F673" s="19" t="s">
        <v>7663</v>
      </c>
      <c r="G673" t="s">
        <v>5804</v>
      </c>
    </row>
    <row r="674" spans="1:7" x14ac:dyDescent="0.25">
      <c r="A674" t="s">
        <v>47</v>
      </c>
      <c r="B674" t="s">
        <v>294</v>
      </c>
      <c r="C674" s="10">
        <v>41849</v>
      </c>
      <c r="D674" s="30">
        <v>1200</v>
      </c>
      <c r="E674" t="s">
        <v>343</v>
      </c>
      <c r="F674" s="19" t="s">
        <v>7663</v>
      </c>
      <c r="G674" t="s">
        <v>5857</v>
      </c>
    </row>
    <row r="675" spans="1:7" x14ac:dyDescent="0.25">
      <c r="A675" t="s">
        <v>47</v>
      </c>
      <c r="B675" t="s">
        <v>1172</v>
      </c>
      <c r="C675" s="10">
        <v>41849</v>
      </c>
      <c r="D675" s="30">
        <v>10500</v>
      </c>
      <c r="E675" t="s">
        <v>343</v>
      </c>
      <c r="F675" s="19" t="s">
        <v>7663</v>
      </c>
      <c r="G675" t="s">
        <v>5859</v>
      </c>
    </row>
    <row r="676" spans="1:7" x14ac:dyDescent="0.25">
      <c r="A676" t="s">
        <v>47</v>
      </c>
      <c r="B676" t="s">
        <v>4402</v>
      </c>
      <c r="C676" s="10">
        <v>41848</v>
      </c>
      <c r="D676" s="30">
        <v>1900</v>
      </c>
      <c r="E676" t="s">
        <v>5878</v>
      </c>
      <c r="F676" s="19" t="s">
        <v>7663</v>
      </c>
      <c r="G676" t="s">
        <v>5879</v>
      </c>
    </row>
    <row r="677" spans="1:7" x14ac:dyDescent="0.25">
      <c r="A677" t="s">
        <v>47</v>
      </c>
      <c r="B677" t="s">
        <v>4402</v>
      </c>
      <c r="C677" s="10">
        <v>41848</v>
      </c>
      <c r="D677" s="30">
        <v>1900</v>
      </c>
      <c r="E677" t="s">
        <v>5881</v>
      </c>
      <c r="F677" s="19" t="s">
        <v>7663</v>
      </c>
      <c r="G677" t="s">
        <v>5882</v>
      </c>
    </row>
    <row r="678" spans="1:7" x14ac:dyDescent="0.25">
      <c r="A678" t="s">
        <v>47</v>
      </c>
      <c r="B678" t="s">
        <v>4402</v>
      </c>
      <c r="C678" s="10">
        <v>41848</v>
      </c>
      <c r="D678" s="30">
        <v>1900</v>
      </c>
      <c r="E678" t="s">
        <v>5884</v>
      </c>
      <c r="F678" s="19" t="s">
        <v>7663</v>
      </c>
      <c r="G678" t="s">
        <v>5885</v>
      </c>
    </row>
    <row r="679" spans="1:7" x14ac:dyDescent="0.25">
      <c r="A679" t="s">
        <v>47</v>
      </c>
      <c r="B679" t="s">
        <v>4402</v>
      </c>
      <c r="C679" s="10">
        <v>41848</v>
      </c>
      <c r="D679" s="30">
        <v>1900</v>
      </c>
      <c r="E679" t="s">
        <v>5887</v>
      </c>
      <c r="F679" s="19" t="s">
        <v>7663</v>
      </c>
      <c r="G679" t="s">
        <v>5888</v>
      </c>
    </row>
    <row r="680" spans="1:7" x14ac:dyDescent="0.25">
      <c r="A680" t="s">
        <v>47</v>
      </c>
      <c r="B680" t="s">
        <v>1172</v>
      </c>
      <c r="C680" s="10">
        <v>41849</v>
      </c>
      <c r="D680" s="30">
        <v>400</v>
      </c>
      <c r="E680" t="s">
        <v>5237</v>
      </c>
      <c r="F680" s="19" t="s">
        <v>7663</v>
      </c>
      <c r="G680" t="s">
        <v>5896</v>
      </c>
    </row>
    <row r="681" spans="1:7" x14ac:dyDescent="0.25">
      <c r="A681" t="s">
        <v>47</v>
      </c>
      <c r="B681" t="s">
        <v>4402</v>
      </c>
      <c r="C681" s="10">
        <v>41850</v>
      </c>
      <c r="D681" s="30">
        <v>1900</v>
      </c>
      <c r="E681" t="s">
        <v>5917</v>
      </c>
      <c r="F681" s="19" t="s">
        <v>7663</v>
      </c>
      <c r="G681" t="s">
        <v>4795</v>
      </c>
    </row>
    <row r="682" spans="1:7" x14ac:dyDescent="0.25">
      <c r="A682" t="s">
        <v>47</v>
      </c>
      <c r="B682" t="s">
        <v>4402</v>
      </c>
      <c r="C682" s="10">
        <v>41850</v>
      </c>
      <c r="D682" s="30">
        <v>1900</v>
      </c>
      <c r="E682" t="s">
        <v>5919</v>
      </c>
      <c r="F682" s="19" t="s">
        <v>7663</v>
      </c>
      <c r="G682" t="s">
        <v>3004</v>
      </c>
    </row>
    <row r="683" spans="1:7" x14ac:dyDescent="0.25">
      <c r="A683" t="s">
        <v>47</v>
      </c>
      <c r="B683" t="s">
        <v>4402</v>
      </c>
      <c r="C683" s="10">
        <v>41850</v>
      </c>
      <c r="D683" s="30">
        <v>500</v>
      </c>
      <c r="E683" t="s">
        <v>5884</v>
      </c>
      <c r="F683" s="19" t="s">
        <v>7663</v>
      </c>
      <c r="G683" t="s">
        <v>3004</v>
      </c>
    </row>
    <row r="684" spans="1:7" x14ac:dyDescent="0.25">
      <c r="A684" t="s">
        <v>47</v>
      </c>
      <c r="B684" t="s">
        <v>4402</v>
      </c>
      <c r="C684" s="10">
        <v>41850</v>
      </c>
      <c r="D684" s="30">
        <v>500</v>
      </c>
      <c r="E684" t="s">
        <v>5919</v>
      </c>
      <c r="F684" s="19" t="s">
        <v>7663</v>
      </c>
      <c r="G684" t="s">
        <v>3004</v>
      </c>
    </row>
    <row r="685" spans="1:7" x14ac:dyDescent="0.25">
      <c r="A685" t="s">
        <v>47</v>
      </c>
      <c r="B685" t="s">
        <v>4402</v>
      </c>
      <c r="C685" s="10">
        <v>41850</v>
      </c>
      <c r="D685" s="30">
        <v>500</v>
      </c>
      <c r="E685" t="s">
        <v>5917</v>
      </c>
      <c r="F685" s="19" t="s">
        <v>7663</v>
      </c>
      <c r="G685" t="s">
        <v>3004</v>
      </c>
    </row>
    <row r="686" spans="1:7" x14ac:dyDescent="0.25">
      <c r="A686" t="s">
        <v>47</v>
      </c>
      <c r="B686" t="s">
        <v>4402</v>
      </c>
      <c r="C686" s="10">
        <v>41850</v>
      </c>
      <c r="D686" s="30">
        <v>500</v>
      </c>
      <c r="E686" t="s">
        <v>5881</v>
      </c>
      <c r="F686" s="19" t="s">
        <v>7663</v>
      </c>
      <c r="G686" t="s">
        <v>3004</v>
      </c>
    </row>
    <row r="687" spans="1:7" x14ac:dyDescent="0.25">
      <c r="A687" t="s">
        <v>47</v>
      </c>
      <c r="B687" t="s">
        <v>4402</v>
      </c>
      <c r="C687" s="10">
        <v>41850</v>
      </c>
      <c r="D687" s="30">
        <v>500</v>
      </c>
      <c r="E687" t="s">
        <v>5878</v>
      </c>
      <c r="F687" s="19" t="s">
        <v>7663</v>
      </c>
      <c r="G687" t="s">
        <v>3004</v>
      </c>
    </row>
    <row r="688" spans="1:7" x14ac:dyDescent="0.25">
      <c r="A688" t="s">
        <v>47</v>
      </c>
      <c r="B688" t="s">
        <v>4402</v>
      </c>
      <c r="C688" s="10">
        <v>41850</v>
      </c>
      <c r="D688" s="30">
        <v>500</v>
      </c>
      <c r="E688" t="s">
        <v>5887</v>
      </c>
      <c r="F688" s="19" t="s">
        <v>7663</v>
      </c>
      <c r="G688" t="s">
        <v>3004</v>
      </c>
    </row>
    <row r="689" spans="1:7" x14ac:dyDescent="0.25">
      <c r="A689" t="s">
        <v>32</v>
      </c>
      <c r="B689" t="s">
        <v>1917</v>
      </c>
      <c r="C689" s="10">
        <v>41850</v>
      </c>
      <c r="D689" s="30">
        <v>200</v>
      </c>
      <c r="E689" t="s">
        <v>143</v>
      </c>
      <c r="F689" s="19" t="s">
        <v>7663</v>
      </c>
      <c r="G689" t="s">
        <v>5932</v>
      </c>
    </row>
    <row r="690" spans="1:7" x14ac:dyDescent="0.25">
      <c r="A690" t="s">
        <v>32</v>
      </c>
      <c r="B690" t="s">
        <v>1905</v>
      </c>
      <c r="C690" s="10">
        <v>41877</v>
      </c>
      <c r="D690" s="30">
        <v>4600</v>
      </c>
      <c r="E690" t="s">
        <v>4587</v>
      </c>
      <c r="F690" s="19" t="s">
        <v>7663</v>
      </c>
      <c r="G690" t="s">
        <v>5942</v>
      </c>
    </row>
    <row r="691" spans="1:7" x14ac:dyDescent="0.25">
      <c r="A691" t="s">
        <v>16</v>
      </c>
      <c r="B691" t="s">
        <v>122</v>
      </c>
      <c r="C691" s="10">
        <v>41855</v>
      </c>
      <c r="D691" s="30">
        <v>580</v>
      </c>
      <c r="E691" t="s">
        <v>1192</v>
      </c>
      <c r="F691" s="19" t="s">
        <v>7663</v>
      </c>
      <c r="G691" t="s">
        <v>5949</v>
      </c>
    </row>
    <row r="692" spans="1:7" x14ac:dyDescent="0.25">
      <c r="A692" t="s">
        <v>32</v>
      </c>
      <c r="B692" t="s">
        <v>5037</v>
      </c>
      <c r="C692" s="10">
        <v>41855</v>
      </c>
      <c r="D692" s="30">
        <v>1600</v>
      </c>
      <c r="E692" t="s">
        <v>1192</v>
      </c>
      <c r="F692" s="19" t="s">
        <v>7663</v>
      </c>
      <c r="G692" t="s">
        <v>5953</v>
      </c>
    </row>
    <row r="693" spans="1:7" x14ac:dyDescent="0.25">
      <c r="A693" t="s">
        <v>1906</v>
      </c>
      <c r="B693" t="s">
        <v>776</v>
      </c>
      <c r="C693" s="10">
        <v>41873</v>
      </c>
      <c r="D693" s="30">
        <v>2800</v>
      </c>
      <c r="E693" t="s">
        <v>343</v>
      </c>
      <c r="F693" s="19" t="s">
        <v>7663</v>
      </c>
      <c r="G693" t="s">
        <v>6010</v>
      </c>
    </row>
    <row r="694" spans="1:7" x14ac:dyDescent="0.25">
      <c r="A694" t="s">
        <v>47</v>
      </c>
      <c r="B694" t="s">
        <v>2830</v>
      </c>
      <c r="C694" s="10">
        <v>41885</v>
      </c>
      <c r="D694" s="30">
        <v>500</v>
      </c>
      <c r="E694" t="s">
        <v>6041</v>
      </c>
      <c r="F694" s="19" t="s">
        <v>7663</v>
      </c>
      <c r="G694" t="s">
        <v>6042</v>
      </c>
    </row>
    <row r="695" spans="1:7" x14ac:dyDescent="0.25">
      <c r="A695" t="s">
        <v>47</v>
      </c>
      <c r="B695" t="s">
        <v>4731</v>
      </c>
      <c r="C695" s="10">
        <v>41919</v>
      </c>
      <c r="D695" s="30">
        <v>2600</v>
      </c>
      <c r="E695" t="s">
        <v>6044</v>
      </c>
      <c r="F695" s="19" t="s">
        <v>7663</v>
      </c>
      <c r="G695" t="s">
        <v>6045</v>
      </c>
    </row>
    <row r="696" spans="1:7" x14ac:dyDescent="0.25">
      <c r="A696" t="s">
        <v>511</v>
      </c>
      <c r="B696" t="s">
        <v>5459</v>
      </c>
      <c r="C696" s="10">
        <v>41866</v>
      </c>
      <c r="D696" s="30">
        <v>515</v>
      </c>
      <c r="E696" t="s">
        <v>1192</v>
      </c>
      <c r="F696" s="19" t="s">
        <v>7663</v>
      </c>
      <c r="G696" t="s">
        <v>5460</v>
      </c>
    </row>
    <row r="697" spans="1:7" x14ac:dyDescent="0.25">
      <c r="A697" t="s">
        <v>47</v>
      </c>
      <c r="B697" t="s">
        <v>4731</v>
      </c>
      <c r="C697" s="10">
        <v>41873</v>
      </c>
      <c r="D697" s="30">
        <v>1950</v>
      </c>
      <c r="E697" t="s">
        <v>6044</v>
      </c>
      <c r="F697" s="19" t="s">
        <v>7663</v>
      </c>
      <c r="G697" t="s">
        <v>4795</v>
      </c>
    </row>
    <row r="698" spans="1:7" x14ac:dyDescent="0.25">
      <c r="A698" t="s">
        <v>47</v>
      </c>
      <c r="B698" t="s">
        <v>2557</v>
      </c>
      <c r="C698" s="10">
        <v>41872</v>
      </c>
      <c r="D698" s="30">
        <v>500</v>
      </c>
      <c r="E698" t="s">
        <v>6041</v>
      </c>
      <c r="F698" s="19" t="s">
        <v>7663</v>
      </c>
      <c r="G698" t="s">
        <v>6042</v>
      </c>
    </row>
    <row r="699" spans="1:7" x14ac:dyDescent="0.25">
      <c r="A699" t="s">
        <v>47</v>
      </c>
      <c r="B699" t="s">
        <v>6148</v>
      </c>
      <c r="C699" s="10">
        <v>41872</v>
      </c>
      <c r="D699" s="30">
        <v>1350</v>
      </c>
      <c r="E699" t="s">
        <v>6149</v>
      </c>
      <c r="F699" s="19" t="s">
        <v>7663</v>
      </c>
      <c r="G699" t="s">
        <v>4453</v>
      </c>
    </row>
    <row r="700" spans="1:7" x14ac:dyDescent="0.25">
      <c r="A700" t="s">
        <v>32</v>
      </c>
      <c r="B700" t="s">
        <v>5037</v>
      </c>
      <c r="C700" s="10">
        <v>41872</v>
      </c>
      <c r="D700" s="30">
        <v>2390</v>
      </c>
      <c r="E700" t="s">
        <v>198</v>
      </c>
      <c r="F700" s="19" t="s">
        <v>7663</v>
      </c>
      <c r="G700" t="s">
        <v>6187</v>
      </c>
    </row>
    <row r="701" spans="1:7" x14ac:dyDescent="0.25">
      <c r="A701" t="s">
        <v>47</v>
      </c>
      <c r="B701" t="s">
        <v>2557</v>
      </c>
      <c r="C701" s="10">
        <v>41877</v>
      </c>
      <c r="D701" s="30">
        <v>1000</v>
      </c>
      <c r="E701" t="s">
        <v>5426</v>
      </c>
      <c r="F701" s="19" t="s">
        <v>7663</v>
      </c>
      <c r="G701" t="s">
        <v>6198</v>
      </c>
    </row>
    <row r="702" spans="1:7" x14ac:dyDescent="0.25">
      <c r="A702" t="s">
        <v>47</v>
      </c>
      <c r="B702" t="s">
        <v>2557</v>
      </c>
      <c r="C702" s="10">
        <v>41891</v>
      </c>
      <c r="D702" s="30">
        <v>1000</v>
      </c>
      <c r="E702" t="s">
        <v>5426</v>
      </c>
      <c r="F702" s="19" t="s">
        <v>7663</v>
      </c>
      <c r="G702" t="s">
        <v>6198</v>
      </c>
    </row>
    <row r="703" spans="1:7" x14ac:dyDescent="0.25">
      <c r="A703" t="s">
        <v>511</v>
      </c>
      <c r="B703" t="s">
        <v>2623</v>
      </c>
      <c r="C703" s="10">
        <v>41873</v>
      </c>
      <c r="D703" s="30">
        <v>1800</v>
      </c>
      <c r="E703" t="s">
        <v>1392</v>
      </c>
      <c r="F703" s="19" t="s">
        <v>7663</v>
      </c>
      <c r="G703" t="s">
        <v>6224</v>
      </c>
    </row>
    <row r="704" spans="1:7" x14ac:dyDescent="0.25">
      <c r="A704" t="s">
        <v>32</v>
      </c>
      <c r="B704" t="s">
        <v>3089</v>
      </c>
      <c r="C704" s="10">
        <v>41876</v>
      </c>
      <c r="D704" s="30">
        <v>700</v>
      </c>
      <c r="E704" t="s">
        <v>1241</v>
      </c>
      <c r="F704" s="19" t="s">
        <v>7663</v>
      </c>
      <c r="G704" t="s">
        <v>6242</v>
      </c>
    </row>
    <row r="705" spans="1:7" x14ac:dyDescent="0.25">
      <c r="A705" t="s">
        <v>511</v>
      </c>
      <c r="B705" t="s">
        <v>2875</v>
      </c>
      <c r="C705" s="10">
        <v>41876</v>
      </c>
      <c r="D705" s="30">
        <v>550</v>
      </c>
      <c r="E705" t="s">
        <v>909</v>
      </c>
      <c r="F705" s="19" t="s">
        <v>7663</v>
      </c>
      <c r="G705" t="s">
        <v>6260</v>
      </c>
    </row>
    <row r="706" spans="1:7" x14ac:dyDescent="0.25">
      <c r="A706" t="s">
        <v>47</v>
      </c>
      <c r="B706" t="s">
        <v>2557</v>
      </c>
      <c r="C706" s="10">
        <v>41877</v>
      </c>
      <c r="D706" s="30">
        <v>500</v>
      </c>
      <c r="E706" t="s">
        <v>700</v>
      </c>
      <c r="F706" s="19" t="s">
        <v>7663</v>
      </c>
      <c r="G706" t="s">
        <v>6276</v>
      </c>
    </row>
    <row r="707" spans="1:7" x14ac:dyDescent="0.25">
      <c r="A707" t="s">
        <v>47</v>
      </c>
      <c r="B707" t="s">
        <v>4752</v>
      </c>
      <c r="C707" s="10">
        <v>41880</v>
      </c>
      <c r="D707" s="30">
        <v>1800</v>
      </c>
      <c r="E707" t="s">
        <v>5647</v>
      </c>
      <c r="F707" s="19" t="s">
        <v>7663</v>
      </c>
      <c r="G707" t="s">
        <v>6308</v>
      </c>
    </row>
    <row r="708" spans="1:7" x14ac:dyDescent="0.25">
      <c r="A708" t="s">
        <v>47</v>
      </c>
      <c r="B708" t="s">
        <v>6148</v>
      </c>
      <c r="C708" s="10">
        <v>41880</v>
      </c>
      <c r="D708" s="30">
        <v>1500</v>
      </c>
      <c r="E708" t="s">
        <v>6149</v>
      </c>
      <c r="F708" s="19" t="s">
        <v>7663</v>
      </c>
      <c r="G708" t="s">
        <v>6310</v>
      </c>
    </row>
    <row r="709" spans="1:7" x14ac:dyDescent="0.25">
      <c r="A709" t="s">
        <v>47</v>
      </c>
      <c r="B709" t="s">
        <v>4752</v>
      </c>
      <c r="C709" s="10">
        <v>41880</v>
      </c>
      <c r="D709" s="30">
        <v>1000</v>
      </c>
      <c r="E709" t="s">
        <v>5647</v>
      </c>
      <c r="F709" s="19" t="s">
        <v>7663</v>
      </c>
      <c r="G709" t="s">
        <v>6339</v>
      </c>
    </row>
    <row r="710" spans="1:7" x14ac:dyDescent="0.25">
      <c r="A710" t="s">
        <v>47</v>
      </c>
      <c r="B710" t="s">
        <v>4752</v>
      </c>
      <c r="C710" s="10">
        <v>41883</v>
      </c>
      <c r="D710" s="30">
        <v>1000</v>
      </c>
      <c r="E710" t="s">
        <v>5647</v>
      </c>
      <c r="F710" s="19" t="s">
        <v>7663</v>
      </c>
      <c r="G710" t="s">
        <v>6372</v>
      </c>
    </row>
    <row r="711" spans="1:7" x14ac:dyDescent="0.25">
      <c r="A711" t="s">
        <v>47</v>
      </c>
      <c r="B711" t="s">
        <v>4752</v>
      </c>
      <c r="C711" s="10">
        <v>41887</v>
      </c>
      <c r="D711" s="30">
        <v>1000</v>
      </c>
      <c r="E711" t="s">
        <v>5647</v>
      </c>
      <c r="F711" s="19" t="s">
        <v>7663</v>
      </c>
      <c r="G711" t="s">
        <v>6412</v>
      </c>
    </row>
    <row r="712" spans="1:7" x14ac:dyDescent="0.25">
      <c r="A712" t="s">
        <v>32</v>
      </c>
      <c r="B712" t="s">
        <v>3089</v>
      </c>
      <c r="C712" s="10">
        <v>41887</v>
      </c>
      <c r="D712" s="30">
        <v>300</v>
      </c>
      <c r="E712" t="s">
        <v>1241</v>
      </c>
      <c r="F712" s="19" t="s">
        <v>7663</v>
      </c>
      <c r="G712" t="s">
        <v>6448</v>
      </c>
    </row>
    <row r="713" spans="1:7" x14ac:dyDescent="0.25">
      <c r="A713" t="s">
        <v>32</v>
      </c>
      <c r="B713" t="s">
        <v>1917</v>
      </c>
      <c r="C713" s="10">
        <v>41887</v>
      </c>
      <c r="D713" s="30">
        <v>700</v>
      </c>
      <c r="E713" t="s">
        <v>1241</v>
      </c>
      <c r="F713" s="19" t="s">
        <v>7663</v>
      </c>
      <c r="G713" t="s">
        <v>6450</v>
      </c>
    </row>
    <row r="714" spans="1:7" x14ac:dyDescent="0.25">
      <c r="A714" t="s">
        <v>1906</v>
      </c>
      <c r="B714" t="s">
        <v>4952</v>
      </c>
      <c r="C714" s="10">
        <v>41892</v>
      </c>
      <c r="D714" s="30">
        <v>700</v>
      </c>
      <c r="E714" t="s">
        <v>873</v>
      </c>
      <c r="F714" s="19" t="s">
        <v>7663</v>
      </c>
      <c r="G714" t="s">
        <v>6506</v>
      </c>
    </row>
    <row r="715" spans="1:7" x14ac:dyDescent="0.25">
      <c r="A715" t="s">
        <v>490</v>
      </c>
      <c r="B715" t="s">
        <v>3238</v>
      </c>
      <c r="C715" s="10">
        <v>41899</v>
      </c>
      <c r="D715" s="30">
        <v>1350</v>
      </c>
      <c r="E715" t="s">
        <v>343</v>
      </c>
      <c r="F715" s="19" t="s">
        <v>7663</v>
      </c>
      <c r="G715" t="s">
        <v>6520</v>
      </c>
    </row>
    <row r="716" spans="1:7" x14ac:dyDescent="0.25">
      <c r="A716" t="s">
        <v>32</v>
      </c>
      <c r="B716" t="s">
        <v>2382</v>
      </c>
      <c r="C716" s="10">
        <v>41899</v>
      </c>
      <c r="D716" s="30">
        <v>2400</v>
      </c>
      <c r="E716" t="s">
        <v>343</v>
      </c>
      <c r="F716" s="19" t="s">
        <v>7663</v>
      </c>
      <c r="G716" t="s">
        <v>6522</v>
      </c>
    </row>
    <row r="717" spans="1:7" x14ac:dyDescent="0.25">
      <c r="A717" t="s">
        <v>32</v>
      </c>
      <c r="B717" t="s">
        <v>2382</v>
      </c>
      <c r="C717" s="10">
        <v>41899</v>
      </c>
      <c r="D717" s="30">
        <v>2000</v>
      </c>
      <c r="E717" t="s">
        <v>343</v>
      </c>
      <c r="F717" s="19" t="s">
        <v>7663</v>
      </c>
      <c r="G717" t="s">
        <v>6524</v>
      </c>
    </row>
    <row r="718" spans="1:7" x14ac:dyDescent="0.25">
      <c r="A718" t="s">
        <v>47</v>
      </c>
      <c r="B718" t="s">
        <v>2557</v>
      </c>
      <c r="C718" s="10">
        <v>41899</v>
      </c>
      <c r="D718" s="30">
        <v>2000</v>
      </c>
      <c r="E718" t="s">
        <v>343</v>
      </c>
      <c r="F718" s="19" t="s">
        <v>7663</v>
      </c>
      <c r="G718" t="s">
        <v>6526</v>
      </c>
    </row>
    <row r="719" spans="1:7" x14ac:dyDescent="0.25">
      <c r="A719" t="s">
        <v>47</v>
      </c>
      <c r="B719" t="s">
        <v>4752</v>
      </c>
      <c r="C719" s="10">
        <v>41894</v>
      </c>
      <c r="D719" s="30">
        <v>1000</v>
      </c>
      <c r="E719" t="s">
        <v>5647</v>
      </c>
      <c r="F719" s="19" t="s">
        <v>7663</v>
      </c>
      <c r="G719" t="s">
        <v>6531</v>
      </c>
    </row>
    <row r="720" spans="1:7" x14ac:dyDescent="0.25">
      <c r="A720" t="s">
        <v>32</v>
      </c>
      <c r="B720" t="s">
        <v>1905</v>
      </c>
      <c r="C720" s="10">
        <v>41730</v>
      </c>
      <c r="D720" s="30">
        <v>2000</v>
      </c>
      <c r="E720" t="s">
        <v>881</v>
      </c>
      <c r="F720" s="19" t="s">
        <v>7663</v>
      </c>
      <c r="G720" t="s">
        <v>6547</v>
      </c>
    </row>
    <row r="721" spans="1:7" x14ac:dyDescent="0.25">
      <c r="A721" t="s">
        <v>47</v>
      </c>
      <c r="B721" t="s">
        <v>2557</v>
      </c>
      <c r="C721" s="10">
        <v>41900</v>
      </c>
      <c r="D721" s="30">
        <v>1000</v>
      </c>
      <c r="E721" t="s">
        <v>5647</v>
      </c>
      <c r="F721" s="19" t="s">
        <v>7663</v>
      </c>
      <c r="G721" t="s">
        <v>6562</v>
      </c>
    </row>
    <row r="722" spans="1:7" x14ac:dyDescent="0.25">
      <c r="A722" t="s">
        <v>32</v>
      </c>
      <c r="B722" t="s">
        <v>2382</v>
      </c>
      <c r="C722" s="10">
        <v>41919</v>
      </c>
      <c r="D722" s="30">
        <v>2400</v>
      </c>
      <c r="E722" t="s">
        <v>343</v>
      </c>
      <c r="F722" s="19" t="s">
        <v>7663</v>
      </c>
      <c r="G722" t="s">
        <v>6590</v>
      </c>
    </row>
    <row r="723" spans="1:7" x14ac:dyDescent="0.25">
      <c r="A723" t="s">
        <v>32</v>
      </c>
      <c r="B723" t="s">
        <v>2382</v>
      </c>
      <c r="C723" s="10">
        <v>41906</v>
      </c>
      <c r="D723" s="30">
        <v>2000</v>
      </c>
      <c r="E723" t="s">
        <v>343</v>
      </c>
      <c r="F723" s="19" t="s">
        <v>7663</v>
      </c>
      <c r="G723" t="s">
        <v>6592</v>
      </c>
    </row>
    <row r="724" spans="1:7" x14ac:dyDescent="0.25">
      <c r="A724" t="s">
        <v>32</v>
      </c>
      <c r="B724" t="s">
        <v>2382</v>
      </c>
      <c r="C724" s="10">
        <v>41906</v>
      </c>
      <c r="D724" s="30">
        <v>2000</v>
      </c>
      <c r="E724" t="s">
        <v>343</v>
      </c>
      <c r="F724" s="19" t="s">
        <v>7663</v>
      </c>
      <c r="G724" t="s">
        <v>6594</v>
      </c>
    </row>
    <row r="725" spans="1:7" x14ac:dyDescent="0.25">
      <c r="A725" t="s">
        <v>32</v>
      </c>
      <c r="B725" t="s">
        <v>2382</v>
      </c>
      <c r="C725" s="10">
        <v>41919</v>
      </c>
      <c r="D725" s="30">
        <v>2000</v>
      </c>
      <c r="E725" t="s">
        <v>343</v>
      </c>
      <c r="F725" s="19" t="s">
        <v>7663</v>
      </c>
      <c r="G725" t="s">
        <v>6594</v>
      </c>
    </row>
    <row r="726" spans="1:7" x14ac:dyDescent="0.25">
      <c r="A726" t="s">
        <v>47</v>
      </c>
      <c r="B726" t="s">
        <v>668</v>
      </c>
      <c r="C726" s="10">
        <v>41921</v>
      </c>
      <c r="D726" s="30">
        <v>2000</v>
      </c>
      <c r="E726" t="s">
        <v>343</v>
      </c>
      <c r="F726" s="19" t="s">
        <v>7663</v>
      </c>
      <c r="G726" t="s">
        <v>6597</v>
      </c>
    </row>
    <row r="727" spans="1:7" x14ac:dyDescent="0.25">
      <c r="A727" t="s">
        <v>47</v>
      </c>
      <c r="B727" t="s">
        <v>668</v>
      </c>
      <c r="C727" s="10">
        <v>41921</v>
      </c>
      <c r="D727" s="30">
        <v>2000</v>
      </c>
      <c r="E727" t="s">
        <v>343</v>
      </c>
      <c r="F727" s="19" t="s">
        <v>7663</v>
      </c>
      <c r="G727" t="s">
        <v>6597</v>
      </c>
    </row>
    <row r="728" spans="1:7" x14ac:dyDescent="0.25">
      <c r="A728" t="s">
        <v>47</v>
      </c>
      <c r="B728" t="s">
        <v>2557</v>
      </c>
      <c r="C728" s="10">
        <v>41901</v>
      </c>
      <c r="D728" s="30">
        <v>1000</v>
      </c>
      <c r="E728" t="s">
        <v>5647</v>
      </c>
      <c r="F728" s="19" t="s">
        <v>7687</v>
      </c>
      <c r="G728" t="s">
        <v>6602</v>
      </c>
    </row>
    <row r="729" spans="1:7" x14ac:dyDescent="0.25">
      <c r="A729" t="s">
        <v>47</v>
      </c>
      <c r="B729" t="s">
        <v>6148</v>
      </c>
      <c r="C729" s="10">
        <v>41904</v>
      </c>
      <c r="D729" s="30">
        <v>1500</v>
      </c>
      <c r="E729" t="s">
        <v>6149</v>
      </c>
      <c r="F729" s="19" t="s">
        <v>7663</v>
      </c>
      <c r="G729" t="s">
        <v>6604</v>
      </c>
    </row>
    <row r="730" spans="1:7" x14ac:dyDescent="0.25">
      <c r="A730" t="s">
        <v>32</v>
      </c>
      <c r="B730" t="s">
        <v>3506</v>
      </c>
      <c r="C730" s="10">
        <v>41904</v>
      </c>
      <c r="D730" s="30">
        <v>1100</v>
      </c>
      <c r="E730" t="s">
        <v>6643</v>
      </c>
      <c r="F730" s="19" t="s">
        <v>7669</v>
      </c>
      <c r="G730" t="s">
        <v>6644</v>
      </c>
    </row>
    <row r="731" spans="1:7" x14ac:dyDescent="0.25">
      <c r="A731" t="s">
        <v>32</v>
      </c>
      <c r="B731" t="s">
        <v>3506</v>
      </c>
      <c r="C731" s="10">
        <v>41922</v>
      </c>
      <c r="D731" s="30">
        <v>1100</v>
      </c>
      <c r="E731" t="s">
        <v>6643</v>
      </c>
      <c r="F731" s="19" t="s">
        <v>7670</v>
      </c>
      <c r="G731" t="s">
        <v>6644</v>
      </c>
    </row>
    <row r="732" spans="1:7" x14ac:dyDescent="0.25">
      <c r="A732" t="s">
        <v>511</v>
      </c>
      <c r="B732" t="s">
        <v>3175</v>
      </c>
      <c r="C732" s="10">
        <v>41904</v>
      </c>
      <c r="D732" s="30">
        <v>500</v>
      </c>
      <c r="E732" t="s">
        <v>1241</v>
      </c>
      <c r="F732" s="19" t="s">
        <v>7663</v>
      </c>
      <c r="G732" t="s">
        <v>6646</v>
      </c>
    </row>
    <row r="733" spans="1:7" x14ac:dyDescent="0.25">
      <c r="A733" t="s">
        <v>32</v>
      </c>
      <c r="B733" t="s">
        <v>5312</v>
      </c>
      <c r="C733" s="10">
        <v>41905</v>
      </c>
      <c r="D733" s="30">
        <v>900</v>
      </c>
      <c r="E733" t="s">
        <v>873</v>
      </c>
      <c r="F733" s="19" t="s">
        <v>7663</v>
      </c>
      <c r="G733" t="s">
        <v>6648</v>
      </c>
    </row>
    <row r="734" spans="1:7" x14ac:dyDescent="0.25">
      <c r="A734" t="s">
        <v>511</v>
      </c>
      <c r="B734" t="s">
        <v>6189</v>
      </c>
      <c r="C734" s="10">
        <v>41908</v>
      </c>
      <c r="D734" s="30">
        <v>1220</v>
      </c>
      <c r="E734" t="s">
        <v>1192</v>
      </c>
      <c r="F734" s="19" t="s">
        <v>7663</v>
      </c>
      <c r="G734" t="s">
        <v>6653</v>
      </c>
    </row>
    <row r="735" spans="1:7" x14ac:dyDescent="0.25">
      <c r="A735" t="s">
        <v>511</v>
      </c>
      <c r="B735" t="s">
        <v>3506</v>
      </c>
      <c r="C735" s="10">
        <v>41901</v>
      </c>
      <c r="D735" s="30">
        <v>850</v>
      </c>
      <c r="E735" t="s">
        <v>909</v>
      </c>
      <c r="F735" s="19" t="s">
        <v>7663</v>
      </c>
      <c r="G735" t="s">
        <v>6664</v>
      </c>
    </row>
    <row r="736" spans="1:7" x14ac:dyDescent="0.25">
      <c r="A736" t="s">
        <v>490</v>
      </c>
      <c r="B736" t="s">
        <v>2857</v>
      </c>
      <c r="C736" s="10">
        <v>41901</v>
      </c>
      <c r="D736" s="30">
        <v>450</v>
      </c>
      <c r="E736" t="s">
        <v>909</v>
      </c>
      <c r="F736" s="19" t="s">
        <v>7663</v>
      </c>
      <c r="G736" t="s">
        <v>6666</v>
      </c>
    </row>
    <row r="737" spans="1:7" x14ac:dyDescent="0.25">
      <c r="A737" t="s">
        <v>490</v>
      </c>
      <c r="B737" t="s">
        <v>3175</v>
      </c>
      <c r="C737" s="10">
        <v>41901</v>
      </c>
      <c r="D737" s="30">
        <v>500</v>
      </c>
      <c r="E737" t="s">
        <v>909</v>
      </c>
      <c r="F737" s="19" t="s">
        <v>7663</v>
      </c>
      <c r="G737" t="s">
        <v>6668</v>
      </c>
    </row>
    <row r="738" spans="1:7" x14ac:dyDescent="0.25">
      <c r="A738" t="s">
        <v>490</v>
      </c>
      <c r="B738" t="s">
        <v>2427</v>
      </c>
      <c r="C738" s="10">
        <v>41795</v>
      </c>
      <c r="D738" s="30">
        <v>500</v>
      </c>
      <c r="E738" t="s">
        <v>896</v>
      </c>
      <c r="F738" s="19" t="s">
        <v>7663</v>
      </c>
      <c r="G738" t="s">
        <v>6689</v>
      </c>
    </row>
    <row r="739" spans="1:7" x14ac:dyDescent="0.25">
      <c r="A739" t="s">
        <v>32</v>
      </c>
      <c r="B739" t="s">
        <v>5799</v>
      </c>
      <c r="C739" s="10">
        <v>41919</v>
      </c>
      <c r="D739" s="30">
        <v>200</v>
      </c>
      <c r="E739" t="s">
        <v>881</v>
      </c>
      <c r="F739" s="19" t="s">
        <v>7663</v>
      </c>
      <c r="G739" t="s">
        <v>6771</v>
      </c>
    </row>
    <row r="740" spans="1:7" x14ac:dyDescent="0.25">
      <c r="A740" t="s">
        <v>32</v>
      </c>
      <c r="B740" t="s">
        <v>6773</v>
      </c>
      <c r="C740" s="10">
        <v>41920</v>
      </c>
      <c r="D740" s="30">
        <v>500</v>
      </c>
      <c r="E740" t="s">
        <v>881</v>
      </c>
      <c r="F740" s="19" t="s">
        <v>7663</v>
      </c>
      <c r="G740" t="s">
        <v>6774</v>
      </c>
    </row>
    <row r="741" spans="1:7" x14ac:dyDescent="0.25">
      <c r="A741" t="s">
        <v>1906</v>
      </c>
      <c r="B741" t="s">
        <v>4952</v>
      </c>
      <c r="C741" s="10">
        <v>41921</v>
      </c>
      <c r="D741" s="30">
        <v>800</v>
      </c>
      <c r="E741" t="s">
        <v>343</v>
      </c>
      <c r="F741" s="19" t="s">
        <v>7663</v>
      </c>
      <c r="G741" t="s">
        <v>6783</v>
      </c>
    </row>
    <row r="742" spans="1:7" x14ac:dyDescent="0.25">
      <c r="A742" t="s">
        <v>1906</v>
      </c>
      <c r="B742" t="s">
        <v>4952</v>
      </c>
      <c r="C742" s="10">
        <v>41921</v>
      </c>
      <c r="D742" s="30">
        <v>800</v>
      </c>
      <c r="E742" t="s">
        <v>343</v>
      </c>
      <c r="F742" s="19" t="s">
        <v>7663</v>
      </c>
      <c r="G742" t="s">
        <v>6785</v>
      </c>
    </row>
    <row r="743" spans="1:7" x14ac:dyDescent="0.25">
      <c r="A743" t="s">
        <v>32</v>
      </c>
      <c r="B743" t="s">
        <v>4743</v>
      </c>
      <c r="C743" s="10">
        <v>41918</v>
      </c>
      <c r="D743" s="30">
        <v>1500</v>
      </c>
      <c r="E743" t="s">
        <v>909</v>
      </c>
      <c r="F743" s="19" t="s">
        <v>7663</v>
      </c>
      <c r="G743" t="s">
        <v>6793</v>
      </c>
    </row>
    <row r="744" spans="1:7" x14ac:dyDescent="0.25">
      <c r="A744" t="s">
        <v>32</v>
      </c>
      <c r="B744" t="s">
        <v>2427</v>
      </c>
      <c r="C744" s="10">
        <v>41918</v>
      </c>
      <c r="D744" s="30">
        <v>800</v>
      </c>
      <c r="E744" t="s">
        <v>909</v>
      </c>
      <c r="F744" s="19" t="s">
        <v>7663</v>
      </c>
    </row>
    <row r="745" spans="1:7" x14ac:dyDescent="0.25">
      <c r="A745" t="s">
        <v>32</v>
      </c>
      <c r="B745" t="s">
        <v>4743</v>
      </c>
      <c r="C745" s="10">
        <v>41918</v>
      </c>
      <c r="D745" s="30">
        <v>450</v>
      </c>
      <c r="E745" t="s">
        <v>909</v>
      </c>
      <c r="F745" s="19" t="s">
        <v>7663</v>
      </c>
    </row>
    <row r="746" spans="1:7" x14ac:dyDescent="0.25">
      <c r="A746" t="s">
        <v>32</v>
      </c>
      <c r="B746" t="s">
        <v>3089</v>
      </c>
      <c r="C746" s="10">
        <v>41918</v>
      </c>
      <c r="D746" s="30">
        <v>700</v>
      </c>
      <c r="E746" t="s">
        <v>909</v>
      </c>
      <c r="F746" s="19" t="s">
        <v>7663</v>
      </c>
    </row>
    <row r="747" spans="1:7" x14ac:dyDescent="0.25">
      <c r="A747" t="s">
        <v>32</v>
      </c>
      <c r="B747" t="s">
        <v>3089</v>
      </c>
      <c r="C747" s="10">
        <v>41918</v>
      </c>
      <c r="D747" s="30">
        <v>700</v>
      </c>
      <c r="E747" t="s">
        <v>909</v>
      </c>
      <c r="F747" s="19" t="s">
        <v>7663</v>
      </c>
    </row>
    <row r="748" spans="1:7" x14ac:dyDescent="0.25">
      <c r="A748" t="s">
        <v>490</v>
      </c>
      <c r="B748" t="s">
        <v>2625</v>
      </c>
      <c r="C748" s="10">
        <v>41918</v>
      </c>
      <c r="D748" s="30">
        <v>1000</v>
      </c>
      <c r="E748" t="s">
        <v>909</v>
      </c>
      <c r="F748" s="19" t="s">
        <v>7663</v>
      </c>
    </row>
    <row r="749" spans="1:7" x14ac:dyDescent="0.25">
      <c r="A749" t="s">
        <v>47</v>
      </c>
      <c r="B749" t="s">
        <v>2557</v>
      </c>
      <c r="C749" s="10">
        <v>41919</v>
      </c>
      <c r="D749" s="30">
        <v>200</v>
      </c>
      <c r="E749" t="s">
        <v>1192</v>
      </c>
      <c r="F749" s="19" t="s">
        <v>7663</v>
      </c>
      <c r="G749" t="s">
        <v>6801</v>
      </c>
    </row>
    <row r="750" spans="1:7" x14ac:dyDescent="0.25">
      <c r="A750" t="s">
        <v>47</v>
      </c>
      <c r="B750" t="s">
        <v>4448</v>
      </c>
      <c r="C750" s="10">
        <v>41719</v>
      </c>
      <c r="D750" s="30">
        <v>600</v>
      </c>
      <c r="E750" t="s">
        <v>5981</v>
      </c>
      <c r="F750" s="19" t="s">
        <v>7663</v>
      </c>
      <c r="G750" t="s">
        <v>34</v>
      </c>
    </row>
    <row r="751" spans="1:7" x14ac:dyDescent="0.25">
      <c r="A751" t="s">
        <v>47</v>
      </c>
      <c r="B751" t="s">
        <v>2557</v>
      </c>
      <c r="C751" s="10">
        <v>41922</v>
      </c>
      <c r="D751" s="30">
        <v>3500</v>
      </c>
      <c r="E751" t="s">
        <v>5647</v>
      </c>
      <c r="F751" s="19" t="s">
        <v>7663</v>
      </c>
      <c r="G751" t="s">
        <v>6867</v>
      </c>
    </row>
    <row r="752" spans="1:7" x14ac:dyDescent="0.25">
      <c r="A752" t="s">
        <v>47</v>
      </c>
      <c r="B752" t="s">
        <v>2875</v>
      </c>
      <c r="C752" s="10">
        <v>41723</v>
      </c>
      <c r="D752" s="30">
        <v>780</v>
      </c>
      <c r="E752" t="s">
        <v>35</v>
      </c>
      <c r="F752" s="19" t="s">
        <v>7663</v>
      </c>
      <c r="G752" t="s">
        <v>49</v>
      </c>
    </row>
    <row r="753" spans="1:7" x14ac:dyDescent="0.25">
      <c r="A753" t="s">
        <v>1906</v>
      </c>
      <c r="B753" t="s">
        <v>776</v>
      </c>
      <c r="C753" s="10">
        <v>41724</v>
      </c>
      <c r="D753" s="30">
        <v>5000</v>
      </c>
      <c r="E753" t="s">
        <v>1482</v>
      </c>
      <c r="F753" s="19" t="s">
        <v>7663</v>
      </c>
      <c r="G753" t="s">
        <v>3004</v>
      </c>
    </row>
    <row r="754" spans="1:7" x14ac:dyDescent="0.25">
      <c r="A754" t="s">
        <v>490</v>
      </c>
      <c r="B754" t="s">
        <v>1905</v>
      </c>
      <c r="C754" s="10">
        <v>41711</v>
      </c>
      <c r="D754" s="30">
        <v>2000</v>
      </c>
      <c r="E754" t="s">
        <v>6927</v>
      </c>
      <c r="F754" s="19" t="s">
        <v>7663</v>
      </c>
      <c r="G754" t="s">
        <v>6928</v>
      </c>
    </row>
    <row r="755" spans="1:7" x14ac:dyDescent="0.25">
      <c r="A755" t="s">
        <v>47</v>
      </c>
      <c r="B755" t="s">
        <v>4422</v>
      </c>
      <c r="C755" s="10">
        <v>41730</v>
      </c>
      <c r="D755" s="30">
        <v>500</v>
      </c>
      <c r="E755" t="s">
        <v>6953</v>
      </c>
      <c r="F755" s="19" t="s">
        <v>7663</v>
      </c>
      <c r="G755" t="s">
        <v>34</v>
      </c>
    </row>
    <row r="756" spans="1:7" x14ac:dyDescent="0.25">
      <c r="A756" t="s">
        <v>47</v>
      </c>
      <c r="B756" t="s">
        <v>4752</v>
      </c>
      <c r="C756" s="10">
        <v>41730</v>
      </c>
      <c r="D756" s="30">
        <v>11500</v>
      </c>
      <c r="E756" t="s">
        <v>1482</v>
      </c>
      <c r="F756" s="19" t="s">
        <v>7663</v>
      </c>
      <c r="G756" t="s">
        <v>6959</v>
      </c>
    </row>
    <row r="757" spans="1:7" x14ac:dyDescent="0.25">
      <c r="A757" t="s">
        <v>47</v>
      </c>
      <c r="B757" t="s">
        <v>4731</v>
      </c>
      <c r="C757" s="10">
        <v>41694</v>
      </c>
      <c r="D757" s="30">
        <v>1400</v>
      </c>
      <c r="E757" t="s">
        <v>5509</v>
      </c>
      <c r="F757" s="19" t="s">
        <v>7663</v>
      </c>
      <c r="G757" t="s">
        <v>7007</v>
      </c>
    </row>
    <row r="758" spans="1:7" x14ac:dyDescent="0.25">
      <c r="A758" t="s">
        <v>47</v>
      </c>
      <c r="B758" t="s">
        <v>4731</v>
      </c>
      <c r="C758" s="10">
        <v>41697</v>
      </c>
      <c r="D758" s="30">
        <v>1300</v>
      </c>
      <c r="E758" t="s">
        <v>5509</v>
      </c>
      <c r="F758" s="19" t="s">
        <v>7663</v>
      </c>
      <c r="G758" t="s">
        <v>7010</v>
      </c>
    </row>
    <row r="759" spans="1:7" x14ac:dyDescent="0.25">
      <c r="A759" t="s">
        <v>1906</v>
      </c>
      <c r="B759" t="s">
        <v>776</v>
      </c>
      <c r="C759" s="10">
        <v>41733</v>
      </c>
      <c r="D759" s="30">
        <v>7150</v>
      </c>
      <c r="E759" t="s">
        <v>7025</v>
      </c>
      <c r="F759" s="19" t="s">
        <v>7663</v>
      </c>
      <c r="G759" t="s">
        <v>7026</v>
      </c>
    </row>
    <row r="760" spans="1:7" x14ac:dyDescent="0.25">
      <c r="A760" t="s">
        <v>755</v>
      </c>
      <c r="B760" t="s">
        <v>1547</v>
      </c>
      <c r="C760" s="10">
        <v>41697</v>
      </c>
      <c r="D760" s="30">
        <v>900</v>
      </c>
      <c r="E760" t="s">
        <v>881</v>
      </c>
      <c r="F760" s="19" t="s">
        <v>7663</v>
      </c>
      <c r="G760" t="s">
        <v>7036</v>
      </c>
    </row>
    <row r="761" spans="1:7" x14ac:dyDescent="0.25">
      <c r="A761" t="s">
        <v>755</v>
      </c>
      <c r="B761" t="s">
        <v>1547</v>
      </c>
      <c r="C761" s="10">
        <v>41698</v>
      </c>
      <c r="D761" s="30">
        <v>750</v>
      </c>
      <c r="E761" t="s">
        <v>7040</v>
      </c>
      <c r="F761" s="19" t="s">
        <v>7663</v>
      </c>
      <c r="G761" t="s">
        <v>7041</v>
      </c>
    </row>
    <row r="762" spans="1:7" x14ac:dyDescent="0.25">
      <c r="A762" t="s">
        <v>47</v>
      </c>
      <c r="B762" t="s">
        <v>4428</v>
      </c>
      <c r="C762" s="10">
        <v>41772</v>
      </c>
      <c r="D762" s="30">
        <v>2000</v>
      </c>
      <c r="E762" t="s">
        <v>5143</v>
      </c>
      <c r="F762" s="19" t="s">
        <v>7663</v>
      </c>
      <c r="G762" t="s">
        <v>7082</v>
      </c>
    </row>
    <row r="763" spans="1:7" x14ac:dyDescent="0.25">
      <c r="A763" t="s">
        <v>47</v>
      </c>
      <c r="B763" t="s">
        <v>4422</v>
      </c>
      <c r="C763" s="10">
        <v>41691</v>
      </c>
      <c r="D763" s="30">
        <v>500</v>
      </c>
      <c r="E763" t="s">
        <v>6953</v>
      </c>
      <c r="F763" s="19" t="s">
        <v>7663</v>
      </c>
      <c r="G763" t="s">
        <v>7161</v>
      </c>
    </row>
    <row r="764" spans="1:7" x14ac:dyDescent="0.25">
      <c r="A764" t="s">
        <v>47</v>
      </c>
      <c r="B764" t="s">
        <v>4422</v>
      </c>
      <c r="C764" s="10">
        <v>41613</v>
      </c>
      <c r="D764" s="30">
        <v>200</v>
      </c>
      <c r="E764" t="s">
        <v>7197</v>
      </c>
      <c r="F764" s="19" t="s">
        <v>7663</v>
      </c>
      <c r="G764" t="s">
        <v>7198</v>
      </c>
    </row>
    <row r="765" spans="1:7" x14ac:dyDescent="0.25">
      <c r="A765" t="s">
        <v>47</v>
      </c>
      <c r="B765" t="s">
        <v>4422</v>
      </c>
      <c r="C765" s="10">
        <v>41668</v>
      </c>
      <c r="D765" s="30">
        <v>600</v>
      </c>
      <c r="E765" t="s">
        <v>6919</v>
      </c>
      <c r="F765" s="19" t="s">
        <v>7663</v>
      </c>
      <c r="G765" t="s">
        <v>584</v>
      </c>
    </row>
    <row r="766" spans="1:7" x14ac:dyDescent="0.25">
      <c r="A766" t="s">
        <v>47</v>
      </c>
      <c r="B766" t="s">
        <v>4402</v>
      </c>
      <c r="C766" s="10">
        <v>41740</v>
      </c>
      <c r="D766" s="30">
        <v>2560</v>
      </c>
      <c r="E766" t="s">
        <v>1482</v>
      </c>
      <c r="F766" s="19" t="s">
        <v>7663</v>
      </c>
      <c r="G766" t="s">
        <v>4404</v>
      </c>
    </row>
    <row r="767" spans="1:7" x14ac:dyDescent="0.25">
      <c r="D767" s="18">
        <f>SUM(D593:D766)</f>
        <v>296390.62</v>
      </c>
    </row>
    <row r="769" spans="1:7" x14ac:dyDescent="0.25">
      <c r="A769" t="s">
        <v>7740</v>
      </c>
      <c r="B769" s="4" t="s">
        <v>6434</v>
      </c>
    </row>
    <row r="770" spans="1:7" x14ac:dyDescent="0.25">
      <c r="A770" t="s">
        <v>47</v>
      </c>
      <c r="B770" t="s">
        <v>4752</v>
      </c>
      <c r="C770" s="10">
        <v>41887</v>
      </c>
      <c r="D770" s="30">
        <v>1000</v>
      </c>
      <c r="E770" t="s">
        <v>5647</v>
      </c>
      <c r="F770" s="19" t="s">
        <v>7663</v>
      </c>
      <c r="G770" t="s">
        <v>6435</v>
      </c>
    </row>
    <row r="771" spans="1:7" x14ac:dyDescent="0.25">
      <c r="D771" s="18">
        <f>SUM(D770)</f>
        <v>1000</v>
      </c>
    </row>
    <row r="773" spans="1:7" x14ac:dyDescent="0.25">
      <c r="A773" t="s">
        <v>7740</v>
      </c>
      <c r="B773" s="4" t="s">
        <v>7746</v>
      </c>
    </row>
    <row r="774" spans="1:7" x14ac:dyDescent="0.25">
      <c r="A774" t="s">
        <v>1906</v>
      </c>
      <c r="B774" t="s">
        <v>4694</v>
      </c>
      <c r="C774" s="10">
        <v>41718</v>
      </c>
      <c r="D774" s="30">
        <v>2320.0100000000002</v>
      </c>
      <c r="E774" t="s">
        <v>44</v>
      </c>
      <c r="F774" s="19" t="s">
        <v>7663</v>
      </c>
      <c r="G774" t="s">
        <v>4695</v>
      </c>
    </row>
    <row r="775" spans="1:7" x14ac:dyDescent="0.25">
      <c r="A775" t="s">
        <v>1906</v>
      </c>
      <c r="B775" t="s">
        <v>4398</v>
      </c>
      <c r="C775" s="10">
        <v>41767</v>
      </c>
      <c r="D775" s="30">
        <v>2985.88</v>
      </c>
      <c r="E775" t="s">
        <v>44</v>
      </c>
      <c r="F775" s="19" t="s">
        <v>7663</v>
      </c>
      <c r="G775" t="s">
        <v>4700</v>
      </c>
    </row>
    <row r="776" spans="1:7" x14ac:dyDescent="0.25">
      <c r="A776" t="s">
        <v>1906</v>
      </c>
      <c r="B776" t="s">
        <v>4398</v>
      </c>
      <c r="C776" s="10">
        <v>41810</v>
      </c>
      <c r="D776" s="30">
        <v>2799.68</v>
      </c>
      <c r="E776" t="s">
        <v>44</v>
      </c>
      <c r="F776" s="19" t="s">
        <v>7663</v>
      </c>
      <c r="G776" t="s">
        <v>1752</v>
      </c>
    </row>
    <row r="777" spans="1:7" x14ac:dyDescent="0.25">
      <c r="A777" t="s">
        <v>1906</v>
      </c>
      <c r="B777" t="s">
        <v>4398</v>
      </c>
      <c r="C777" s="10">
        <v>41841</v>
      </c>
      <c r="D777" s="30">
        <v>2235.12</v>
      </c>
      <c r="E777" t="s">
        <v>44</v>
      </c>
      <c r="F777" s="19" t="s">
        <v>7663</v>
      </c>
      <c r="G777" t="s">
        <v>5597</v>
      </c>
    </row>
    <row r="778" spans="1:7" x14ac:dyDescent="0.25">
      <c r="A778" t="s">
        <v>1906</v>
      </c>
      <c r="B778" t="s">
        <v>4398</v>
      </c>
      <c r="C778" s="10">
        <v>41872</v>
      </c>
      <c r="D778" s="30">
        <v>2235.12</v>
      </c>
      <c r="E778" t="s">
        <v>76</v>
      </c>
      <c r="F778" s="19" t="s">
        <v>7663</v>
      </c>
      <c r="G778" t="s">
        <v>6218</v>
      </c>
    </row>
    <row r="779" spans="1:7" x14ac:dyDescent="0.25">
      <c r="A779" t="s">
        <v>1906</v>
      </c>
      <c r="B779" t="s">
        <v>4398</v>
      </c>
      <c r="C779" s="10">
        <v>41894</v>
      </c>
      <c r="D779" s="30">
        <v>2235.12</v>
      </c>
      <c r="E779" t="s">
        <v>76</v>
      </c>
      <c r="F779" s="19" t="s">
        <v>7663</v>
      </c>
      <c r="G779" t="s">
        <v>6528</v>
      </c>
    </row>
    <row r="780" spans="1:7" x14ac:dyDescent="0.25">
      <c r="A780" t="s">
        <v>1906</v>
      </c>
      <c r="B780" t="s">
        <v>776</v>
      </c>
      <c r="C780" s="10">
        <v>41751</v>
      </c>
      <c r="D780" s="30">
        <v>2921.58</v>
      </c>
      <c r="E780" t="s">
        <v>44</v>
      </c>
      <c r="F780" s="19" t="s">
        <v>7663</v>
      </c>
      <c r="G780" t="s">
        <v>6948</v>
      </c>
    </row>
    <row r="781" spans="1:7" x14ac:dyDescent="0.25">
      <c r="D781" s="18">
        <f>SUM(D774:D780)</f>
        <v>17732.509999999995</v>
      </c>
    </row>
    <row r="783" spans="1:7" x14ac:dyDescent="0.25">
      <c r="A783" t="s">
        <v>7740</v>
      </c>
      <c r="B783" s="4" t="s">
        <v>4679</v>
      </c>
    </row>
    <row r="784" spans="1:7" x14ac:dyDescent="0.25">
      <c r="A784" t="s">
        <v>490</v>
      </c>
      <c r="B784" t="s">
        <v>2427</v>
      </c>
      <c r="C784" s="10">
        <v>41764</v>
      </c>
      <c r="D784" s="30">
        <v>600</v>
      </c>
      <c r="E784" t="s">
        <v>1068</v>
      </c>
      <c r="F784" s="19" t="s">
        <v>7663</v>
      </c>
    </row>
    <row r="785" spans="1:7" x14ac:dyDescent="0.25">
      <c r="A785" t="s">
        <v>490</v>
      </c>
      <c r="B785" t="s">
        <v>2427</v>
      </c>
      <c r="C785" s="10">
        <v>41772</v>
      </c>
      <c r="D785" s="30">
        <v>800</v>
      </c>
      <c r="E785" t="s">
        <v>1068</v>
      </c>
      <c r="F785" s="19" t="s">
        <v>7663</v>
      </c>
    </row>
    <row r="786" spans="1:7" x14ac:dyDescent="0.25">
      <c r="A786" t="s">
        <v>47</v>
      </c>
      <c r="B786" t="s">
        <v>6787</v>
      </c>
      <c r="C786" s="10">
        <v>41922</v>
      </c>
      <c r="D786" s="30">
        <v>1920.79</v>
      </c>
      <c r="E786" t="s">
        <v>6854</v>
      </c>
      <c r="F786" s="19" t="s">
        <v>7663</v>
      </c>
      <c r="G786" t="s">
        <v>6855</v>
      </c>
    </row>
    <row r="787" spans="1:7" x14ac:dyDescent="0.25">
      <c r="D787" s="18">
        <f>SUM(D784:D786)</f>
        <v>3320.79</v>
      </c>
    </row>
    <row r="789" spans="1:7" x14ac:dyDescent="0.25">
      <c r="A789" t="s">
        <v>7740</v>
      </c>
      <c r="B789" s="4" t="s">
        <v>1825</v>
      </c>
    </row>
    <row r="790" spans="1:7" x14ac:dyDescent="0.25">
      <c r="A790" t="s">
        <v>1906</v>
      </c>
      <c r="B790" t="s">
        <v>4387</v>
      </c>
      <c r="C790" s="10">
        <v>41708</v>
      </c>
      <c r="D790" s="30">
        <v>150</v>
      </c>
      <c r="E790" t="s">
        <v>4388</v>
      </c>
      <c r="F790" s="19" t="s">
        <v>7663</v>
      </c>
      <c r="G790" t="s">
        <v>4389</v>
      </c>
    </row>
    <row r="791" spans="1:7" x14ac:dyDescent="0.25">
      <c r="A791" t="s">
        <v>1906</v>
      </c>
      <c r="B791" t="s">
        <v>4398</v>
      </c>
      <c r="C791" s="10">
        <v>41821</v>
      </c>
      <c r="D791" s="30">
        <v>687.98</v>
      </c>
      <c r="E791" t="s">
        <v>4636</v>
      </c>
      <c r="F791" s="19" t="s">
        <v>7663</v>
      </c>
      <c r="G791" t="s">
        <v>5491</v>
      </c>
    </row>
    <row r="792" spans="1:7" x14ac:dyDescent="0.25">
      <c r="A792" t="s">
        <v>1906</v>
      </c>
      <c r="B792" t="s">
        <v>4398</v>
      </c>
      <c r="C792" s="10">
        <v>41824</v>
      </c>
      <c r="D792" s="30">
        <v>700</v>
      </c>
      <c r="E792" t="s">
        <v>4636</v>
      </c>
      <c r="F792" s="19" t="s">
        <v>7663</v>
      </c>
      <c r="G792" t="s">
        <v>5537</v>
      </c>
    </row>
    <row r="793" spans="1:7" x14ac:dyDescent="0.25">
      <c r="A793" t="s">
        <v>1906</v>
      </c>
      <c r="B793" t="s">
        <v>4387</v>
      </c>
      <c r="C793" s="10">
        <v>41705</v>
      </c>
      <c r="D793" s="30">
        <v>69</v>
      </c>
      <c r="E793" t="s">
        <v>6961</v>
      </c>
      <c r="F793" s="19" t="s">
        <v>7663</v>
      </c>
      <c r="G793" t="s">
        <v>6962</v>
      </c>
    </row>
    <row r="794" spans="1:7" x14ac:dyDescent="0.25">
      <c r="D794" s="18">
        <f>SUM(D790:D793)</f>
        <v>1606.98</v>
      </c>
    </row>
    <row r="796" spans="1:7" x14ac:dyDescent="0.25">
      <c r="A796" t="s">
        <v>7740</v>
      </c>
      <c r="B796" s="4" t="s">
        <v>1263</v>
      </c>
    </row>
    <row r="797" spans="1:7" x14ac:dyDescent="0.25">
      <c r="A797" t="s">
        <v>490</v>
      </c>
      <c r="B797" t="s">
        <v>4487</v>
      </c>
      <c r="C797" s="10">
        <v>41752</v>
      </c>
      <c r="D797" s="30">
        <v>150</v>
      </c>
      <c r="E797" t="s">
        <v>966</v>
      </c>
      <c r="F797" s="19" t="s">
        <v>7663</v>
      </c>
    </row>
    <row r="798" spans="1:7" x14ac:dyDescent="0.25">
      <c r="A798" t="s">
        <v>1906</v>
      </c>
      <c r="B798" t="s">
        <v>776</v>
      </c>
      <c r="C798" s="10">
        <v>41753</v>
      </c>
      <c r="D798" s="30">
        <v>385</v>
      </c>
      <c r="E798" t="s">
        <v>4384</v>
      </c>
      <c r="F798" s="19" t="s">
        <v>7663</v>
      </c>
      <c r="G798" t="s">
        <v>4538</v>
      </c>
    </row>
    <row r="799" spans="1:7" x14ac:dyDescent="0.25">
      <c r="A799" t="s">
        <v>490</v>
      </c>
      <c r="B799" t="s">
        <v>4487</v>
      </c>
      <c r="C799" s="10">
        <v>41754</v>
      </c>
      <c r="D799" s="30">
        <v>120</v>
      </c>
      <c r="E799" t="s">
        <v>966</v>
      </c>
      <c r="F799" s="19" t="s">
        <v>7663</v>
      </c>
    </row>
    <row r="800" spans="1:7" x14ac:dyDescent="0.25">
      <c r="A800" t="s">
        <v>490</v>
      </c>
      <c r="B800" t="s">
        <v>4487</v>
      </c>
      <c r="C800" s="10">
        <v>41754</v>
      </c>
      <c r="D800" s="30">
        <v>140</v>
      </c>
      <c r="E800" t="s">
        <v>1192</v>
      </c>
      <c r="F800" s="19" t="s">
        <v>7663</v>
      </c>
      <c r="G800" t="s">
        <v>4544</v>
      </c>
    </row>
    <row r="801" spans="1:7" x14ac:dyDescent="0.25">
      <c r="A801" t="s">
        <v>490</v>
      </c>
      <c r="B801" t="s">
        <v>2427</v>
      </c>
      <c r="C801" s="10">
        <v>41754</v>
      </c>
      <c r="D801" s="30">
        <v>300</v>
      </c>
      <c r="E801" t="s">
        <v>1068</v>
      </c>
      <c r="F801" s="19" t="s">
        <v>7663</v>
      </c>
      <c r="G801" t="s">
        <v>4554</v>
      </c>
    </row>
    <row r="802" spans="1:7" x14ac:dyDescent="0.25">
      <c r="A802" t="s">
        <v>490</v>
      </c>
      <c r="B802" t="s">
        <v>2427</v>
      </c>
      <c r="C802" s="10">
        <v>41754</v>
      </c>
      <c r="D802" s="30">
        <v>300</v>
      </c>
      <c r="E802" t="s">
        <v>4556</v>
      </c>
      <c r="F802" s="19" t="s">
        <v>7663</v>
      </c>
      <c r="G802" t="s">
        <v>4557</v>
      </c>
    </row>
    <row r="803" spans="1:7" x14ac:dyDescent="0.25">
      <c r="A803" t="s">
        <v>490</v>
      </c>
      <c r="B803" t="s">
        <v>4487</v>
      </c>
      <c r="C803" s="10">
        <v>41754</v>
      </c>
      <c r="D803" s="30">
        <v>160</v>
      </c>
      <c r="E803" t="s">
        <v>966</v>
      </c>
      <c r="F803" s="19" t="s">
        <v>7663</v>
      </c>
    </row>
    <row r="804" spans="1:7" x14ac:dyDescent="0.25">
      <c r="A804" t="s">
        <v>490</v>
      </c>
      <c r="B804" t="s">
        <v>2427</v>
      </c>
      <c r="C804" s="10">
        <v>41758</v>
      </c>
      <c r="D804" s="30">
        <v>450</v>
      </c>
      <c r="E804" t="s">
        <v>1068</v>
      </c>
      <c r="F804" s="19" t="s">
        <v>7663</v>
      </c>
    </row>
    <row r="805" spans="1:7" x14ac:dyDescent="0.25">
      <c r="A805" t="s">
        <v>490</v>
      </c>
      <c r="B805" t="s">
        <v>2427</v>
      </c>
      <c r="C805" s="10">
        <v>41761</v>
      </c>
      <c r="D805" s="30">
        <v>400</v>
      </c>
      <c r="E805" t="s">
        <v>1068</v>
      </c>
      <c r="F805" s="19" t="s">
        <v>7663</v>
      </c>
    </row>
    <row r="806" spans="1:7" x14ac:dyDescent="0.25">
      <c r="A806" t="s">
        <v>490</v>
      </c>
      <c r="B806" t="s">
        <v>2427</v>
      </c>
      <c r="C806" s="10">
        <v>41764</v>
      </c>
      <c r="D806" s="30">
        <v>660</v>
      </c>
      <c r="E806" t="s">
        <v>1068</v>
      </c>
      <c r="F806" s="19" t="s">
        <v>7663</v>
      </c>
    </row>
    <row r="807" spans="1:7" x14ac:dyDescent="0.25">
      <c r="A807" t="s">
        <v>490</v>
      </c>
      <c r="B807" t="s">
        <v>2427</v>
      </c>
      <c r="C807" s="10">
        <v>41765</v>
      </c>
      <c r="D807" s="30">
        <v>300</v>
      </c>
      <c r="E807" t="s">
        <v>1068</v>
      </c>
      <c r="F807" s="19" t="s">
        <v>7663</v>
      </c>
    </row>
    <row r="808" spans="1:7" x14ac:dyDescent="0.25">
      <c r="A808" t="s">
        <v>490</v>
      </c>
      <c r="B808" t="s">
        <v>2427</v>
      </c>
      <c r="C808" s="10">
        <v>41767</v>
      </c>
      <c r="D808" s="30">
        <v>1040</v>
      </c>
      <c r="E808" t="s">
        <v>1068</v>
      </c>
      <c r="F808" s="19" t="s">
        <v>7663</v>
      </c>
    </row>
    <row r="809" spans="1:7" x14ac:dyDescent="0.25">
      <c r="A809" t="s">
        <v>490</v>
      </c>
      <c r="B809" t="s">
        <v>2427</v>
      </c>
      <c r="C809" s="10">
        <v>41772</v>
      </c>
      <c r="D809" s="30">
        <v>600</v>
      </c>
      <c r="E809" t="s">
        <v>1068</v>
      </c>
      <c r="F809" s="19" t="s">
        <v>7663</v>
      </c>
    </row>
    <row r="810" spans="1:7" x14ac:dyDescent="0.25">
      <c r="A810" t="s">
        <v>490</v>
      </c>
      <c r="B810" t="s">
        <v>2427</v>
      </c>
      <c r="C810" s="10">
        <v>41778</v>
      </c>
      <c r="D810" s="30">
        <v>300</v>
      </c>
      <c r="E810" t="s">
        <v>1068</v>
      </c>
      <c r="F810" s="19" t="s">
        <v>7663</v>
      </c>
      <c r="G810" t="s">
        <v>4854</v>
      </c>
    </row>
    <row r="811" spans="1:7" x14ac:dyDescent="0.25">
      <c r="A811" t="s">
        <v>490</v>
      </c>
      <c r="B811" t="s">
        <v>2427</v>
      </c>
      <c r="C811" s="10">
        <v>41779</v>
      </c>
      <c r="D811" s="30">
        <v>400</v>
      </c>
      <c r="E811" t="s">
        <v>1068</v>
      </c>
      <c r="F811" s="19" t="s">
        <v>7663</v>
      </c>
      <c r="G811" t="s">
        <v>2192</v>
      </c>
    </row>
    <row r="812" spans="1:7" x14ac:dyDescent="0.25">
      <c r="A812" t="s">
        <v>47</v>
      </c>
      <c r="B812" t="s">
        <v>1616</v>
      </c>
      <c r="C812" s="10">
        <v>41779</v>
      </c>
      <c r="D812" s="30">
        <v>250</v>
      </c>
      <c r="E812" t="s">
        <v>198</v>
      </c>
      <c r="F812" s="19" t="s">
        <v>7663</v>
      </c>
      <c r="G812" t="s">
        <v>4880</v>
      </c>
    </row>
    <row r="813" spans="1:7" x14ac:dyDescent="0.25">
      <c r="A813" t="s">
        <v>490</v>
      </c>
      <c r="B813" t="s">
        <v>2427</v>
      </c>
      <c r="C813" s="10">
        <v>41780</v>
      </c>
      <c r="D813" s="30">
        <v>400</v>
      </c>
      <c r="E813" t="s">
        <v>1068</v>
      </c>
      <c r="F813" s="19" t="s">
        <v>7663</v>
      </c>
    </row>
    <row r="814" spans="1:7" x14ac:dyDescent="0.25">
      <c r="A814" t="s">
        <v>490</v>
      </c>
      <c r="B814" t="s">
        <v>2624</v>
      </c>
      <c r="C814" s="10">
        <v>41801</v>
      </c>
      <c r="D814" s="30">
        <v>110</v>
      </c>
      <c r="E814" t="s">
        <v>1068</v>
      </c>
      <c r="F814" s="19" t="s">
        <v>7663</v>
      </c>
    </row>
    <row r="815" spans="1:7" x14ac:dyDescent="0.25">
      <c r="A815" t="s">
        <v>47</v>
      </c>
      <c r="B815" t="s">
        <v>4263</v>
      </c>
      <c r="C815" s="10">
        <v>41802</v>
      </c>
      <c r="D815" s="30">
        <v>65</v>
      </c>
      <c r="E815" t="s">
        <v>110</v>
      </c>
      <c r="F815" s="19" t="s">
        <v>7663</v>
      </c>
      <c r="G815" t="s">
        <v>5272</v>
      </c>
    </row>
    <row r="816" spans="1:7" x14ac:dyDescent="0.25">
      <c r="A816" t="s">
        <v>511</v>
      </c>
      <c r="B816" t="s">
        <v>5459</v>
      </c>
      <c r="C816" s="10">
        <v>41817</v>
      </c>
      <c r="D816" s="30">
        <v>90</v>
      </c>
      <c r="E816" t="s">
        <v>1192</v>
      </c>
      <c r="F816" s="19" t="s">
        <v>7663</v>
      </c>
      <c r="G816" t="s">
        <v>5460</v>
      </c>
    </row>
    <row r="817" spans="1:7" x14ac:dyDescent="0.25">
      <c r="A817" t="s">
        <v>490</v>
      </c>
      <c r="B817" t="s">
        <v>2625</v>
      </c>
      <c r="C817" s="10">
        <v>41827</v>
      </c>
      <c r="D817" s="30">
        <v>220</v>
      </c>
      <c r="E817" t="s">
        <v>1068</v>
      </c>
      <c r="F817" s="19" t="s">
        <v>7663</v>
      </c>
    </row>
    <row r="818" spans="1:7" x14ac:dyDescent="0.25">
      <c r="A818" t="s">
        <v>47</v>
      </c>
      <c r="B818" t="s">
        <v>2874</v>
      </c>
      <c r="C818" s="10">
        <v>41841</v>
      </c>
      <c r="D818" s="30">
        <v>90</v>
      </c>
      <c r="E818" t="s">
        <v>373</v>
      </c>
      <c r="F818" s="19" t="s">
        <v>7663</v>
      </c>
      <c r="G818" t="s">
        <v>5785</v>
      </c>
    </row>
    <row r="819" spans="1:7" x14ac:dyDescent="0.25">
      <c r="A819" t="s">
        <v>32</v>
      </c>
      <c r="B819" t="s">
        <v>1905</v>
      </c>
      <c r="C819" s="10">
        <v>41704</v>
      </c>
      <c r="D819" s="30">
        <v>200</v>
      </c>
      <c r="E819" t="s">
        <v>325</v>
      </c>
      <c r="F819" s="19" t="s">
        <v>7663</v>
      </c>
      <c r="G819" t="s">
        <v>5816</v>
      </c>
    </row>
    <row r="820" spans="1:7" x14ac:dyDescent="0.25">
      <c r="A820" t="s">
        <v>32</v>
      </c>
      <c r="B820" t="s">
        <v>5037</v>
      </c>
      <c r="C820" s="10">
        <v>41880</v>
      </c>
      <c r="D820" s="30">
        <v>980</v>
      </c>
      <c r="E820" t="s">
        <v>5944</v>
      </c>
      <c r="F820" s="19" t="s">
        <v>7663</v>
      </c>
      <c r="G820" t="s">
        <v>5945</v>
      </c>
    </row>
    <row r="821" spans="1:7" x14ac:dyDescent="0.25">
      <c r="A821" t="s">
        <v>16</v>
      </c>
      <c r="B821" t="s">
        <v>17</v>
      </c>
      <c r="C821" s="10">
        <v>41716</v>
      </c>
      <c r="D821" s="30">
        <v>70</v>
      </c>
      <c r="E821" t="s">
        <v>9</v>
      </c>
      <c r="F821" s="19" t="s">
        <v>7663</v>
      </c>
      <c r="G821" t="s">
        <v>6196</v>
      </c>
    </row>
    <row r="822" spans="1:7" x14ac:dyDescent="0.25">
      <c r="A822" t="s">
        <v>490</v>
      </c>
      <c r="B822" t="s">
        <v>3175</v>
      </c>
      <c r="C822" s="10">
        <v>41880</v>
      </c>
      <c r="D822" s="30">
        <v>350</v>
      </c>
      <c r="E822" t="s">
        <v>1065</v>
      </c>
      <c r="F822" s="19" t="s">
        <v>7663</v>
      </c>
    </row>
    <row r="823" spans="1:7" x14ac:dyDescent="0.25">
      <c r="A823" t="s">
        <v>32</v>
      </c>
      <c r="B823" t="s">
        <v>3506</v>
      </c>
      <c r="C823" s="10">
        <v>41908</v>
      </c>
      <c r="D823" s="30">
        <v>650</v>
      </c>
      <c r="E823" t="s">
        <v>6672</v>
      </c>
      <c r="F823" s="19" t="s">
        <v>7663</v>
      </c>
    </row>
    <row r="824" spans="1:7" x14ac:dyDescent="0.25">
      <c r="A824" t="s">
        <v>511</v>
      </c>
      <c r="B824" t="s">
        <v>6189</v>
      </c>
      <c r="C824" s="10">
        <v>41911</v>
      </c>
      <c r="D824" s="30">
        <v>600</v>
      </c>
      <c r="E824" t="s">
        <v>143</v>
      </c>
      <c r="F824" s="19" t="s">
        <v>7663</v>
      </c>
      <c r="G824" t="s">
        <v>6700</v>
      </c>
    </row>
    <row r="825" spans="1:7" x14ac:dyDescent="0.25">
      <c r="A825" t="s">
        <v>511</v>
      </c>
      <c r="B825" t="s">
        <v>1547</v>
      </c>
      <c r="C825" s="10">
        <v>41723</v>
      </c>
      <c r="D825" s="30">
        <v>3625</v>
      </c>
      <c r="E825" t="s">
        <v>6874</v>
      </c>
      <c r="F825" s="19" t="s">
        <v>7663</v>
      </c>
      <c r="G825" t="s">
        <v>6875</v>
      </c>
    </row>
    <row r="826" spans="1:7" x14ac:dyDescent="0.25">
      <c r="A826" t="s">
        <v>755</v>
      </c>
      <c r="B826" t="s">
        <v>1547</v>
      </c>
      <c r="C826" s="10">
        <v>41689</v>
      </c>
      <c r="D826" s="30">
        <v>85</v>
      </c>
      <c r="E826" t="s">
        <v>9</v>
      </c>
      <c r="F826" s="19" t="s">
        <v>7663</v>
      </c>
      <c r="G826" t="s">
        <v>7059</v>
      </c>
    </row>
    <row r="827" spans="1:7" x14ac:dyDescent="0.25">
      <c r="D827" s="18">
        <f>SUM(D797:D826)</f>
        <v>13490</v>
      </c>
    </row>
    <row r="829" spans="1:7" x14ac:dyDescent="0.25">
      <c r="A829" t="s">
        <v>7740</v>
      </c>
      <c r="B829" s="4" t="s">
        <v>43</v>
      </c>
    </row>
    <row r="830" spans="1:7" x14ac:dyDescent="0.25">
      <c r="A830" t="s">
        <v>1906</v>
      </c>
      <c r="B830" t="s">
        <v>4398</v>
      </c>
      <c r="C830" s="10">
        <v>41766</v>
      </c>
      <c r="D830" s="30">
        <v>718.08</v>
      </c>
      <c r="E830" t="s">
        <v>13</v>
      </c>
      <c r="F830" s="19" t="s">
        <v>7663</v>
      </c>
      <c r="G830" t="s">
        <v>41</v>
      </c>
    </row>
    <row r="831" spans="1:7" x14ac:dyDescent="0.25">
      <c r="A831" t="s">
        <v>1906</v>
      </c>
      <c r="B831" t="s">
        <v>4398</v>
      </c>
      <c r="C831" s="10">
        <v>41894</v>
      </c>
      <c r="D831" s="30">
        <v>2235.12</v>
      </c>
      <c r="E831" t="s">
        <v>44</v>
      </c>
      <c r="F831" s="19" t="s">
        <v>7663</v>
      </c>
      <c r="G831" t="s">
        <v>6403</v>
      </c>
    </row>
    <row r="832" spans="1:7" x14ac:dyDescent="0.25">
      <c r="D832" s="18">
        <f>SUM(D830:D831)</f>
        <v>2953.2</v>
      </c>
    </row>
    <row r="834" spans="1:7" x14ac:dyDescent="0.25">
      <c r="A834" t="s">
        <v>7740</v>
      </c>
      <c r="B834" s="4" t="s">
        <v>153</v>
      </c>
    </row>
    <row r="835" spans="1:7" x14ac:dyDescent="0.25">
      <c r="A835" t="s">
        <v>47</v>
      </c>
      <c r="B835" t="s">
        <v>4263</v>
      </c>
      <c r="C835" s="10">
        <v>41792</v>
      </c>
      <c r="D835" s="30">
        <v>800</v>
      </c>
      <c r="E835" t="s">
        <v>198</v>
      </c>
      <c r="F835" s="19" t="s">
        <v>7663</v>
      </c>
      <c r="G835" t="s">
        <v>5223</v>
      </c>
    </row>
    <row r="836" spans="1:7" x14ac:dyDescent="0.25">
      <c r="A836" t="s">
        <v>47</v>
      </c>
      <c r="B836" t="s">
        <v>2875</v>
      </c>
      <c r="C836" s="10">
        <v>41816</v>
      </c>
      <c r="D836" s="30">
        <v>193.7</v>
      </c>
      <c r="E836" t="s">
        <v>373</v>
      </c>
      <c r="F836" s="19" t="s">
        <v>7663</v>
      </c>
      <c r="G836" t="s">
        <v>5429</v>
      </c>
    </row>
    <row r="837" spans="1:7" x14ac:dyDescent="0.25">
      <c r="A837" t="s">
        <v>47</v>
      </c>
      <c r="B837" t="s">
        <v>2875</v>
      </c>
      <c r="C837" s="10">
        <v>41823</v>
      </c>
      <c r="D837" s="30">
        <v>1624.33</v>
      </c>
      <c r="E837" t="s">
        <v>373</v>
      </c>
      <c r="F837" s="19" t="s">
        <v>7663</v>
      </c>
      <c r="G837" t="s">
        <v>5539</v>
      </c>
    </row>
    <row r="838" spans="1:7" x14ac:dyDescent="0.25">
      <c r="A838" t="s">
        <v>47</v>
      </c>
      <c r="B838" t="s">
        <v>2875</v>
      </c>
      <c r="C838" s="10">
        <v>41828</v>
      </c>
      <c r="D838" s="30">
        <v>152.94</v>
      </c>
      <c r="E838" t="s">
        <v>373</v>
      </c>
      <c r="F838" s="19" t="s">
        <v>7663</v>
      </c>
      <c r="G838" t="s">
        <v>5604</v>
      </c>
    </row>
    <row r="839" spans="1:7" x14ac:dyDescent="0.25">
      <c r="A839" t="s">
        <v>47</v>
      </c>
      <c r="B839" t="s">
        <v>2875</v>
      </c>
      <c r="C839" s="10">
        <v>41849</v>
      </c>
      <c r="D839" s="30">
        <v>362</v>
      </c>
      <c r="E839" t="s">
        <v>373</v>
      </c>
      <c r="F839" s="19" t="s">
        <v>7663</v>
      </c>
      <c r="G839" t="s">
        <v>5907</v>
      </c>
    </row>
    <row r="840" spans="1:7" x14ac:dyDescent="0.25">
      <c r="D840" s="18">
        <f>SUM(D835:D839)</f>
        <v>3132.97</v>
      </c>
    </row>
    <row r="842" spans="1:7" x14ac:dyDescent="0.25">
      <c r="A842" t="s">
        <v>7740</v>
      </c>
      <c r="B842" s="4" t="s">
        <v>4848</v>
      </c>
    </row>
    <row r="843" spans="1:7" x14ac:dyDescent="0.25">
      <c r="A843" t="s">
        <v>490</v>
      </c>
      <c r="B843" t="s">
        <v>1905</v>
      </c>
      <c r="C843" s="10">
        <v>41709</v>
      </c>
      <c r="D843" s="30">
        <v>120</v>
      </c>
      <c r="E843" t="s">
        <v>1065</v>
      </c>
      <c r="F843" s="19" t="s">
        <v>7663</v>
      </c>
    </row>
    <row r="844" spans="1:7" x14ac:dyDescent="0.25">
      <c r="A844" t="s">
        <v>32</v>
      </c>
      <c r="B844" t="s">
        <v>1905</v>
      </c>
      <c r="C844" s="10">
        <v>41799</v>
      </c>
      <c r="D844" s="30">
        <v>150</v>
      </c>
      <c r="E844" t="s">
        <v>143</v>
      </c>
      <c r="F844" s="19" t="s">
        <v>7663</v>
      </c>
    </row>
    <row r="845" spans="1:7" x14ac:dyDescent="0.25">
      <c r="A845" t="s">
        <v>490</v>
      </c>
      <c r="B845" t="s">
        <v>1905</v>
      </c>
      <c r="C845" s="10">
        <v>41710</v>
      </c>
      <c r="D845" s="30">
        <v>40</v>
      </c>
      <c r="E845" t="s">
        <v>1065</v>
      </c>
      <c r="F845" s="19" t="s">
        <v>7663</v>
      </c>
    </row>
    <row r="846" spans="1:7" x14ac:dyDescent="0.25">
      <c r="A846" t="s">
        <v>32</v>
      </c>
      <c r="B846" t="s">
        <v>1905</v>
      </c>
      <c r="C846" s="10">
        <v>41717</v>
      </c>
      <c r="D846" s="30">
        <v>60</v>
      </c>
      <c r="E846" t="s">
        <v>143</v>
      </c>
      <c r="F846" s="19" t="s">
        <v>7663</v>
      </c>
    </row>
    <row r="847" spans="1:7" x14ac:dyDescent="0.25">
      <c r="A847" t="s">
        <v>32</v>
      </c>
      <c r="B847" t="s">
        <v>1905</v>
      </c>
      <c r="C847" s="10">
        <v>41705</v>
      </c>
      <c r="D847" s="30">
        <v>180</v>
      </c>
      <c r="E847" t="s">
        <v>143</v>
      </c>
      <c r="F847" s="19" t="s">
        <v>7663</v>
      </c>
    </row>
    <row r="848" spans="1:7" x14ac:dyDescent="0.25">
      <c r="D848" s="18">
        <f>SUM(D843:D847)</f>
        <v>550</v>
      </c>
    </row>
    <row r="850" spans="1:7" x14ac:dyDescent="0.25">
      <c r="A850" t="s">
        <v>7740</v>
      </c>
      <c r="B850" s="4" t="s">
        <v>7753</v>
      </c>
    </row>
    <row r="851" spans="1:7" x14ac:dyDescent="0.25">
      <c r="A851" t="s">
        <v>1906</v>
      </c>
      <c r="B851" t="s">
        <v>776</v>
      </c>
      <c r="C851" s="10">
        <v>41900</v>
      </c>
      <c r="D851" s="30">
        <v>2155.7600000000002</v>
      </c>
      <c r="E851" t="s">
        <v>5204</v>
      </c>
      <c r="F851" s="19" t="s">
        <v>7669</v>
      </c>
      <c r="G851" t="s">
        <v>6583</v>
      </c>
    </row>
    <row r="852" spans="1:7" x14ac:dyDescent="0.25">
      <c r="A852" t="s">
        <v>1906</v>
      </c>
      <c r="B852" t="s">
        <v>776</v>
      </c>
      <c r="C852" s="10">
        <v>41919</v>
      </c>
      <c r="D852" s="30">
        <v>1754.26</v>
      </c>
      <c r="E852" t="s">
        <v>5204</v>
      </c>
      <c r="F852" s="19" t="s">
        <v>7670</v>
      </c>
      <c r="G852" t="s">
        <v>6583</v>
      </c>
    </row>
    <row r="853" spans="1:7" x14ac:dyDescent="0.25">
      <c r="D853" s="18">
        <f>SUM(D851:D852)</f>
        <v>3910.0200000000004</v>
      </c>
    </row>
    <row r="855" spans="1:7" x14ac:dyDescent="0.25">
      <c r="A855" t="s">
        <v>7740</v>
      </c>
      <c r="B855" s="4" t="s">
        <v>2048</v>
      </c>
    </row>
    <row r="856" spans="1:7" x14ac:dyDescent="0.25">
      <c r="A856" t="s">
        <v>1906</v>
      </c>
      <c r="B856" t="s">
        <v>4952</v>
      </c>
      <c r="C856" s="10">
        <v>41782</v>
      </c>
      <c r="D856" s="30">
        <v>2070.56</v>
      </c>
      <c r="E856" t="s">
        <v>296</v>
      </c>
      <c r="F856" s="19" t="s">
        <v>7663</v>
      </c>
      <c r="G856" t="s">
        <v>4953</v>
      </c>
    </row>
    <row r="857" spans="1:7" x14ac:dyDescent="0.25">
      <c r="A857" t="s">
        <v>1906</v>
      </c>
      <c r="B857" t="s">
        <v>4952</v>
      </c>
      <c r="C857" s="10">
        <v>41782</v>
      </c>
      <c r="D857" s="30">
        <v>1083.25</v>
      </c>
      <c r="E857" t="s">
        <v>296</v>
      </c>
      <c r="F857" s="19" t="s">
        <v>7663</v>
      </c>
      <c r="G857" t="s">
        <v>4957</v>
      </c>
    </row>
    <row r="858" spans="1:7" x14ac:dyDescent="0.25">
      <c r="D858" s="18">
        <f>SUM(D856:D857)</f>
        <v>3153.81</v>
      </c>
    </row>
    <row r="860" spans="1:7" x14ac:dyDescent="0.25">
      <c r="A860" t="s">
        <v>7740</v>
      </c>
      <c r="B860" s="4" t="s">
        <v>189</v>
      </c>
    </row>
    <row r="861" spans="1:7" x14ac:dyDescent="0.25">
      <c r="A861" t="s">
        <v>1906</v>
      </c>
      <c r="B861" t="s">
        <v>776</v>
      </c>
      <c r="C861" s="10">
        <v>41834</v>
      </c>
      <c r="D861" s="30">
        <v>338.76</v>
      </c>
      <c r="E861" t="s">
        <v>1260</v>
      </c>
      <c r="F861" s="19" t="s">
        <v>7663</v>
      </c>
      <c r="G861" t="s">
        <v>5673</v>
      </c>
    </row>
    <row r="862" spans="1:7" x14ac:dyDescent="0.25">
      <c r="A862" t="s">
        <v>16</v>
      </c>
      <c r="B862" t="s">
        <v>122</v>
      </c>
      <c r="C862" s="10">
        <v>41850</v>
      </c>
      <c r="D862" s="30">
        <v>460</v>
      </c>
      <c r="E862" t="s">
        <v>190</v>
      </c>
      <c r="F862" s="19" t="s">
        <v>7663</v>
      </c>
      <c r="G862" t="s">
        <v>5934</v>
      </c>
    </row>
    <row r="863" spans="1:7" x14ac:dyDescent="0.25">
      <c r="A863" t="s">
        <v>16</v>
      </c>
      <c r="B863" t="s">
        <v>122</v>
      </c>
      <c r="C863" s="10">
        <v>41880</v>
      </c>
      <c r="D863" s="30">
        <v>4026</v>
      </c>
      <c r="E863" t="s">
        <v>190</v>
      </c>
      <c r="F863" s="19" t="s">
        <v>7663</v>
      </c>
      <c r="G863" t="s">
        <v>6141</v>
      </c>
    </row>
    <row r="864" spans="1:7" x14ac:dyDescent="0.25">
      <c r="A864" t="s">
        <v>16</v>
      </c>
      <c r="B864" t="s">
        <v>122</v>
      </c>
      <c r="C864" s="10">
        <v>41885</v>
      </c>
      <c r="D864" s="30">
        <v>79</v>
      </c>
      <c r="E864" t="s">
        <v>190</v>
      </c>
      <c r="F864" s="19" t="s">
        <v>7663</v>
      </c>
      <c r="G864" t="s">
        <v>6384</v>
      </c>
    </row>
    <row r="865" spans="1:7" x14ac:dyDescent="0.25">
      <c r="D865" s="18">
        <f>SUM(D861:D864)</f>
        <v>4903.76</v>
      </c>
    </row>
    <row r="867" spans="1:7" x14ac:dyDescent="0.25">
      <c r="A867" t="s">
        <v>7740</v>
      </c>
      <c r="B867" s="4" t="s">
        <v>4680</v>
      </c>
    </row>
    <row r="868" spans="1:7" x14ac:dyDescent="0.25">
      <c r="A868" t="s">
        <v>490</v>
      </c>
      <c r="B868" t="s">
        <v>2427</v>
      </c>
      <c r="C868" s="10">
        <v>41764</v>
      </c>
      <c r="D868" s="30">
        <v>350</v>
      </c>
      <c r="E868" t="s">
        <v>1068</v>
      </c>
      <c r="F868" s="3" t="s">
        <v>7663</v>
      </c>
    </row>
    <row r="869" spans="1:7" x14ac:dyDescent="0.25">
      <c r="A869" t="s">
        <v>490</v>
      </c>
      <c r="B869" t="s">
        <v>2427</v>
      </c>
      <c r="C869" s="10">
        <v>41767</v>
      </c>
      <c r="D869" s="30">
        <v>30</v>
      </c>
      <c r="E869" t="s">
        <v>1065</v>
      </c>
      <c r="F869" s="3" t="s">
        <v>7663</v>
      </c>
      <c r="G869" t="s">
        <v>4738</v>
      </c>
    </row>
    <row r="870" spans="1:7" x14ac:dyDescent="0.25">
      <c r="A870" t="s">
        <v>47</v>
      </c>
      <c r="B870" t="s">
        <v>4402</v>
      </c>
      <c r="C870" s="10">
        <v>41781</v>
      </c>
      <c r="D870" s="30">
        <v>1060</v>
      </c>
      <c r="E870" t="s">
        <v>4928</v>
      </c>
      <c r="F870" s="3" t="s">
        <v>7663</v>
      </c>
      <c r="G870" t="s">
        <v>4929</v>
      </c>
    </row>
    <row r="871" spans="1:7" x14ac:dyDescent="0.25">
      <c r="D871" s="18">
        <f>SUM(D868:D870)</f>
        <v>1440</v>
      </c>
    </row>
    <row r="873" spans="1:7" x14ac:dyDescent="0.25">
      <c r="A873" t="s">
        <v>7740</v>
      </c>
      <c r="B873" s="4" t="s">
        <v>612</v>
      </c>
    </row>
    <row r="874" spans="1:7" x14ac:dyDescent="0.25">
      <c r="A874" t="s">
        <v>1906</v>
      </c>
      <c r="B874" t="s">
        <v>776</v>
      </c>
      <c r="C874" s="10">
        <v>41813</v>
      </c>
      <c r="D874" s="30">
        <v>2133.0700000000002</v>
      </c>
      <c r="E874" t="s">
        <v>613</v>
      </c>
      <c r="F874" s="3" t="s">
        <v>7663</v>
      </c>
      <c r="G874" t="s">
        <v>4530</v>
      </c>
    </row>
    <row r="875" spans="1:7" x14ac:dyDescent="0.25">
      <c r="A875" t="s">
        <v>511</v>
      </c>
      <c r="B875" t="s">
        <v>1547</v>
      </c>
      <c r="C875" s="10">
        <v>41782</v>
      </c>
      <c r="D875" s="30">
        <v>557.54999999999995</v>
      </c>
      <c r="E875" t="s">
        <v>1397</v>
      </c>
      <c r="F875" s="3" t="s">
        <v>7663</v>
      </c>
      <c r="G875" t="s">
        <v>4926</v>
      </c>
    </row>
    <row r="876" spans="1:7" x14ac:dyDescent="0.25">
      <c r="A876" t="s">
        <v>490</v>
      </c>
      <c r="B876" t="s">
        <v>2427</v>
      </c>
      <c r="C876" s="10">
        <v>41800</v>
      </c>
      <c r="D876" s="30">
        <v>1910.89</v>
      </c>
      <c r="E876" t="s">
        <v>1397</v>
      </c>
      <c r="F876" s="3" t="s">
        <v>7663</v>
      </c>
      <c r="G876" t="s">
        <v>5095</v>
      </c>
    </row>
    <row r="877" spans="1:7" x14ac:dyDescent="0.25">
      <c r="A877" t="s">
        <v>490</v>
      </c>
      <c r="B877" t="s">
        <v>1905</v>
      </c>
      <c r="C877" s="10">
        <v>41844</v>
      </c>
      <c r="D877" s="30">
        <v>1529.33</v>
      </c>
      <c r="E877" t="s">
        <v>1397</v>
      </c>
      <c r="F877" s="3" t="s">
        <v>7663</v>
      </c>
      <c r="G877" t="s">
        <v>5543</v>
      </c>
    </row>
    <row r="878" spans="1:7" x14ac:dyDescent="0.25">
      <c r="A878" t="s">
        <v>1906</v>
      </c>
      <c r="B878" t="s">
        <v>4952</v>
      </c>
      <c r="C878" s="10">
        <v>41830</v>
      </c>
      <c r="D878" s="30">
        <v>2139.27</v>
      </c>
      <c r="E878" t="s">
        <v>613</v>
      </c>
      <c r="F878" s="3" t="s">
        <v>7663</v>
      </c>
      <c r="G878" t="s">
        <v>2378</v>
      </c>
    </row>
    <row r="879" spans="1:7" x14ac:dyDescent="0.25">
      <c r="A879" t="s">
        <v>511</v>
      </c>
      <c r="B879" t="s">
        <v>4586</v>
      </c>
      <c r="C879" s="10">
        <v>41844</v>
      </c>
      <c r="D879" s="30">
        <v>142.44</v>
      </c>
      <c r="E879" t="s">
        <v>613</v>
      </c>
      <c r="F879" s="3" t="s">
        <v>7663</v>
      </c>
      <c r="G879" t="s">
        <v>5825</v>
      </c>
    </row>
    <row r="880" spans="1:7" x14ac:dyDescent="0.25">
      <c r="A880" t="s">
        <v>32</v>
      </c>
      <c r="B880" t="s">
        <v>2382</v>
      </c>
      <c r="C880" s="10">
        <v>41907</v>
      </c>
      <c r="D880" s="30">
        <v>1647.62</v>
      </c>
      <c r="E880" t="s">
        <v>1397</v>
      </c>
      <c r="F880" s="3" t="s">
        <v>7663</v>
      </c>
      <c r="G880" t="s">
        <v>5965</v>
      </c>
    </row>
    <row r="881" spans="1:7" x14ac:dyDescent="0.25">
      <c r="A881" t="s">
        <v>32</v>
      </c>
      <c r="B881" t="s">
        <v>5037</v>
      </c>
      <c r="C881" s="10">
        <v>41891</v>
      </c>
      <c r="D881" s="30">
        <v>120.19</v>
      </c>
      <c r="E881" t="s">
        <v>613</v>
      </c>
      <c r="F881" s="3" t="s">
        <v>7663</v>
      </c>
      <c r="G881" t="s">
        <v>6392</v>
      </c>
    </row>
    <row r="882" spans="1:7" x14ac:dyDescent="0.25">
      <c r="A882" t="s">
        <v>32</v>
      </c>
      <c r="B882" t="s">
        <v>5037</v>
      </c>
      <c r="C882" s="10">
        <v>41900</v>
      </c>
      <c r="D882" s="30">
        <v>139.1</v>
      </c>
      <c r="E882" t="s">
        <v>613</v>
      </c>
      <c r="F882" s="3" t="s">
        <v>7663</v>
      </c>
      <c r="G882" t="s">
        <v>6568</v>
      </c>
    </row>
    <row r="883" spans="1:7" x14ac:dyDescent="0.25">
      <c r="A883" t="s">
        <v>32</v>
      </c>
      <c r="B883" t="s">
        <v>5037</v>
      </c>
      <c r="C883" s="10">
        <v>41900</v>
      </c>
      <c r="D883" s="30">
        <v>89.14</v>
      </c>
      <c r="E883" t="s">
        <v>613</v>
      </c>
      <c r="F883" s="3" t="s">
        <v>7663</v>
      </c>
      <c r="G883" t="s">
        <v>6570</v>
      </c>
    </row>
    <row r="884" spans="1:7" x14ac:dyDescent="0.25">
      <c r="A884" t="s">
        <v>32</v>
      </c>
      <c r="B884" t="s">
        <v>5037</v>
      </c>
      <c r="C884" s="10">
        <v>41904</v>
      </c>
      <c r="D884" s="30">
        <v>78.319999999999993</v>
      </c>
      <c r="E884" t="s">
        <v>613</v>
      </c>
      <c r="F884" s="3" t="s">
        <v>7663</v>
      </c>
      <c r="G884" t="s">
        <v>6572</v>
      </c>
    </row>
    <row r="885" spans="1:7" x14ac:dyDescent="0.25">
      <c r="A885" t="s">
        <v>32</v>
      </c>
      <c r="B885" t="s">
        <v>2623</v>
      </c>
      <c r="C885" s="10">
        <v>41922</v>
      </c>
      <c r="D885" s="30">
        <v>2445.29</v>
      </c>
      <c r="E885" t="s">
        <v>613</v>
      </c>
      <c r="F885" s="3" t="s">
        <v>7663</v>
      </c>
      <c r="G885" t="s">
        <v>6574</v>
      </c>
    </row>
    <row r="886" spans="1:7" x14ac:dyDescent="0.25">
      <c r="A886" t="s">
        <v>32</v>
      </c>
      <c r="B886" t="s">
        <v>5037</v>
      </c>
      <c r="C886" s="10">
        <v>41906</v>
      </c>
      <c r="D886" s="30">
        <v>89.14</v>
      </c>
      <c r="E886" t="s">
        <v>613</v>
      </c>
      <c r="F886" s="3" t="s">
        <v>7663</v>
      </c>
      <c r="G886" t="s">
        <v>6576</v>
      </c>
    </row>
    <row r="887" spans="1:7" x14ac:dyDescent="0.25">
      <c r="A887" t="s">
        <v>511</v>
      </c>
      <c r="B887" t="s">
        <v>6189</v>
      </c>
      <c r="C887" s="10">
        <v>41919</v>
      </c>
      <c r="D887" s="30">
        <v>1136.97</v>
      </c>
      <c r="E887" t="s">
        <v>1397</v>
      </c>
      <c r="F887" s="3" t="s">
        <v>7663</v>
      </c>
      <c r="G887" t="s">
        <v>6756</v>
      </c>
    </row>
    <row r="888" spans="1:7" x14ac:dyDescent="0.25">
      <c r="A888" t="s">
        <v>47</v>
      </c>
      <c r="B888" t="s">
        <v>6936</v>
      </c>
      <c r="C888" s="10">
        <v>41745</v>
      </c>
      <c r="D888" s="30">
        <v>322.33999999999997</v>
      </c>
      <c r="E888" t="s">
        <v>613</v>
      </c>
      <c r="F888" s="3" t="s">
        <v>7663</v>
      </c>
      <c r="G888" t="s">
        <v>6937</v>
      </c>
    </row>
    <row r="889" spans="1:7" x14ac:dyDescent="0.25">
      <c r="D889" s="18">
        <f>SUM(D874:D888)</f>
        <v>14480.660000000002</v>
      </c>
    </row>
    <row r="891" spans="1:7" x14ac:dyDescent="0.25">
      <c r="A891" t="s">
        <v>7740</v>
      </c>
      <c r="B891" s="4" t="s">
        <v>18</v>
      </c>
    </row>
    <row r="892" spans="1:7" x14ac:dyDescent="0.25">
      <c r="A892" t="s">
        <v>32</v>
      </c>
      <c r="B892" t="s">
        <v>1905</v>
      </c>
      <c r="C892" s="10">
        <v>41751</v>
      </c>
      <c r="D892" s="30">
        <v>250</v>
      </c>
      <c r="E892" t="s">
        <v>143</v>
      </c>
      <c r="F892" s="3" t="s">
        <v>7663</v>
      </c>
    </row>
    <row r="893" spans="1:7" x14ac:dyDescent="0.25">
      <c r="A893" t="s">
        <v>1906</v>
      </c>
      <c r="B893" t="s">
        <v>776</v>
      </c>
      <c r="C893" s="10">
        <v>41753</v>
      </c>
      <c r="D893" s="30">
        <v>1306</v>
      </c>
      <c r="E893" t="s">
        <v>4540</v>
      </c>
      <c r="F893" s="3" t="s">
        <v>7663</v>
      </c>
      <c r="G893" t="s">
        <v>4541</v>
      </c>
    </row>
    <row r="894" spans="1:7" x14ac:dyDescent="0.25">
      <c r="A894" t="s">
        <v>16</v>
      </c>
      <c r="B894" t="s">
        <v>122</v>
      </c>
      <c r="C894" s="10">
        <v>41772</v>
      </c>
      <c r="D894" s="30">
        <v>185</v>
      </c>
      <c r="E894" t="s">
        <v>4774</v>
      </c>
      <c r="F894" s="3" t="s">
        <v>7663</v>
      </c>
      <c r="G894" t="s">
        <v>4775</v>
      </c>
    </row>
    <row r="895" spans="1:7" x14ac:dyDescent="0.25">
      <c r="A895" t="s">
        <v>755</v>
      </c>
      <c r="B895" t="s">
        <v>2581</v>
      </c>
      <c r="C895" s="10">
        <v>41775</v>
      </c>
      <c r="D895" s="30">
        <v>500</v>
      </c>
      <c r="E895" t="s">
        <v>2565</v>
      </c>
      <c r="F895" s="3" t="s">
        <v>7663</v>
      </c>
      <c r="G895" t="s">
        <v>4834</v>
      </c>
    </row>
    <row r="896" spans="1:7" x14ac:dyDescent="0.25">
      <c r="A896" t="s">
        <v>16</v>
      </c>
      <c r="B896" t="s">
        <v>122</v>
      </c>
      <c r="C896" s="10">
        <v>41782</v>
      </c>
      <c r="D896" s="30">
        <v>1865</v>
      </c>
      <c r="E896" t="s">
        <v>4931</v>
      </c>
      <c r="F896" s="3" t="s">
        <v>7663</v>
      </c>
      <c r="G896" t="s">
        <v>4932</v>
      </c>
    </row>
    <row r="897" spans="1:7" x14ac:dyDescent="0.25">
      <c r="A897" t="s">
        <v>282</v>
      </c>
      <c r="B897" t="s">
        <v>776</v>
      </c>
      <c r="C897" s="10">
        <v>41782</v>
      </c>
      <c r="D897" s="30">
        <v>240.6</v>
      </c>
      <c r="E897" t="s">
        <v>2565</v>
      </c>
      <c r="F897" s="3" t="s">
        <v>7663</v>
      </c>
      <c r="G897" t="s">
        <v>4937</v>
      </c>
    </row>
    <row r="898" spans="1:7" x14ac:dyDescent="0.25">
      <c r="A898" t="s">
        <v>32</v>
      </c>
      <c r="B898" t="s">
        <v>1905</v>
      </c>
      <c r="C898" s="10">
        <v>41712</v>
      </c>
      <c r="D898" s="30">
        <v>1984</v>
      </c>
      <c r="E898" t="s">
        <v>1036</v>
      </c>
      <c r="F898" s="3" t="s">
        <v>7663</v>
      </c>
      <c r="G898" t="s">
        <v>4961</v>
      </c>
    </row>
    <row r="899" spans="1:7" x14ac:dyDescent="0.25">
      <c r="A899" t="s">
        <v>47</v>
      </c>
      <c r="B899" t="s">
        <v>4402</v>
      </c>
      <c r="C899" s="10">
        <v>41787</v>
      </c>
      <c r="D899" s="30">
        <v>2770</v>
      </c>
      <c r="E899" t="s">
        <v>4934</v>
      </c>
      <c r="F899" s="3" t="s">
        <v>7663</v>
      </c>
      <c r="G899" t="s">
        <v>4994</v>
      </c>
    </row>
    <row r="900" spans="1:7" x14ac:dyDescent="0.25">
      <c r="A900" t="s">
        <v>47</v>
      </c>
      <c r="B900" t="s">
        <v>4402</v>
      </c>
      <c r="C900" s="10">
        <v>41788</v>
      </c>
      <c r="D900" s="30">
        <v>2770</v>
      </c>
      <c r="E900" t="s">
        <v>4934</v>
      </c>
      <c r="F900" s="3" t="s">
        <v>7663</v>
      </c>
      <c r="G900" t="s">
        <v>4994</v>
      </c>
    </row>
    <row r="901" spans="1:7" x14ac:dyDescent="0.25">
      <c r="A901" t="s">
        <v>47</v>
      </c>
      <c r="B901" t="s">
        <v>4402</v>
      </c>
      <c r="C901" s="10">
        <v>41793</v>
      </c>
      <c r="D901" s="30">
        <v>1750</v>
      </c>
      <c r="E901" t="s">
        <v>4934</v>
      </c>
      <c r="F901" s="3" t="s">
        <v>7663</v>
      </c>
      <c r="G901" t="s">
        <v>5093</v>
      </c>
    </row>
    <row r="902" spans="1:7" x14ac:dyDescent="0.25">
      <c r="A902" t="s">
        <v>47</v>
      </c>
      <c r="B902" t="s">
        <v>1172</v>
      </c>
      <c r="C902" s="10">
        <v>41880</v>
      </c>
      <c r="D902" s="30">
        <v>180</v>
      </c>
      <c r="E902" t="s">
        <v>198</v>
      </c>
      <c r="F902" s="3" t="s">
        <v>7663</v>
      </c>
      <c r="G902" t="s">
        <v>5349</v>
      </c>
    </row>
    <row r="903" spans="1:7" x14ac:dyDescent="0.25">
      <c r="A903" t="s">
        <v>32</v>
      </c>
      <c r="B903" t="s">
        <v>5037</v>
      </c>
      <c r="C903" s="10">
        <v>41820</v>
      </c>
      <c r="D903" s="30">
        <v>1600</v>
      </c>
      <c r="E903" t="s">
        <v>1036</v>
      </c>
      <c r="F903" s="3" t="s">
        <v>7663</v>
      </c>
      <c r="G903" t="s">
        <v>5438</v>
      </c>
    </row>
    <row r="904" spans="1:7" x14ac:dyDescent="0.25">
      <c r="A904" t="s">
        <v>32</v>
      </c>
      <c r="B904" t="s">
        <v>1905</v>
      </c>
      <c r="C904" s="10">
        <v>41822</v>
      </c>
      <c r="D904" s="30">
        <v>2000</v>
      </c>
      <c r="E904" t="s">
        <v>1036</v>
      </c>
      <c r="F904" s="3" t="s">
        <v>7663</v>
      </c>
      <c r="G904" t="s">
        <v>5484</v>
      </c>
    </row>
    <row r="905" spans="1:7" x14ac:dyDescent="0.25">
      <c r="A905" t="s">
        <v>32</v>
      </c>
      <c r="B905" t="s">
        <v>2382</v>
      </c>
      <c r="C905" s="10">
        <v>41821</v>
      </c>
      <c r="D905" s="30">
        <v>170</v>
      </c>
      <c r="E905" t="s">
        <v>143</v>
      </c>
      <c r="F905" s="3" t="s">
        <v>7663</v>
      </c>
      <c r="G905" t="s">
        <v>5501</v>
      </c>
    </row>
    <row r="906" spans="1:7" x14ac:dyDescent="0.25">
      <c r="A906" t="s">
        <v>490</v>
      </c>
      <c r="B906" t="s">
        <v>2624</v>
      </c>
      <c r="C906" s="10">
        <v>41824</v>
      </c>
      <c r="D906" s="30">
        <v>80</v>
      </c>
      <c r="E906" t="s">
        <v>1065</v>
      </c>
      <c r="F906" s="3" t="s">
        <v>7663</v>
      </c>
      <c r="G906" t="s">
        <v>5579</v>
      </c>
    </row>
    <row r="907" spans="1:7" x14ac:dyDescent="0.25">
      <c r="A907" t="s">
        <v>490</v>
      </c>
      <c r="B907" t="s">
        <v>2625</v>
      </c>
      <c r="C907" s="10">
        <v>41828</v>
      </c>
      <c r="D907" s="30">
        <v>438</v>
      </c>
      <c r="E907" t="s">
        <v>1068</v>
      </c>
      <c r="F907" s="3" t="s">
        <v>7663</v>
      </c>
      <c r="G907" t="s">
        <v>5639</v>
      </c>
    </row>
    <row r="908" spans="1:7" x14ac:dyDescent="0.25">
      <c r="A908" t="s">
        <v>1906</v>
      </c>
      <c r="B908" t="s">
        <v>776</v>
      </c>
      <c r="C908" s="10">
        <v>41834</v>
      </c>
      <c r="D908" s="30">
        <v>48.33</v>
      </c>
      <c r="E908" t="s">
        <v>1260</v>
      </c>
      <c r="F908" s="3" t="s">
        <v>7663</v>
      </c>
      <c r="G908" t="s">
        <v>5673</v>
      </c>
    </row>
    <row r="909" spans="1:7" x14ac:dyDescent="0.25">
      <c r="A909" t="s">
        <v>32</v>
      </c>
      <c r="B909" t="s">
        <v>2382</v>
      </c>
      <c r="C909" s="10">
        <v>41841</v>
      </c>
      <c r="D909" s="30">
        <v>240</v>
      </c>
      <c r="E909" t="s">
        <v>143</v>
      </c>
      <c r="F909" s="3" t="s">
        <v>7663</v>
      </c>
      <c r="G909" t="s">
        <v>5795</v>
      </c>
    </row>
    <row r="910" spans="1:7" x14ac:dyDescent="0.25">
      <c r="A910" t="s">
        <v>47</v>
      </c>
      <c r="B910" t="s">
        <v>2830</v>
      </c>
      <c r="C910" s="10">
        <v>41849</v>
      </c>
      <c r="D910" s="30">
        <v>150</v>
      </c>
      <c r="E910" t="s">
        <v>4449</v>
      </c>
      <c r="F910" s="3" t="s">
        <v>7663</v>
      </c>
      <c r="G910" t="s">
        <v>5894</v>
      </c>
    </row>
    <row r="911" spans="1:7" x14ac:dyDescent="0.25">
      <c r="A911" t="s">
        <v>32</v>
      </c>
      <c r="B911" t="s">
        <v>1905</v>
      </c>
      <c r="C911" s="10">
        <v>41711</v>
      </c>
      <c r="D911" s="30">
        <v>3000</v>
      </c>
      <c r="E911" t="s">
        <v>2133</v>
      </c>
      <c r="F911" s="3" t="s">
        <v>7663</v>
      </c>
      <c r="G911" t="s">
        <v>5930</v>
      </c>
    </row>
    <row r="912" spans="1:7" x14ac:dyDescent="0.25">
      <c r="A912" t="s">
        <v>16</v>
      </c>
      <c r="B912" t="s">
        <v>122</v>
      </c>
      <c r="C912" s="10">
        <v>41850</v>
      </c>
      <c r="D912" s="30">
        <v>90</v>
      </c>
      <c r="E912" t="s">
        <v>193</v>
      </c>
      <c r="F912" s="3" t="s">
        <v>7663</v>
      </c>
      <c r="G912" t="s">
        <v>5936</v>
      </c>
    </row>
    <row r="913" spans="1:7" x14ac:dyDescent="0.25">
      <c r="A913" t="s">
        <v>47</v>
      </c>
      <c r="B913" t="s">
        <v>2875</v>
      </c>
      <c r="C913" s="10">
        <v>41859</v>
      </c>
      <c r="D913" s="30">
        <v>872</v>
      </c>
      <c r="E913" t="s">
        <v>373</v>
      </c>
      <c r="F913" s="3" t="s">
        <v>7663</v>
      </c>
      <c r="G913" t="s">
        <v>5940</v>
      </c>
    </row>
    <row r="914" spans="1:7" x14ac:dyDescent="0.25">
      <c r="A914" t="s">
        <v>16</v>
      </c>
      <c r="B914" t="s">
        <v>122</v>
      </c>
      <c r="C914" s="10">
        <v>41921</v>
      </c>
      <c r="D914" s="30">
        <v>514</v>
      </c>
      <c r="E914" t="s">
        <v>4931</v>
      </c>
      <c r="F914" s="3" t="s">
        <v>7663</v>
      </c>
      <c r="G914" t="s">
        <v>5961</v>
      </c>
    </row>
    <row r="915" spans="1:7" x14ac:dyDescent="0.25">
      <c r="A915" t="s">
        <v>16</v>
      </c>
      <c r="B915" t="s">
        <v>122</v>
      </c>
      <c r="C915" s="10">
        <v>41873</v>
      </c>
      <c r="D915" s="30">
        <v>5447.29</v>
      </c>
      <c r="E915" t="s">
        <v>198</v>
      </c>
      <c r="F915" s="3" t="s">
        <v>7663</v>
      </c>
      <c r="G915" t="s">
        <v>6020</v>
      </c>
    </row>
    <row r="916" spans="1:7" x14ac:dyDescent="0.25">
      <c r="A916" t="s">
        <v>16</v>
      </c>
      <c r="B916" t="s">
        <v>17</v>
      </c>
      <c r="C916" s="10">
        <v>41880</v>
      </c>
      <c r="D916" s="30">
        <v>955</v>
      </c>
      <c r="E916" t="s">
        <v>909</v>
      </c>
      <c r="F916" s="3" t="s">
        <v>7663</v>
      </c>
      <c r="G916" t="s">
        <v>6297</v>
      </c>
    </row>
    <row r="917" spans="1:7" x14ac:dyDescent="0.25">
      <c r="A917" t="s">
        <v>16</v>
      </c>
      <c r="B917" t="s">
        <v>17</v>
      </c>
      <c r="C917" s="10">
        <v>41880</v>
      </c>
      <c r="D917" s="30">
        <v>150</v>
      </c>
      <c r="E917" t="s">
        <v>2565</v>
      </c>
      <c r="F917" s="3" t="s">
        <v>7663</v>
      </c>
      <c r="G917" t="s">
        <v>6304</v>
      </c>
    </row>
    <row r="918" spans="1:7" x14ac:dyDescent="0.25">
      <c r="A918" t="s">
        <v>16</v>
      </c>
      <c r="B918" t="s">
        <v>122</v>
      </c>
      <c r="C918" s="10">
        <v>41883</v>
      </c>
      <c r="D918" s="30">
        <v>275</v>
      </c>
      <c r="E918" t="s">
        <v>4931</v>
      </c>
      <c r="F918" s="3" t="s">
        <v>7663</v>
      </c>
      <c r="G918" t="s">
        <v>6328</v>
      </c>
    </row>
    <row r="919" spans="1:7" x14ac:dyDescent="0.25">
      <c r="A919" t="s">
        <v>16</v>
      </c>
      <c r="B919" t="s">
        <v>122</v>
      </c>
      <c r="C919" s="10">
        <v>41899</v>
      </c>
      <c r="D919" s="30">
        <v>2082</v>
      </c>
      <c r="E919" t="s">
        <v>4432</v>
      </c>
      <c r="F919" s="3" t="s">
        <v>7663</v>
      </c>
      <c r="G919" t="s">
        <v>6560</v>
      </c>
    </row>
    <row r="920" spans="1:7" x14ac:dyDescent="0.25">
      <c r="A920" t="s">
        <v>47</v>
      </c>
      <c r="B920" t="s">
        <v>4448</v>
      </c>
      <c r="C920" s="10">
        <v>41730</v>
      </c>
      <c r="D920" s="30">
        <v>4547.63</v>
      </c>
      <c r="E920" t="s">
        <v>700</v>
      </c>
      <c r="F920" s="3" t="s">
        <v>7669</v>
      </c>
      <c r="G920" t="s">
        <v>6819</v>
      </c>
    </row>
    <row r="921" spans="1:7" x14ac:dyDescent="0.25">
      <c r="A921" t="s">
        <v>47</v>
      </c>
      <c r="B921" t="s">
        <v>4448</v>
      </c>
      <c r="C921" s="10">
        <v>41737</v>
      </c>
      <c r="D921" s="30">
        <v>4547.62</v>
      </c>
      <c r="E921" t="s">
        <v>700</v>
      </c>
      <c r="F921" s="3" t="s">
        <v>7670</v>
      </c>
      <c r="G921" t="s">
        <v>6819</v>
      </c>
    </row>
    <row r="922" spans="1:7" x14ac:dyDescent="0.25">
      <c r="A922" t="s">
        <v>32</v>
      </c>
      <c r="B922" t="s">
        <v>1905</v>
      </c>
      <c r="C922" s="10">
        <v>41724</v>
      </c>
      <c r="D922" s="30">
        <v>2076.5</v>
      </c>
      <c r="E922" t="s">
        <v>1036</v>
      </c>
      <c r="F922" s="3" t="s">
        <v>7663</v>
      </c>
      <c r="G922" t="s">
        <v>6912</v>
      </c>
    </row>
    <row r="923" spans="1:7" x14ac:dyDescent="0.25">
      <c r="A923" t="s">
        <v>47</v>
      </c>
      <c r="B923" t="s">
        <v>4422</v>
      </c>
      <c r="C923" s="10">
        <v>41619</v>
      </c>
      <c r="D923" s="30">
        <v>400</v>
      </c>
      <c r="E923" t="s">
        <v>2774</v>
      </c>
      <c r="F923" s="3" t="s">
        <v>7663</v>
      </c>
      <c r="G923" t="s">
        <v>584</v>
      </c>
    </row>
    <row r="924" spans="1:7" x14ac:dyDescent="0.25">
      <c r="D924" s="18">
        <f>SUM(D892:D923)</f>
        <v>43483.97</v>
      </c>
    </row>
    <row r="926" spans="1:7" x14ac:dyDescent="0.25">
      <c r="A926" t="s">
        <v>7740</v>
      </c>
      <c r="B926" s="4" t="s">
        <v>2316</v>
      </c>
    </row>
    <row r="927" spans="1:7" x14ac:dyDescent="0.25">
      <c r="A927" t="s">
        <v>47</v>
      </c>
      <c r="B927" t="s">
        <v>4422</v>
      </c>
      <c r="C927" s="10">
        <v>41745</v>
      </c>
      <c r="D927" s="30">
        <v>700</v>
      </c>
      <c r="E927" t="s">
        <v>4423</v>
      </c>
      <c r="F927" s="3" t="s">
        <v>7663</v>
      </c>
      <c r="G927" t="s">
        <v>4424</v>
      </c>
    </row>
    <row r="928" spans="1:7" x14ac:dyDescent="0.25">
      <c r="A928" t="s">
        <v>47</v>
      </c>
      <c r="B928" t="s">
        <v>2875</v>
      </c>
      <c r="C928" s="10">
        <v>41759</v>
      </c>
      <c r="D928" s="30">
        <v>800</v>
      </c>
      <c r="E928" t="s">
        <v>4619</v>
      </c>
      <c r="F928" s="3" t="s">
        <v>7663</v>
      </c>
      <c r="G928" t="s">
        <v>4620</v>
      </c>
    </row>
    <row r="929" spans="1:7" x14ac:dyDescent="0.25">
      <c r="A929" t="s">
        <v>47</v>
      </c>
      <c r="B929" t="s">
        <v>4428</v>
      </c>
      <c r="C929" s="10">
        <v>41759</v>
      </c>
      <c r="D929" s="30">
        <v>1100</v>
      </c>
      <c r="E929" t="s">
        <v>4429</v>
      </c>
      <c r="F929" s="3" t="s">
        <v>7663</v>
      </c>
      <c r="G929" t="s">
        <v>4630</v>
      </c>
    </row>
    <row r="930" spans="1:7" x14ac:dyDescent="0.25">
      <c r="A930" t="s">
        <v>47</v>
      </c>
      <c r="B930" t="s">
        <v>4563</v>
      </c>
      <c r="C930" s="10">
        <v>41761</v>
      </c>
      <c r="D930" s="30">
        <v>700</v>
      </c>
      <c r="E930" t="s">
        <v>4674</v>
      </c>
      <c r="F930" s="3" t="s">
        <v>7669</v>
      </c>
      <c r="G930" t="s">
        <v>4675</v>
      </c>
    </row>
    <row r="931" spans="1:7" x14ac:dyDescent="0.25">
      <c r="A931" t="s">
        <v>47</v>
      </c>
      <c r="B931" t="s">
        <v>4563</v>
      </c>
      <c r="C931" s="10">
        <v>41773</v>
      </c>
      <c r="D931" s="30">
        <v>700</v>
      </c>
      <c r="E931" t="s">
        <v>4674</v>
      </c>
      <c r="F931" s="3" t="s">
        <v>7663</v>
      </c>
      <c r="G931" t="s">
        <v>4675</v>
      </c>
    </row>
    <row r="932" spans="1:7" x14ac:dyDescent="0.25">
      <c r="A932" t="s">
        <v>47</v>
      </c>
      <c r="B932" t="s">
        <v>2875</v>
      </c>
      <c r="C932" s="10">
        <v>41773</v>
      </c>
      <c r="D932" s="30">
        <v>800</v>
      </c>
      <c r="E932" t="s">
        <v>4619</v>
      </c>
      <c r="F932" s="3" t="s">
        <v>7663</v>
      </c>
      <c r="G932" t="s">
        <v>4784</v>
      </c>
    </row>
    <row r="933" spans="1:7" x14ac:dyDescent="0.25">
      <c r="A933" t="s">
        <v>47</v>
      </c>
      <c r="B933" t="s">
        <v>2875</v>
      </c>
      <c r="C933" s="10">
        <v>41786</v>
      </c>
      <c r="D933" s="30">
        <v>1250</v>
      </c>
      <c r="E933" t="s">
        <v>4393</v>
      </c>
      <c r="F933" s="3" t="s">
        <v>7663</v>
      </c>
      <c r="G933" t="s">
        <v>4973</v>
      </c>
    </row>
    <row r="934" spans="1:7" x14ac:dyDescent="0.25">
      <c r="A934" t="s">
        <v>47</v>
      </c>
      <c r="B934" t="s">
        <v>2875</v>
      </c>
      <c r="C934" s="10">
        <v>41786</v>
      </c>
      <c r="D934" s="30">
        <v>2530</v>
      </c>
      <c r="E934" t="s">
        <v>4393</v>
      </c>
      <c r="F934" s="3" t="s">
        <v>7663</v>
      </c>
      <c r="G934" t="s">
        <v>4975</v>
      </c>
    </row>
    <row r="935" spans="1:7" x14ac:dyDescent="0.25">
      <c r="A935" t="s">
        <v>47</v>
      </c>
      <c r="B935" t="s">
        <v>4263</v>
      </c>
      <c r="C935" s="10">
        <v>41793</v>
      </c>
      <c r="D935" s="30">
        <v>2000</v>
      </c>
      <c r="E935" t="s">
        <v>4893</v>
      </c>
      <c r="F935" s="3" t="s">
        <v>7663</v>
      </c>
      <c r="G935" t="s">
        <v>5077</v>
      </c>
    </row>
    <row r="936" spans="1:7" x14ac:dyDescent="0.25">
      <c r="A936" t="s">
        <v>47</v>
      </c>
      <c r="B936" t="s">
        <v>2875</v>
      </c>
      <c r="C936" s="10">
        <v>41793</v>
      </c>
      <c r="D936" s="30">
        <v>1000</v>
      </c>
      <c r="E936" t="s">
        <v>4393</v>
      </c>
      <c r="F936" s="3" t="s">
        <v>7663</v>
      </c>
      <c r="G936" t="s">
        <v>5082</v>
      </c>
    </row>
    <row r="937" spans="1:7" x14ac:dyDescent="0.25">
      <c r="A937" t="s">
        <v>47</v>
      </c>
      <c r="B937" t="s">
        <v>4263</v>
      </c>
      <c r="C937" s="10">
        <v>41796</v>
      </c>
      <c r="D937" s="30">
        <v>1800</v>
      </c>
      <c r="E937" t="s">
        <v>4893</v>
      </c>
      <c r="F937" s="3" t="s">
        <v>7663</v>
      </c>
      <c r="G937" t="s">
        <v>5177</v>
      </c>
    </row>
    <row r="938" spans="1:7" x14ac:dyDescent="0.25">
      <c r="A938" t="s">
        <v>490</v>
      </c>
      <c r="B938" t="s">
        <v>2624</v>
      </c>
      <c r="C938" s="10">
        <v>41799</v>
      </c>
      <c r="D938" s="30">
        <v>480</v>
      </c>
      <c r="E938" t="s">
        <v>1068</v>
      </c>
      <c r="F938" s="3" t="s">
        <v>7663</v>
      </c>
      <c r="G938" t="s">
        <v>5199</v>
      </c>
    </row>
    <row r="939" spans="1:7" x14ac:dyDescent="0.25">
      <c r="A939" t="s">
        <v>47</v>
      </c>
      <c r="B939" t="s">
        <v>2875</v>
      </c>
      <c r="C939" s="10">
        <v>41801</v>
      </c>
      <c r="D939" s="30">
        <v>650</v>
      </c>
      <c r="E939" t="s">
        <v>4393</v>
      </c>
      <c r="F939" s="3" t="s">
        <v>7663</v>
      </c>
      <c r="G939" t="s">
        <v>5258</v>
      </c>
    </row>
    <row r="940" spans="1:7" x14ac:dyDescent="0.25">
      <c r="A940" t="s">
        <v>47</v>
      </c>
      <c r="B940" t="s">
        <v>2830</v>
      </c>
      <c r="C940" s="10">
        <v>41808</v>
      </c>
      <c r="D940" s="30">
        <v>250</v>
      </c>
      <c r="E940" t="s">
        <v>198</v>
      </c>
      <c r="F940" s="3" t="s">
        <v>7663</v>
      </c>
      <c r="G940" t="s">
        <v>5347</v>
      </c>
    </row>
    <row r="941" spans="1:7" x14ac:dyDescent="0.25">
      <c r="A941" t="s">
        <v>47</v>
      </c>
      <c r="B941" t="s">
        <v>2830</v>
      </c>
      <c r="C941" s="10">
        <v>41876</v>
      </c>
      <c r="D941" s="30">
        <v>1200</v>
      </c>
      <c r="E941" t="s">
        <v>4893</v>
      </c>
      <c r="F941" s="3" t="s">
        <v>7663</v>
      </c>
      <c r="G941" t="s">
        <v>5593</v>
      </c>
    </row>
    <row r="942" spans="1:7" x14ac:dyDescent="0.25">
      <c r="A942" t="s">
        <v>47</v>
      </c>
      <c r="B942" t="s">
        <v>2874</v>
      </c>
      <c r="C942" s="10">
        <v>41712</v>
      </c>
      <c r="D942" s="30">
        <v>7500</v>
      </c>
      <c r="E942" t="s">
        <v>2133</v>
      </c>
      <c r="F942" s="3" t="s">
        <v>7663</v>
      </c>
      <c r="G942" t="s">
        <v>5653</v>
      </c>
    </row>
    <row r="943" spans="1:7" x14ac:dyDescent="0.25">
      <c r="A943" t="s">
        <v>47</v>
      </c>
      <c r="B943" t="s">
        <v>4422</v>
      </c>
      <c r="C943" s="10">
        <v>41712</v>
      </c>
      <c r="D943" s="30">
        <v>700</v>
      </c>
      <c r="E943" t="s">
        <v>4423</v>
      </c>
      <c r="F943" s="3" t="s">
        <v>7663</v>
      </c>
      <c r="G943" t="s">
        <v>5680</v>
      </c>
    </row>
    <row r="944" spans="1:7" x14ac:dyDescent="0.25">
      <c r="A944" t="s">
        <v>47</v>
      </c>
      <c r="B944" t="s">
        <v>2830</v>
      </c>
      <c r="C944" s="10">
        <v>41859</v>
      </c>
      <c r="D944" s="30">
        <v>2600</v>
      </c>
      <c r="E944" t="s">
        <v>4893</v>
      </c>
      <c r="F944" s="3" t="s">
        <v>7663</v>
      </c>
      <c r="G944" t="s">
        <v>6063</v>
      </c>
    </row>
    <row r="945" spans="1:7" x14ac:dyDescent="0.25">
      <c r="A945" t="s">
        <v>47</v>
      </c>
      <c r="B945" t="s">
        <v>2830</v>
      </c>
      <c r="C945" s="10">
        <v>41863</v>
      </c>
      <c r="D945" s="30">
        <v>2614</v>
      </c>
      <c r="E945" t="s">
        <v>4893</v>
      </c>
      <c r="F945" s="3" t="s">
        <v>7663</v>
      </c>
      <c r="G945" t="s">
        <v>6083</v>
      </c>
    </row>
    <row r="946" spans="1:7" x14ac:dyDescent="0.25">
      <c r="A946" t="s">
        <v>47</v>
      </c>
      <c r="B946" t="s">
        <v>4402</v>
      </c>
      <c r="C946" s="10">
        <v>41866</v>
      </c>
      <c r="D946" s="30">
        <v>210</v>
      </c>
      <c r="E946" t="s">
        <v>198</v>
      </c>
      <c r="F946" s="3" t="s">
        <v>7663</v>
      </c>
      <c r="G946" t="s">
        <v>6112</v>
      </c>
    </row>
    <row r="947" spans="1:7" x14ac:dyDescent="0.25">
      <c r="A947" t="s">
        <v>490</v>
      </c>
      <c r="B947" t="s">
        <v>3238</v>
      </c>
      <c r="C947" s="10">
        <v>41872</v>
      </c>
      <c r="D947" s="30">
        <v>1050</v>
      </c>
      <c r="E947" t="s">
        <v>6174</v>
      </c>
      <c r="F947" s="3" t="s">
        <v>7663</v>
      </c>
      <c r="G947" t="s">
        <v>6177</v>
      </c>
    </row>
    <row r="948" spans="1:7" x14ac:dyDescent="0.25">
      <c r="A948" t="s">
        <v>47</v>
      </c>
      <c r="B948" t="s">
        <v>2557</v>
      </c>
      <c r="C948" s="10">
        <v>41882</v>
      </c>
      <c r="D948" s="30">
        <v>140</v>
      </c>
      <c r="E948" t="s">
        <v>6182</v>
      </c>
      <c r="F948" s="3" t="s">
        <v>7663</v>
      </c>
      <c r="G948" t="s">
        <v>6185</v>
      </c>
    </row>
    <row r="949" spans="1:7" x14ac:dyDescent="0.25">
      <c r="A949" t="s">
        <v>47</v>
      </c>
      <c r="B949" t="s">
        <v>2557</v>
      </c>
      <c r="C949" s="10">
        <v>41872</v>
      </c>
      <c r="D949" s="30">
        <v>140</v>
      </c>
      <c r="E949" t="s">
        <v>2774</v>
      </c>
      <c r="F949" s="3" t="s">
        <v>7663</v>
      </c>
      <c r="G949" t="s">
        <v>6204</v>
      </c>
    </row>
    <row r="950" spans="1:7" x14ac:dyDescent="0.25">
      <c r="A950" t="s">
        <v>47</v>
      </c>
      <c r="B950" t="s">
        <v>2557</v>
      </c>
      <c r="C950" s="10">
        <v>41877</v>
      </c>
      <c r="D950" s="30">
        <v>750</v>
      </c>
      <c r="E950" t="s">
        <v>6182</v>
      </c>
      <c r="F950" s="3" t="s">
        <v>7663</v>
      </c>
      <c r="G950" t="s">
        <v>6272</v>
      </c>
    </row>
    <row r="951" spans="1:7" x14ac:dyDescent="0.25">
      <c r="A951" t="s">
        <v>47</v>
      </c>
      <c r="B951" t="s">
        <v>2830</v>
      </c>
      <c r="C951" s="10">
        <v>41880</v>
      </c>
      <c r="D951" s="30">
        <v>3000</v>
      </c>
      <c r="E951" t="s">
        <v>4893</v>
      </c>
      <c r="F951" s="3" t="s">
        <v>7663</v>
      </c>
      <c r="G951" t="s">
        <v>6300</v>
      </c>
    </row>
    <row r="952" spans="1:7" x14ac:dyDescent="0.25">
      <c r="A952" t="s">
        <v>47</v>
      </c>
      <c r="B952" t="s">
        <v>2557</v>
      </c>
      <c r="C952" s="10">
        <v>41879</v>
      </c>
      <c r="D952" s="30">
        <v>500</v>
      </c>
      <c r="E952" t="s">
        <v>6182</v>
      </c>
      <c r="F952" s="3" t="s">
        <v>7663</v>
      </c>
      <c r="G952" t="s">
        <v>6306</v>
      </c>
    </row>
    <row r="953" spans="1:7" x14ac:dyDescent="0.25">
      <c r="A953" t="s">
        <v>47</v>
      </c>
      <c r="B953" t="s">
        <v>2557</v>
      </c>
      <c r="C953" s="10">
        <v>41885</v>
      </c>
      <c r="D953" s="30">
        <v>1000</v>
      </c>
      <c r="E953" t="s">
        <v>6182</v>
      </c>
      <c r="F953" s="3" t="s">
        <v>7663</v>
      </c>
      <c r="G953" t="s">
        <v>6306</v>
      </c>
    </row>
    <row r="954" spans="1:7" x14ac:dyDescent="0.25">
      <c r="A954" t="s">
        <v>47</v>
      </c>
      <c r="B954" t="s">
        <v>2557</v>
      </c>
      <c r="C954" s="10">
        <v>41887</v>
      </c>
      <c r="D954" s="30">
        <v>750</v>
      </c>
      <c r="E954" t="s">
        <v>6253</v>
      </c>
      <c r="F954" s="3" t="s">
        <v>7663</v>
      </c>
      <c r="G954" t="s">
        <v>6432</v>
      </c>
    </row>
    <row r="955" spans="1:7" x14ac:dyDescent="0.25">
      <c r="A955" t="s">
        <v>47</v>
      </c>
      <c r="B955" t="s">
        <v>2830</v>
      </c>
      <c r="C955" s="10">
        <v>41894</v>
      </c>
      <c r="D955" s="30">
        <v>1500</v>
      </c>
      <c r="E955" t="s">
        <v>4893</v>
      </c>
      <c r="F955" s="3" t="s">
        <v>7663</v>
      </c>
      <c r="G955" t="s">
        <v>6538</v>
      </c>
    </row>
    <row r="956" spans="1:7" x14ac:dyDescent="0.25">
      <c r="A956" t="s">
        <v>47</v>
      </c>
      <c r="B956" t="s">
        <v>2557</v>
      </c>
      <c r="C956" s="10">
        <v>41907</v>
      </c>
      <c r="D956" s="30">
        <v>1570</v>
      </c>
      <c r="E956" t="s">
        <v>6182</v>
      </c>
      <c r="F956" s="3" t="s">
        <v>7663</v>
      </c>
      <c r="G956" t="s">
        <v>6681</v>
      </c>
    </row>
    <row r="957" spans="1:7" x14ac:dyDescent="0.25">
      <c r="A957" t="s">
        <v>47</v>
      </c>
      <c r="B957" t="s">
        <v>2557</v>
      </c>
      <c r="C957" s="10">
        <v>41911</v>
      </c>
      <c r="D957" s="30">
        <v>625</v>
      </c>
      <c r="E957" t="s">
        <v>6182</v>
      </c>
      <c r="F957" s="3" t="s">
        <v>7669</v>
      </c>
      <c r="G957" t="s">
        <v>6694</v>
      </c>
    </row>
    <row r="958" spans="1:7" x14ac:dyDescent="0.25">
      <c r="A958" t="s">
        <v>47</v>
      </c>
      <c r="B958" t="s">
        <v>2557</v>
      </c>
      <c r="C958" s="10">
        <v>41913</v>
      </c>
      <c r="D958" s="30">
        <v>625</v>
      </c>
      <c r="E958" t="s">
        <v>6182</v>
      </c>
      <c r="F958" s="3" t="s">
        <v>7663</v>
      </c>
      <c r="G958" t="s">
        <v>6694</v>
      </c>
    </row>
    <row r="959" spans="1:7" x14ac:dyDescent="0.25">
      <c r="A959" t="s">
        <v>47</v>
      </c>
      <c r="B959" t="s">
        <v>2557</v>
      </c>
      <c r="C959" s="10">
        <v>41920</v>
      </c>
      <c r="D959" s="30">
        <v>900</v>
      </c>
      <c r="E959" t="s">
        <v>6182</v>
      </c>
      <c r="F959" s="3" t="s">
        <v>7663</v>
      </c>
      <c r="G959" t="s">
        <v>6816</v>
      </c>
    </row>
    <row r="960" spans="1:7" x14ac:dyDescent="0.25">
      <c r="A960" t="s">
        <v>47</v>
      </c>
      <c r="B960" t="s">
        <v>2875</v>
      </c>
      <c r="C960" s="10">
        <v>41732</v>
      </c>
      <c r="D960" s="30">
        <v>1100</v>
      </c>
      <c r="E960" t="s">
        <v>4393</v>
      </c>
      <c r="F960" s="3" t="s">
        <v>7663</v>
      </c>
      <c r="G960" t="s">
        <v>6990</v>
      </c>
    </row>
    <row r="961" spans="1:7" x14ac:dyDescent="0.25">
      <c r="D961" s="18">
        <f>SUM(D927:D960)</f>
        <v>43234</v>
      </c>
    </row>
    <row r="963" spans="1:7" x14ac:dyDescent="0.25">
      <c r="A963" t="s">
        <v>7740</v>
      </c>
      <c r="B963" s="4" t="s">
        <v>876</v>
      </c>
    </row>
    <row r="964" spans="1:7" x14ac:dyDescent="0.25">
      <c r="A964" t="s">
        <v>490</v>
      </c>
      <c r="B964" t="s">
        <v>3238</v>
      </c>
      <c r="C964" s="10">
        <v>41872</v>
      </c>
      <c r="D964" s="30">
        <v>4362</v>
      </c>
      <c r="E964" t="s">
        <v>6174</v>
      </c>
      <c r="F964" s="3" t="s">
        <v>7663</v>
      </c>
      <c r="G964" t="s">
        <v>6175</v>
      </c>
    </row>
    <row r="965" spans="1:7" x14ac:dyDescent="0.25">
      <c r="A965" t="s">
        <v>490</v>
      </c>
      <c r="B965" t="s">
        <v>3238</v>
      </c>
      <c r="C965" s="10">
        <v>41876</v>
      </c>
      <c r="D965" s="30">
        <v>4362</v>
      </c>
      <c r="E965" t="s">
        <v>6174</v>
      </c>
      <c r="F965" s="3" t="s">
        <v>7663</v>
      </c>
      <c r="G965" t="s">
        <v>6175</v>
      </c>
    </row>
    <row r="966" spans="1:7" x14ac:dyDescent="0.25">
      <c r="D966" s="18">
        <f>SUM(D964:D965)</f>
        <v>8724</v>
      </c>
    </row>
    <row r="968" spans="1:7" x14ac:dyDescent="0.25">
      <c r="A968" t="s">
        <v>7740</v>
      </c>
      <c r="B968" s="4" t="s">
        <v>5110</v>
      </c>
    </row>
    <row r="969" spans="1:7" x14ac:dyDescent="0.25">
      <c r="A969" t="s">
        <v>47</v>
      </c>
      <c r="B969" t="s">
        <v>2875</v>
      </c>
      <c r="C969" s="10">
        <v>41795</v>
      </c>
      <c r="D969" s="30">
        <v>3450</v>
      </c>
      <c r="E969" t="s">
        <v>4393</v>
      </c>
      <c r="F969" s="3" t="s">
        <v>7663</v>
      </c>
      <c r="G969" t="s">
        <v>5111</v>
      </c>
    </row>
    <row r="970" spans="1:7" x14ac:dyDescent="0.25">
      <c r="A970" t="s">
        <v>490</v>
      </c>
      <c r="B970" t="s">
        <v>3238</v>
      </c>
      <c r="C970" s="10">
        <v>41869</v>
      </c>
      <c r="D970" s="30">
        <v>3500</v>
      </c>
      <c r="E970" t="s">
        <v>1068</v>
      </c>
      <c r="F970" s="3" t="s">
        <v>7663</v>
      </c>
      <c r="G970" t="s">
        <v>6123</v>
      </c>
    </row>
    <row r="971" spans="1:7" x14ac:dyDescent="0.25">
      <c r="A971" t="s">
        <v>490</v>
      </c>
      <c r="B971" t="s">
        <v>3238</v>
      </c>
      <c r="C971" s="10">
        <v>41893</v>
      </c>
      <c r="D971" s="30">
        <v>2750</v>
      </c>
      <c r="E971" t="s">
        <v>86</v>
      </c>
      <c r="F971" s="3" t="s">
        <v>7663</v>
      </c>
      <c r="G971" t="s">
        <v>6128</v>
      </c>
    </row>
    <row r="972" spans="1:7" x14ac:dyDescent="0.25">
      <c r="A972" t="s">
        <v>490</v>
      </c>
      <c r="B972" t="s">
        <v>3238</v>
      </c>
      <c r="C972" s="10">
        <v>41872</v>
      </c>
      <c r="D972" s="30">
        <v>2500</v>
      </c>
      <c r="E972" t="s">
        <v>1068</v>
      </c>
      <c r="F972" s="3" t="s">
        <v>7663</v>
      </c>
      <c r="G972" t="s">
        <v>6163</v>
      </c>
    </row>
    <row r="973" spans="1:7" x14ac:dyDescent="0.25">
      <c r="A973" t="s">
        <v>490</v>
      </c>
      <c r="B973" t="s">
        <v>3238</v>
      </c>
      <c r="C973" s="10">
        <v>41876</v>
      </c>
      <c r="D973" s="30">
        <v>12375</v>
      </c>
      <c r="E973" t="s">
        <v>706</v>
      </c>
      <c r="F973" s="3" t="s">
        <v>7681</v>
      </c>
      <c r="G973" t="s">
        <v>6249</v>
      </c>
    </row>
    <row r="974" spans="1:7" x14ac:dyDescent="0.25">
      <c r="D974" s="18">
        <f>SUM(D969:D973)</f>
        <v>24575</v>
      </c>
    </row>
    <row r="976" spans="1:7" x14ac:dyDescent="0.25">
      <c r="A976" t="s">
        <v>7740</v>
      </c>
      <c r="B976" s="4" t="s">
        <v>5418</v>
      </c>
    </row>
    <row r="977" spans="1:7" x14ac:dyDescent="0.25">
      <c r="A977" t="s">
        <v>32</v>
      </c>
      <c r="B977" t="s">
        <v>2382</v>
      </c>
      <c r="C977" s="10">
        <v>41814</v>
      </c>
      <c r="D977" s="30">
        <v>150</v>
      </c>
      <c r="E977" t="s">
        <v>143</v>
      </c>
      <c r="F977" s="3" t="s">
        <v>7663</v>
      </c>
      <c r="G977" t="s">
        <v>5417</v>
      </c>
    </row>
    <row r="978" spans="1:7" x14ac:dyDescent="0.25">
      <c r="D978" s="18">
        <f>SUM(D977)</f>
        <v>150</v>
      </c>
    </row>
    <row r="980" spans="1:7" x14ac:dyDescent="0.25">
      <c r="A980" t="s">
        <v>7740</v>
      </c>
      <c r="B980" s="4" t="s">
        <v>586</v>
      </c>
    </row>
    <row r="981" spans="1:7" x14ac:dyDescent="0.25">
      <c r="A981" t="s">
        <v>32</v>
      </c>
      <c r="B981" t="s">
        <v>3089</v>
      </c>
      <c r="C981" s="10">
        <v>41746</v>
      </c>
      <c r="D981" s="30">
        <v>2500</v>
      </c>
      <c r="E981" t="s">
        <v>3642</v>
      </c>
      <c r="F981" s="3" t="s">
        <v>7663</v>
      </c>
    </row>
    <row r="982" spans="1:7" x14ac:dyDescent="0.25">
      <c r="A982" t="s">
        <v>32</v>
      </c>
      <c r="B982" t="s">
        <v>3089</v>
      </c>
      <c r="C982" s="10">
        <v>41752</v>
      </c>
      <c r="D982" s="30">
        <v>800</v>
      </c>
      <c r="E982" t="s">
        <v>91</v>
      </c>
      <c r="F982" s="3" t="s">
        <v>7663</v>
      </c>
    </row>
    <row r="983" spans="1:7" x14ac:dyDescent="0.25">
      <c r="A983" t="s">
        <v>32</v>
      </c>
      <c r="B983" t="s">
        <v>3089</v>
      </c>
      <c r="C983" s="10">
        <v>41753</v>
      </c>
      <c r="D983" s="30">
        <v>800</v>
      </c>
      <c r="E983" t="s">
        <v>91</v>
      </c>
      <c r="F983" s="3" t="s">
        <v>7663</v>
      </c>
      <c r="G983" t="s">
        <v>4513</v>
      </c>
    </row>
    <row r="984" spans="1:7" x14ac:dyDescent="0.25">
      <c r="A984" t="s">
        <v>32</v>
      </c>
      <c r="B984" t="s">
        <v>2623</v>
      </c>
      <c r="C984" s="10">
        <v>41752</v>
      </c>
      <c r="D984" s="30">
        <v>750</v>
      </c>
      <c r="E984" t="s">
        <v>3642</v>
      </c>
      <c r="F984" s="3" t="s">
        <v>7663</v>
      </c>
      <c r="G984" t="s">
        <v>4515</v>
      </c>
    </row>
    <row r="985" spans="1:7" x14ac:dyDescent="0.25">
      <c r="A985" t="s">
        <v>32</v>
      </c>
      <c r="B985" t="s">
        <v>33</v>
      </c>
      <c r="C985" s="10">
        <v>41757</v>
      </c>
      <c r="D985" s="30">
        <v>250</v>
      </c>
      <c r="E985" t="s">
        <v>3642</v>
      </c>
      <c r="F985" s="3" t="s">
        <v>7663</v>
      </c>
      <c r="G985" t="s">
        <v>4590</v>
      </c>
    </row>
    <row r="986" spans="1:7" x14ac:dyDescent="0.25">
      <c r="A986" t="s">
        <v>32</v>
      </c>
      <c r="B986" t="s">
        <v>5037</v>
      </c>
      <c r="C986" s="10">
        <v>41799</v>
      </c>
      <c r="D986" s="30">
        <v>800</v>
      </c>
      <c r="E986" t="s">
        <v>5196</v>
      </c>
      <c r="F986" s="3" t="s">
        <v>7663</v>
      </c>
      <c r="G986" t="s">
        <v>5197</v>
      </c>
    </row>
    <row r="987" spans="1:7" x14ac:dyDescent="0.25">
      <c r="A987" t="s">
        <v>490</v>
      </c>
      <c r="B987" t="s">
        <v>651</v>
      </c>
      <c r="C987" s="10">
        <v>41816</v>
      </c>
      <c r="D987" s="30">
        <v>1500</v>
      </c>
      <c r="E987" t="s">
        <v>1286</v>
      </c>
      <c r="F987" s="3" t="s">
        <v>7663</v>
      </c>
      <c r="G987" t="s">
        <v>5407</v>
      </c>
    </row>
    <row r="988" spans="1:7" x14ac:dyDescent="0.25">
      <c r="A988" t="s">
        <v>490</v>
      </c>
      <c r="B988" t="s">
        <v>2624</v>
      </c>
      <c r="C988" s="10">
        <v>41814</v>
      </c>
      <c r="D988" s="30">
        <v>1507.35</v>
      </c>
      <c r="E988" t="s">
        <v>4556</v>
      </c>
      <c r="F988" s="3" t="s">
        <v>7663</v>
      </c>
      <c r="G988" t="s">
        <v>5411</v>
      </c>
    </row>
    <row r="989" spans="1:7" x14ac:dyDescent="0.25">
      <c r="A989" t="s">
        <v>32</v>
      </c>
      <c r="B989" t="s">
        <v>2623</v>
      </c>
      <c r="C989" s="10">
        <v>41821</v>
      </c>
      <c r="D989" s="30">
        <v>1100</v>
      </c>
      <c r="E989" t="s">
        <v>86</v>
      </c>
      <c r="F989" s="3" t="s">
        <v>7663</v>
      </c>
      <c r="G989" t="s">
        <v>5507</v>
      </c>
    </row>
    <row r="990" spans="1:7" x14ac:dyDescent="0.25">
      <c r="A990" t="s">
        <v>490</v>
      </c>
      <c r="B990" t="s">
        <v>5207</v>
      </c>
      <c r="C990" s="10">
        <v>41841</v>
      </c>
      <c r="D990" s="30">
        <v>2000</v>
      </c>
      <c r="E990" t="s">
        <v>1286</v>
      </c>
      <c r="F990" s="3" t="s">
        <v>7663</v>
      </c>
      <c r="G990" t="s">
        <v>586</v>
      </c>
    </row>
    <row r="991" spans="1:7" x14ac:dyDescent="0.25">
      <c r="A991" t="s">
        <v>490</v>
      </c>
      <c r="B991" t="s">
        <v>3238</v>
      </c>
      <c r="C991" s="10">
        <v>41878</v>
      </c>
      <c r="D991" s="30">
        <v>5909.5</v>
      </c>
      <c r="E991" t="s">
        <v>5125</v>
      </c>
      <c r="F991" s="3" t="s">
        <v>7669</v>
      </c>
      <c r="G991" t="s">
        <v>6262</v>
      </c>
    </row>
    <row r="992" spans="1:7" x14ac:dyDescent="0.25">
      <c r="A992" t="s">
        <v>490</v>
      </c>
      <c r="B992" t="s">
        <v>3238</v>
      </c>
      <c r="C992" s="10">
        <v>41880</v>
      </c>
      <c r="D992" s="30">
        <v>2109.5</v>
      </c>
      <c r="E992" t="s">
        <v>5125</v>
      </c>
      <c r="F992" s="3" t="s">
        <v>7669</v>
      </c>
      <c r="G992" t="s">
        <v>6262</v>
      </c>
    </row>
    <row r="993" spans="1:7" x14ac:dyDescent="0.25">
      <c r="A993" t="s">
        <v>490</v>
      </c>
      <c r="B993" t="s">
        <v>3237</v>
      </c>
      <c r="C993" s="10">
        <v>41880</v>
      </c>
      <c r="D993" s="30">
        <v>410</v>
      </c>
      <c r="E993" t="s">
        <v>6114</v>
      </c>
      <c r="F993" s="3" t="s">
        <v>7663</v>
      </c>
      <c r="G993" t="s">
        <v>6330</v>
      </c>
    </row>
    <row r="994" spans="1:7" x14ac:dyDescent="0.25">
      <c r="A994" t="s">
        <v>32</v>
      </c>
      <c r="B994" t="s">
        <v>3506</v>
      </c>
      <c r="C994" s="10">
        <v>41905</v>
      </c>
      <c r="D994" s="30">
        <v>660</v>
      </c>
      <c r="E994" t="s">
        <v>6029</v>
      </c>
      <c r="F994" s="3" t="s">
        <v>7663</v>
      </c>
      <c r="G994" t="s">
        <v>3689</v>
      </c>
    </row>
    <row r="995" spans="1:7" x14ac:dyDescent="0.25">
      <c r="A995" t="s">
        <v>511</v>
      </c>
      <c r="B995" t="s">
        <v>6189</v>
      </c>
      <c r="C995" s="10">
        <v>41908</v>
      </c>
      <c r="D995" s="30">
        <v>1150</v>
      </c>
      <c r="E995" t="s">
        <v>143</v>
      </c>
      <c r="F995" s="3" t="s">
        <v>7663</v>
      </c>
      <c r="G995" t="s">
        <v>6674</v>
      </c>
    </row>
    <row r="996" spans="1:7" x14ac:dyDescent="0.25">
      <c r="A996" t="s">
        <v>32</v>
      </c>
      <c r="B996" t="s">
        <v>3655</v>
      </c>
      <c r="C996" s="10">
        <v>41919</v>
      </c>
      <c r="D996" s="30">
        <v>600</v>
      </c>
      <c r="E996" t="s">
        <v>91</v>
      </c>
      <c r="F996" s="3" t="s">
        <v>7663</v>
      </c>
      <c r="G996" t="s">
        <v>3759</v>
      </c>
    </row>
    <row r="997" spans="1:7" x14ac:dyDescent="0.25">
      <c r="A997" t="s">
        <v>511</v>
      </c>
      <c r="B997" t="s">
        <v>1547</v>
      </c>
      <c r="C997" s="10">
        <v>41695</v>
      </c>
      <c r="D997" s="30">
        <v>500</v>
      </c>
      <c r="E997" t="s">
        <v>4556</v>
      </c>
      <c r="F997" s="3" t="s">
        <v>7663</v>
      </c>
      <c r="G997" t="s">
        <v>7052</v>
      </c>
    </row>
    <row r="998" spans="1:7" x14ac:dyDescent="0.25">
      <c r="A998" t="s">
        <v>755</v>
      </c>
      <c r="B998" t="s">
        <v>1547</v>
      </c>
      <c r="C998" s="10">
        <v>41691</v>
      </c>
      <c r="D998" s="30">
        <v>2900</v>
      </c>
      <c r="E998" t="s">
        <v>538</v>
      </c>
      <c r="F998" s="3" t="s">
        <v>7663</v>
      </c>
      <c r="G998" t="s">
        <v>7064</v>
      </c>
    </row>
    <row r="999" spans="1:7" x14ac:dyDescent="0.25">
      <c r="A999" t="s">
        <v>755</v>
      </c>
      <c r="B999" t="s">
        <v>1547</v>
      </c>
      <c r="C999" s="10">
        <v>41688</v>
      </c>
      <c r="D999" s="30">
        <v>500</v>
      </c>
      <c r="E999" t="s">
        <v>538</v>
      </c>
      <c r="F999" s="3" t="s">
        <v>7663</v>
      </c>
      <c r="G999" t="s">
        <v>7066</v>
      </c>
    </row>
    <row r="1000" spans="1:7" x14ac:dyDescent="0.25">
      <c r="A1000" t="s">
        <v>755</v>
      </c>
      <c r="B1000" t="s">
        <v>1547</v>
      </c>
      <c r="C1000" s="10">
        <v>41695</v>
      </c>
      <c r="D1000" s="30">
        <v>1000</v>
      </c>
      <c r="E1000" t="s">
        <v>538</v>
      </c>
      <c r="F1000" s="3" t="s">
        <v>7663</v>
      </c>
      <c r="G1000" t="s">
        <v>7068</v>
      </c>
    </row>
    <row r="1001" spans="1:7" x14ac:dyDescent="0.25">
      <c r="A1001" t="s">
        <v>47</v>
      </c>
      <c r="B1001" t="s">
        <v>4721</v>
      </c>
      <c r="C1001" s="10">
        <v>41612</v>
      </c>
      <c r="D1001" s="30">
        <v>800</v>
      </c>
      <c r="E1001" t="s">
        <v>143</v>
      </c>
      <c r="F1001" s="3" t="s">
        <v>7663</v>
      </c>
      <c r="G1001" t="s">
        <v>584</v>
      </c>
    </row>
    <row r="1002" spans="1:7" x14ac:dyDescent="0.25">
      <c r="A1002" t="s">
        <v>32</v>
      </c>
      <c r="B1002" t="s">
        <v>3089</v>
      </c>
      <c r="C1002" s="10">
        <v>41744</v>
      </c>
      <c r="D1002" s="30">
        <v>2500</v>
      </c>
      <c r="E1002" t="s">
        <v>3642</v>
      </c>
      <c r="F1002" s="3" t="s">
        <v>7663</v>
      </c>
    </row>
    <row r="1003" spans="1:7" x14ac:dyDescent="0.25">
      <c r="D1003" s="18">
        <f>SUM(D981:D1002)</f>
        <v>31046.35</v>
      </c>
    </row>
    <row r="1005" spans="1:7" x14ac:dyDescent="0.25">
      <c r="A1005" t="s">
        <v>7740</v>
      </c>
      <c r="B1005" s="4" t="s">
        <v>3346</v>
      </c>
    </row>
    <row r="1006" spans="1:7" x14ac:dyDescent="0.25">
      <c r="A1006" t="s">
        <v>490</v>
      </c>
      <c r="B1006" t="s">
        <v>3237</v>
      </c>
      <c r="C1006" s="10">
        <v>41814</v>
      </c>
      <c r="D1006" s="30">
        <v>1050</v>
      </c>
      <c r="E1006" t="s">
        <v>86</v>
      </c>
      <c r="F1006" s="3" t="s">
        <v>7663</v>
      </c>
      <c r="G1006" t="s">
        <v>5409</v>
      </c>
    </row>
    <row r="1007" spans="1:7" x14ac:dyDescent="0.25">
      <c r="A1007" t="s">
        <v>490</v>
      </c>
      <c r="B1007" t="s">
        <v>3238</v>
      </c>
      <c r="C1007" s="10">
        <v>41872</v>
      </c>
      <c r="D1007" s="30">
        <v>4000</v>
      </c>
      <c r="E1007" t="s">
        <v>1068</v>
      </c>
      <c r="F1007" s="3" t="s">
        <v>7663</v>
      </c>
      <c r="G1007" t="s">
        <v>6156</v>
      </c>
    </row>
    <row r="1008" spans="1:7" x14ac:dyDescent="0.25">
      <c r="D1008" s="18">
        <f>SUM(D1006:D1007)</f>
        <v>5050</v>
      </c>
    </row>
    <row r="1010" spans="1:7" x14ac:dyDescent="0.25">
      <c r="A1010" t="s">
        <v>7740</v>
      </c>
      <c r="B1010" s="4" t="s">
        <v>118</v>
      </c>
    </row>
    <row r="1011" spans="1:7" x14ac:dyDescent="0.25">
      <c r="A1011" t="s">
        <v>16</v>
      </c>
      <c r="B1011" t="s">
        <v>17</v>
      </c>
      <c r="C1011" s="10">
        <v>41785</v>
      </c>
      <c r="D1011" s="30">
        <v>85.13</v>
      </c>
      <c r="E1011" t="s">
        <v>180</v>
      </c>
      <c r="F1011" s="3" t="s">
        <v>7663</v>
      </c>
      <c r="G1011" t="s">
        <v>4446</v>
      </c>
    </row>
    <row r="1012" spans="1:7" x14ac:dyDescent="0.25">
      <c r="A1012" t="s">
        <v>1906</v>
      </c>
      <c r="B1012" t="s">
        <v>776</v>
      </c>
      <c r="C1012" s="10">
        <v>41801</v>
      </c>
      <c r="D1012" s="30">
        <v>191.54</v>
      </c>
      <c r="E1012" t="s">
        <v>180</v>
      </c>
      <c r="F1012" s="3" t="s">
        <v>7663</v>
      </c>
      <c r="G1012" t="s">
        <v>4689</v>
      </c>
    </row>
    <row r="1013" spans="1:7" x14ac:dyDescent="0.25">
      <c r="A1013" t="s">
        <v>16</v>
      </c>
      <c r="B1013" t="s">
        <v>122</v>
      </c>
      <c r="C1013" s="10">
        <v>41781</v>
      </c>
      <c r="D1013" s="30">
        <v>85.13</v>
      </c>
      <c r="E1013" t="s">
        <v>180</v>
      </c>
      <c r="F1013" s="3" t="s">
        <v>7663</v>
      </c>
      <c r="G1013" t="s">
        <v>4909</v>
      </c>
    </row>
    <row r="1014" spans="1:7" x14ac:dyDescent="0.25">
      <c r="A1014" t="s">
        <v>16</v>
      </c>
      <c r="B1014" t="s">
        <v>122</v>
      </c>
      <c r="C1014" s="10">
        <v>41781</v>
      </c>
      <c r="D1014" s="30">
        <v>85.13</v>
      </c>
      <c r="E1014" t="s">
        <v>180</v>
      </c>
      <c r="F1014" s="3" t="s">
        <v>7663</v>
      </c>
      <c r="G1014" t="s">
        <v>4911</v>
      </c>
    </row>
    <row r="1015" spans="1:7" x14ac:dyDescent="0.25">
      <c r="A1015" t="s">
        <v>16</v>
      </c>
      <c r="B1015" t="s">
        <v>122</v>
      </c>
      <c r="C1015" s="10">
        <v>41781</v>
      </c>
      <c r="D1015" s="30">
        <v>85.13</v>
      </c>
      <c r="E1015" t="s">
        <v>180</v>
      </c>
      <c r="F1015" s="3" t="s">
        <v>7663</v>
      </c>
      <c r="G1015" t="s">
        <v>4913</v>
      </c>
    </row>
    <row r="1016" spans="1:7" x14ac:dyDescent="0.25">
      <c r="A1016" t="s">
        <v>16</v>
      </c>
      <c r="B1016" t="s">
        <v>122</v>
      </c>
      <c r="C1016" s="10">
        <v>41781</v>
      </c>
      <c r="D1016" s="30">
        <v>85.13</v>
      </c>
      <c r="E1016" t="s">
        <v>180</v>
      </c>
      <c r="F1016" s="3" t="s">
        <v>7663</v>
      </c>
      <c r="G1016" t="s">
        <v>4915</v>
      </c>
    </row>
    <row r="1017" spans="1:7" x14ac:dyDescent="0.25">
      <c r="A1017" t="s">
        <v>16</v>
      </c>
      <c r="B1017" t="s">
        <v>122</v>
      </c>
      <c r="C1017" s="10">
        <v>41781</v>
      </c>
      <c r="D1017" s="30">
        <v>85.13</v>
      </c>
      <c r="E1017" t="s">
        <v>180</v>
      </c>
      <c r="F1017" s="3" t="s">
        <v>7663</v>
      </c>
      <c r="G1017" t="s">
        <v>4917</v>
      </c>
    </row>
    <row r="1018" spans="1:7" x14ac:dyDescent="0.25">
      <c r="A1018" t="s">
        <v>16</v>
      </c>
      <c r="B1018" t="s">
        <v>122</v>
      </c>
      <c r="C1018" s="10">
        <v>41781</v>
      </c>
      <c r="D1018" s="30">
        <v>85.13</v>
      </c>
      <c r="E1018" t="s">
        <v>180</v>
      </c>
      <c r="F1018" s="3" t="s">
        <v>7663</v>
      </c>
      <c r="G1018" t="s">
        <v>4919</v>
      </c>
    </row>
    <row r="1019" spans="1:7" x14ac:dyDescent="0.25">
      <c r="A1019" t="s">
        <v>1906</v>
      </c>
      <c r="B1019" t="s">
        <v>776</v>
      </c>
      <c r="C1019" s="10">
        <v>41712</v>
      </c>
      <c r="D1019" s="30">
        <v>85.13</v>
      </c>
      <c r="E1019" t="s">
        <v>553</v>
      </c>
      <c r="F1019" s="3" t="s">
        <v>7663</v>
      </c>
      <c r="G1019" t="s">
        <v>5574</v>
      </c>
    </row>
    <row r="1020" spans="1:7" x14ac:dyDescent="0.25">
      <c r="A1020" t="s">
        <v>16</v>
      </c>
      <c r="B1020" t="s">
        <v>122</v>
      </c>
      <c r="C1020" s="10">
        <v>41838</v>
      </c>
      <c r="D1020" s="30">
        <v>68.11</v>
      </c>
      <c r="E1020" t="s">
        <v>180</v>
      </c>
      <c r="F1020" s="3" t="s">
        <v>7663</v>
      </c>
      <c r="G1020" t="s">
        <v>5712</v>
      </c>
    </row>
    <row r="1021" spans="1:7" x14ac:dyDescent="0.25">
      <c r="A1021" t="s">
        <v>16</v>
      </c>
      <c r="B1021" t="s">
        <v>122</v>
      </c>
      <c r="C1021" s="10">
        <v>41850</v>
      </c>
      <c r="D1021" s="30">
        <v>78.319999999999993</v>
      </c>
      <c r="E1021" t="s">
        <v>613</v>
      </c>
      <c r="F1021" s="3" t="s">
        <v>7663</v>
      </c>
      <c r="G1021" t="s">
        <v>5876</v>
      </c>
    </row>
    <row r="1022" spans="1:7" x14ac:dyDescent="0.25">
      <c r="A1022" t="s">
        <v>16</v>
      </c>
      <c r="B1022" t="s">
        <v>122</v>
      </c>
      <c r="C1022" s="10">
        <v>41873</v>
      </c>
      <c r="D1022" s="30">
        <v>191.54</v>
      </c>
      <c r="E1022" t="s">
        <v>180</v>
      </c>
      <c r="F1022" s="3" t="s">
        <v>7663</v>
      </c>
      <c r="G1022" t="s">
        <v>5921</v>
      </c>
    </row>
    <row r="1023" spans="1:7" x14ac:dyDescent="0.25">
      <c r="A1023" t="s">
        <v>1906</v>
      </c>
      <c r="B1023" t="s">
        <v>776</v>
      </c>
      <c r="C1023" s="10">
        <v>41767</v>
      </c>
      <c r="D1023" s="30">
        <v>68.099999999999994</v>
      </c>
      <c r="E1023" t="s">
        <v>322</v>
      </c>
      <c r="F1023" s="3" t="s">
        <v>7663</v>
      </c>
      <c r="G1023" t="s">
        <v>6002</v>
      </c>
    </row>
    <row r="1024" spans="1:7" x14ac:dyDescent="0.25">
      <c r="A1024" t="s">
        <v>16</v>
      </c>
      <c r="B1024" t="s">
        <v>122</v>
      </c>
      <c r="C1024" s="10">
        <v>41883</v>
      </c>
      <c r="D1024" s="30">
        <v>425.6</v>
      </c>
      <c r="E1024" t="s">
        <v>426</v>
      </c>
      <c r="F1024" s="3" t="s">
        <v>7663</v>
      </c>
      <c r="G1024" t="s">
        <v>6326</v>
      </c>
    </row>
    <row r="1025" spans="1:7" x14ac:dyDescent="0.25">
      <c r="A1025" t="s">
        <v>16</v>
      </c>
      <c r="B1025" t="s">
        <v>122</v>
      </c>
      <c r="C1025" s="10">
        <v>41914</v>
      </c>
      <c r="D1025" s="30">
        <v>85.13</v>
      </c>
      <c r="E1025" t="s">
        <v>180</v>
      </c>
      <c r="F1025" s="3" t="s">
        <v>7663</v>
      </c>
      <c r="G1025" t="s">
        <v>6752</v>
      </c>
    </row>
    <row r="1026" spans="1:7" x14ac:dyDescent="0.25">
      <c r="A1026" t="s">
        <v>1906</v>
      </c>
      <c r="B1026" t="s">
        <v>776</v>
      </c>
      <c r="C1026" s="10">
        <v>41744</v>
      </c>
      <c r="D1026" s="30">
        <v>68.099999999999994</v>
      </c>
      <c r="E1026" t="s">
        <v>180</v>
      </c>
      <c r="F1026" s="3" t="s">
        <v>7663</v>
      </c>
      <c r="G1026" t="s">
        <v>6886</v>
      </c>
    </row>
    <row r="1027" spans="1:7" x14ac:dyDescent="0.25">
      <c r="A1027" t="s">
        <v>1906</v>
      </c>
      <c r="B1027" t="s">
        <v>776</v>
      </c>
      <c r="C1027" s="10">
        <v>41751</v>
      </c>
      <c r="D1027" s="30">
        <v>85.13</v>
      </c>
      <c r="E1027" t="s">
        <v>206</v>
      </c>
      <c r="F1027" s="3" t="s">
        <v>7663</v>
      </c>
      <c r="G1027" t="s">
        <v>7095</v>
      </c>
    </row>
    <row r="1028" spans="1:7" x14ac:dyDescent="0.25">
      <c r="D1028" s="18">
        <f>SUM(D1011:D1027)</f>
        <v>1942.6100000000001</v>
      </c>
    </row>
    <row r="1030" spans="1:7" x14ac:dyDescent="0.25">
      <c r="A1030" t="s">
        <v>7740</v>
      </c>
      <c r="B1030" s="4" t="s">
        <v>49</v>
      </c>
    </row>
    <row r="1031" spans="1:7" x14ac:dyDescent="0.25">
      <c r="A1031" t="s">
        <v>47</v>
      </c>
      <c r="B1031" t="s">
        <v>2875</v>
      </c>
      <c r="C1031" s="10">
        <v>41744</v>
      </c>
      <c r="D1031" s="30">
        <v>2050</v>
      </c>
      <c r="E1031" t="s">
        <v>4393</v>
      </c>
      <c r="F1031" s="3" t="s">
        <v>7663</v>
      </c>
      <c r="G1031" t="s">
        <v>4394</v>
      </c>
    </row>
    <row r="1032" spans="1:7" x14ac:dyDescent="0.25">
      <c r="A1032" t="s">
        <v>511</v>
      </c>
      <c r="B1032" t="s">
        <v>4414</v>
      </c>
      <c r="C1032" s="10">
        <v>41739</v>
      </c>
      <c r="D1032" s="30">
        <v>750</v>
      </c>
      <c r="E1032" t="s">
        <v>4415</v>
      </c>
      <c r="F1032" s="3" t="s">
        <v>7663</v>
      </c>
      <c r="G1032" t="s">
        <v>4416</v>
      </c>
    </row>
    <row r="1033" spans="1:7" x14ac:dyDescent="0.25">
      <c r="A1033" t="s">
        <v>47</v>
      </c>
      <c r="B1033" t="s">
        <v>4428</v>
      </c>
      <c r="C1033" s="10">
        <v>41746</v>
      </c>
      <c r="D1033" s="30">
        <v>1100</v>
      </c>
      <c r="E1033" t="s">
        <v>4429</v>
      </c>
      <c r="F1033" s="3" t="s">
        <v>7663</v>
      </c>
      <c r="G1033" t="s">
        <v>4430</v>
      </c>
    </row>
    <row r="1034" spans="1:7" x14ac:dyDescent="0.25">
      <c r="A1034" t="s">
        <v>32</v>
      </c>
      <c r="B1034" t="s">
        <v>3089</v>
      </c>
      <c r="C1034" s="10">
        <v>41746</v>
      </c>
      <c r="D1034" s="30">
        <v>1600</v>
      </c>
      <c r="E1034" t="s">
        <v>1036</v>
      </c>
      <c r="F1034" s="3" t="s">
        <v>7663</v>
      </c>
      <c r="G1034" t="s">
        <v>4436</v>
      </c>
    </row>
    <row r="1035" spans="1:7" x14ac:dyDescent="0.25">
      <c r="A1035" t="s">
        <v>32</v>
      </c>
      <c r="B1035" t="s">
        <v>3089</v>
      </c>
      <c r="C1035" s="10">
        <v>41746</v>
      </c>
      <c r="D1035" s="30">
        <v>700</v>
      </c>
      <c r="E1035" t="s">
        <v>1241</v>
      </c>
      <c r="F1035" s="3" t="s">
        <v>7663</v>
      </c>
      <c r="G1035" t="s">
        <v>4438</v>
      </c>
    </row>
    <row r="1036" spans="1:7" x14ac:dyDescent="0.25">
      <c r="A1036" t="s">
        <v>32</v>
      </c>
      <c r="B1036" t="s">
        <v>1905</v>
      </c>
      <c r="C1036" s="10">
        <v>41746</v>
      </c>
      <c r="D1036" s="30">
        <v>5250</v>
      </c>
      <c r="E1036" t="s">
        <v>1352</v>
      </c>
      <c r="F1036" s="3" t="s">
        <v>7663</v>
      </c>
      <c r="G1036" t="s">
        <v>49</v>
      </c>
    </row>
    <row r="1037" spans="1:7" x14ac:dyDescent="0.25">
      <c r="A1037" t="s">
        <v>32</v>
      </c>
      <c r="B1037" t="s">
        <v>3089</v>
      </c>
      <c r="C1037" s="10">
        <v>41773</v>
      </c>
      <c r="D1037" s="30">
        <v>666</v>
      </c>
      <c r="E1037" t="s">
        <v>273</v>
      </c>
      <c r="F1037" s="3" t="s">
        <v>7663</v>
      </c>
      <c r="G1037" t="s">
        <v>4444</v>
      </c>
    </row>
    <row r="1038" spans="1:7" x14ac:dyDescent="0.25">
      <c r="A1038" t="s">
        <v>47</v>
      </c>
      <c r="B1038" t="s">
        <v>4448</v>
      </c>
      <c r="C1038" s="10">
        <v>41751</v>
      </c>
      <c r="D1038" s="30">
        <v>2039</v>
      </c>
      <c r="E1038" t="s">
        <v>4449</v>
      </c>
      <c r="F1038" s="3" t="s">
        <v>7663</v>
      </c>
      <c r="G1038" t="s">
        <v>4450</v>
      </c>
    </row>
    <row r="1039" spans="1:7" x14ac:dyDescent="0.25">
      <c r="A1039" t="s">
        <v>47</v>
      </c>
      <c r="B1039" t="s">
        <v>4422</v>
      </c>
      <c r="C1039" s="10">
        <v>41751</v>
      </c>
      <c r="D1039" s="30">
        <v>390</v>
      </c>
      <c r="E1039" t="s">
        <v>4452</v>
      </c>
      <c r="F1039" s="3" t="s">
        <v>7663</v>
      </c>
      <c r="G1039" t="s">
        <v>4453</v>
      </c>
    </row>
    <row r="1040" spans="1:7" x14ac:dyDescent="0.25">
      <c r="A1040" t="s">
        <v>32</v>
      </c>
      <c r="B1040" t="s">
        <v>1905</v>
      </c>
      <c r="C1040" s="10">
        <v>41766</v>
      </c>
      <c r="D1040" s="30">
        <v>2262.86</v>
      </c>
      <c r="E1040" t="s">
        <v>1036</v>
      </c>
      <c r="F1040" s="3" t="s">
        <v>7663</v>
      </c>
      <c r="G1040" t="s">
        <v>4464</v>
      </c>
    </row>
    <row r="1041" spans="1:7" x14ac:dyDescent="0.25">
      <c r="A1041" t="s">
        <v>32</v>
      </c>
      <c r="B1041" t="s">
        <v>1905</v>
      </c>
      <c r="C1041" s="10">
        <v>41786</v>
      </c>
      <c r="D1041" s="30">
        <v>2076.6999999999998</v>
      </c>
      <c r="E1041" t="s">
        <v>1036</v>
      </c>
      <c r="F1041" s="3" t="s">
        <v>7663</v>
      </c>
      <c r="G1041" t="s">
        <v>4466</v>
      </c>
    </row>
    <row r="1042" spans="1:7" x14ac:dyDescent="0.25">
      <c r="A1042" t="s">
        <v>32</v>
      </c>
      <c r="B1042" t="s">
        <v>1905</v>
      </c>
      <c r="C1042" s="10">
        <v>41808</v>
      </c>
      <c r="D1042" s="30">
        <v>2076.6999999999998</v>
      </c>
      <c r="E1042" t="s">
        <v>1036</v>
      </c>
      <c r="F1042" s="3" t="s">
        <v>7663</v>
      </c>
      <c r="G1042" t="s">
        <v>4468</v>
      </c>
    </row>
    <row r="1043" spans="1:7" x14ac:dyDescent="0.25">
      <c r="A1043" t="s">
        <v>47</v>
      </c>
      <c r="B1043" t="s">
        <v>2875</v>
      </c>
      <c r="C1043" s="10">
        <v>41751</v>
      </c>
      <c r="D1043" s="30">
        <v>674.78</v>
      </c>
      <c r="E1043" t="s">
        <v>4470</v>
      </c>
      <c r="F1043" s="3" t="s">
        <v>7663</v>
      </c>
      <c r="G1043" t="s">
        <v>4471</v>
      </c>
    </row>
    <row r="1044" spans="1:7" x14ac:dyDescent="0.25">
      <c r="A1044" t="s">
        <v>47</v>
      </c>
      <c r="B1044" t="s">
        <v>2875</v>
      </c>
      <c r="C1044" s="10">
        <v>41781</v>
      </c>
      <c r="D1044" s="30">
        <v>210</v>
      </c>
      <c r="E1044" t="s">
        <v>4500</v>
      </c>
      <c r="F1044" s="3" t="s">
        <v>7663</v>
      </c>
      <c r="G1044" t="s">
        <v>4501</v>
      </c>
    </row>
    <row r="1045" spans="1:7" x14ac:dyDescent="0.25">
      <c r="A1045" t="s">
        <v>47</v>
      </c>
      <c r="B1045" t="s">
        <v>2875</v>
      </c>
      <c r="C1045" s="10">
        <v>41761</v>
      </c>
      <c r="D1045" s="30">
        <v>5800</v>
      </c>
      <c r="E1045" t="s">
        <v>4503</v>
      </c>
      <c r="F1045" s="3" t="s">
        <v>7663</v>
      </c>
      <c r="G1045" t="s">
        <v>4511</v>
      </c>
    </row>
    <row r="1046" spans="1:7" x14ac:dyDescent="0.25">
      <c r="A1046" t="s">
        <v>47</v>
      </c>
      <c r="B1046" t="s">
        <v>1172</v>
      </c>
      <c r="C1046" s="10">
        <v>41772</v>
      </c>
      <c r="D1046" s="30">
        <v>1996.51</v>
      </c>
      <c r="E1046" t="s">
        <v>4500</v>
      </c>
      <c r="F1046" s="3" t="s">
        <v>7672</v>
      </c>
      <c r="G1046" t="s">
        <v>4517</v>
      </c>
    </row>
    <row r="1047" spans="1:7" x14ac:dyDescent="0.25">
      <c r="A1047" t="s">
        <v>47</v>
      </c>
      <c r="B1047" t="s">
        <v>1172</v>
      </c>
      <c r="C1047" s="10">
        <v>41786</v>
      </c>
      <c r="D1047" s="30">
        <v>1996.51</v>
      </c>
      <c r="E1047" t="s">
        <v>4500</v>
      </c>
      <c r="F1047" s="3" t="s">
        <v>7673</v>
      </c>
      <c r="G1047" t="s">
        <v>4517</v>
      </c>
    </row>
    <row r="1048" spans="1:7" x14ac:dyDescent="0.25">
      <c r="A1048" t="s">
        <v>47</v>
      </c>
      <c r="B1048" t="s">
        <v>1172</v>
      </c>
      <c r="C1048" s="10">
        <v>41806</v>
      </c>
      <c r="D1048" s="30">
        <v>1996.5</v>
      </c>
      <c r="E1048" t="s">
        <v>4500</v>
      </c>
      <c r="F1048" s="3" t="s">
        <v>7671</v>
      </c>
      <c r="G1048" t="s">
        <v>4517</v>
      </c>
    </row>
    <row r="1049" spans="1:7" x14ac:dyDescent="0.25">
      <c r="A1049" t="s">
        <v>47</v>
      </c>
      <c r="B1049" t="s">
        <v>2874</v>
      </c>
      <c r="C1049" s="10">
        <v>41772</v>
      </c>
      <c r="D1049" s="30">
        <v>869.44</v>
      </c>
      <c r="E1049" t="s">
        <v>4500</v>
      </c>
      <c r="F1049" s="3" t="s">
        <v>7672</v>
      </c>
      <c r="G1049" t="s">
        <v>4517</v>
      </c>
    </row>
    <row r="1050" spans="1:7" x14ac:dyDescent="0.25">
      <c r="A1050" t="s">
        <v>47</v>
      </c>
      <c r="B1050" t="s">
        <v>2874</v>
      </c>
      <c r="C1050" s="10">
        <v>41786</v>
      </c>
      <c r="D1050" s="30">
        <v>869.44</v>
      </c>
      <c r="E1050" t="s">
        <v>4500</v>
      </c>
      <c r="F1050" s="3" t="s">
        <v>7673</v>
      </c>
      <c r="G1050" t="s">
        <v>4517</v>
      </c>
    </row>
    <row r="1051" spans="1:7" x14ac:dyDescent="0.25">
      <c r="A1051" t="s">
        <v>47</v>
      </c>
      <c r="B1051" t="s">
        <v>2874</v>
      </c>
      <c r="C1051" s="10">
        <v>41806</v>
      </c>
      <c r="D1051" s="30">
        <v>869.45</v>
      </c>
      <c r="E1051" t="s">
        <v>4500</v>
      </c>
      <c r="F1051" s="3" t="s">
        <v>7671</v>
      </c>
      <c r="G1051" t="s">
        <v>4517</v>
      </c>
    </row>
    <row r="1052" spans="1:7" x14ac:dyDescent="0.25">
      <c r="A1052" t="s">
        <v>47</v>
      </c>
      <c r="B1052" t="s">
        <v>2830</v>
      </c>
      <c r="C1052" s="10">
        <v>41772</v>
      </c>
      <c r="D1052" s="30">
        <v>354.22</v>
      </c>
      <c r="E1052" t="s">
        <v>4500</v>
      </c>
      <c r="F1052" s="3" t="s">
        <v>7672</v>
      </c>
      <c r="G1052" t="s">
        <v>4517</v>
      </c>
    </row>
    <row r="1053" spans="1:7" x14ac:dyDescent="0.25">
      <c r="A1053" t="s">
        <v>47</v>
      </c>
      <c r="B1053" t="s">
        <v>2830</v>
      </c>
      <c r="C1053" s="10">
        <v>41787</v>
      </c>
      <c r="D1053" s="30">
        <v>354.22</v>
      </c>
      <c r="E1053" t="s">
        <v>4500</v>
      </c>
      <c r="F1053" s="3" t="s">
        <v>7673</v>
      </c>
      <c r="G1053" t="s">
        <v>4517</v>
      </c>
    </row>
    <row r="1054" spans="1:7" x14ac:dyDescent="0.25">
      <c r="A1054" t="s">
        <v>47</v>
      </c>
      <c r="B1054" t="s">
        <v>2830</v>
      </c>
      <c r="C1054" s="10">
        <v>41806</v>
      </c>
      <c r="D1054" s="30">
        <v>354.22</v>
      </c>
      <c r="E1054" t="s">
        <v>4500</v>
      </c>
      <c r="F1054" s="3" t="s">
        <v>7671</v>
      </c>
      <c r="G1054" t="s">
        <v>4517</v>
      </c>
    </row>
    <row r="1055" spans="1:7" x14ac:dyDescent="0.25">
      <c r="A1055" t="s">
        <v>47</v>
      </c>
      <c r="B1055" t="s">
        <v>1172</v>
      </c>
      <c r="C1055" s="10">
        <v>41758</v>
      </c>
      <c r="D1055" s="30">
        <v>2735</v>
      </c>
      <c r="E1055" t="s">
        <v>1797</v>
      </c>
      <c r="F1055" s="3" t="s">
        <v>7681</v>
      </c>
      <c r="G1055" t="s">
        <v>4523</v>
      </c>
    </row>
    <row r="1056" spans="1:7" x14ac:dyDescent="0.25">
      <c r="A1056" t="s">
        <v>47</v>
      </c>
      <c r="B1056" t="s">
        <v>1172</v>
      </c>
      <c r="C1056" s="10">
        <v>41788</v>
      </c>
      <c r="D1056" s="30">
        <v>2735</v>
      </c>
      <c r="E1056" t="s">
        <v>1797</v>
      </c>
      <c r="F1056" s="3" t="s">
        <v>7682</v>
      </c>
      <c r="G1056" t="s">
        <v>4523</v>
      </c>
    </row>
    <row r="1057" spans="1:7" x14ac:dyDescent="0.25">
      <c r="A1057" t="s">
        <v>47</v>
      </c>
      <c r="B1057" t="s">
        <v>1172</v>
      </c>
      <c r="C1057" s="10">
        <v>41828</v>
      </c>
      <c r="D1057" s="30">
        <v>2735</v>
      </c>
      <c r="E1057" t="s">
        <v>1797</v>
      </c>
      <c r="F1057" s="3" t="s">
        <v>7683</v>
      </c>
      <c r="G1057" t="s">
        <v>4523</v>
      </c>
    </row>
    <row r="1058" spans="1:7" x14ac:dyDescent="0.25">
      <c r="A1058" t="s">
        <v>47</v>
      </c>
      <c r="B1058" t="s">
        <v>1172</v>
      </c>
      <c r="C1058" s="10">
        <v>41828</v>
      </c>
      <c r="D1058" s="30">
        <v>2735</v>
      </c>
      <c r="E1058" t="s">
        <v>1797</v>
      </c>
      <c r="F1058" s="3" t="s">
        <v>7684</v>
      </c>
      <c r="G1058" t="s">
        <v>4523</v>
      </c>
    </row>
    <row r="1059" spans="1:7" x14ac:dyDescent="0.25">
      <c r="A1059" t="s">
        <v>47</v>
      </c>
      <c r="B1059" t="s">
        <v>2874</v>
      </c>
      <c r="C1059" s="10">
        <v>41758</v>
      </c>
      <c r="D1059" s="30">
        <v>437.6</v>
      </c>
      <c r="E1059" t="s">
        <v>1797</v>
      </c>
      <c r="F1059" s="3" t="s">
        <v>7681</v>
      </c>
      <c r="G1059" t="s">
        <v>4521</v>
      </c>
    </row>
    <row r="1060" spans="1:7" x14ac:dyDescent="0.25">
      <c r="A1060" t="s">
        <v>47</v>
      </c>
      <c r="B1060" t="s">
        <v>2874</v>
      </c>
      <c r="C1060" s="10">
        <v>41781</v>
      </c>
      <c r="D1060" s="30">
        <v>437.6</v>
      </c>
      <c r="E1060" t="s">
        <v>1797</v>
      </c>
      <c r="F1060" s="3" t="s">
        <v>7682</v>
      </c>
      <c r="G1060" t="s">
        <v>4521</v>
      </c>
    </row>
    <row r="1061" spans="1:7" x14ac:dyDescent="0.25">
      <c r="A1061" t="s">
        <v>47</v>
      </c>
      <c r="B1061" t="s">
        <v>2874</v>
      </c>
      <c r="C1061" s="10">
        <v>41828</v>
      </c>
      <c r="D1061" s="30">
        <v>437.6</v>
      </c>
      <c r="E1061" t="s">
        <v>1797</v>
      </c>
      <c r="F1061" s="3" t="s">
        <v>7683</v>
      </c>
      <c r="G1061" t="s">
        <v>4521</v>
      </c>
    </row>
    <row r="1062" spans="1:7" x14ac:dyDescent="0.25">
      <c r="A1062" t="s">
        <v>47</v>
      </c>
      <c r="B1062" t="s">
        <v>2874</v>
      </c>
      <c r="C1062" s="10">
        <v>41828</v>
      </c>
      <c r="D1062" s="30">
        <v>437.6</v>
      </c>
      <c r="E1062" t="s">
        <v>1797</v>
      </c>
      <c r="F1062" s="3" t="s">
        <v>7684</v>
      </c>
      <c r="G1062" t="s">
        <v>4521</v>
      </c>
    </row>
    <row r="1063" spans="1:7" x14ac:dyDescent="0.25">
      <c r="A1063" t="s">
        <v>511</v>
      </c>
      <c r="B1063" t="s">
        <v>4545</v>
      </c>
      <c r="C1063" s="10">
        <v>41704</v>
      </c>
      <c r="D1063" s="30">
        <v>4400</v>
      </c>
      <c r="E1063" t="s">
        <v>4546</v>
      </c>
      <c r="F1063" s="3" t="s">
        <v>7663</v>
      </c>
      <c r="G1063" t="s">
        <v>4547</v>
      </c>
    </row>
    <row r="1064" spans="1:7" x14ac:dyDescent="0.25">
      <c r="A1064" t="s">
        <v>511</v>
      </c>
      <c r="B1064" t="s">
        <v>33</v>
      </c>
      <c r="C1064" s="10">
        <v>41754</v>
      </c>
      <c r="D1064" s="30">
        <v>778.4</v>
      </c>
      <c r="E1064" t="s">
        <v>4559</v>
      </c>
      <c r="F1064" s="3" t="s">
        <v>7663</v>
      </c>
      <c r="G1064" t="s">
        <v>4560</v>
      </c>
    </row>
    <row r="1065" spans="1:7" x14ac:dyDescent="0.25">
      <c r="A1065" t="s">
        <v>47</v>
      </c>
      <c r="B1065" t="s">
        <v>4563</v>
      </c>
      <c r="C1065" s="10">
        <v>41757</v>
      </c>
      <c r="D1065" s="30">
        <v>660</v>
      </c>
      <c r="E1065" t="s">
        <v>4564</v>
      </c>
      <c r="F1065" s="3" t="s">
        <v>7663</v>
      </c>
      <c r="G1065" t="s">
        <v>4565</v>
      </c>
    </row>
    <row r="1066" spans="1:7" x14ac:dyDescent="0.25">
      <c r="A1066" t="s">
        <v>47</v>
      </c>
      <c r="B1066" t="s">
        <v>4573</v>
      </c>
      <c r="C1066" s="10">
        <v>41785</v>
      </c>
      <c r="D1066" s="30">
        <v>2070</v>
      </c>
      <c r="E1066" t="s">
        <v>35</v>
      </c>
      <c r="F1066" s="3" t="s">
        <v>7663</v>
      </c>
      <c r="G1066" t="s">
        <v>4574</v>
      </c>
    </row>
    <row r="1067" spans="1:7" x14ac:dyDescent="0.25">
      <c r="A1067" t="s">
        <v>47</v>
      </c>
      <c r="B1067" t="s">
        <v>1172</v>
      </c>
      <c r="C1067" s="10">
        <v>41761</v>
      </c>
      <c r="D1067" s="30">
        <v>7365</v>
      </c>
      <c r="E1067" t="s">
        <v>2133</v>
      </c>
      <c r="F1067" s="3" t="s">
        <v>7663</v>
      </c>
      <c r="G1067" t="s">
        <v>4578</v>
      </c>
    </row>
    <row r="1068" spans="1:7" x14ac:dyDescent="0.25">
      <c r="A1068" t="s">
        <v>47</v>
      </c>
      <c r="B1068" t="s">
        <v>1172</v>
      </c>
      <c r="C1068" s="10">
        <v>41794</v>
      </c>
      <c r="D1068" s="30">
        <v>7365</v>
      </c>
      <c r="E1068" t="s">
        <v>1950</v>
      </c>
      <c r="F1068" s="3" t="s">
        <v>7663</v>
      </c>
      <c r="G1068" t="s">
        <v>4580</v>
      </c>
    </row>
    <row r="1069" spans="1:7" x14ac:dyDescent="0.25">
      <c r="A1069" t="s">
        <v>47</v>
      </c>
      <c r="B1069" t="s">
        <v>1172</v>
      </c>
      <c r="C1069" s="10">
        <v>41820</v>
      </c>
      <c r="D1069" s="30">
        <v>7365</v>
      </c>
      <c r="E1069" t="s">
        <v>2133</v>
      </c>
      <c r="F1069" s="3" t="s">
        <v>7663</v>
      </c>
      <c r="G1069" t="s">
        <v>4582</v>
      </c>
    </row>
    <row r="1070" spans="1:7" x14ac:dyDescent="0.25">
      <c r="A1070" t="s">
        <v>511</v>
      </c>
      <c r="B1070" t="s">
        <v>4545</v>
      </c>
      <c r="C1070" s="10">
        <v>41758</v>
      </c>
      <c r="D1070" s="30">
        <v>535</v>
      </c>
      <c r="E1070" t="s">
        <v>4546</v>
      </c>
      <c r="F1070" s="3" t="s">
        <v>7663</v>
      </c>
      <c r="G1070" t="s">
        <v>4595</v>
      </c>
    </row>
    <row r="1071" spans="1:7" x14ac:dyDescent="0.25">
      <c r="A1071" t="s">
        <v>511</v>
      </c>
      <c r="B1071" t="s">
        <v>33</v>
      </c>
      <c r="C1071" s="10">
        <v>41758</v>
      </c>
      <c r="D1071" s="30">
        <v>360</v>
      </c>
      <c r="E1071" t="s">
        <v>893</v>
      </c>
      <c r="F1071" s="3" t="s">
        <v>7663</v>
      </c>
      <c r="G1071" t="s">
        <v>4599</v>
      </c>
    </row>
    <row r="1072" spans="1:7" x14ac:dyDescent="0.25">
      <c r="A1072" t="s">
        <v>490</v>
      </c>
      <c r="B1072" t="s">
        <v>1905</v>
      </c>
      <c r="C1072" s="10">
        <v>41761</v>
      </c>
      <c r="D1072" s="30">
        <v>1934</v>
      </c>
      <c r="E1072" t="s">
        <v>1352</v>
      </c>
      <c r="F1072" s="3" t="s">
        <v>7663</v>
      </c>
      <c r="G1072" t="s">
        <v>4601</v>
      </c>
    </row>
    <row r="1073" spans="1:7" x14ac:dyDescent="0.25">
      <c r="A1073" t="s">
        <v>511</v>
      </c>
      <c r="B1073" t="s">
        <v>4545</v>
      </c>
      <c r="C1073" s="10">
        <v>41717</v>
      </c>
      <c r="D1073" s="30">
        <v>1300</v>
      </c>
      <c r="E1073" t="s">
        <v>4546</v>
      </c>
      <c r="F1073" s="3" t="s">
        <v>7663</v>
      </c>
      <c r="G1073" t="s">
        <v>4609</v>
      </c>
    </row>
    <row r="1074" spans="1:7" x14ac:dyDescent="0.25">
      <c r="A1074" t="s">
        <v>511</v>
      </c>
      <c r="B1074" t="s">
        <v>33</v>
      </c>
      <c r="C1074" s="10">
        <v>41759</v>
      </c>
      <c r="D1074" s="30">
        <v>750</v>
      </c>
      <c r="E1074" t="s">
        <v>1068</v>
      </c>
      <c r="F1074" s="3" t="s">
        <v>7663</v>
      </c>
      <c r="G1074" t="s">
        <v>4611</v>
      </c>
    </row>
    <row r="1075" spans="1:7" x14ac:dyDescent="0.25">
      <c r="A1075" t="s">
        <v>511</v>
      </c>
      <c r="B1075" t="s">
        <v>33</v>
      </c>
      <c r="C1075" s="10">
        <v>41785</v>
      </c>
      <c r="D1075" s="30">
        <v>4000</v>
      </c>
      <c r="E1075" t="s">
        <v>1718</v>
      </c>
      <c r="F1075" s="3" t="s">
        <v>7663</v>
      </c>
      <c r="G1075" t="s">
        <v>4613</v>
      </c>
    </row>
    <row r="1076" spans="1:7" x14ac:dyDescent="0.25">
      <c r="A1076" t="s">
        <v>1906</v>
      </c>
      <c r="B1076" t="s">
        <v>776</v>
      </c>
      <c r="C1076" s="10">
        <v>41789</v>
      </c>
      <c r="D1076" s="30">
        <v>259</v>
      </c>
      <c r="E1076" t="s">
        <v>860</v>
      </c>
      <c r="F1076" s="3" t="s">
        <v>7663</v>
      </c>
      <c r="G1076" t="s">
        <v>4624</v>
      </c>
    </row>
    <row r="1077" spans="1:7" x14ac:dyDescent="0.25">
      <c r="A1077" t="s">
        <v>1906</v>
      </c>
      <c r="B1077" t="s">
        <v>776</v>
      </c>
      <c r="C1077" s="10">
        <v>41782</v>
      </c>
      <c r="D1077" s="30">
        <v>1068.8699999999999</v>
      </c>
      <c r="E1077" t="s">
        <v>860</v>
      </c>
      <c r="F1077" s="3" t="s">
        <v>7663</v>
      </c>
      <c r="G1077" t="s">
        <v>4624</v>
      </c>
    </row>
    <row r="1078" spans="1:7" x14ac:dyDescent="0.25">
      <c r="A1078" t="s">
        <v>1906</v>
      </c>
      <c r="B1078" t="s">
        <v>776</v>
      </c>
      <c r="C1078" s="10">
        <v>41785</v>
      </c>
      <c r="D1078" s="30">
        <v>562.36</v>
      </c>
      <c r="E1078" t="s">
        <v>860</v>
      </c>
      <c r="F1078" s="3" t="s">
        <v>7663</v>
      </c>
      <c r="G1078" t="s">
        <v>4624</v>
      </c>
    </row>
    <row r="1079" spans="1:7" x14ac:dyDescent="0.25">
      <c r="A1079" t="s">
        <v>47</v>
      </c>
      <c r="B1079" t="s">
        <v>668</v>
      </c>
      <c r="C1079" s="10">
        <v>41719</v>
      </c>
      <c r="D1079" s="30">
        <v>4214</v>
      </c>
      <c r="E1079" t="s">
        <v>4639</v>
      </c>
      <c r="F1079" s="3" t="s">
        <v>7663</v>
      </c>
      <c r="G1079" t="s">
        <v>4640</v>
      </c>
    </row>
    <row r="1080" spans="1:7" x14ac:dyDescent="0.25">
      <c r="A1080" t="s">
        <v>32</v>
      </c>
      <c r="B1080" t="s">
        <v>1905</v>
      </c>
      <c r="C1080" s="10">
        <v>41787</v>
      </c>
      <c r="D1080" s="30">
        <v>1984.32</v>
      </c>
      <c r="E1080" t="s">
        <v>1036</v>
      </c>
      <c r="F1080" s="3" t="s">
        <v>7663</v>
      </c>
      <c r="G1080" t="s">
        <v>4642</v>
      </c>
    </row>
    <row r="1081" spans="1:7" x14ac:dyDescent="0.25">
      <c r="A1081" t="s">
        <v>47</v>
      </c>
      <c r="B1081" t="s">
        <v>668</v>
      </c>
      <c r="C1081" s="10">
        <v>41719</v>
      </c>
      <c r="D1081" s="30">
        <v>602</v>
      </c>
      <c r="E1081" t="s">
        <v>4639</v>
      </c>
      <c r="F1081" s="3" t="s">
        <v>7663</v>
      </c>
      <c r="G1081" t="s">
        <v>4640</v>
      </c>
    </row>
    <row r="1082" spans="1:7" x14ac:dyDescent="0.25">
      <c r="A1082" t="s">
        <v>32</v>
      </c>
      <c r="B1082" t="s">
        <v>4647</v>
      </c>
      <c r="C1082" s="10">
        <v>41806</v>
      </c>
      <c r="D1082" s="30">
        <v>2000</v>
      </c>
      <c r="E1082" t="s">
        <v>689</v>
      </c>
      <c r="F1082" s="3" t="s">
        <v>7663</v>
      </c>
      <c r="G1082" t="s">
        <v>4648</v>
      </c>
    </row>
    <row r="1083" spans="1:7" x14ac:dyDescent="0.25">
      <c r="A1083" t="s">
        <v>511</v>
      </c>
      <c r="B1083" t="s">
        <v>4414</v>
      </c>
      <c r="C1083" s="10">
        <v>41761</v>
      </c>
      <c r="D1083" s="30">
        <v>2400</v>
      </c>
      <c r="E1083" t="s">
        <v>497</v>
      </c>
      <c r="F1083" s="3" t="s">
        <v>7663</v>
      </c>
      <c r="G1083" t="s">
        <v>4652</v>
      </c>
    </row>
    <row r="1084" spans="1:7" x14ac:dyDescent="0.25">
      <c r="A1084" t="s">
        <v>47</v>
      </c>
      <c r="B1084" t="s">
        <v>4573</v>
      </c>
      <c r="C1084" s="10">
        <v>41764</v>
      </c>
      <c r="D1084" s="30">
        <v>2256.16</v>
      </c>
      <c r="E1084" t="s">
        <v>35</v>
      </c>
      <c r="F1084" s="3" t="s">
        <v>7663</v>
      </c>
      <c r="G1084" t="s">
        <v>4687</v>
      </c>
    </row>
    <row r="1085" spans="1:7" x14ac:dyDescent="0.25">
      <c r="A1085" t="s">
        <v>511</v>
      </c>
      <c r="B1085" t="s">
        <v>1547</v>
      </c>
      <c r="C1085" s="10">
        <v>41723</v>
      </c>
      <c r="D1085" s="30">
        <v>2310</v>
      </c>
      <c r="E1085" t="s">
        <v>4697</v>
      </c>
      <c r="F1085" s="3" t="s">
        <v>7663</v>
      </c>
      <c r="G1085" t="s">
        <v>4698</v>
      </c>
    </row>
    <row r="1086" spans="1:7" x14ac:dyDescent="0.25">
      <c r="A1086" t="s">
        <v>32</v>
      </c>
      <c r="B1086" t="s">
        <v>4414</v>
      </c>
      <c r="C1086" s="10">
        <v>41766</v>
      </c>
      <c r="D1086" s="30">
        <v>50</v>
      </c>
      <c r="E1086" t="s">
        <v>143</v>
      </c>
      <c r="F1086" s="3" t="s">
        <v>7663</v>
      </c>
    </row>
    <row r="1087" spans="1:7" x14ac:dyDescent="0.25">
      <c r="A1087" t="s">
        <v>511</v>
      </c>
      <c r="B1087" t="s">
        <v>4586</v>
      </c>
      <c r="C1087" s="10">
        <v>41779</v>
      </c>
      <c r="D1087" s="30">
        <v>1873.25</v>
      </c>
      <c r="E1087" t="s">
        <v>4714</v>
      </c>
      <c r="F1087" s="3" t="s">
        <v>7663</v>
      </c>
      <c r="G1087" t="s">
        <v>4715</v>
      </c>
    </row>
    <row r="1088" spans="1:7" x14ac:dyDescent="0.25">
      <c r="A1088" t="s">
        <v>47</v>
      </c>
      <c r="B1088" t="s">
        <v>2875</v>
      </c>
      <c r="C1088" s="10">
        <v>41772</v>
      </c>
      <c r="D1088" s="30">
        <v>2200</v>
      </c>
      <c r="E1088" t="s">
        <v>4393</v>
      </c>
      <c r="F1088" s="3" t="s">
        <v>7663</v>
      </c>
      <c r="G1088" t="s">
        <v>4719</v>
      </c>
    </row>
    <row r="1089" spans="1:7" x14ac:dyDescent="0.25">
      <c r="A1089" t="s">
        <v>47</v>
      </c>
      <c r="B1089" t="s">
        <v>4721</v>
      </c>
      <c r="C1089" s="10">
        <v>41781</v>
      </c>
      <c r="D1089" s="30">
        <v>602</v>
      </c>
      <c r="E1089" t="s">
        <v>4639</v>
      </c>
      <c r="F1089" s="3" t="s">
        <v>7663</v>
      </c>
      <c r="G1089" t="s">
        <v>4722</v>
      </c>
    </row>
    <row r="1090" spans="1:7" x14ac:dyDescent="0.25">
      <c r="A1090" t="s">
        <v>47</v>
      </c>
      <c r="B1090" t="s">
        <v>4721</v>
      </c>
      <c r="C1090" s="10">
        <v>41774</v>
      </c>
      <c r="D1090" s="30">
        <v>4214</v>
      </c>
      <c r="E1090" t="s">
        <v>4639</v>
      </c>
      <c r="F1090" s="3" t="s">
        <v>7663</v>
      </c>
      <c r="G1090" t="s">
        <v>4724</v>
      </c>
    </row>
    <row r="1091" spans="1:7" x14ac:dyDescent="0.25">
      <c r="A1091" t="s">
        <v>47</v>
      </c>
      <c r="B1091" t="s">
        <v>4731</v>
      </c>
      <c r="C1091" s="10">
        <v>41774</v>
      </c>
      <c r="D1091" s="30">
        <v>12918.92</v>
      </c>
      <c r="E1091" t="s">
        <v>4732</v>
      </c>
      <c r="F1091" s="3" t="s">
        <v>7663</v>
      </c>
      <c r="G1091" t="s">
        <v>4733</v>
      </c>
    </row>
    <row r="1092" spans="1:7" x14ac:dyDescent="0.25">
      <c r="A1092" t="s">
        <v>47</v>
      </c>
      <c r="B1092" t="s">
        <v>4448</v>
      </c>
      <c r="C1092" s="10">
        <v>41772</v>
      </c>
      <c r="D1092" s="30">
        <v>2039</v>
      </c>
      <c r="E1092" t="s">
        <v>4449</v>
      </c>
      <c r="F1092" s="3" t="s">
        <v>7663</v>
      </c>
      <c r="G1092" t="s">
        <v>4741</v>
      </c>
    </row>
    <row r="1093" spans="1:7" x14ac:dyDescent="0.25">
      <c r="A1093" t="s">
        <v>511</v>
      </c>
      <c r="B1093" t="s">
        <v>4743</v>
      </c>
      <c r="C1093" s="10">
        <v>41772</v>
      </c>
      <c r="D1093" s="30">
        <v>1000</v>
      </c>
      <c r="E1093" t="s">
        <v>4393</v>
      </c>
      <c r="F1093" s="3" t="s">
        <v>7663</v>
      </c>
      <c r="G1093" t="s">
        <v>4744</v>
      </c>
    </row>
    <row r="1094" spans="1:7" x14ac:dyDescent="0.25">
      <c r="A1094" t="s">
        <v>511</v>
      </c>
      <c r="B1094" t="s">
        <v>4743</v>
      </c>
      <c r="C1094" s="10">
        <v>41772</v>
      </c>
      <c r="D1094" s="30">
        <v>860</v>
      </c>
      <c r="E1094" t="s">
        <v>4746</v>
      </c>
      <c r="F1094" s="3" t="s">
        <v>7663</v>
      </c>
      <c r="G1094" t="s">
        <v>4747</v>
      </c>
    </row>
    <row r="1095" spans="1:7" x14ac:dyDescent="0.25">
      <c r="A1095" t="s">
        <v>511</v>
      </c>
      <c r="B1095" t="s">
        <v>4743</v>
      </c>
      <c r="C1095" s="10">
        <v>41772</v>
      </c>
      <c r="D1095" s="30">
        <v>1920</v>
      </c>
      <c r="E1095" t="s">
        <v>4749</v>
      </c>
      <c r="F1095" s="3" t="s">
        <v>7663</v>
      </c>
      <c r="G1095" t="s">
        <v>4750</v>
      </c>
    </row>
    <row r="1096" spans="1:7" x14ac:dyDescent="0.25">
      <c r="A1096" t="s">
        <v>1906</v>
      </c>
      <c r="B1096" t="s">
        <v>776</v>
      </c>
      <c r="C1096" s="10">
        <v>41773</v>
      </c>
      <c r="D1096" s="30">
        <v>250</v>
      </c>
      <c r="E1096" t="s">
        <v>4757</v>
      </c>
      <c r="F1096" s="3" t="s">
        <v>7663</v>
      </c>
    </row>
    <row r="1097" spans="1:7" x14ac:dyDescent="0.25">
      <c r="A1097" t="s">
        <v>32</v>
      </c>
      <c r="B1097" t="s">
        <v>3089</v>
      </c>
      <c r="C1097" s="10">
        <v>41774</v>
      </c>
      <c r="D1097" s="30">
        <v>1607.06</v>
      </c>
      <c r="E1097" t="s">
        <v>1036</v>
      </c>
      <c r="F1097" s="3" t="s">
        <v>7663</v>
      </c>
    </row>
    <row r="1098" spans="1:7" x14ac:dyDescent="0.25">
      <c r="A1098" t="s">
        <v>32</v>
      </c>
      <c r="B1098" t="s">
        <v>3089</v>
      </c>
      <c r="C1098" s="10">
        <v>41806</v>
      </c>
      <c r="D1098" s="30">
        <v>1607.06</v>
      </c>
      <c r="E1098" t="s">
        <v>1036</v>
      </c>
      <c r="F1098" s="3" t="s">
        <v>7663</v>
      </c>
    </row>
    <row r="1099" spans="1:7" x14ac:dyDescent="0.25">
      <c r="A1099" t="s">
        <v>32</v>
      </c>
      <c r="B1099" t="s">
        <v>3089</v>
      </c>
      <c r="C1099" s="10">
        <v>41834</v>
      </c>
      <c r="D1099" s="30">
        <v>1607.06</v>
      </c>
      <c r="E1099" t="s">
        <v>1036</v>
      </c>
      <c r="F1099" s="3" t="s">
        <v>7663</v>
      </c>
    </row>
    <row r="1100" spans="1:7" x14ac:dyDescent="0.25">
      <c r="A1100" t="s">
        <v>32</v>
      </c>
      <c r="B1100" t="s">
        <v>3089</v>
      </c>
      <c r="C1100" s="10">
        <v>41876</v>
      </c>
      <c r="D1100" s="30">
        <v>1733.68</v>
      </c>
      <c r="E1100" t="s">
        <v>1036</v>
      </c>
      <c r="F1100" s="3" t="s">
        <v>7663</v>
      </c>
    </row>
    <row r="1101" spans="1:7" x14ac:dyDescent="0.25">
      <c r="A1101" t="s">
        <v>32</v>
      </c>
      <c r="B1101" t="s">
        <v>3089</v>
      </c>
      <c r="C1101" s="10">
        <v>41906</v>
      </c>
      <c r="D1101" s="30">
        <v>1607.06</v>
      </c>
      <c r="E1101" t="s">
        <v>1036</v>
      </c>
      <c r="F1101" s="3" t="s">
        <v>7663</v>
      </c>
    </row>
    <row r="1102" spans="1:7" x14ac:dyDescent="0.25">
      <c r="A1102" t="s">
        <v>511</v>
      </c>
      <c r="B1102" t="s">
        <v>4743</v>
      </c>
      <c r="C1102" s="10">
        <v>41775</v>
      </c>
      <c r="D1102" s="30">
        <v>2000</v>
      </c>
      <c r="E1102" t="s">
        <v>4393</v>
      </c>
      <c r="F1102" s="3" t="s">
        <v>7663</v>
      </c>
      <c r="G1102" t="s">
        <v>4797</v>
      </c>
    </row>
    <row r="1103" spans="1:7" x14ac:dyDescent="0.25">
      <c r="A1103" t="s">
        <v>511</v>
      </c>
      <c r="B1103" t="s">
        <v>2089</v>
      </c>
      <c r="C1103" s="10">
        <v>41774</v>
      </c>
      <c r="D1103" s="30">
        <v>1000</v>
      </c>
      <c r="E1103" t="s">
        <v>4810</v>
      </c>
      <c r="F1103" s="3" t="s">
        <v>7663</v>
      </c>
      <c r="G1103" t="s">
        <v>4811</v>
      </c>
    </row>
    <row r="1104" spans="1:7" x14ac:dyDescent="0.25">
      <c r="A1104" t="s">
        <v>47</v>
      </c>
      <c r="B1104" t="s">
        <v>2830</v>
      </c>
      <c r="C1104" s="10">
        <v>41775</v>
      </c>
      <c r="D1104" s="30">
        <v>12950</v>
      </c>
      <c r="E1104" t="s">
        <v>4817</v>
      </c>
      <c r="F1104" s="3" t="s">
        <v>7663</v>
      </c>
      <c r="G1104" t="s">
        <v>4818</v>
      </c>
    </row>
    <row r="1105" spans="1:7" x14ac:dyDescent="0.25">
      <c r="A1105" t="s">
        <v>47</v>
      </c>
      <c r="B1105" t="s">
        <v>4263</v>
      </c>
      <c r="C1105" s="10">
        <v>41775</v>
      </c>
      <c r="D1105" s="30">
        <v>5550</v>
      </c>
      <c r="E1105" t="s">
        <v>4817</v>
      </c>
      <c r="F1105" s="3" t="s">
        <v>7663</v>
      </c>
      <c r="G1105" t="s">
        <v>4822</v>
      </c>
    </row>
    <row r="1106" spans="1:7" x14ac:dyDescent="0.25">
      <c r="A1106" t="s">
        <v>47</v>
      </c>
      <c r="B1106" t="s">
        <v>2830</v>
      </c>
      <c r="C1106" s="10">
        <v>41775</v>
      </c>
      <c r="D1106" s="30">
        <v>4891.25</v>
      </c>
      <c r="E1106" t="s">
        <v>700</v>
      </c>
      <c r="F1106" s="3" t="s">
        <v>7663</v>
      </c>
      <c r="G1106" t="s">
        <v>4824</v>
      </c>
    </row>
    <row r="1107" spans="1:7" x14ac:dyDescent="0.25">
      <c r="A1107" t="s">
        <v>47</v>
      </c>
      <c r="B1107" t="s">
        <v>4263</v>
      </c>
      <c r="C1107" s="10">
        <v>41778</v>
      </c>
      <c r="D1107" s="30">
        <v>2103.6</v>
      </c>
      <c r="E1107" t="s">
        <v>700</v>
      </c>
      <c r="F1107" s="3" t="s">
        <v>7663</v>
      </c>
      <c r="G1107" t="s">
        <v>4824</v>
      </c>
    </row>
    <row r="1108" spans="1:7" x14ac:dyDescent="0.25">
      <c r="A1108" t="s">
        <v>490</v>
      </c>
      <c r="B1108" t="s">
        <v>2427</v>
      </c>
      <c r="C1108" s="10">
        <v>41793</v>
      </c>
      <c r="D1108" s="30">
        <v>2218.1999999999998</v>
      </c>
      <c r="E1108" t="s">
        <v>1797</v>
      </c>
      <c r="F1108" s="3" t="s">
        <v>7663</v>
      </c>
      <c r="G1108" t="s">
        <v>4827</v>
      </c>
    </row>
    <row r="1109" spans="1:7" x14ac:dyDescent="0.25">
      <c r="A1109" t="s">
        <v>47</v>
      </c>
      <c r="B1109" t="s">
        <v>4402</v>
      </c>
      <c r="C1109" s="10">
        <v>41779</v>
      </c>
      <c r="D1109" s="30">
        <v>1200</v>
      </c>
      <c r="E1109" t="s">
        <v>4836</v>
      </c>
      <c r="F1109" s="3" t="s">
        <v>7663</v>
      </c>
      <c r="G1109" t="s">
        <v>4837</v>
      </c>
    </row>
    <row r="1110" spans="1:7" x14ac:dyDescent="0.25">
      <c r="A1110" t="s">
        <v>511</v>
      </c>
      <c r="B1110" t="s">
        <v>33</v>
      </c>
      <c r="C1110" s="10">
        <v>41782</v>
      </c>
      <c r="D1110" s="30">
        <v>333.96</v>
      </c>
      <c r="E1110" t="s">
        <v>4841</v>
      </c>
      <c r="F1110" s="3" t="s">
        <v>7663</v>
      </c>
      <c r="G1110" t="s">
        <v>4842</v>
      </c>
    </row>
    <row r="1111" spans="1:7" x14ac:dyDescent="0.25">
      <c r="A1111" t="s">
        <v>511</v>
      </c>
      <c r="B1111" t="s">
        <v>4743</v>
      </c>
      <c r="C1111" s="10">
        <v>41778</v>
      </c>
      <c r="D1111" s="30">
        <v>860</v>
      </c>
      <c r="E1111" t="s">
        <v>4746</v>
      </c>
      <c r="F1111" s="3" t="s">
        <v>7663</v>
      </c>
      <c r="G1111" t="s">
        <v>4844</v>
      </c>
    </row>
    <row r="1112" spans="1:7" x14ac:dyDescent="0.25">
      <c r="A1112" t="s">
        <v>511</v>
      </c>
      <c r="B1112" t="s">
        <v>4586</v>
      </c>
      <c r="C1112" s="10">
        <v>41795</v>
      </c>
      <c r="D1112" s="30">
        <v>1500</v>
      </c>
      <c r="E1112" t="s">
        <v>4587</v>
      </c>
      <c r="F1112" s="3" t="s">
        <v>7663</v>
      </c>
      <c r="G1112" t="s">
        <v>4846</v>
      </c>
    </row>
    <row r="1113" spans="1:7" x14ac:dyDescent="0.25">
      <c r="A1113" t="s">
        <v>536</v>
      </c>
      <c r="B1113" t="s">
        <v>1631</v>
      </c>
      <c r="C1113" s="10">
        <v>41778</v>
      </c>
      <c r="D1113" s="30">
        <v>3000</v>
      </c>
      <c r="E1113" t="s">
        <v>86</v>
      </c>
      <c r="F1113" s="3" t="s">
        <v>7681</v>
      </c>
      <c r="G1113" t="s">
        <v>4852</v>
      </c>
    </row>
    <row r="1114" spans="1:7" x14ac:dyDescent="0.25">
      <c r="A1114" t="s">
        <v>536</v>
      </c>
      <c r="B1114" t="s">
        <v>1631</v>
      </c>
      <c r="C1114" s="10">
        <v>41782</v>
      </c>
      <c r="D1114" s="30">
        <v>2500</v>
      </c>
      <c r="E1114" t="s">
        <v>86</v>
      </c>
      <c r="F1114" s="3" t="s">
        <v>7682</v>
      </c>
      <c r="G1114" t="s">
        <v>4852</v>
      </c>
    </row>
    <row r="1115" spans="1:7" x14ac:dyDescent="0.25">
      <c r="A1115" t="s">
        <v>536</v>
      </c>
      <c r="B1115" t="s">
        <v>1631</v>
      </c>
      <c r="C1115" s="10">
        <v>41787</v>
      </c>
      <c r="D1115" s="30">
        <v>2500</v>
      </c>
      <c r="E1115" t="s">
        <v>86</v>
      </c>
      <c r="F1115" s="3" t="s">
        <v>7683</v>
      </c>
      <c r="G1115" t="s">
        <v>4852</v>
      </c>
    </row>
    <row r="1116" spans="1:7" x14ac:dyDescent="0.25">
      <c r="A1116" t="s">
        <v>536</v>
      </c>
      <c r="B1116" t="s">
        <v>1631</v>
      </c>
      <c r="C1116" s="10">
        <v>41806</v>
      </c>
      <c r="D1116" s="30">
        <v>2000</v>
      </c>
      <c r="E1116" t="s">
        <v>86</v>
      </c>
      <c r="F1116" s="3" t="s">
        <v>7684</v>
      </c>
      <c r="G1116" t="s">
        <v>4852</v>
      </c>
    </row>
    <row r="1117" spans="1:7" x14ac:dyDescent="0.25">
      <c r="A1117" t="s">
        <v>511</v>
      </c>
      <c r="B1117" t="s">
        <v>4743</v>
      </c>
      <c r="C1117" s="10">
        <v>41779</v>
      </c>
      <c r="D1117" s="30">
        <v>2099.6</v>
      </c>
      <c r="E1117" t="s">
        <v>4858</v>
      </c>
      <c r="F1117" s="3" t="s">
        <v>7663</v>
      </c>
      <c r="G1117" t="s">
        <v>4859</v>
      </c>
    </row>
    <row r="1118" spans="1:7" x14ac:dyDescent="0.25">
      <c r="A1118" t="s">
        <v>47</v>
      </c>
      <c r="B1118" t="s">
        <v>4563</v>
      </c>
      <c r="C1118" s="10">
        <v>41779</v>
      </c>
      <c r="D1118" s="30">
        <v>55</v>
      </c>
      <c r="E1118" t="s">
        <v>4564</v>
      </c>
      <c r="F1118" s="3" t="s">
        <v>7663</v>
      </c>
      <c r="G1118" t="s">
        <v>4865</v>
      </c>
    </row>
    <row r="1119" spans="1:7" x14ac:dyDescent="0.25">
      <c r="A1119" t="s">
        <v>47</v>
      </c>
      <c r="B1119" t="s">
        <v>4867</v>
      </c>
      <c r="C1119" s="10">
        <v>41806</v>
      </c>
      <c r="D1119" s="30">
        <v>1060</v>
      </c>
      <c r="E1119" t="s">
        <v>1866</v>
      </c>
      <c r="F1119" s="3" t="s">
        <v>7663</v>
      </c>
      <c r="G1119" t="s">
        <v>4868</v>
      </c>
    </row>
    <row r="1120" spans="1:7" x14ac:dyDescent="0.25">
      <c r="A1120" t="s">
        <v>511</v>
      </c>
      <c r="B1120" t="s">
        <v>1917</v>
      </c>
      <c r="C1120" s="10">
        <v>41803</v>
      </c>
      <c r="D1120" s="30">
        <v>219</v>
      </c>
      <c r="E1120" t="s">
        <v>273</v>
      </c>
      <c r="F1120" s="3" t="s">
        <v>7663</v>
      </c>
      <c r="G1120" t="s">
        <v>4871</v>
      </c>
    </row>
    <row r="1121" spans="1:7" x14ac:dyDescent="0.25">
      <c r="A1121" t="s">
        <v>47</v>
      </c>
      <c r="B1121" t="s">
        <v>4721</v>
      </c>
      <c r="C1121" s="10">
        <v>41807</v>
      </c>
      <c r="D1121" s="30">
        <v>4214</v>
      </c>
      <c r="E1121" t="s">
        <v>4639</v>
      </c>
      <c r="F1121" s="3" t="s">
        <v>7663</v>
      </c>
      <c r="G1121" t="s">
        <v>4891</v>
      </c>
    </row>
    <row r="1122" spans="1:7" x14ac:dyDescent="0.25">
      <c r="A1122" t="s">
        <v>490</v>
      </c>
      <c r="B1122" t="s">
        <v>2427</v>
      </c>
      <c r="C1122" s="10">
        <v>41799</v>
      </c>
      <c r="D1122" s="30">
        <v>564</v>
      </c>
      <c r="E1122" t="s">
        <v>1797</v>
      </c>
      <c r="F1122" s="3" t="s">
        <v>7663</v>
      </c>
      <c r="G1122" t="s">
        <v>4904</v>
      </c>
    </row>
    <row r="1123" spans="1:7" x14ac:dyDescent="0.25">
      <c r="A1123" t="s">
        <v>536</v>
      </c>
      <c r="B1123" t="s">
        <v>1631</v>
      </c>
      <c r="C1123" s="10">
        <v>41781</v>
      </c>
      <c r="D1123" s="30">
        <v>5000</v>
      </c>
      <c r="E1123" t="s">
        <v>4923</v>
      </c>
      <c r="F1123" s="3" t="s">
        <v>7663</v>
      </c>
      <c r="G1123" t="s">
        <v>4924</v>
      </c>
    </row>
    <row r="1124" spans="1:7" x14ac:dyDescent="0.25">
      <c r="A1124" t="s">
        <v>47</v>
      </c>
      <c r="B1124" t="s">
        <v>4402</v>
      </c>
      <c r="C1124" s="10">
        <v>41782</v>
      </c>
      <c r="D1124" s="30">
        <v>4800</v>
      </c>
      <c r="E1124" t="s">
        <v>4934</v>
      </c>
      <c r="F1124" s="3" t="s">
        <v>7663</v>
      </c>
      <c r="G1124" t="s">
        <v>4935</v>
      </c>
    </row>
    <row r="1125" spans="1:7" x14ac:dyDescent="0.25">
      <c r="A1125" t="s">
        <v>47</v>
      </c>
      <c r="B1125" t="s">
        <v>4941</v>
      </c>
      <c r="C1125" s="10">
        <v>41785</v>
      </c>
      <c r="D1125" s="30">
        <v>1361.9</v>
      </c>
      <c r="E1125" t="s">
        <v>35</v>
      </c>
      <c r="F1125" s="3" t="s">
        <v>7663</v>
      </c>
      <c r="G1125" t="s">
        <v>4942</v>
      </c>
    </row>
    <row r="1126" spans="1:7" x14ac:dyDescent="0.25">
      <c r="A1126" t="s">
        <v>32</v>
      </c>
      <c r="B1126" t="s">
        <v>1917</v>
      </c>
      <c r="C1126" s="10">
        <v>41785</v>
      </c>
      <c r="D1126" s="30">
        <v>2800</v>
      </c>
      <c r="E1126" t="s">
        <v>3708</v>
      </c>
      <c r="F1126" s="3" t="s">
        <v>7663</v>
      </c>
      <c r="G1126" t="s">
        <v>4948</v>
      </c>
    </row>
    <row r="1127" spans="1:7" x14ac:dyDescent="0.25">
      <c r="A1127" t="s">
        <v>536</v>
      </c>
      <c r="B1127" t="s">
        <v>1631</v>
      </c>
      <c r="C1127" s="10">
        <v>41806</v>
      </c>
      <c r="D1127" s="30">
        <v>2500</v>
      </c>
      <c r="E1127" t="s">
        <v>4923</v>
      </c>
      <c r="F1127" s="3" t="s">
        <v>7669</v>
      </c>
      <c r="G1127" t="s">
        <v>4967</v>
      </c>
    </row>
    <row r="1128" spans="1:7" x14ac:dyDescent="0.25">
      <c r="A1128" t="s">
        <v>536</v>
      </c>
      <c r="B1128" t="s">
        <v>1631</v>
      </c>
      <c r="C1128" s="10">
        <v>41820</v>
      </c>
      <c r="D1128" s="30">
        <v>2500</v>
      </c>
      <c r="E1128" t="s">
        <v>4923</v>
      </c>
      <c r="F1128" s="3" t="s">
        <v>7670</v>
      </c>
      <c r="G1128" t="s">
        <v>4967</v>
      </c>
    </row>
    <row r="1129" spans="1:7" x14ac:dyDescent="0.25">
      <c r="A1129" t="s">
        <v>47</v>
      </c>
      <c r="B1129" t="s">
        <v>4573</v>
      </c>
      <c r="C1129" s="10">
        <v>41815</v>
      </c>
      <c r="D1129" s="30">
        <v>2070</v>
      </c>
      <c r="E1129" t="s">
        <v>35</v>
      </c>
      <c r="F1129" s="3" t="s">
        <v>7663</v>
      </c>
      <c r="G1129" t="s">
        <v>4979</v>
      </c>
    </row>
    <row r="1130" spans="1:7" x14ac:dyDescent="0.25">
      <c r="A1130" t="s">
        <v>47</v>
      </c>
      <c r="B1130" t="s">
        <v>4422</v>
      </c>
      <c r="C1130" s="10">
        <v>41787</v>
      </c>
      <c r="D1130" s="30">
        <v>140</v>
      </c>
      <c r="E1130" t="s">
        <v>4423</v>
      </c>
      <c r="F1130" s="3" t="s">
        <v>7663</v>
      </c>
      <c r="G1130" t="s">
        <v>4981</v>
      </c>
    </row>
    <row r="1131" spans="1:7" x14ac:dyDescent="0.25">
      <c r="A1131" t="s">
        <v>47</v>
      </c>
      <c r="B1131" t="s">
        <v>4563</v>
      </c>
      <c r="C1131" s="10">
        <v>41810</v>
      </c>
      <c r="D1131" s="30">
        <v>12918.92</v>
      </c>
      <c r="E1131" t="s">
        <v>4732</v>
      </c>
      <c r="F1131" s="3" t="s">
        <v>7663</v>
      </c>
      <c r="G1131" t="s">
        <v>4983</v>
      </c>
    </row>
    <row r="1132" spans="1:7" x14ac:dyDescent="0.25">
      <c r="A1132" t="s">
        <v>511</v>
      </c>
      <c r="B1132" t="s">
        <v>1904</v>
      </c>
      <c r="C1132" s="10">
        <v>41787</v>
      </c>
      <c r="D1132" s="30">
        <v>412</v>
      </c>
      <c r="E1132" t="s">
        <v>4985</v>
      </c>
      <c r="F1132" s="3" t="s">
        <v>7663</v>
      </c>
      <c r="G1132" t="s">
        <v>4986</v>
      </c>
    </row>
    <row r="1133" spans="1:7" x14ac:dyDescent="0.25">
      <c r="A1133" t="s">
        <v>511</v>
      </c>
      <c r="B1133" t="s">
        <v>1631</v>
      </c>
      <c r="C1133" s="10">
        <v>41787</v>
      </c>
      <c r="D1133" s="30">
        <v>750</v>
      </c>
      <c r="E1133" t="s">
        <v>4985</v>
      </c>
      <c r="F1133" s="3" t="s">
        <v>7663</v>
      </c>
      <c r="G1133" t="s">
        <v>4988</v>
      </c>
    </row>
    <row r="1134" spans="1:7" x14ac:dyDescent="0.25">
      <c r="A1134" t="s">
        <v>47</v>
      </c>
      <c r="B1134" t="s">
        <v>4448</v>
      </c>
      <c r="C1134" s="10">
        <v>41787</v>
      </c>
      <c r="D1134" s="30">
        <v>80</v>
      </c>
      <c r="E1134" t="s">
        <v>4449</v>
      </c>
      <c r="F1134" s="3" t="s">
        <v>7663</v>
      </c>
      <c r="G1134" t="s">
        <v>4990</v>
      </c>
    </row>
    <row r="1135" spans="1:7" x14ac:dyDescent="0.25">
      <c r="A1135" t="s">
        <v>47</v>
      </c>
      <c r="B1135" t="s">
        <v>4263</v>
      </c>
      <c r="C1135" s="10">
        <v>41789</v>
      </c>
      <c r="D1135" s="30">
        <v>598.85</v>
      </c>
      <c r="E1135" t="s">
        <v>2479</v>
      </c>
      <c r="F1135" s="3" t="s">
        <v>7663</v>
      </c>
      <c r="G1135" t="s">
        <v>5013</v>
      </c>
    </row>
    <row r="1136" spans="1:7" x14ac:dyDescent="0.25">
      <c r="A1136" t="s">
        <v>47</v>
      </c>
      <c r="B1136" t="s">
        <v>1172</v>
      </c>
      <c r="C1136" s="10">
        <v>41789</v>
      </c>
      <c r="D1136" s="30">
        <v>2395.4</v>
      </c>
      <c r="E1136" t="s">
        <v>2479</v>
      </c>
      <c r="F1136" s="3" t="s">
        <v>7663</v>
      </c>
      <c r="G1136" t="s">
        <v>5015</v>
      </c>
    </row>
    <row r="1137" spans="1:7" x14ac:dyDescent="0.25">
      <c r="A1137" t="s">
        <v>511</v>
      </c>
      <c r="B1137" t="s">
        <v>1631</v>
      </c>
      <c r="C1137" s="10">
        <v>41789</v>
      </c>
      <c r="D1137" s="30">
        <v>3500</v>
      </c>
      <c r="E1137" t="s">
        <v>86</v>
      </c>
      <c r="F1137" s="3" t="s">
        <v>7663</v>
      </c>
      <c r="G1137" t="s">
        <v>5017</v>
      </c>
    </row>
    <row r="1138" spans="1:7" x14ac:dyDescent="0.25">
      <c r="A1138" t="s">
        <v>511</v>
      </c>
      <c r="B1138" t="s">
        <v>1631</v>
      </c>
      <c r="C1138" s="10">
        <v>41789</v>
      </c>
      <c r="D1138" s="30">
        <v>1500</v>
      </c>
      <c r="E1138" t="s">
        <v>86</v>
      </c>
      <c r="F1138" s="3" t="s">
        <v>7663</v>
      </c>
      <c r="G1138" t="s">
        <v>5019</v>
      </c>
    </row>
    <row r="1139" spans="1:7" x14ac:dyDescent="0.25">
      <c r="A1139" t="s">
        <v>511</v>
      </c>
      <c r="B1139" t="s">
        <v>1631</v>
      </c>
      <c r="C1139" s="10">
        <v>41789</v>
      </c>
      <c r="D1139" s="30">
        <v>3000</v>
      </c>
      <c r="E1139" t="s">
        <v>86</v>
      </c>
      <c r="F1139" s="3" t="s">
        <v>7663</v>
      </c>
      <c r="G1139" t="s">
        <v>5021</v>
      </c>
    </row>
    <row r="1140" spans="1:7" x14ac:dyDescent="0.25">
      <c r="A1140" t="s">
        <v>511</v>
      </c>
      <c r="B1140" t="s">
        <v>1631</v>
      </c>
      <c r="C1140" s="10">
        <v>41789</v>
      </c>
      <c r="D1140" s="30">
        <v>700</v>
      </c>
      <c r="E1140" t="s">
        <v>86</v>
      </c>
      <c r="F1140" s="3" t="s">
        <v>7663</v>
      </c>
      <c r="G1140" t="s">
        <v>5023</v>
      </c>
    </row>
    <row r="1141" spans="1:7" x14ac:dyDescent="0.25">
      <c r="A1141" t="s">
        <v>32</v>
      </c>
      <c r="B1141" t="s">
        <v>5037</v>
      </c>
      <c r="C1141" s="10">
        <v>41789</v>
      </c>
      <c r="D1141" s="30">
        <v>1000</v>
      </c>
      <c r="E1141" t="s">
        <v>3642</v>
      </c>
      <c r="F1141" s="3" t="s">
        <v>7669</v>
      </c>
      <c r="G1141" t="s">
        <v>5038</v>
      </c>
    </row>
    <row r="1142" spans="1:7" x14ac:dyDescent="0.25">
      <c r="A1142" t="s">
        <v>32</v>
      </c>
      <c r="B1142" t="s">
        <v>5037</v>
      </c>
      <c r="C1142" s="10">
        <v>41794</v>
      </c>
      <c r="D1142" s="30">
        <v>1000</v>
      </c>
      <c r="E1142" t="s">
        <v>3642</v>
      </c>
      <c r="F1142" s="3" t="s">
        <v>7670</v>
      </c>
      <c r="G1142" t="s">
        <v>5038</v>
      </c>
    </row>
    <row r="1143" spans="1:7" x14ac:dyDescent="0.25">
      <c r="A1143" t="s">
        <v>511</v>
      </c>
      <c r="B1143" t="s">
        <v>4586</v>
      </c>
      <c r="C1143" s="10">
        <v>41810</v>
      </c>
      <c r="D1143" s="30">
        <v>1781.38</v>
      </c>
      <c r="E1143" t="s">
        <v>4714</v>
      </c>
      <c r="F1143" s="3" t="s">
        <v>7663</v>
      </c>
      <c r="G1143" t="s">
        <v>5084</v>
      </c>
    </row>
    <row r="1144" spans="1:7" x14ac:dyDescent="0.25">
      <c r="A1144" t="s">
        <v>32</v>
      </c>
      <c r="B1144" t="s">
        <v>5037</v>
      </c>
      <c r="C1144" s="10">
        <v>41793</v>
      </c>
      <c r="D1144" s="30">
        <v>2000</v>
      </c>
      <c r="E1144" t="s">
        <v>1036</v>
      </c>
      <c r="F1144" s="3" t="s">
        <v>7663</v>
      </c>
      <c r="G1144" t="s">
        <v>5089</v>
      </c>
    </row>
    <row r="1145" spans="1:7" x14ac:dyDescent="0.25">
      <c r="A1145" t="s">
        <v>47</v>
      </c>
      <c r="B1145" t="s">
        <v>2875</v>
      </c>
      <c r="C1145" s="10">
        <v>41794</v>
      </c>
      <c r="D1145" s="30">
        <v>1505</v>
      </c>
      <c r="E1145" t="s">
        <v>5105</v>
      </c>
      <c r="F1145" s="3" t="s">
        <v>7663</v>
      </c>
      <c r="G1145" t="s">
        <v>5106</v>
      </c>
    </row>
    <row r="1146" spans="1:7" x14ac:dyDescent="0.25">
      <c r="A1146" t="s">
        <v>511</v>
      </c>
      <c r="B1146" t="s">
        <v>4743</v>
      </c>
      <c r="C1146" s="10">
        <v>41795</v>
      </c>
      <c r="D1146" s="30">
        <v>1240</v>
      </c>
      <c r="E1146" t="s">
        <v>5125</v>
      </c>
      <c r="F1146" s="3" t="s">
        <v>7663</v>
      </c>
      <c r="G1146" t="s">
        <v>5126</v>
      </c>
    </row>
    <row r="1147" spans="1:7" x14ac:dyDescent="0.25">
      <c r="A1147" t="s">
        <v>32</v>
      </c>
      <c r="B1147" t="s">
        <v>5037</v>
      </c>
      <c r="C1147" s="10">
        <v>41855</v>
      </c>
      <c r="D1147" s="30">
        <v>88000</v>
      </c>
      <c r="E1147" t="s">
        <v>2236</v>
      </c>
      <c r="F1147" s="3" t="s">
        <v>7663</v>
      </c>
      <c r="G1147" t="s">
        <v>5128</v>
      </c>
    </row>
    <row r="1148" spans="1:7" x14ac:dyDescent="0.25">
      <c r="A1148" t="s">
        <v>511</v>
      </c>
      <c r="B1148" t="s">
        <v>5134</v>
      </c>
      <c r="C1148" s="10">
        <v>41795</v>
      </c>
      <c r="D1148" s="30">
        <v>1070</v>
      </c>
      <c r="E1148" t="s">
        <v>5135</v>
      </c>
      <c r="F1148" s="3" t="s">
        <v>7663</v>
      </c>
      <c r="G1148" t="s">
        <v>5136</v>
      </c>
    </row>
    <row r="1149" spans="1:7" x14ac:dyDescent="0.25">
      <c r="A1149" t="s">
        <v>47</v>
      </c>
      <c r="B1149" t="s">
        <v>2875</v>
      </c>
      <c r="C1149" s="10">
        <v>41795</v>
      </c>
      <c r="D1149" s="30">
        <v>1300</v>
      </c>
      <c r="E1149" t="s">
        <v>4393</v>
      </c>
      <c r="F1149" s="3" t="s">
        <v>7663</v>
      </c>
      <c r="G1149" t="s">
        <v>5149</v>
      </c>
    </row>
    <row r="1150" spans="1:7" x14ac:dyDescent="0.25">
      <c r="A1150" t="s">
        <v>47</v>
      </c>
      <c r="B1150" t="s">
        <v>4721</v>
      </c>
      <c r="C1150" s="10">
        <v>41738</v>
      </c>
      <c r="D1150" s="30">
        <v>602</v>
      </c>
      <c r="E1150" t="s">
        <v>4639</v>
      </c>
      <c r="F1150" s="3" t="s">
        <v>7663</v>
      </c>
      <c r="G1150" t="s">
        <v>5155</v>
      </c>
    </row>
    <row r="1151" spans="1:7" x14ac:dyDescent="0.25">
      <c r="A1151" t="s">
        <v>47</v>
      </c>
      <c r="B1151" t="s">
        <v>4721</v>
      </c>
      <c r="C1151" s="10">
        <v>41814</v>
      </c>
      <c r="D1151" s="30">
        <v>4214</v>
      </c>
      <c r="E1151" t="s">
        <v>4639</v>
      </c>
      <c r="F1151" s="3" t="s">
        <v>7663</v>
      </c>
      <c r="G1151" t="s">
        <v>5157</v>
      </c>
    </row>
    <row r="1152" spans="1:7" x14ac:dyDescent="0.25">
      <c r="A1152" t="s">
        <v>511</v>
      </c>
      <c r="B1152" t="s">
        <v>4743</v>
      </c>
      <c r="C1152" s="10">
        <v>41796</v>
      </c>
      <c r="D1152" s="30">
        <v>1050</v>
      </c>
      <c r="E1152" t="s">
        <v>5159</v>
      </c>
      <c r="F1152" s="3" t="s">
        <v>7663</v>
      </c>
      <c r="G1152" t="s">
        <v>5160</v>
      </c>
    </row>
    <row r="1153" spans="1:7" x14ac:dyDescent="0.25">
      <c r="A1153" t="s">
        <v>47</v>
      </c>
      <c r="B1153" t="s">
        <v>4721</v>
      </c>
      <c r="C1153" s="10">
        <v>41814</v>
      </c>
      <c r="D1153" s="30">
        <v>602</v>
      </c>
      <c r="E1153" t="s">
        <v>4639</v>
      </c>
      <c r="F1153" s="3" t="s">
        <v>7663</v>
      </c>
      <c r="G1153" t="s">
        <v>5162</v>
      </c>
    </row>
    <row r="1154" spans="1:7" x14ac:dyDescent="0.25">
      <c r="A1154" t="s">
        <v>511</v>
      </c>
      <c r="B1154" t="s">
        <v>4743</v>
      </c>
      <c r="C1154" s="10">
        <v>41796</v>
      </c>
      <c r="D1154" s="30">
        <v>4757</v>
      </c>
      <c r="E1154" t="s">
        <v>3324</v>
      </c>
      <c r="F1154" s="3" t="s">
        <v>7663</v>
      </c>
      <c r="G1154" t="s">
        <v>5168</v>
      </c>
    </row>
    <row r="1155" spans="1:7" x14ac:dyDescent="0.25">
      <c r="A1155" t="s">
        <v>16</v>
      </c>
      <c r="B1155" t="s">
        <v>17</v>
      </c>
      <c r="C1155" s="10">
        <v>41810</v>
      </c>
      <c r="D1155" s="30">
        <v>612.82000000000005</v>
      </c>
      <c r="E1155" t="s">
        <v>222</v>
      </c>
      <c r="F1155" s="3" t="s">
        <v>7663</v>
      </c>
      <c r="G1155" t="s">
        <v>5187</v>
      </c>
    </row>
    <row r="1156" spans="1:7" x14ac:dyDescent="0.25">
      <c r="A1156" t="s">
        <v>490</v>
      </c>
      <c r="B1156" t="s">
        <v>2624</v>
      </c>
      <c r="C1156" s="10">
        <v>41799</v>
      </c>
      <c r="D1156" s="30">
        <v>220</v>
      </c>
      <c r="E1156" t="s">
        <v>1068</v>
      </c>
      <c r="F1156" s="3" t="s">
        <v>7663</v>
      </c>
      <c r="G1156" t="s">
        <v>5199</v>
      </c>
    </row>
    <row r="1157" spans="1:7" x14ac:dyDescent="0.25">
      <c r="A1157" t="s">
        <v>511</v>
      </c>
      <c r="B1157" t="s">
        <v>1631</v>
      </c>
      <c r="C1157" s="10">
        <v>41814</v>
      </c>
      <c r="D1157" s="30">
        <v>114</v>
      </c>
      <c r="E1157" t="s">
        <v>5210</v>
      </c>
      <c r="F1157" s="3" t="s">
        <v>7663</v>
      </c>
      <c r="G1157" t="s">
        <v>5211</v>
      </c>
    </row>
    <row r="1158" spans="1:7" x14ac:dyDescent="0.25">
      <c r="A1158" t="s">
        <v>32</v>
      </c>
      <c r="B1158" t="s">
        <v>5134</v>
      </c>
      <c r="C1158" s="10">
        <v>41799</v>
      </c>
      <c r="D1158" s="30">
        <v>230</v>
      </c>
      <c r="E1158" t="s">
        <v>86</v>
      </c>
      <c r="F1158" s="3" t="s">
        <v>7663</v>
      </c>
    </row>
    <row r="1159" spans="1:7" x14ac:dyDescent="0.25">
      <c r="A1159" t="s">
        <v>511</v>
      </c>
      <c r="B1159" t="s">
        <v>4743</v>
      </c>
      <c r="C1159" s="10">
        <v>41802</v>
      </c>
      <c r="D1159" s="30">
        <v>1900</v>
      </c>
      <c r="E1159" t="s">
        <v>497</v>
      </c>
      <c r="F1159" s="3" t="s">
        <v>7663</v>
      </c>
      <c r="G1159" t="s">
        <v>5221</v>
      </c>
    </row>
    <row r="1160" spans="1:7" x14ac:dyDescent="0.25">
      <c r="A1160" t="s">
        <v>47</v>
      </c>
      <c r="B1160" t="s">
        <v>4263</v>
      </c>
      <c r="C1160" s="10">
        <v>41792</v>
      </c>
      <c r="D1160" s="30">
        <v>950</v>
      </c>
      <c r="E1160" t="s">
        <v>198</v>
      </c>
      <c r="F1160" s="3" t="s">
        <v>7663</v>
      </c>
      <c r="G1160" t="s">
        <v>5225</v>
      </c>
    </row>
    <row r="1161" spans="1:7" x14ac:dyDescent="0.25">
      <c r="A1161" t="s">
        <v>490</v>
      </c>
      <c r="B1161" t="s">
        <v>5207</v>
      </c>
      <c r="C1161" s="10">
        <v>41800</v>
      </c>
      <c r="D1161" s="30">
        <v>4800</v>
      </c>
      <c r="E1161" t="s">
        <v>5227</v>
      </c>
      <c r="F1161" s="3" t="s">
        <v>7663</v>
      </c>
      <c r="G1161" t="s">
        <v>5228</v>
      </c>
    </row>
    <row r="1162" spans="1:7" x14ac:dyDescent="0.25">
      <c r="A1162" t="s">
        <v>32</v>
      </c>
      <c r="B1162" t="s">
        <v>5037</v>
      </c>
      <c r="C1162" s="10">
        <v>41814</v>
      </c>
      <c r="D1162" s="30">
        <v>10000</v>
      </c>
      <c r="E1162" t="s">
        <v>403</v>
      </c>
      <c r="F1162" s="3" t="s">
        <v>7663</v>
      </c>
    </row>
    <row r="1163" spans="1:7" x14ac:dyDescent="0.25">
      <c r="A1163" t="s">
        <v>47</v>
      </c>
      <c r="B1163" t="s">
        <v>4263</v>
      </c>
      <c r="C1163" s="10">
        <v>41801</v>
      </c>
      <c r="D1163" s="30">
        <v>1189.8</v>
      </c>
      <c r="E1163" t="s">
        <v>198</v>
      </c>
      <c r="F1163" s="3" t="s">
        <v>7663</v>
      </c>
      <c r="G1163" t="s">
        <v>5235</v>
      </c>
    </row>
    <row r="1164" spans="1:7" x14ac:dyDescent="0.25">
      <c r="A1164" t="s">
        <v>511</v>
      </c>
      <c r="B1164" t="s">
        <v>4743</v>
      </c>
      <c r="C1164" s="10">
        <v>41801</v>
      </c>
      <c r="D1164" s="30">
        <v>445</v>
      </c>
      <c r="E1164" t="s">
        <v>5242</v>
      </c>
      <c r="F1164" s="3" t="s">
        <v>7663</v>
      </c>
      <c r="G1164" t="s">
        <v>5243</v>
      </c>
    </row>
    <row r="1165" spans="1:7" x14ac:dyDescent="0.25">
      <c r="A1165" t="s">
        <v>511</v>
      </c>
      <c r="B1165" t="s">
        <v>1904</v>
      </c>
      <c r="C1165" s="10">
        <v>41801</v>
      </c>
      <c r="D1165" s="30">
        <v>200</v>
      </c>
      <c r="E1165" t="s">
        <v>893</v>
      </c>
      <c r="F1165" s="3" t="s">
        <v>7663</v>
      </c>
      <c r="G1165" t="s">
        <v>5255</v>
      </c>
    </row>
    <row r="1166" spans="1:7" x14ac:dyDescent="0.25">
      <c r="A1166" t="s">
        <v>511</v>
      </c>
      <c r="B1166" t="s">
        <v>5134</v>
      </c>
      <c r="C1166" s="10">
        <v>41801</v>
      </c>
      <c r="D1166" s="30">
        <v>100</v>
      </c>
      <c r="E1166" t="s">
        <v>893</v>
      </c>
      <c r="F1166" s="3" t="s">
        <v>7663</v>
      </c>
      <c r="G1166" t="s">
        <v>5255</v>
      </c>
    </row>
    <row r="1167" spans="1:7" x14ac:dyDescent="0.25">
      <c r="A1167" t="s">
        <v>511</v>
      </c>
      <c r="B1167" t="s">
        <v>5263</v>
      </c>
      <c r="C1167" s="10">
        <v>41814</v>
      </c>
      <c r="D1167" s="30">
        <v>14988</v>
      </c>
      <c r="E1167" t="s">
        <v>1718</v>
      </c>
      <c r="F1167" s="3" t="s">
        <v>7663</v>
      </c>
      <c r="G1167" t="s">
        <v>5264</v>
      </c>
    </row>
    <row r="1168" spans="1:7" x14ac:dyDescent="0.25">
      <c r="A1168" t="s">
        <v>511</v>
      </c>
      <c r="B1168" t="s">
        <v>4545</v>
      </c>
      <c r="C1168" s="10">
        <v>41712</v>
      </c>
      <c r="D1168" s="30">
        <v>535</v>
      </c>
      <c r="E1168" t="s">
        <v>4546</v>
      </c>
      <c r="F1168" s="3" t="s">
        <v>7663</v>
      </c>
      <c r="G1168" t="s">
        <v>5287</v>
      </c>
    </row>
    <row r="1169" spans="1:7" x14ac:dyDescent="0.25">
      <c r="A1169" t="s">
        <v>32</v>
      </c>
      <c r="B1169" t="s">
        <v>5037</v>
      </c>
      <c r="C1169" s="10">
        <v>41880</v>
      </c>
      <c r="D1169" s="30">
        <v>20000</v>
      </c>
      <c r="E1169" t="s">
        <v>403</v>
      </c>
      <c r="F1169" s="3" t="s">
        <v>7670</v>
      </c>
      <c r="G1169" t="s">
        <v>5293</v>
      </c>
    </row>
    <row r="1170" spans="1:7" x14ac:dyDescent="0.25">
      <c r="A1170" t="s">
        <v>32</v>
      </c>
      <c r="B1170" t="s">
        <v>5037</v>
      </c>
      <c r="C1170" s="10">
        <v>41898</v>
      </c>
      <c r="D1170" s="30">
        <v>17000</v>
      </c>
      <c r="E1170" t="s">
        <v>403</v>
      </c>
      <c r="F1170" s="3" t="s">
        <v>7669</v>
      </c>
      <c r="G1170" t="s">
        <v>5293</v>
      </c>
    </row>
    <row r="1171" spans="1:7" x14ac:dyDescent="0.25">
      <c r="A1171" t="s">
        <v>32</v>
      </c>
      <c r="B1171" t="s">
        <v>5037</v>
      </c>
      <c r="C1171" s="10">
        <v>41864</v>
      </c>
      <c r="D1171" s="30">
        <v>37000</v>
      </c>
      <c r="E1171" t="s">
        <v>403</v>
      </c>
      <c r="F1171" s="3" t="s">
        <v>7663</v>
      </c>
      <c r="G1171" t="s">
        <v>5295</v>
      </c>
    </row>
    <row r="1172" spans="1:7" x14ac:dyDescent="0.25">
      <c r="A1172" t="s">
        <v>47</v>
      </c>
      <c r="B1172" t="s">
        <v>5298</v>
      </c>
      <c r="C1172" s="10">
        <v>41820</v>
      </c>
      <c r="D1172" s="30">
        <v>2750</v>
      </c>
      <c r="E1172" t="s">
        <v>1866</v>
      </c>
      <c r="F1172" s="3" t="s">
        <v>7663</v>
      </c>
      <c r="G1172" t="s">
        <v>5299</v>
      </c>
    </row>
    <row r="1173" spans="1:7" x14ac:dyDescent="0.25">
      <c r="A1173" t="s">
        <v>511</v>
      </c>
      <c r="B1173" t="s">
        <v>1904</v>
      </c>
      <c r="C1173" s="10">
        <v>41807</v>
      </c>
      <c r="D1173" s="30">
        <v>2500</v>
      </c>
      <c r="E1173" t="s">
        <v>3708</v>
      </c>
      <c r="F1173" s="3" t="s">
        <v>7663</v>
      </c>
      <c r="G1173" t="s">
        <v>5306</v>
      </c>
    </row>
    <row r="1174" spans="1:7" x14ac:dyDescent="0.25">
      <c r="A1174" t="s">
        <v>511</v>
      </c>
      <c r="B1174" t="s">
        <v>4545</v>
      </c>
      <c r="C1174" s="10">
        <v>41807</v>
      </c>
      <c r="D1174" s="30">
        <v>1300</v>
      </c>
      <c r="E1174" t="s">
        <v>4546</v>
      </c>
      <c r="F1174" s="3" t="s">
        <v>7663</v>
      </c>
      <c r="G1174" t="s">
        <v>5317</v>
      </c>
    </row>
    <row r="1175" spans="1:7" x14ac:dyDescent="0.25">
      <c r="A1175" t="s">
        <v>511</v>
      </c>
      <c r="B1175" t="s">
        <v>4545</v>
      </c>
      <c r="C1175" s="10">
        <v>41865</v>
      </c>
      <c r="D1175" s="30">
        <v>1750</v>
      </c>
      <c r="E1175" t="s">
        <v>4546</v>
      </c>
      <c r="F1175" s="3" t="s">
        <v>7663</v>
      </c>
      <c r="G1175" t="s">
        <v>5328</v>
      </c>
    </row>
    <row r="1176" spans="1:7" x14ac:dyDescent="0.25">
      <c r="A1176" t="s">
        <v>47</v>
      </c>
      <c r="B1176" t="s">
        <v>4867</v>
      </c>
      <c r="C1176" s="10">
        <v>41758</v>
      </c>
      <c r="D1176" s="30">
        <v>1060</v>
      </c>
      <c r="E1176" t="s">
        <v>1866</v>
      </c>
      <c r="F1176" s="3" t="s">
        <v>7663</v>
      </c>
      <c r="G1176" t="s">
        <v>5332</v>
      </c>
    </row>
    <row r="1177" spans="1:7" x14ac:dyDescent="0.25">
      <c r="A1177" t="s">
        <v>47</v>
      </c>
      <c r="B1177" t="s">
        <v>4402</v>
      </c>
      <c r="C1177" s="10">
        <v>41807</v>
      </c>
      <c r="D1177" s="30">
        <v>360</v>
      </c>
      <c r="E1177" t="s">
        <v>4934</v>
      </c>
      <c r="F1177" s="3" t="s">
        <v>7663</v>
      </c>
      <c r="G1177" t="s">
        <v>5334</v>
      </c>
    </row>
    <row r="1178" spans="1:7" x14ac:dyDescent="0.25">
      <c r="A1178" t="s">
        <v>511</v>
      </c>
      <c r="B1178" t="s">
        <v>4743</v>
      </c>
      <c r="C1178" s="10">
        <v>41808</v>
      </c>
      <c r="D1178" s="30">
        <v>1340</v>
      </c>
      <c r="E1178" t="s">
        <v>5242</v>
      </c>
      <c r="F1178" s="3" t="s">
        <v>7663</v>
      </c>
      <c r="G1178" t="s">
        <v>5336</v>
      </c>
    </row>
    <row r="1179" spans="1:7" x14ac:dyDescent="0.25">
      <c r="A1179" t="s">
        <v>511</v>
      </c>
      <c r="B1179" t="s">
        <v>4743</v>
      </c>
      <c r="C1179" s="10">
        <v>41841</v>
      </c>
      <c r="D1179" s="30">
        <v>2378.5</v>
      </c>
      <c r="E1179" t="s">
        <v>3324</v>
      </c>
      <c r="F1179" s="3" t="s">
        <v>7663</v>
      </c>
      <c r="G1179" t="s">
        <v>5360</v>
      </c>
    </row>
    <row r="1180" spans="1:7" x14ac:dyDescent="0.25">
      <c r="A1180" t="s">
        <v>511</v>
      </c>
      <c r="B1180" t="s">
        <v>4743</v>
      </c>
      <c r="C1180" s="10">
        <v>41813</v>
      </c>
      <c r="D1180" s="30">
        <v>2000</v>
      </c>
      <c r="E1180" t="s">
        <v>5125</v>
      </c>
      <c r="F1180" s="3" t="s">
        <v>7663</v>
      </c>
      <c r="G1180" t="s">
        <v>5378</v>
      </c>
    </row>
    <row r="1181" spans="1:7" x14ac:dyDescent="0.25">
      <c r="A1181" t="s">
        <v>47</v>
      </c>
      <c r="B1181" t="s">
        <v>4563</v>
      </c>
      <c r="C1181" s="10">
        <v>41827</v>
      </c>
      <c r="D1181" s="30">
        <v>541.5</v>
      </c>
      <c r="E1181" t="s">
        <v>4732</v>
      </c>
      <c r="F1181" s="3" t="s">
        <v>7663</v>
      </c>
      <c r="G1181" t="s">
        <v>5383</v>
      </c>
    </row>
    <row r="1182" spans="1:7" x14ac:dyDescent="0.25">
      <c r="A1182" t="s">
        <v>32</v>
      </c>
      <c r="B1182" t="s">
        <v>5312</v>
      </c>
      <c r="C1182" s="10">
        <v>41814</v>
      </c>
      <c r="D1182" s="30">
        <v>400</v>
      </c>
      <c r="E1182" t="s">
        <v>3708</v>
      </c>
      <c r="F1182" s="3" t="s">
        <v>7663</v>
      </c>
      <c r="G1182" t="s">
        <v>5397</v>
      </c>
    </row>
    <row r="1183" spans="1:7" x14ac:dyDescent="0.25">
      <c r="A1183" t="s">
        <v>32</v>
      </c>
      <c r="B1183" t="s">
        <v>5312</v>
      </c>
      <c r="C1183" s="10">
        <v>41814</v>
      </c>
      <c r="D1183" s="30">
        <v>2000</v>
      </c>
      <c r="E1183" t="s">
        <v>5404</v>
      </c>
      <c r="F1183" s="3" t="s">
        <v>7663</v>
      </c>
      <c r="G1183" t="s">
        <v>5405</v>
      </c>
    </row>
    <row r="1184" spans="1:7" x14ac:dyDescent="0.25">
      <c r="A1184" t="s">
        <v>511</v>
      </c>
      <c r="B1184" t="s">
        <v>4743</v>
      </c>
      <c r="C1184" s="10">
        <v>41814</v>
      </c>
      <c r="D1184" s="30">
        <v>4272</v>
      </c>
      <c r="E1184" t="s">
        <v>5125</v>
      </c>
      <c r="F1184" s="3" t="s">
        <v>7663</v>
      </c>
      <c r="G1184" t="s">
        <v>5415</v>
      </c>
    </row>
    <row r="1185" spans="1:7" x14ac:dyDescent="0.25">
      <c r="A1185" t="s">
        <v>47</v>
      </c>
      <c r="B1185" t="s">
        <v>2830</v>
      </c>
      <c r="C1185" s="10">
        <v>41815</v>
      </c>
      <c r="D1185" s="30">
        <v>6054.75</v>
      </c>
      <c r="E1185" t="s">
        <v>1662</v>
      </c>
      <c r="F1185" s="3" t="s">
        <v>7663</v>
      </c>
      <c r="G1185" t="s">
        <v>5420</v>
      </c>
    </row>
    <row r="1186" spans="1:7" x14ac:dyDescent="0.25">
      <c r="A1186" t="s">
        <v>1906</v>
      </c>
      <c r="B1186" t="s">
        <v>776</v>
      </c>
      <c r="C1186" s="10">
        <v>41813</v>
      </c>
      <c r="D1186" s="30">
        <v>200</v>
      </c>
      <c r="E1186" t="s">
        <v>198</v>
      </c>
      <c r="F1186" s="3" t="s">
        <v>7663</v>
      </c>
    </row>
    <row r="1187" spans="1:7" x14ac:dyDescent="0.25">
      <c r="A1187" t="s">
        <v>511</v>
      </c>
      <c r="B1187" t="s">
        <v>5134</v>
      </c>
      <c r="C1187" s="10">
        <v>41876</v>
      </c>
      <c r="D1187" s="30">
        <v>8000</v>
      </c>
      <c r="E1187" t="s">
        <v>4375</v>
      </c>
      <c r="F1187" s="3" t="s">
        <v>7663</v>
      </c>
      <c r="G1187" t="s">
        <v>5431</v>
      </c>
    </row>
    <row r="1188" spans="1:7" x14ac:dyDescent="0.25">
      <c r="A1188" t="s">
        <v>47</v>
      </c>
      <c r="B1188" t="s">
        <v>4563</v>
      </c>
      <c r="C1188" s="10">
        <v>41834</v>
      </c>
      <c r="D1188" s="30">
        <v>319.02</v>
      </c>
      <c r="E1188" t="s">
        <v>4732</v>
      </c>
      <c r="F1188" s="3" t="s">
        <v>7663</v>
      </c>
      <c r="G1188" t="s">
        <v>5436</v>
      </c>
    </row>
    <row r="1189" spans="1:7" x14ac:dyDescent="0.25">
      <c r="A1189" t="s">
        <v>47</v>
      </c>
      <c r="B1189" t="s">
        <v>4573</v>
      </c>
      <c r="C1189" s="10">
        <v>41845</v>
      </c>
      <c r="D1189" s="30">
        <v>2070</v>
      </c>
      <c r="E1189" t="s">
        <v>35</v>
      </c>
      <c r="F1189" s="3" t="s">
        <v>7663</v>
      </c>
      <c r="G1189" t="s">
        <v>5442</v>
      </c>
    </row>
    <row r="1190" spans="1:7" x14ac:dyDescent="0.25">
      <c r="A1190" t="s">
        <v>511</v>
      </c>
      <c r="B1190" t="s">
        <v>4586</v>
      </c>
      <c r="C1190" s="10">
        <v>41841</v>
      </c>
      <c r="D1190" s="30">
        <v>16192.6</v>
      </c>
      <c r="E1190" t="s">
        <v>5444</v>
      </c>
      <c r="F1190" s="3" t="s">
        <v>7663</v>
      </c>
      <c r="G1190" t="s">
        <v>5445</v>
      </c>
    </row>
    <row r="1191" spans="1:7" x14ac:dyDescent="0.25">
      <c r="A1191" t="s">
        <v>490</v>
      </c>
      <c r="B1191" t="s">
        <v>2427</v>
      </c>
      <c r="C1191" s="10">
        <v>41830</v>
      </c>
      <c r="D1191" s="30">
        <v>3476.5</v>
      </c>
      <c r="E1191" t="s">
        <v>1797</v>
      </c>
      <c r="F1191" s="3" t="s">
        <v>7663</v>
      </c>
      <c r="G1191" t="s">
        <v>5447</v>
      </c>
    </row>
    <row r="1192" spans="1:7" x14ac:dyDescent="0.25">
      <c r="A1192" t="s">
        <v>32</v>
      </c>
      <c r="B1192" t="s">
        <v>2382</v>
      </c>
      <c r="C1192" s="10">
        <v>41816</v>
      </c>
      <c r="D1192" s="30">
        <v>250</v>
      </c>
      <c r="E1192" t="s">
        <v>143</v>
      </c>
      <c r="F1192" s="3" t="s">
        <v>7663</v>
      </c>
      <c r="G1192" t="s">
        <v>5449</v>
      </c>
    </row>
    <row r="1193" spans="1:7" x14ac:dyDescent="0.25">
      <c r="A1193" t="s">
        <v>47</v>
      </c>
      <c r="B1193" t="s">
        <v>4731</v>
      </c>
      <c r="C1193" s="10">
        <v>41834</v>
      </c>
      <c r="D1193" s="30">
        <v>12918.92</v>
      </c>
      <c r="E1193" t="s">
        <v>4732</v>
      </c>
      <c r="F1193" s="3" t="s">
        <v>7663</v>
      </c>
      <c r="G1193" t="s">
        <v>5455</v>
      </c>
    </row>
    <row r="1194" spans="1:7" x14ac:dyDescent="0.25">
      <c r="A1194" t="s">
        <v>490</v>
      </c>
      <c r="B1194" t="s">
        <v>5207</v>
      </c>
      <c r="C1194" s="10">
        <v>41830</v>
      </c>
      <c r="D1194" s="30">
        <v>4800</v>
      </c>
      <c r="E1194" t="s">
        <v>5227</v>
      </c>
      <c r="F1194" s="3" t="s">
        <v>7663</v>
      </c>
      <c r="G1194" t="s">
        <v>5457</v>
      </c>
    </row>
    <row r="1195" spans="1:7" x14ac:dyDescent="0.25">
      <c r="A1195" t="s">
        <v>490</v>
      </c>
      <c r="B1195" t="s">
        <v>5207</v>
      </c>
      <c r="C1195" s="10">
        <v>41817</v>
      </c>
      <c r="D1195" s="30">
        <v>70.83</v>
      </c>
      <c r="E1195" t="s">
        <v>1090</v>
      </c>
      <c r="F1195" s="3" t="s">
        <v>7663</v>
      </c>
      <c r="G1195" t="s">
        <v>3331</v>
      </c>
    </row>
    <row r="1196" spans="1:7" x14ac:dyDescent="0.25">
      <c r="A1196" t="s">
        <v>47</v>
      </c>
      <c r="B1196" t="s">
        <v>5298</v>
      </c>
      <c r="C1196" s="10">
        <v>41850</v>
      </c>
      <c r="D1196" s="30">
        <v>2750</v>
      </c>
      <c r="E1196" t="s">
        <v>1866</v>
      </c>
      <c r="F1196" s="3" t="s">
        <v>7663</v>
      </c>
      <c r="G1196" t="s">
        <v>5299</v>
      </c>
    </row>
    <row r="1197" spans="1:7" x14ac:dyDescent="0.25">
      <c r="A1197" t="s">
        <v>32</v>
      </c>
      <c r="B1197" t="s">
        <v>1905</v>
      </c>
      <c r="C1197" s="10">
        <v>41848</v>
      </c>
      <c r="D1197" s="30">
        <v>1246</v>
      </c>
      <c r="E1197" t="s">
        <v>1036</v>
      </c>
      <c r="F1197" s="3" t="s">
        <v>7663</v>
      </c>
      <c r="G1197" t="s">
        <v>5495</v>
      </c>
    </row>
    <row r="1198" spans="1:7" x14ac:dyDescent="0.25">
      <c r="A1198" t="s">
        <v>32</v>
      </c>
      <c r="B1198" t="s">
        <v>1905</v>
      </c>
      <c r="C1198" s="10">
        <v>41897</v>
      </c>
      <c r="D1198" s="30">
        <v>1246</v>
      </c>
      <c r="E1198" t="s">
        <v>1036</v>
      </c>
      <c r="F1198" s="3" t="s">
        <v>7663</v>
      </c>
      <c r="G1198" t="s">
        <v>5497</v>
      </c>
    </row>
    <row r="1199" spans="1:7" x14ac:dyDescent="0.25">
      <c r="A1199" t="s">
        <v>32</v>
      </c>
      <c r="B1199" t="s">
        <v>1905</v>
      </c>
      <c r="C1199" s="10">
        <v>41919</v>
      </c>
      <c r="D1199" s="30">
        <v>1246</v>
      </c>
      <c r="E1199" t="s">
        <v>1036</v>
      </c>
      <c r="F1199" s="3" t="s">
        <v>7663</v>
      </c>
      <c r="G1199" t="s">
        <v>5499</v>
      </c>
    </row>
    <row r="1200" spans="1:7" x14ac:dyDescent="0.25">
      <c r="A1200" t="s">
        <v>511</v>
      </c>
      <c r="B1200" t="s">
        <v>1904</v>
      </c>
      <c r="C1200" s="10">
        <v>41822</v>
      </c>
      <c r="D1200" s="30">
        <v>2500</v>
      </c>
      <c r="E1200" t="s">
        <v>3708</v>
      </c>
      <c r="F1200" s="3" t="s">
        <v>7663</v>
      </c>
      <c r="G1200" t="s">
        <v>5523</v>
      </c>
    </row>
    <row r="1201" spans="1:7" x14ac:dyDescent="0.25">
      <c r="A1201" t="s">
        <v>47</v>
      </c>
      <c r="B1201" t="s">
        <v>1172</v>
      </c>
      <c r="C1201" s="10">
        <v>41822</v>
      </c>
      <c r="D1201" s="30">
        <v>100</v>
      </c>
      <c r="E1201" t="s">
        <v>3301</v>
      </c>
      <c r="F1201" s="3" t="s">
        <v>7663</v>
      </c>
      <c r="G1201" t="s">
        <v>5525</v>
      </c>
    </row>
    <row r="1202" spans="1:7" x14ac:dyDescent="0.25">
      <c r="A1202" t="s">
        <v>32</v>
      </c>
      <c r="B1202" t="s">
        <v>1905</v>
      </c>
      <c r="C1202" s="10">
        <v>41822</v>
      </c>
      <c r="D1202" s="30">
        <v>5850</v>
      </c>
      <c r="E1202" t="s">
        <v>5527</v>
      </c>
      <c r="F1202" s="3" t="s">
        <v>7663</v>
      </c>
      <c r="G1202" t="s">
        <v>5528</v>
      </c>
    </row>
    <row r="1203" spans="1:7" x14ac:dyDescent="0.25">
      <c r="A1203" t="s">
        <v>47</v>
      </c>
      <c r="B1203" t="s">
        <v>4563</v>
      </c>
      <c r="C1203" s="10">
        <v>41830</v>
      </c>
      <c r="D1203" s="30">
        <v>1499.67</v>
      </c>
      <c r="E1203" t="s">
        <v>4564</v>
      </c>
      <c r="F1203" s="3" t="s">
        <v>7663</v>
      </c>
      <c r="G1203" t="s">
        <v>5541</v>
      </c>
    </row>
    <row r="1204" spans="1:7" x14ac:dyDescent="0.25">
      <c r="A1204" t="s">
        <v>47</v>
      </c>
      <c r="B1204" t="s">
        <v>4941</v>
      </c>
      <c r="C1204" s="10">
        <v>41830</v>
      </c>
      <c r="D1204" s="30">
        <v>500</v>
      </c>
      <c r="E1204" t="s">
        <v>35</v>
      </c>
      <c r="F1204" s="3" t="s">
        <v>7663</v>
      </c>
      <c r="G1204" t="s">
        <v>5549</v>
      </c>
    </row>
    <row r="1205" spans="1:7" x14ac:dyDescent="0.25">
      <c r="A1205" t="s">
        <v>511</v>
      </c>
      <c r="B1205" t="s">
        <v>4743</v>
      </c>
      <c r="C1205" s="10">
        <v>41824</v>
      </c>
      <c r="D1205" s="30">
        <v>1258</v>
      </c>
      <c r="E1205" t="s">
        <v>1036</v>
      </c>
      <c r="F1205" s="3" t="s">
        <v>7663</v>
      </c>
      <c r="G1205" t="s">
        <v>5553</v>
      </c>
    </row>
    <row r="1206" spans="1:7" x14ac:dyDescent="0.25">
      <c r="A1206" t="s">
        <v>511</v>
      </c>
      <c r="B1206" t="s">
        <v>4743</v>
      </c>
      <c r="C1206" s="10">
        <v>41855</v>
      </c>
      <c r="D1206" s="30">
        <v>1258</v>
      </c>
      <c r="E1206" t="s">
        <v>1036</v>
      </c>
      <c r="F1206" s="3" t="s">
        <v>7663</v>
      </c>
      <c r="G1206" t="s">
        <v>5555</v>
      </c>
    </row>
    <row r="1207" spans="1:7" x14ac:dyDescent="0.25">
      <c r="A1207" t="s">
        <v>32</v>
      </c>
      <c r="B1207" t="s">
        <v>1905</v>
      </c>
      <c r="C1207" s="10">
        <v>41831</v>
      </c>
      <c r="D1207" s="30">
        <v>2117.5</v>
      </c>
      <c r="E1207" t="s">
        <v>1036</v>
      </c>
      <c r="F1207" s="3" t="s">
        <v>7663</v>
      </c>
      <c r="G1207" t="s">
        <v>5558</v>
      </c>
    </row>
    <row r="1208" spans="1:7" x14ac:dyDescent="0.25">
      <c r="A1208" t="s">
        <v>32</v>
      </c>
      <c r="B1208" t="s">
        <v>2623</v>
      </c>
      <c r="C1208" s="10">
        <v>41824</v>
      </c>
      <c r="D1208" s="30">
        <v>1150</v>
      </c>
      <c r="E1208" t="s">
        <v>5196</v>
      </c>
      <c r="F1208" s="3" t="s">
        <v>7663</v>
      </c>
      <c r="G1208" t="s">
        <v>5562</v>
      </c>
    </row>
    <row r="1209" spans="1:7" x14ac:dyDescent="0.25">
      <c r="A1209" t="s">
        <v>490</v>
      </c>
      <c r="B1209" t="s">
        <v>2625</v>
      </c>
      <c r="C1209" s="10">
        <v>41824</v>
      </c>
      <c r="D1209" s="30">
        <v>2460</v>
      </c>
      <c r="E1209" t="s">
        <v>5564</v>
      </c>
      <c r="F1209" s="3" t="s">
        <v>7663</v>
      </c>
      <c r="G1209" t="s">
        <v>5565</v>
      </c>
    </row>
    <row r="1210" spans="1:7" x14ac:dyDescent="0.25">
      <c r="A1210" t="s">
        <v>490</v>
      </c>
      <c r="B1210" t="s">
        <v>2625</v>
      </c>
      <c r="C1210" s="10">
        <v>41824</v>
      </c>
      <c r="D1210" s="30">
        <v>648</v>
      </c>
      <c r="E1210" t="s">
        <v>1068</v>
      </c>
      <c r="F1210" s="3" t="s">
        <v>7663</v>
      </c>
      <c r="G1210" t="s">
        <v>5567</v>
      </c>
    </row>
    <row r="1211" spans="1:7" x14ac:dyDescent="0.25">
      <c r="A1211" t="s">
        <v>490</v>
      </c>
      <c r="B1211" t="s">
        <v>2625</v>
      </c>
      <c r="C1211" s="10">
        <v>41824</v>
      </c>
      <c r="D1211" s="30">
        <v>1700</v>
      </c>
      <c r="E1211" t="s">
        <v>5576</v>
      </c>
      <c r="F1211" s="3" t="s">
        <v>7663</v>
      </c>
      <c r="G1211" t="s">
        <v>5577</v>
      </c>
    </row>
    <row r="1212" spans="1:7" x14ac:dyDescent="0.25">
      <c r="A1212" t="s">
        <v>511</v>
      </c>
      <c r="B1212" t="s">
        <v>4743</v>
      </c>
      <c r="C1212" s="10">
        <v>41827</v>
      </c>
      <c r="D1212" s="30">
        <v>4820</v>
      </c>
      <c r="E1212" t="s">
        <v>5125</v>
      </c>
      <c r="F1212" s="3" t="s">
        <v>7663</v>
      </c>
      <c r="G1212" t="s">
        <v>5589</v>
      </c>
    </row>
    <row r="1213" spans="1:7" x14ac:dyDescent="0.25">
      <c r="A1213" t="s">
        <v>490</v>
      </c>
      <c r="B1213" t="s">
        <v>2625</v>
      </c>
      <c r="C1213" s="10">
        <v>41827</v>
      </c>
      <c r="D1213" s="30">
        <v>48</v>
      </c>
      <c r="E1213" t="s">
        <v>86</v>
      </c>
      <c r="F1213" s="3" t="s">
        <v>7663</v>
      </c>
      <c r="G1213" t="s">
        <v>5600</v>
      </c>
    </row>
    <row r="1214" spans="1:7" x14ac:dyDescent="0.25">
      <c r="A1214" t="s">
        <v>32</v>
      </c>
      <c r="B1214" t="s">
        <v>2382</v>
      </c>
      <c r="C1214" s="10">
        <v>41828</v>
      </c>
      <c r="D1214" s="30">
        <v>100</v>
      </c>
      <c r="E1214" t="s">
        <v>143</v>
      </c>
      <c r="F1214" s="3" t="s">
        <v>7663</v>
      </c>
      <c r="G1214" t="s">
        <v>5602</v>
      </c>
    </row>
    <row r="1215" spans="1:7" x14ac:dyDescent="0.25">
      <c r="A1215" t="s">
        <v>490</v>
      </c>
      <c r="B1215" t="s">
        <v>2625</v>
      </c>
      <c r="C1215" s="10">
        <v>41828</v>
      </c>
      <c r="D1215" s="30">
        <v>524.5</v>
      </c>
      <c r="E1215" t="s">
        <v>5613</v>
      </c>
      <c r="F1215" s="3" t="s">
        <v>7663</v>
      </c>
      <c r="G1215" t="s">
        <v>5614</v>
      </c>
    </row>
    <row r="1216" spans="1:7" x14ac:dyDescent="0.25">
      <c r="A1216" t="s">
        <v>32</v>
      </c>
      <c r="B1216" t="s">
        <v>5037</v>
      </c>
      <c r="C1216" s="10">
        <v>41828</v>
      </c>
      <c r="D1216" s="30">
        <v>800</v>
      </c>
      <c r="E1216" t="s">
        <v>5628</v>
      </c>
      <c r="F1216" s="3" t="s">
        <v>7663</v>
      </c>
      <c r="G1216" t="s">
        <v>5629</v>
      </c>
    </row>
    <row r="1217" spans="1:7" x14ac:dyDescent="0.25">
      <c r="A1217" t="s">
        <v>490</v>
      </c>
      <c r="B1217" t="s">
        <v>2625</v>
      </c>
      <c r="C1217" s="10">
        <v>41831</v>
      </c>
      <c r="D1217" s="30">
        <v>138</v>
      </c>
      <c r="E1217" t="s">
        <v>5613</v>
      </c>
      <c r="F1217" s="3" t="s">
        <v>7663</v>
      </c>
      <c r="G1217" t="s">
        <v>5651</v>
      </c>
    </row>
    <row r="1218" spans="1:7" x14ac:dyDescent="0.25">
      <c r="A1218" t="s">
        <v>47</v>
      </c>
      <c r="B1218" t="s">
        <v>4721</v>
      </c>
      <c r="C1218" s="10">
        <v>41841</v>
      </c>
      <c r="D1218" s="30">
        <v>4214</v>
      </c>
      <c r="E1218" t="s">
        <v>4639</v>
      </c>
      <c r="F1218" s="3" t="s">
        <v>7663</v>
      </c>
      <c r="G1218" t="s">
        <v>5659</v>
      </c>
    </row>
    <row r="1219" spans="1:7" x14ac:dyDescent="0.25">
      <c r="A1219" t="s">
        <v>47</v>
      </c>
      <c r="B1219" t="s">
        <v>4721</v>
      </c>
      <c r="C1219" s="10">
        <v>41841</v>
      </c>
      <c r="D1219" s="30">
        <v>602</v>
      </c>
      <c r="E1219" t="s">
        <v>4639</v>
      </c>
      <c r="F1219" s="3" t="s">
        <v>7663</v>
      </c>
      <c r="G1219" t="s">
        <v>5661</v>
      </c>
    </row>
    <row r="1220" spans="1:7" x14ac:dyDescent="0.25">
      <c r="A1220" t="s">
        <v>1906</v>
      </c>
      <c r="B1220" t="s">
        <v>776</v>
      </c>
      <c r="C1220" s="10">
        <v>41824</v>
      </c>
      <c r="D1220" s="30">
        <v>600</v>
      </c>
      <c r="E1220" t="s">
        <v>5667</v>
      </c>
      <c r="F1220" s="3" t="s">
        <v>7663</v>
      </c>
    </row>
    <row r="1221" spans="1:7" x14ac:dyDescent="0.25">
      <c r="A1221" t="s">
        <v>47</v>
      </c>
      <c r="B1221" t="s">
        <v>4941</v>
      </c>
      <c r="C1221" s="10">
        <v>41893</v>
      </c>
      <c r="D1221" s="30">
        <v>500</v>
      </c>
      <c r="E1221" t="s">
        <v>35</v>
      </c>
      <c r="F1221" s="3" t="s">
        <v>7663</v>
      </c>
      <c r="G1221" t="s">
        <v>5669</v>
      </c>
    </row>
    <row r="1222" spans="1:7" x14ac:dyDescent="0.25">
      <c r="A1222" t="s">
        <v>32</v>
      </c>
      <c r="B1222" t="s">
        <v>2382</v>
      </c>
      <c r="C1222" s="10">
        <v>41834</v>
      </c>
      <c r="D1222" s="30">
        <v>120</v>
      </c>
      <c r="E1222" t="s">
        <v>143</v>
      </c>
      <c r="F1222" s="3" t="s">
        <v>7663</v>
      </c>
    </row>
    <row r="1223" spans="1:7" x14ac:dyDescent="0.25">
      <c r="A1223" t="s">
        <v>32</v>
      </c>
      <c r="B1223" t="s">
        <v>1905</v>
      </c>
      <c r="C1223" s="10">
        <v>41864</v>
      </c>
      <c r="D1223" s="30">
        <v>561</v>
      </c>
      <c r="E1223" t="s">
        <v>273</v>
      </c>
      <c r="F1223" s="3" t="s">
        <v>7663</v>
      </c>
      <c r="G1223" t="s">
        <v>5682</v>
      </c>
    </row>
    <row r="1224" spans="1:7" x14ac:dyDescent="0.25">
      <c r="A1224" t="s">
        <v>32</v>
      </c>
      <c r="B1224" t="s">
        <v>1905</v>
      </c>
      <c r="C1224" s="10">
        <v>41886</v>
      </c>
      <c r="D1224" s="30">
        <v>561</v>
      </c>
      <c r="E1224" t="s">
        <v>273</v>
      </c>
      <c r="F1224" s="3" t="s">
        <v>7663</v>
      </c>
      <c r="G1224" t="s">
        <v>5684</v>
      </c>
    </row>
    <row r="1225" spans="1:7" x14ac:dyDescent="0.25">
      <c r="A1225" t="s">
        <v>511</v>
      </c>
      <c r="B1225" t="s">
        <v>4743</v>
      </c>
      <c r="C1225" s="10">
        <v>41834</v>
      </c>
      <c r="D1225" s="30">
        <v>159.5</v>
      </c>
      <c r="E1225" t="s">
        <v>5701</v>
      </c>
      <c r="F1225" s="3" t="s">
        <v>7663</v>
      </c>
      <c r="G1225" t="s">
        <v>5702</v>
      </c>
    </row>
    <row r="1226" spans="1:7" x14ac:dyDescent="0.25">
      <c r="A1226" t="s">
        <v>511</v>
      </c>
      <c r="B1226" t="s">
        <v>4743</v>
      </c>
      <c r="C1226" s="10">
        <v>41834</v>
      </c>
      <c r="D1226" s="30">
        <v>178</v>
      </c>
      <c r="E1226" t="s">
        <v>5704</v>
      </c>
      <c r="F1226" s="3" t="s">
        <v>7663</v>
      </c>
      <c r="G1226" t="s">
        <v>5705</v>
      </c>
    </row>
    <row r="1227" spans="1:7" x14ac:dyDescent="0.25">
      <c r="A1227" t="s">
        <v>47</v>
      </c>
      <c r="B1227" t="s">
        <v>1172</v>
      </c>
      <c r="C1227" s="10">
        <v>41834</v>
      </c>
      <c r="D1227" s="30">
        <v>1680</v>
      </c>
      <c r="E1227" t="s">
        <v>4264</v>
      </c>
      <c r="F1227" s="3" t="s">
        <v>7663</v>
      </c>
      <c r="G1227" t="s">
        <v>5707</v>
      </c>
    </row>
    <row r="1228" spans="1:7" x14ac:dyDescent="0.25">
      <c r="A1228" t="s">
        <v>511</v>
      </c>
      <c r="B1228" t="s">
        <v>4743</v>
      </c>
      <c r="C1228" s="10">
        <v>41836</v>
      </c>
      <c r="D1228" s="30">
        <v>150</v>
      </c>
      <c r="E1228" t="s">
        <v>5722</v>
      </c>
      <c r="F1228" s="3" t="s">
        <v>7663</v>
      </c>
      <c r="G1228" t="s">
        <v>5723</v>
      </c>
    </row>
    <row r="1229" spans="1:7" x14ac:dyDescent="0.25">
      <c r="A1229" t="s">
        <v>47</v>
      </c>
      <c r="B1229" t="s">
        <v>2875</v>
      </c>
      <c r="C1229" s="10">
        <v>41838</v>
      </c>
      <c r="D1229" s="30">
        <v>837</v>
      </c>
      <c r="E1229" t="s">
        <v>4264</v>
      </c>
      <c r="F1229" s="3" t="s">
        <v>7663</v>
      </c>
      <c r="G1229" t="s">
        <v>5729</v>
      </c>
    </row>
    <row r="1230" spans="1:7" x14ac:dyDescent="0.25">
      <c r="A1230" t="s">
        <v>511</v>
      </c>
      <c r="B1230" t="s">
        <v>4743</v>
      </c>
      <c r="C1230" s="10">
        <v>41837</v>
      </c>
      <c r="D1230" s="30">
        <v>240</v>
      </c>
      <c r="E1230" t="s">
        <v>5722</v>
      </c>
      <c r="F1230" s="3" t="s">
        <v>7663</v>
      </c>
      <c r="G1230" t="s">
        <v>5731</v>
      </c>
    </row>
    <row r="1231" spans="1:7" x14ac:dyDescent="0.25">
      <c r="A1231" t="s">
        <v>47</v>
      </c>
      <c r="B1231" t="s">
        <v>2875</v>
      </c>
      <c r="C1231" s="10">
        <v>41836</v>
      </c>
      <c r="D1231" s="30">
        <v>164</v>
      </c>
      <c r="E1231" t="s">
        <v>373</v>
      </c>
      <c r="F1231" s="3" t="s">
        <v>7663</v>
      </c>
      <c r="G1231" t="s">
        <v>5733</v>
      </c>
    </row>
    <row r="1232" spans="1:7" x14ac:dyDescent="0.25">
      <c r="A1232" t="s">
        <v>47</v>
      </c>
      <c r="B1232" t="s">
        <v>2875</v>
      </c>
      <c r="C1232" s="10">
        <v>41837</v>
      </c>
      <c r="D1232" s="30">
        <v>403.27</v>
      </c>
      <c r="E1232" t="s">
        <v>5735</v>
      </c>
      <c r="F1232" s="3" t="s">
        <v>7663</v>
      </c>
      <c r="G1232" t="s">
        <v>5736</v>
      </c>
    </row>
    <row r="1233" spans="1:7" x14ac:dyDescent="0.25">
      <c r="A1233" t="s">
        <v>511</v>
      </c>
      <c r="B1233" t="s">
        <v>1904</v>
      </c>
      <c r="C1233" s="10">
        <v>41837</v>
      </c>
      <c r="D1233" s="30">
        <v>2500</v>
      </c>
      <c r="E1233" t="s">
        <v>3708</v>
      </c>
      <c r="F1233" s="3" t="s">
        <v>7663</v>
      </c>
      <c r="G1233" t="s">
        <v>5746</v>
      </c>
    </row>
    <row r="1234" spans="1:7" x14ac:dyDescent="0.25">
      <c r="A1234" t="s">
        <v>32</v>
      </c>
      <c r="B1234" t="s">
        <v>5312</v>
      </c>
      <c r="C1234" s="10">
        <v>41837</v>
      </c>
      <c r="D1234" s="30">
        <v>2400</v>
      </c>
      <c r="E1234" t="s">
        <v>3708</v>
      </c>
      <c r="F1234" s="3" t="s">
        <v>7663</v>
      </c>
      <c r="G1234" t="s">
        <v>5748</v>
      </c>
    </row>
    <row r="1235" spans="1:7" x14ac:dyDescent="0.25">
      <c r="A1235" t="s">
        <v>511</v>
      </c>
      <c r="B1235" t="s">
        <v>4743</v>
      </c>
      <c r="C1235" s="10">
        <v>41837</v>
      </c>
      <c r="D1235" s="30">
        <v>80</v>
      </c>
      <c r="E1235" t="s">
        <v>5750</v>
      </c>
      <c r="F1235" s="3" t="s">
        <v>7663</v>
      </c>
      <c r="G1235" t="s">
        <v>5751</v>
      </c>
    </row>
    <row r="1236" spans="1:7" x14ac:dyDescent="0.25">
      <c r="A1236" t="s">
        <v>32</v>
      </c>
      <c r="B1236" t="s">
        <v>1905</v>
      </c>
      <c r="C1236" s="10">
        <v>41842</v>
      </c>
      <c r="D1236" s="30">
        <v>2106.9699999999998</v>
      </c>
      <c r="E1236" t="s">
        <v>1036</v>
      </c>
      <c r="F1236" s="3" t="s">
        <v>7663</v>
      </c>
      <c r="G1236" t="s">
        <v>5769</v>
      </c>
    </row>
    <row r="1237" spans="1:7" x14ac:dyDescent="0.25">
      <c r="A1237" t="s">
        <v>32</v>
      </c>
      <c r="B1237" t="s">
        <v>1905</v>
      </c>
      <c r="C1237" s="10">
        <v>41915</v>
      </c>
      <c r="D1237" s="30">
        <v>2293.13</v>
      </c>
      <c r="E1237" t="s">
        <v>1036</v>
      </c>
      <c r="F1237" s="3" t="s">
        <v>7663</v>
      </c>
      <c r="G1237" t="s">
        <v>5771</v>
      </c>
    </row>
    <row r="1238" spans="1:7" x14ac:dyDescent="0.25">
      <c r="A1238" t="s">
        <v>32</v>
      </c>
      <c r="B1238" t="s">
        <v>5312</v>
      </c>
      <c r="C1238" s="10">
        <v>41838</v>
      </c>
      <c r="D1238" s="30">
        <v>70.83</v>
      </c>
      <c r="E1238" t="s">
        <v>1090</v>
      </c>
      <c r="F1238" s="3" t="s">
        <v>7663</v>
      </c>
      <c r="G1238" t="s">
        <v>5773</v>
      </c>
    </row>
    <row r="1239" spans="1:7" x14ac:dyDescent="0.25">
      <c r="A1239" t="s">
        <v>32</v>
      </c>
      <c r="B1239" t="s">
        <v>5037</v>
      </c>
      <c r="C1239" s="10">
        <v>41871</v>
      </c>
      <c r="D1239" s="30">
        <v>3000</v>
      </c>
      <c r="E1239" t="s">
        <v>5820</v>
      </c>
      <c r="F1239" s="3" t="s">
        <v>7663</v>
      </c>
      <c r="G1239" t="s">
        <v>5821</v>
      </c>
    </row>
    <row r="1240" spans="1:7" x14ac:dyDescent="0.25">
      <c r="A1240" t="s">
        <v>32</v>
      </c>
      <c r="B1240" t="s">
        <v>5037</v>
      </c>
      <c r="C1240" s="10">
        <v>41919</v>
      </c>
      <c r="D1240" s="30">
        <v>3000</v>
      </c>
      <c r="E1240" t="s">
        <v>5820</v>
      </c>
      <c r="F1240" s="3" t="s">
        <v>7663</v>
      </c>
      <c r="G1240" t="s">
        <v>5823</v>
      </c>
    </row>
    <row r="1241" spans="1:7" x14ac:dyDescent="0.25">
      <c r="A1241" t="s">
        <v>32</v>
      </c>
      <c r="B1241" t="s">
        <v>2623</v>
      </c>
      <c r="C1241" s="10">
        <v>41849</v>
      </c>
      <c r="D1241" s="30">
        <v>400</v>
      </c>
      <c r="E1241" t="s">
        <v>86</v>
      </c>
      <c r="F1241" s="3" t="s">
        <v>7663</v>
      </c>
      <c r="G1241" t="s">
        <v>5830</v>
      </c>
    </row>
    <row r="1242" spans="1:7" x14ac:dyDescent="0.25">
      <c r="A1242" t="s">
        <v>47</v>
      </c>
      <c r="B1242" t="s">
        <v>2830</v>
      </c>
      <c r="C1242" s="10">
        <v>41845</v>
      </c>
      <c r="D1242" s="30">
        <v>1257.3499999999999</v>
      </c>
      <c r="E1242" t="s">
        <v>700</v>
      </c>
      <c r="F1242" s="3" t="s">
        <v>7663</v>
      </c>
      <c r="G1242" t="s">
        <v>5838</v>
      </c>
    </row>
    <row r="1243" spans="1:7" x14ac:dyDescent="0.25">
      <c r="A1243" t="s">
        <v>32</v>
      </c>
      <c r="B1243" t="s">
        <v>2623</v>
      </c>
      <c r="C1243" s="10">
        <v>41883</v>
      </c>
      <c r="D1243" s="30">
        <v>744</v>
      </c>
      <c r="E1243" t="s">
        <v>273</v>
      </c>
      <c r="F1243" s="3" t="s">
        <v>7663</v>
      </c>
      <c r="G1243" t="s">
        <v>5842</v>
      </c>
    </row>
    <row r="1244" spans="1:7" x14ac:dyDescent="0.25">
      <c r="A1244" t="s">
        <v>32</v>
      </c>
      <c r="B1244" t="s">
        <v>2623</v>
      </c>
      <c r="C1244" s="10">
        <v>41848</v>
      </c>
      <c r="D1244" s="30">
        <v>1040.8499999999999</v>
      </c>
      <c r="E1244" t="s">
        <v>5846</v>
      </c>
      <c r="F1244" s="3" t="s">
        <v>7663</v>
      </c>
      <c r="G1244" t="s">
        <v>5847</v>
      </c>
    </row>
    <row r="1245" spans="1:7" x14ac:dyDescent="0.25">
      <c r="A1245" t="s">
        <v>32</v>
      </c>
      <c r="B1245" t="s">
        <v>1905</v>
      </c>
      <c r="C1245" s="10">
        <v>41848</v>
      </c>
      <c r="D1245" s="30">
        <v>1000</v>
      </c>
      <c r="E1245" t="s">
        <v>4714</v>
      </c>
      <c r="F1245" s="3" t="s">
        <v>7663</v>
      </c>
      <c r="G1245" t="s">
        <v>5855</v>
      </c>
    </row>
    <row r="1246" spans="1:7" x14ac:dyDescent="0.25">
      <c r="A1246" t="s">
        <v>32</v>
      </c>
      <c r="B1246" t="s">
        <v>5037</v>
      </c>
      <c r="C1246" s="10">
        <v>41845</v>
      </c>
      <c r="D1246" s="30">
        <v>1800</v>
      </c>
      <c r="E1246" t="s">
        <v>5871</v>
      </c>
      <c r="F1246" s="3" t="s">
        <v>7663</v>
      </c>
      <c r="G1246" t="s">
        <v>5872</v>
      </c>
    </row>
    <row r="1247" spans="1:7" x14ac:dyDescent="0.25">
      <c r="A1247" t="s">
        <v>47</v>
      </c>
      <c r="B1247" t="s">
        <v>4731</v>
      </c>
      <c r="C1247" s="10">
        <v>41863</v>
      </c>
      <c r="D1247" s="30">
        <v>12918.92</v>
      </c>
      <c r="E1247" t="s">
        <v>4732</v>
      </c>
      <c r="F1247" s="3" t="s">
        <v>7663</v>
      </c>
      <c r="G1247" t="s">
        <v>5890</v>
      </c>
    </row>
    <row r="1248" spans="1:7" x14ac:dyDescent="0.25">
      <c r="A1248" t="s">
        <v>32</v>
      </c>
      <c r="B1248" t="s">
        <v>2623</v>
      </c>
      <c r="C1248" s="10">
        <v>41849</v>
      </c>
      <c r="D1248" s="30">
        <v>2023.35</v>
      </c>
      <c r="E1248" t="s">
        <v>2250</v>
      </c>
      <c r="F1248" s="3" t="s">
        <v>7663</v>
      </c>
      <c r="G1248" t="s">
        <v>5905</v>
      </c>
    </row>
    <row r="1249" spans="1:7" x14ac:dyDescent="0.25">
      <c r="A1249" t="s">
        <v>511</v>
      </c>
      <c r="B1249" t="s">
        <v>4743</v>
      </c>
      <c r="C1249" s="10">
        <v>41849</v>
      </c>
      <c r="D1249" s="30">
        <v>300</v>
      </c>
      <c r="E1249" t="s">
        <v>5909</v>
      </c>
      <c r="F1249" s="3" t="s">
        <v>7663</v>
      </c>
      <c r="G1249" t="s">
        <v>5910</v>
      </c>
    </row>
    <row r="1250" spans="1:7" x14ac:dyDescent="0.25">
      <c r="A1250" t="s">
        <v>47</v>
      </c>
      <c r="B1250" t="s">
        <v>4422</v>
      </c>
      <c r="C1250" s="10">
        <v>41731</v>
      </c>
      <c r="D1250" s="30">
        <v>6500</v>
      </c>
      <c r="E1250" t="s">
        <v>5914</v>
      </c>
      <c r="F1250" s="3" t="s">
        <v>7663</v>
      </c>
      <c r="G1250" t="s">
        <v>5915</v>
      </c>
    </row>
    <row r="1251" spans="1:7" x14ac:dyDescent="0.25">
      <c r="A1251" t="s">
        <v>32</v>
      </c>
      <c r="B1251" t="s">
        <v>1905</v>
      </c>
      <c r="C1251" s="10">
        <v>41715</v>
      </c>
      <c r="D1251" s="30">
        <v>20</v>
      </c>
      <c r="E1251" t="s">
        <v>143</v>
      </c>
      <c r="F1251" s="3" t="s">
        <v>7663</v>
      </c>
    </row>
    <row r="1252" spans="1:7" x14ac:dyDescent="0.25">
      <c r="A1252" t="s">
        <v>47</v>
      </c>
      <c r="B1252" t="s">
        <v>2830</v>
      </c>
      <c r="C1252" s="10">
        <v>41857</v>
      </c>
      <c r="D1252" s="30">
        <v>1250</v>
      </c>
      <c r="E1252" t="s">
        <v>700</v>
      </c>
      <c r="F1252" s="3" t="s">
        <v>7663</v>
      </c>
      <c r="G1252" t="s">
        <v>5951</v>
      </c>
    </row>
    <row r="1253" spans="1:7" x14ac:dyDescent="0.25">
      <c r="A1253" t="s">
        <v>32</v>
      </c>
      <c r="B1253" t="s">
        <v>5312</v>
      </c>
      <c r="C1253" s="10">
        <v>41879</v>
      </c>
      <c r="D1253" s="30">
        <v>1000</v>
      </c>
      <c r="E1253" t="s">
        <v>5313</v>
      </c>
      <c r="F1253" s="3" t="s">
        <v>7669</v>
      </c>
      <c r="G1253" t="s">
        <v>5955</v>
      </c>
    </row>
    <row r="1254" spans="1:7" x14ac:dyDescent="0.25">
      <c r="A1254" t="s">
        <v>32</v>
      </c>
      <c r="B1254" t="s">
        <v>5312</v>
      </c>
      <c r="C1254" s="10">
        <v>41894</v>
      </c>
      <c r="D1254" s="30">
        <v>1000</v>
      </c>
      <c r="E1254" t="s">
        <v>5313</v>
      </c>
      <c r="F1254" s="3" t="s">
        <v>7669</v>
      </c>
      <c r="G1254" t="s">
        <v>5955</v>
      </c>
    </row>
    <row r="1255" spans="1:7" x14ac:dyDescent="0.25">
      <c r="A1255" t="s">
        <v>32</v>
      </c>
      <c r="B1255" t="s">
        <v>5312</v>
      </c>
      <c r="C1255" s="10">
        <v>41901</v>
      </c>
      <c r="D1255" s="30">
        <v>2790</v>
      </c>
      <c r="E1255" t="s">
        <v>5313</v>
      </c>
      <c r="F1255" s="3" t="s">
        <v>7670</v>
      </c>
      <c r="G1255" t="s">
        <v>5955</v>
      </c>
    </row>
    <row r="1256" spans="1:7" x14ac:dyDescent="0.25">
      <c r="A1256" t="s">
        <v>47</v>
      </c>
      <c r="B1256" t="s">
        <v>2875</v>
      </c>
      <c r="C1256" s="10">
        <v>41852</v>
      </c>
      <c r="D1256" s="30">
        <v>313.32</v>
      </c>
      <c r="E1256" t="s">
        <v>373</v>
      </c>
      <c r="F1256" s="3" t="s">
        <v>7663</v>
      </c>
      <c r="G1256" t="s">
        <v>5957</v>
      </c>
    </row>
    <row r="1257" spans="1:7" x14ac:dyDescent="0.25">
      <c r="A1257" t="s">
        <v>511</v>
      </c>
      <c r="B1257" t="s">
        <v>4743</v>
      </c>
      <c r="C1257" s="10">
        <v>41873</v>
      </c>
      <c r="D1257" s="30">
        <v>600</v>
      </c>
      <c r="E1257" t="s">
        <v>5909</v>
      </c>
      <c r="F1257" s="3" t="s">
        <v>7663</v>
      </c>
      <c r="G1257" t="s">
        <v>5979</v>
      </c>
    </row>
    <row r="1258" spans="1:7" x14ac:dyDescent="0.25">
      <c r="A1258" t="s">
        <v>47</v>
      </c>
      <c r="B1258" t="s">
        <v>4448</v>
      </c>
      <c r="C1258" s="10">
        <v>41716</v>
      </c>
      <c r="D1258" s="30">
        <v>21831</v>
      </c>
      <c r="E1258" t="s">
        <v>5981</v>
      </c>
      <c r="F1258" s="3" t="s">
        <v>7663</v>
      </c>
      <c r="G1258" t="s">
        <v>5982</v>
      </c>
    </row>
    <row r="1259" spans="1:7" x14ac:dyDescent="0.25">
      <c r="A1259" t="s">
        <v>32</v>
      </c>
      <c r="B1259" t="s">
        <v>5037</v>
      </c>
      <c r="C1259" s="10">
        <v>41855</v>
      </c>
      <c r="D1259" s="30">
        <v>3510</v>
      </c>
      <c r="E1259" t="s">
        <v>1036</v>
      </c>
      <c r="F1259" s="3" t="s">
        <v>7663</v>
      </c>
      <c r="G1259" t="s">
        <v>5986</v>
      </c>
    </row>
    <row r="1260" spans="1:7" x14ac:dyDescent="0.25">
      <c r="A1260" t="s">
        <v>511</v>
      </c>
      <c r="B1260" t="s">
        <v>4545</v>
      </c>
      <c r="C1260" s="10">
        <v>41717</v>
      </c>
      <c r="D1260" s="30">
        <v>1070</v>
      </c>
      <c r="E1260" t="s">
        <v>4546</v>
      </c>
      <c r="F1260" s="3" t="s">
        <v>7663</v>
      </c>
      <c r="G1260" t="s">
        <v>5992</v>
      </c>
    </row>
    <row r="1261" spans="1:7" x14ac:dyDescent="0.25">
      <c r="A1261" t="s">
        <v>47</v>
      </c>
      <c r="B1261" t="s">
        <v>5996</v>
      </c>
      <c r="C1261" s="10">
        <v>41716</v>
      </c>
      <c r="D1261" s="30">
        <v>10000</v>
      </c>
      <c r="E1261" t="s">
        <v>5997</v>
      </c>
      <c r="F1261" s="3" t="s">
        <v>7663</v>
      </c>
      <c r="G1261" t="s">
        <v>5998</v>
      </c>
    </row>
    <row r="1262" spans="1:7" x14ac:dyDescent="0.25">
      <c r="A1262" t="s">
        <v>47</v>
      </c>
      <c r="B1262" t="s">
        <v>2875</v>
      </c>
      <c r="C1262" s="10">
        <v>41855</v>
      </c>
      <c r="D1262" s="30">
        <v>158.32</v>
      </c>
      <c r="E1262" t="s">
        <v>373</v>
      </c>
      <c r="F1262" s="3" t="s">
        <v>7663</v>
      </c>
      <c r="G1262" t="s">
        <v>6004</v>
      </c>
    </row>
    <row r="1263" spans="1:7" x14ac:dyDescent="0.25">
      <c r="A1263" t="s">
        <v>32</v>
      </c>
      <c r="B1263" t="s">
        <v>5312</v>
      </c>
      <c r="C1263" s="10">
        <v>41901</v>
      </c>
      <c r="D1263" s="30">
        <v>2880</v>
      </c>
      <c r="E1263" t="s">
        <v>5404</v>
      </c>
      <c r="F1263" s="3" t="s">
        <v>7663</v>
      </c>
      <c r="G1263" t="s">
        <v>6006</v>
      </c>
    </row>
    <row r="1264" spans="1:7" x14ac:dyDescent="0.25">
      <c r="A1264" t="s">
        <v>32</v>
      </c>
      <c r="B1264" t="s">
        <v>5312</v>
      </c>
      <c r="C1264" s="10">
        <v>41894</v>
      </c>
      <c r="D1264" s="30">
        <v>700</v>
      </c>
      <c r="E1264" t="s">
        <v>5404</v>
      </c>
      <c r="F1264" s="3" t="s">
        <v>7663</v>
      </c>
      <c r="G1264" t="s">
        <v>6008</v>
      </c>
    </row>
    <row r="1265" spans="1:7" x14ac:dyDescent="0.25">
      <c r="A1265" t="s">
        <v>490</v>
      </c>
      <c r="B1265" t="s">
        <v>5207</v>
      </c>
      <c r="C1265" s="10">
        <v>41919</v>
      </c>
      <c r="D1265" s="30">
        <v>5194.6899999999996</v>
      </c>
      <c r="E1265" t="s">
        <v>5227</v>
      </c>
      <c r="F1265" s="3" t="s">
        <v>7663</v>
      </c>
      <c r="G1265" t="s">
        <v>6012</v>
      </c>
    </row>
    <row r="1266" spans="1:7" x14ac:dyDescent="0.25">
      <c r="A1266" t="s">
        <v>490</v>
      </c>
      <c r="B1266" t="s">
        <v>5207</v>
      </c>
      <c r="C1266" s="10">
        <v>41919</v>
      </c>
      <c r="D1266" s="30">
        <v>2989</v>
      </c>
      <c r="E1266" t="s">
        <v>5227</v>
      </c>
      <c r="F1266" s="3" t="s">
        <v>7663</v>
      </c>
      <c r="G1266" t="s">
        <v>6014</v>
      </c>
    </row>
    <row r="1267" spans="1:7" x14ac:dyDescent="0.25">
      <c r="A1267" t="s">
        <v>47</v>
      </c>
      <c r="B1267" t="s">
        <v>4573</v>
      </c>
      <c r="C1267" s="10">
        <v>41884</v>
      </c>
      <c r="D1267" s="30">
        <v>2070</v>
      </c>
      <c r="E1267" t="s">
        <v>35</v>
      </c>
      <c r="F1267" s="3" t="s">
        <v>7663</v>
      </c>
      <c r="G1267" t="s">
        <v>6018</v>
      </c>
    </row>
    <row r="1268" spans="1:7" x14ac:dyDescent="0.25">
      <c r="A1268" t="s">
        <v>511</v>
      </c>
      <c r="B1268" t="s">
        <v>4743</v>
      </c>
      <c r="C1268" s="10">
        <v>41865</v>
      </c>
      <c r="D1268" s="30">
        <v>1200</v>
      </c>
      <c r="E1268" t="s">
        <v>5909</v>
      </c>
      <c r="F1268" s="3" t="s">
        <v>7663</v>
      </c>
      <c r="G1268" t="s">
        <v>6022</v>
      </c>
    </row>
    <row r="1269" spans="1:7" x14ac:dyDescent="0.25">
      <c r="A1269" t="s">
        <v>47</v>
      </c>
      <c r="B1269" t="s">
        <v>4721</v>
      </c>
      <c r="C1269" s="10">
        <v>41894</v>
      </c>
      <c r="D1269" s="30">
        <v>4214</v>
      </c>
      <c r="E1269" t="s">
        <v>4639</v>
      </c>
      <c r="F1269" s="3" t="s">
        <v>7663</v>
      </c>
      <c r="G1269" t="s">
        <v>6035</v>
      </c>
    </row>
    <row r="1270" spans="1:7" x14ac:dyDescent="0.25">
      <c r="A1270" t="s">
        <v>47</v>
      </c>
      <c r="B1270" t="s">
        <v>4721</v>
      </c>
      <c r="C1270" s="10">
        <v>41894</v>
      </c>
      <c r="D1270" s="30">
        <v>602</v>
      </c>
      <c r="E1270" t="s">
        <v>4639</v>
      </c>
      <c r="F1270" s="3" t="s">
        <v>7663</v>
      </c>
      <c r="G1270" t="s">
        <v>6037</v>
      </c>
    </row>
    <row r="1271" spans="1:7" x14ac:dyDescent="0.25">
      <c r="A1271" t="s">
        <v>47</v>
      </c>
      <c r="B1271" t="s">
        <v>4752</v>
      </c>
      <c r="C1271" s="10">
        <v>41912</v>
      </c>
      <c r="D1271" s="30">
        <v>4725</v>
      </c>
      <c r="E1271" t="s">
        <v>4639</v>
      </c>
      <c r="F1271" s="3" t="s">
        <v>7663</v>
      </c>
      <c r="G1271" t="s">
        <v>6039</v>
      </c>
    </row>
    <row r="1272" spans="1:7" x14ac:dyDescent="0.25">
      <c r="A1272" t="s">
        <v>47</v>
      </c>
      <c r="B1272" t="s">
        <v>1877</v>
      </c>
      <c r="C1272" s="10">
        <v>41859</v>
      </c>
      <c r="D1272" s="30">
        <v>930.7</v>
      </c>
      <c r="E1272" t="s">
        <v>6049</v>
      </c>
      <c r="F1272" s="3" t="s">
        <v>7663</v>
      </c>
      <c r="G1272" t="s">
        <v>6050</v>
      </c>
    </row>
    <row r="1273" spans="1:7" x14ac:dyDescent="0.25">
      <c r="A1273" t="s">
        <v>490</v>
      </c>
      <c r="B1273" t="s">
        <v>2625</v>
      </c>
      <c r="C1273" s="10">
        <v>41880</v>
      </c>
      <c r="D1273" s="30">
        <v>42</v>
      </c>
      <c r="E1273" t="s">
        <v>6052</v>
      </c>
      <c r="F1273" s="3" t="s">
        <v>7663</v>
      </c>
      <c r="G1273" t="s">
        <v>6053</v>
      </c>
    </row>
    <row r="1274" spans="1:7" x14ac:dyDescent="0.25">
      <c r="A1274" t="s">
        <v>511</v>
      </c>
      <c r="B1274" t="s">
        <v>4545</v>
      </c>
      <c r="C1274" s="10">
        <v>41865</v>
      </c>
      <c r="D1274" s="30">
        <v>4492.2</v>
      </c>
      <c r="E1274" t="s">
        <v>6065</v>
      </c>
      <c r="F1274" s="3" t="s">
        <v>7663</v>
      </c>
      <c r="G1274" t="s">
        <v>6066</v>
      </c>
    </row>
    <row r="1275" spans="1:7" x14ac:dyDescent="0.25">
      <c r="A1275" t="s">
        <v>511</v>
      </c>
      <c r="B1275" t="s">
        <v>6055</v>
      </c>
      <c r="C1275" s="10">
        <v>41862</v>
      </c>
      <c r="D1275" s="30">
        <v>2000</v>
      </c>
      <c r="E1275" t="s">
        <v>1718</v>
      </c>
      <c r="F1275" s="3" t="s">
        <v>7663</v>
      </c>
      <c r="G1275" t="s">
        <v>6070</v>
      </c>
    </row>
    <row r="1276" spans="1:7" x14ac:dyDescent="0.25">
      <c r="A1276" t="s">
        <v>47</v>
      </c>
      <c r="B1276" t="s">
        <v>4428</v>
      </c>
      <c r="C1276" s="10">
        <v>41873</v>
      </c>
      <c r="D1276" s="30">
        <v>1650</v>
      </c>
      <c r="E1276" t="s">
        <v>6074</v>
      </c>
      <c r="F1276" s="3" t="s">
        <v>7663</v>
      </c>
      <c r="G1276" t="s">
        <v>6075</v>
      </c>
    </row>
    <row r="1277" spans="1:7" x14ac:dyDescent="0.25">
      <c r="A1277" t="s">
        <v>47</v>
      </c>
      <c r="B1277" t="s">
        <v>1172</v>
      </c>
      <c r="C1277" s="10">
        <v>41893</v>
      </c>
      <c r="D1277" s="30">
        <v>720.3</v>
      </c>
      <c r="E1277" t="s">
        <v>4264</v>
      </c>
      <c r="F1277" s="3" t="s">
        <v>7670</v>
      </c>
      <c r="G1277" t="s">
        <v>6077</v>
      </c>
    </row>
    <row r="1278" spans="1:7" x14ac:dyDescent="0.25">
      <c r="A1278" t="s">
        <v>511</v>
      </c>
      <c r="B1278" t="s">
        <v>3238</v>
      </c>
      <c r="C1278" s="10">
        <v>41863</v>
      </c>
      <c r="D1278" s="30">
        <v>13459.27</v>
      </c>
      <c r="E1278" t="s">
        <v>6079</v>
      </c>
      <c r="F1278" s="3" t="s">
        <v>7663</v>
      </c>
      <c r="G1278" t="s">
        <v>6080</v>
      </c>
    </row>
    <row r="1279" spans="1:7" x14ac:dyDescent="0.25">
      <c r="A1279" t="s">
        <v>47</v>
      </c>
      <c r="B1279" t="s">
        <v>2830</v>
      </c>
      <c r="C1279" s="10">
        <v>41863</v>
      </c>
      <c r="D1279" s="30">
        <v>9614</v>
      </c>
      <c r="E1279" t="s">
        <v>6085</v>
      </c>
      <c r="F1279" s="3" t="s">
        <v>7663</v>
      </c>
      <c r="G1279" t="s">
        <v>6086</v>
      </c>
    </row>
    <row r="1280" spans="1:7" x14ac:dyDescent="0.25">
      <c r="A1280" t="s">
        <v>511</v>
      </c>
      <c r="B1280" t="s">
        <v>4545</v>
      </c>
      <c r="C1280" s="10">
        <v>41865</v>
      </c>
      <c r="D1280" s="30">
        <v>1300</v>
      </c>
      <c r="E1280" t="s">
        <v>4546</v>
      </c>
      <c r="F1280" s="3" t="s">
        <v>7663</v>
      </c>
      <c r="G1280" t="s">
        <v>6101</v>
      </c>
    </row>
    <row r="1281" spans="1:7" x14ac:dyDescent="0.25">
      <c r="A1281" t="s">
        <v>32</v>
      </c>
      <c r="B1281" t="s">
        <v>5312</v>
      </c>
      <c r="C1281" s="10">
        <v>41870</v>
      </c>
      <c r="D1281" s="30">
        <v>860</v>
      </c>
      <c r="E1281" t="s">
        <v>6114</v>
      </c>
      <c r="F1281" s="3" t="s">
        <v>7663</v>
      </c>
      <c r="G1281" t="s">
        <v>6115</v>
      </c>
    </row>
    <row r="1282" spans="1:7" x14ac:dyDescent="0.25">
      <c r="A1282" t="s">
        <v>47</v>
      </c>
      <c r="B1282" t="s">
        <v>4867</v>
      </c>
      <c r="C1282" s="10">
        <v>41921</v>
      </c>
      <c r="D1282" s="30">
        <v>1060</v>
      </c>
      <c r="E1282" t="s">
        <v>1866</v>
      </c>
      <c r="F1282" s="3" t="s">
        <v>7663</v>
      </c>
      <c r="G1282" t="s">
        <v>6118</v>
      </c>
    </row>
    <row r="1283" spans="1:7" x14ac:dyDescent="0.25">
      <c r="A1283" t="s">
        <v>47</v>
      </c>
      <c r="B1283" t="s">
        <v>1172</v>
      </c>
      <c r="C1283" s="10">
        <v>41892</v>
      </c>
      <c r="D1283" s="30">
        <v>720.3</v>
      </c>
      <c r="E1283" t="s">
        <v>4500</v>
      </c>
      <c r="F1283" s="3" t="s">
        <v>7663</v>
      </c>
      <c r="G1283" t="s">
        <v>6125</v>
      </c>
    </row>
    <row r="1284" spans="1:7" x14ac:dyDescent="0.25">
      <c r="A1284" t="s">
        <v>47</v>
      </c>
      <c r="B1284" t="s">
        <v>1172</v>
      </c>
      <c r="C1284" s="10">
        <v>41877</v>
      </c>
      <c r="D1284" s="30">
        <v>720.3</v>
      </c>
      <c r="E1284" t="s">
        <v>4500</v>
      </c>
      <c r="F1284" s="3" t="s">
        <v>7663</v>
      </c>
      <c r="G1284" t="s">
        <v>6125</v>
      </c>
    </row>
    <row r="1285" spans="1:7" x14ac:dyDescent="0.25">
      <c r="A1285" t="s">
        <v>511</v>
      </c>
      <c r="B1285" t="s">
        <v>4743</v>
      </c>
      <c r="C1285" s="10">
        <v>41869</v>
      </c>
      <c r="D1285" s="30">
        <v>900</v>
      </c>
      <c r="E1285" t="s">
        <v>5909</v>
      </c>
      <c r="F1285" s="3" t="s">
        <v>7663</v>
      </c>
      <c r="G1285" t="s">
        <v>6130</v>
      </c>
    </row>
    <row r="1286" spans="1:7" x14ac:dyDescent="0.25">
      <c r="A1286" t="s">
        <v>511</v>
      </c>
      <c r="B1286" t="s">
        <v>6055</v>
      </c>
      <c r="C1286" s="10">
        <v>41897</v>
      </c>
      <c r="D1286" s="30">
        <v>4520</v>
      </c>
      <c r="E1286" t="s">
        <v>1718</v>
      </c>
      <c r="F1286" s="3" t="s">
        <v>7663</v>
      </c>
      <c r="G1286" t="s">
        <v>6132</v>
      </c>
    </row>
    <row r="1287" spans="1:7" x14ac:dyDescent="0.25">
      <c r="A1287" t="s">
        <v>490</v>
      </c>
      <c r="B1287" t="s">
        <v>3238</v>
      </c>
      <c r="C1287" s="10">
        <v>41870</v>
      </c>
      <c r="D1287" s="30">
        <v>3000</v>
      </c>
      <c r="E1287" t="s">
        <v>706</v>
      </c>
      <c r="F1287" s="3" t="s">
        <v>7663</v>
      </c>
      <c r="G1287" t="s">
        <v>6134</v>
      </c>
    </row>
    <row r="1288" spans="1:7" x14ac:dyDescent="0.25">
      <c r="A1288" t="s">
        <v>511</v>
      </c>
      <c r="B1288" t="s">
        <v>3175</v>
      </c>
      <c r="C1288" s="10">
        <v>41870</v>
      </c>
      <c r="D1288" s="30">
        <v>500</v>
      </c>
      <c r="E1288" t="s">
        <v>1071</v>
      </c>
      <c r="F1288" s="3" t="s">
        <v>7663</v>
      </c>
      <c r="G1288" t="s">
        <v>6136</v>
      </c>
    </row>
    <row r="1289" spans="1:7" x14ac:dyDescent="0.25">
      <c r="A1289" t="s">
        <v>47</v>
      </c>
      <c r="B1289" t="s">
        <v>1172</v>
      </c>
      <c r="C1289" s="10">
        <v>41871</v>
      </c>
      <c r="D1289" s="30">
        <v>798</v>
      </c>
      <c r="E1289" t="s">
        <v>2081</v>
      </c>
      <c r="F1289" s="3" t="s">
        <v>7663</v>
      </c>
      <c r="G1289" t="s">
        <v>6144</v>
      </c>
    </row>
    <row r="1290" spans="1:7" x14ac:dyDescent="0.25">
      <c r="A1290" t="s">
        <v>32</v>
      </c>
      <c r="B1290" t="s">
        <v>2623</v>
      </c>
      <c r="C1290" s="10">
        <v>41871</v>
      </c>
      <c r="D1290" s="30">
        <v>262</v>
      </c>
      <c r="E1290" t="s">
        <v>2081</v>
      </c>
      <c r="F1290" s="3" t="s">
        <v>7663</v>
      </c>
      <c r="G1290" t="s">
        <v>6146</v>
      </c>
    </row>
    <row r="1291" spans="1:7" x14ac:dyDescent="0.25">
      <c r="A1291" t="s">
        <v>47</v>
      </c>
      <c r="B1291" t="s">
        <v>1172</v>
      </c>
      <c r="C1291" s="10">
        <v>41871</v>
      </c>
      <c r="D1291" s="30">
        <v>125</v>
      </c>
      <c r="E1291" t="s">
        <v>91</v>
      </c>
      <c r="F1291" s="3" t="s">
        <v>7663</v>
      </c>
      <c r="G1291" t="s">
        <v>6151</v>
      </c>
    </row>
    <row r="1292" spans="1:7" x14ac:dyDescent="0.25">
      <c r="A1292" t="s">
        <v>47</v>
      </c>
      <c r="B1292" t="s">
        <v>2830</v>
      </c>
      <c r="C1292" s="10">
        <v>41872</v>
      </c>
      <c r="D1292" s="30">
        <v>824.87</v>
      </c>
      <c r="E1292" t="s">
        <v>6153</v>
      </c>
      <c r="F1292" s="3" t="s">
        <v>7663</v>
      </c>
      <c r="G1292" t="s">
        <v>6154</v>
      </c>
    </row>
    <row r="1293" spans="1:7" x14ac:dyDescent="0.25">
      <c r="A1293" t="s">
        <v>32</v>
      </c>
      <c r="B1293" t="s">
        <v>1905</v>
      </c>
      <c r="C1293" s="10">
        <v>41919</v>
      </c>
      <c r="D1293" s="30">
        <v>15834.73</v>
      </c>
      <c r="E1293" t="s">
        <v>5444</v>
      </c>
      <c r="F1293" s="3" t="s">
        <v>7663</v>
      </c>
      <c r="G1293" t="s">
        <v>6200</v>
      </c>
    </row>
    <row r="1294" spans="1:7" x14ac:dyDescent="0.25">
      <c r="A1294" t="s">
        <v>32</v>
      </c>
      <c r="B1294" t="s">
        <v>3506</v>
      </c>
      <c r="C1294" s="10">
        <v>41873</v>
      </c>
      <c r="D1294" s="30">
        <v>3985</v>
      </c>
      <c r="E1294" t="s">
        <v>3324</v>
      </c>
      <c r="F1294" s="3" t="s">
        <v>7663</v>
      </c>
      <c r="G1294" t="s">
        <v>6208</v>
      </c>
    </row>
    <row r="1295" spans="1:7" x14ac:dyDescent="0.25">
      <c r="A1295" t="s">
        <v>32</v>
      </c>
      <c r="B1295" t="s">
        <v>3655</v>
      </c>
      <c r="C1295" s="10">
        <v>41873</v>
      </c>
      <c r="D1295" s="30">
        <v>130</v>
      </c>
      <c r="E1295" t="s">
        <v>198</v>
      </c>
      <c r="F1295" s="3" t="s">
        <v>7663</v>
      </c>
      <c r="G1295" t="s">
        <v>6222</v>
      </c>
    </row>
    <row r="1296" spans="1:7" x14ac:dyDescent="0.25">
      <c r="A1296" t="s">
        <v>32</v>
      </c>
      <c r="B1296" t="s">
        <v>5037</v>
      </c>
      <c r="C1296" s="10">
        <v>41876</v>
      </c>
      <c r="D1296" s="30">
        <v>1120</v>
      </c>
      <c r="E1296" t="s">
        <v>86</v>
      </c>
      <c r="F1296" s="3" t="s">
        <v>7663</v>
      </c>
      <c r="G1296" t="s">
        <v>6235</v>
      </c>
    </row>
    <row r="1297" spans="1:7" x14ac:dyDescent="0.25">
      <c r="A1297" t="s">
        <v>47</v>
      </c>
      <c r="B1297" t="s">
        <v>2557</v>
      </c>
      <c r="C1297" s="10">
        <v>41876</v>
      </c>
      <c r="D1297" s="30">
        <v>1335.25</v>
      </c>
      <c r="E1297" t="s">
        <v>6085</v>
      </c>
      <c r="F1297" s="3" t="s">
        <v>7663</v>
      </c>
      <c r="G1297" t="s">
        <v>6240</v>
      </c>
    </row>
    <row r="1298" spans="1:7" x14ac:dyDescent="0.25">
      <c r="A1298" t="s">
        <v>47</v>
      </c>
      <c r="B1298" t="s">
        <v>2557</v>
      </c>
      <c r="C1298" s="10">
        <v>41876</v>
      </c>
      <c r="D1298" s="30">
        <v>2000</v>
      </c>
      <c r="E1298" t="s">
        <v>6253</v>
      </c>
      <c r="F1298" s="3" t="s">
        <v>7663</v>
      </c>
      <c r="G1298" t="s">
        <v>6254</v>
      </c>
    </row>
    <row r="1299" spans="1:7" x14ac:dyDescent="0.25">
      <c r="A1299" t="s">
        <v>47</v>
      </c>
      <c r="B1299" t="s">
        <v>2557</v>
      </c>
      <c r="C1299" s="10">
        <v>41876</v>
      </c>
      <c r="D1299" s="30">
        <v>3945</v>
      </c>
      <c r="E1299" t="s">
        <v>700</v>
      </c>
      <c r="F1299" s="3" t="s">
        <v>7663</v>
      </c>
      <c r="G1299" t="s">
        <v>6258</v>
      </c>
    </row>
    <row r="1300" spans="1:7" x14ac:dyDescent="0.25">
      <c r="A1300" t="s">
        <v>47</v>
      </c>
      <c r="B1300" t="s">
        <v>4563</v>
      </c>
      <c r="C1300" s="10">
        <v>41891</v>
      </c>
      <c r="D1300" s="30">
        <v>110</v>
      </c>
      <c r="E1300" t="s">
        <v>4564</v>
      </c>
      <c r="F1300" s="3" t="s">
        <v>7663</v>
      </c>
      <c r="G1300" t="s">
        <v>6280</v>
      </c>
    </row>
    <row r="1301" spans="1:7" x14ac:dyDescent="0.25">
      <c r="A1301" t="s">
        <v>32</v>
      </c>
      <c r="B1301" t="s">
        <v>5037</v>
      </c>
      <c r="C1301" s="10">
        <v>41877</v>
      </c>
      <c r="D1301" s="30">
        <v>2500</v>
      </c>
      <c r="E1301" t="s">
        <v>3367</v>
      </c>
      <c r="F1301" s="3" t="s">
        <v>7663</v>
      </c>
      <c r="G1301" t="s">
        <v>6282</v>
      </c>
    </row>
    <row r="1302" spans="1:7" x14ac:dyDescent="0.25">
      <c r="A1302" t="s">
        <v>47</v>
      </c>
      <c r="B1302" t="s">
        <v>2874</v>
      </c>
      <c r="C1302" s="10">
        <v>41880</v>
      </c>
      <c r="D1302" s="30">
        <v>11780</v>
      </c>
      <c r="E1302" t="s">
        <v>6284</v>
      </c>
      <c r="F1302" s="3" t="s">
        <v>7663</v>
      </c>
      <c r="G1302" t="s">
        <v>6285</v>
      </c>
    </row>
    <row r="1303" spans="1:7" x14ac:dyDescent="0.25">
      <c r="A1303" t="s">
        <v>490</v>
      </c>
      <c r="B1303" t="s">
        <v>3238</v>
      </c>
      <c r="C1303" s="10">
        <v>41878</v>
      </c>
      <c r="D1303" s="30">
        <v>9000</v>
      </c>
      <c r="E1303" t="s">
        <v>6288</v>
      </c>
      <c r="F1303" s="3" t="s">
        <v>7663</v>
      </c>
      <c r="G1303" t="s">
        <v>6289</v>
      </c>
    </row>
    <row r="1304" spans="1:7" x14ac:dyDescent="0.25">
      <c r="A1304" t="s">
        <v>47</v>
      </c>
      <c r="B1304" t="s">
        <v>2557</v>
      </c>
      <c r="C1304" s="10">
        <v>41878</v>
      </c>
      <c r="D1304" s="30">
        <v>2000</v>
      </c>
      <c r="E1304" t="s">
        <v>6253</v>
      </c>
      <c r="F1304" s="3" t="s">
        <v>7663</v>
      </c>
      <c r="G1304" t="s">
        <v>6291</v>
      </c>
    </row>
    <row r="1305" spans="1:7" x14ac:dyDescent="0.25">
      <c r="A1305" t="s">
        <v>47</v>
      </c>
      <c r="B1305" t="s">
        <v>4731</v>
      </c>
      <c r="C1305" s="10">
        <v>41894</v>
      </c>
      <c r="D1305" s="30">
        <v>541.5</v>
      </c>
      <c r="E1305" t="s">
        <v>4732</v>
      </c>
      <c r="F1305" s="3" t="s">
        <v>7663</v>
      </c>
      <c r="G1305" t="s">
        <v>6302</v>
      </c>
    </row>
    <row r="1306" spans="1:7" x14ac:dyDescent="0.25">
      <c r="A1306" t="s">
        <v>490</v>
      </c>
      <c r="B1306" t="s">
        <v>3175</v>
      </c>
      <c r="C1306" s="10">
        <v>41880</v>
      </c>
      <c r="D1306" s="30">
        <v>3600</v>
      </c>
      <c r="E1306" t="s">
        <v>6312</v>
      </c>
      <c r="F1306" s="3" t="s">
        <v>7663</v>
      </c>
      <c r="G1306" t="s">
        <v>6313</v>
      </c>
    </row>
    <row r="1307" spans="1:7" x14ac:dyDescent="0.25">
      <c r="A1307" t="s">
        <v>32</v>
      </c>
      <c r="B1307" t="s">
        <v>5037</v>
      </c>
      <c r="C1307" s="10">
        <v>41880</v>
      </c>
      <c r="D1307" s="30">
        <v>1500</v>
      </c>
      <c r="E1307" t="s">
        <v>6323</v>
      </c>
      <c r="F1307" s="3" t="s">
        <v>7663</v>
      </c>
      <c r="G1307" t="s">
        <v>6324</v>
      </c>
    </row>
    <row r="1308" spans="1:7" x14ac:dyDescent="0.25">
      <c r="A1308" t="s">
        <v>490</v>
      </c>
      <c r="B1308" t="s">
        <v>5207</v>
      </c>
      <c r="C1308" s="10">
        <v>41920</v>
      </c>
      <c r="D1308" s="30">
        <v>1427.9</v>
      </c>
      <c r="E1308" t="s">
        <v>5227</v>
      </c>
      <c r="F1308" s="3" t="s">
        <v>7663</v>
      </c>
      <c r="G1308" t="s">
        <v>6332</v>
      </c>
    </row>
    <row r="1309" spans="1:7" x14ac:dyDescent="0.25">
      <c r="A1309" t="s">
        <v>511</v>
      </c>
      <c r="B1309" t="s">
        <v>4743</v>
      </c>
      <c r="C1309" s="10">
        <v>41894</v>
      </c>
      <c r="D1309" s="30">
        <v>1700</v>
      </c>
      <c r="E1309" t="s">
        <v>6334</v>
      </c>
      <c r="F1309" s="3" t="s">
        <v>7663</v>
      </c>
      <c r="G1309" t="s">
        <v>6335</v>
      </c>
    </row>
    <row r="1310" spans="1:7" x14ac:dyDescent="0.25">
      <c r="A1310" t="s">
        <v>32</v>
      </c>
      <c r="B1310" t="s">
        <v>2623</v>
      </c>
      <c r="C1310" s="10">
        <v>41880</v>
      </c>
      <c r="D1310" s="30">
        <v>6000</v>
      </c>
      <c r="E1310" t="s">
        <v>143</v>
      </c>
      <c r="F1310" s="3" t="s">
        <v>7663</v>
      </c>
      <c r="G1310" t="s">
        <v>6337</v>
      </c>
    </row>
    <row r="1311" spans="1:7" x14ac:dyDescent="0.25">
      <c r="A1311" t="s">
        <v>47</v>
      </c>
      <c r="B1311" t="s">
        <v>2557</v>
      </c>
      <c r="C1311" s="10">
        <v>41880</v>
      </c>
      <c r="D1311" s="30">
        <v>761.4</v>
      </c>
      <c r="E1311" t="s">
        <v>6153</v>
      </c>
      <c r="F1311" s="3" t="s">
        <v>7663</v>
      </c>
      <c r="G1311" t="s">
        <v>6349</v>
      </c>
    </row>
    <row r="1312" spans="1:7" x14ac:dyDescent="0.25">
      <c r="A1312" t="s">
        <v>490</v>
      </c>
      <c r="B1312" t="s">
        <v>3175</v>
      </c>
      <c r="C1312" s="10">
        <v>41880</v>
      </c>
      <c r="D1312" s="30">
        <v>400</v>
      </c>
      <c r="E1312" t="s">
        <v>6352</v>
      </c>
      <c r="F1312" s="3" t="s">
        <v>7663</v>
      </c>
      <c r="G1312" t="s">
        <v>6353</v>
      </c>
    </row>
    <row r="1313" spans="1:7" x14ac:dyDescent="0.25">
      <c r="A1313" t="s">
        <v>490</v>
      </c>
      <c r="B1313" t="s">
        <v>3175</v>
      </c>
      <c r="C1313" s="10">
        <v>41883</v>
      </c>
      <c r="D1313" s="30">
        <v>2400</v>
      </c>
      <c r="E1313" t="s">
        <v>6312</v>
      </c>
      <c r="F1313" s="3" t="s">
        <v>7663</v>
      </c>
      <c r="G1313" t="s">
        <v>6313</v>
      </c>
    </row>
    <row r="1314" spans="1:7" x14ac:dyDescent="0.25">
      <c r="A1314" t="s">
        <v>32</v>
      </c>
      <c r="B1314" t="s">
        <v>1905</v>
      </c>
      <c r="C1314" s="10">
        <v>41883</v>
      </c>
      <c r="D1314" s="30">
        <v>3000</v>
      </c>
      <c r="E1314" t="s">
        <v>5820</v>
      </c>
      <c r="F1314" s="3" t="s">
        <v>7663</v>
      </c>
      <c r="G1314" t="s">
        <v>6368</v>
      </c>
    </row>
    <row r="1315" spans="1:7" x14ac:dyDescent="0.25">
      <c r="A1315" t="s">
        <v>32</v>
      </c>
      <c r="B1315" t="s">
        <v>3506</v>
      </c>
      <c r="C1315" s="10">
        <v>41883</v>
      </c>
      <c r="D1315" s="30">
        <v>3985</v>
      </c>
      <c r="E1315" t="s">
        <v>3324</v>
      </c>
      <c r="F1315" s="3" t="s">
        <v>7663</v>
      </c>
      <c r="G1315" t="s">
        <v>6370</v>
      </c>
    </row>
    <row r="1316" spans="1:7" x14ac:dyDescent="0.25">
      <c r="A1316" t="s">
        <v>47</v>
      </c>
      <c r="B1316" t="s">
        <v>2557</v>
      </c>
      <c r="C1316" s="10">
        <v>41885</v>
      </c>
      <c r="D1316" s="30">
        <v>1364.13</v>
      </c>
      <c r="E1316" t="s">
        <v>4264</v>
      </c>
      <c r="F1316" s="3" t="s">
        <v>7663</v>
      </c>
      <c r="G1316" t="s">
        <v>6378</v>
      </c>
    </row>
    <row r="1317" spans="1:7" x14ac:dyDescent="0.25">
      <c r="A1317" t="s">
        <v>47</v>
      </c>
      <c r="B1317" t="s">
        <v>2557</v>
      </c>
      <c r="C1317" s="10">
        <v>41899</v>
      </c>
      <c r="D1317" s="30">
        <v>1364.13</v>
      </c>
      <c r="E1317" t="s">
        <v>4264</v>
      </c>
      <c r="F1317" s="3" t="s">
        <v>7663</v>
      </c>
      <c r="G1317" t="s">
        <v>6380</v>
      </c>
    </row>
    <row r="1318" spans="1:7" x14ac:dyDescent="0.25">
      <c r="A1318" t="s">
        <v>32</v>
      </c>
      <c r="B1318" t="s">
        <v>3506</v>
      </c>
      <c r="C1318" s="10">
        <v>41885</v>
      </c>
      <c r="D1318" s="30">
        <v>436</v>
      </c>
      <c r="E1318" t="s">
        <v>3324</v>
      </c>
      <c r="F1318" s="3" t="s">
        <v>7663</v>
      </c>
      <c r="G1318" t="s">
        <v>6390</v>
      </c>
    </row>
    <row r="1319" spans="1:7" x14ac:dyDescent="0.25">
      <c r="A1319" t="s">
        <v>47</v>
      </c>
      <c r="B1319" t="s">
        <v>2830</v>
      </c>
      <c r="C1319" s="10">
        <v>41885</v>
      </c>
      <c r="D1319" s="30">
        <v>3832</v>
      </c>
      <c r="E1319" t="s">
        <v>700</v>
      </c>
      <c r="F1319" s="3" t="s">
        <v>7663</v>
      </c>
      <c r="G1319" t="s">
        <v>6394</v>
      </c>
    </row>
    <row r="1320" spans="1:7" x14ac:dyDescent="0.25">
      <c r="A1320" t="s">
        <v>47</v>
      </c>
      <c r="B1320" t="s">
        <v>2557</v>
      </c>
      <c r="C1320" s="10">
        <v>41886</v>
      </c>
      <c r="D1320" s="30">
        <v>3505</v>
      </c>
      <c r="E1320" t="s">
        <v>700</v>
      </c>
      <c r="F1320" s="3" t="s">
        <v>7663</v>
      </c>
      <c r="G1320" t="s">
        <v>6405</v>
      </c>
    </row>
    <row r="1321" spans="1:7" x14ac:dyDescent="0.25">
      <c r="A1321" t="s">
        <v>47</v>
      </c>
      <c r="B1321" t="s">
        <v>4752</v>
      </c>
      <c r="C1321" s="10">
        <v>41717</v>
      </c>
      <c r="D1321" s="30">
        <v>10000</v>
      </c>
      <c r="E1321" t="s">
        <v>1482</v>
      </c>
      <c r="F1321" s="3" t="s">
        <v>7663</v>
      </c>
      <c r="G1321" t="s">
        <v>49</v>
      </c>
    </row>
    <row r="1322" spans="1:7" x14ac:dyDescent="0.25">
      <c r="A1322" t="s">
        <v>47</v>
      </c>
      <c r="B1322" t="s">
        <v>2557</v>
      </c>
      <c r="C1322" s="10">
        <v>41886</v>
      </c>
      <c r="D1322" s="30">
        <v>2090</v>
      </c>
      <c r="E1322" t="s">
        <v>700</v>
      </c>
      <c r="F1322" s="3" t="s">
        <v>7663</v>
      </c>
      <c r="G1322" t="s">
        <v>6408</v>
      </c>
    </row>
    <row r="1323" spans="1:7" x14ac:dyDescent="0.25">
      <c r="A1323" t="s">
        <v>47</v>
      </c>
      <c r="B1323" t="s">
        <v>2874</v>
      </c>
      <c r="C1323" s="10">
        <v>41865</v>
      </c>
      <c r="D1323" s="30">
        <v>11960</v>
      </c>
      <c r="E1323" t="s">
        <v>6427</v>
      </c>
      <c r="F1323" s="3" t="s">
        <v>7669</v>
      </c>
      <c r="G1323" t="s">
        <v>6428</v>
      </c>
    </row>
    <row r="1324" spans="1:7" x14ac:dyDescent="0.25">
      <c r="A1324" t="s">
        <v>47</v>
      </c>
      <c r="B1324" t="s">
        <v>2874</v>
      </c>
      <c r="C1324" s="10">
        <v>41871</v>
      </c>
      <c r="D1324" s="30">
        <v>11960</v>
      </c>
      <c r="E1324" t="s">
        <v>6427</v>
      </c>
      <c r="F1324" s="3" t="s">
        <v>7670</v>
      </c>
      <c r="G1324" t="s">
        <v>6428</v>
      </c>
    </row>
    <row r="1325" spans="1:7" x14ac:dyDescent="0.25">
      <c r="A1325" t="s">
        <v>47</v>
      </c>
      <c r="B1325" t="s">
        <v>1172</v>
      </c>
      <c r="C1325" s="10">
        <v>41828</v>
      </c>
      <c r="D1325" s="30">
        <v>4813.6000000000004</v>
      </c>
      <c r="E1325" t="s">
        <v>1797</v>
      </c>
      <c r="F1325" s="3" t="s">
        <v>7663</v>
      </c>
      <c r="G1325" t="s">
        <v>4521</v>
      </c>
    </row>
    <row r="1326" spans="1:7" x14ac:dyDescent="0.25">
      <c r="A1326" t="s">
        <v>32</v>
      </c>
      <c r="B1326" t="s">
        <v>1905</v>
      </c>
      <c r="C1326" s="10">
        <v>41894</v>
      </c>
      <c r="D1326" s="30">
        <v>2000</v>
      </c>
      <c r="E1326" t="s">
        <v>1352</v>
      </c>
      <c r="F1326" s="3" t="s">
        <v>7663</v>
      </c>
      <c r="G1326" t="s">
        <v>6452</v>
      </c>
    </row>
    <row r="1327" spans="1:7" x14ac:dyDescent="0.25">
      <c r="A1327" t="s">
        <v>1906</v>
      </c>
      <c r="B1327" t="s">
        <v>776</v>
      </c>
      <c r="C1327" s="10">
        <v>41892</v>
      </c>
      <c r="D1327" s="30">
        <v>500</v>
      </c>
      <c r="E1327" t="s">
        <v>519</v>
      </c>
      <c r="F1327" s="3" t="s">
        <v>7663</v>
      </c>
      <c r="G1327" t="s">
        <v>6460</v>
      </c>
    </row>
    <row r="1328" spans="1:7" x14ac:dyDescent="0.25">
      <c r="A1328" t="s">
        <v>511</v>
      </c>
      <c r="B1328" t="s">
        <v>6463</v>
      </c>
      <c r="C1328" s="10">
        <v>41878</v>
      </c>
      <c r="D1328" s="30">
        <v>25000</v>
      </c>
      <c r="E1328" t="s">
        <v>6464</v>
      </c>
      <c r="F1328" s="3" t="s">
        <v>7663</v>
      </c>
      <c r="G1328" t="s">
        <v>6465</v>
      </c>
    </row>
    <row r="1329" spans="1:7" x14ac:dyDescent="0.25">
      <c r="A1329" t="s">
        <v>490</v>
      </c>
      <c r="B1329" t="s">
        <v>3238</v>
      </c>
      <c r="C1329" s="10">
        <v>41899</v>
      </c>
      <c r="D1329" s="30">
        <v>465</v>
      </c>
      <c r="E1329" t="s">
        <v>860</v>
      </c>
      <c r="F1329" s="3" t="s">
        <v>7663</v>
      </c>
      <c r="G1329" t="s">
        <v>6473</v>
      </c>
    </row>
    <row r="1330" spans="1:7" x14ac:dyDescent="0.25">
      <c r="A1330" t="s">
        <v>47</v>
      </c>
      <c r="B1330" t="s">
        <v>4721</v>
      </c>
      <c r="C1330" s="10">
        <v>41919</v>
      </c>
      <c r="D1330" s="30">
        <v>4214</v>
      </c>
      <c r="E1330" t="s">
        <v>4639</v>
      </c>
      <c r="F1330" s="3" t="s">
        <v>7663</v>
      </c>
      <c r="G1330" t="s">
        <v>6489</v>
      </c>
    </row>
    <row r="1331" spans="1:7" x14ac:dyDescent="0.25">
      <c r="A1331" t="s">
        <v>47</v>
      </c>
      <c r="B1331" t="s">
        <v>4721</v>
      </c>
      <c r="C1331" s="10">
        <v>41904</v>
      </c>
      <c r="D1331" s="30">
        <v>602</v>
      </c>
      <c r="E1331" t="s">
        <v>4639</v>
      </c>
      <c r="F1331" s="3" t="s">
        <v>7663</v>
      </c>
      <c r="G1331" t="s">
        <v>6491</v>
      </c>
    </row>
    <row r="1332" spans="1:7" x14ac:dyDescent="0.25">
      <c r="A1332" t="s">
        <v>47</v>
      </c>
      <c r="B1332" t="s">
        <v>6148</v>
      </c>
      <c r="C1332" s="10">
        <v>41904</v>
      </c>
      <c r="D1332" s="30">
        <v>140.01</v>
      </c>
      <c r="E1332" t="s">
        <v>4639</v>
      </c>
      <c r="F1332" s="3" t="s">
        <v>7663</v>
      </c>
      <c r="G1332" t="s">
        <v>6493</v>
      </c>
    </row>
    <row r="1333" spans="1:7" x14ac:dyDescent="0.25">
      <c r="A1333" t="s">
        <v>47</v>
      </c>
      <c r="B1333" t="s">
        <v>4752</v>
      </c>
      <c r="C1333" s="10">
        <v>41920</v>
      </c>
      <c r="D1333" s="30">
        <v>6938.53</v>
      </c>
      <c r="E1333" t="s">
        <v>4639</v>
      </c>
      <c r="F1333" s="3" t="s">
        <v>7663</v>
      </c>
      <c r="G1333" t="s">
        <v>6495</v>
      </c>
    </row>
    <row r="1334" spans="1:7" x14ac:dyDescent="0.25">
      <c r="A1334" t="s">
        <v>47</v>
      </c>
      <c r="B1334" t="s">
        <v>2874</v>
      </c>
      <c r="C1334" s="10">
        <v>41877</v>
      </c>
      <c r="D1334" s="30">
        <v>1611</v>
      </c>
      <c r="E1334" t="s">
        <v>2479</v>
      </c>
      <c r="F1334" s="3" t="s">
        <v>7663</v>
      </c>
      <c r="G1334" t="s">
        <v>6498</v>
      </c>
    </row>
    <row r="1335" spans="1:7" x14ac:dyDescent="0.25">
      <c r="A1335" t="s">
        <v>47</v>
      </c>
      <c r="B1335" t="s">
        <v>6500</v>
      </c>
      <c r="C1335" s="10">
        <v>41904</v>
      </c>
      <c r="D1335" s="30">
        <v>733.34</v>
      </c>
      <c r="E1335" t="s">
        <v>4639</v>
      </c>
      <c r="F1335" s="3" t="s">
        <v>7663</v>
      </c>
      <c r="G1335" t="s">
        <v>6501</v>
      </c>
    </row>
    <row r="1336" spans="1:7" x14ac:dyDescent="0.25">
      <c r="A1336" t="s">
        <v>490</v>
      </c>
      <c r="B1336" t="s">
        <v>3238</v>
      </c>
      <c r="C1336" s="10">
        <v>41921</v>
      </c>
      <c r="D1336" s="30">
        <v>631.75</v>
      </c>
      <c r="E1336" t="s">
        <v>860</v>
      </c>
      <c r="F1336" s="3" t="s">
        <v>7663</v>
      </c>
      <c r="G1336" t="s">
        <v>6349</v>
      </c>
    </row>
    <row r="1337" spans="1:7" x14ac:dyDescent="0.25">
      <c r="A1337" t="s">
        <v>47</v>
      </c>
      <c r="B1337" t="s">
        <v>2875</v>
      </c>
      <c r="C1337" s="10">
        <v>41719</v>
      </c>
      <c r="D1337" s="30">
        <v>6000</v>
      </c>
      <c r="E1337" t="s">
        <v>35</v>
      </c>
      <c r="F1337" s="3" t="s">
        <v>7663</v>
      </c>
      <c r="G1337" t="s">
        <v>6504</v>
      </c>
    </row>
    <row r="1338" spans="1:7" x14ac:dyDescent="0.25">
      <c r="A1338" t="s">
        <v>47</v>
      </c>
      <c r="B1338" t="s">
        <v>2557</v>
      </c>
      <c r="C1338" s="10">
        <v>41894</v>
      </c>
      <c r="D1338" s="30">
        <v>1570</v>
      </c>
      <c r="E1338" t="s">
        <v>700</v>
      </c>
      <c r="F1338" s="3" t="s">
        <v>7663</v>
      </c>
      <c r="G1338" t="s">
        <v>6510</v>
      </c>
    </row>
    <row r="1339" spans="1:7" x14ac:dyDescent="0.25">
      <c r="A1339" t="s">
        <v>47</v>
      </c>
      <c r="B1339" t="s">
        <v>2557</v>
      </c>
      <c r="C1339" s="10">
        <v>41893</v>
      </c>
      <c r="D1339" s="30">
        <v>5175</v>
      </c>
      <c r="E1339" t="s">
        <v>700</v>
      </c>
      <c r="F1339" s="3" t="s">
        <v>7663</v>
      </c>
      <c r="G1339" t="s">
        <v>6513</v>
      </c>
    </row>
    <row r="1340" spans="1:7" x14ac:dyDescent="0.25">
      <c r="A1340" t="s">
        <v>47</v>
      </c>
      <c r="B1340" t="s">
        <v>2557</v>
      </c>
      <c r="C1340" s="10">
        <v>41894</v>
      </c>
      <c r="D1340" s="30">
        <v>1946</v>
      </c>
      <c r="E1340" t="s">
        <v>6517</v>
      </c>
      <c r="F1340" s="3" t="s">
        <v>7663</v>
      </c>
      <c r="G1340" t="s">
        <v>6518</v>
      </c>
    </row>
    <row r="1341" spans="1:7" x14ac:dyDescent="0.25">
      <c r="A1341" t="s">
        <v>511</v>
      </c>
      <c r="B1341" t="s">
        <v>4545</v>
      </c>
      <c r="C1341" s="10">
        <v>41708</v>
      </c>
      <c r="D1341" s="30">
        <v>4400</v>
      </c>
      <c r="E1341" t="s">
        <v>4546</v>
      </c>
      <c r="F1341" s="3" t="s">
        <v>7663</v>
      </c>
      <c r="G1341" t="s">
        <v>4547</v>
      </c>
    </row>
    <row r="1342" spans="1:7" x14ac:dyDescent="0.25">
      <c r="A1342" t="s">
        <v>490</v>
      </c>
      <c r="B1342" t="s">
        <v>3175</v>
      </c>
      <c r="C1342" s="10">
        <v>41912</v>
      </c>
      <c r="D1342" s="30">
        <v>610</v>
      </c>
      <c r="E1342" t="s">
        <v>6533</v>
      </c>
      <c r="F1342" s="3" t="s">
        <v>7663</v>
      </c>
      <c r="G1342" t="s">
        <v>6534</v>
      </c>
    </row>
    <row r="1343" spans="1:7" x14ac:dyDescent="0.25">
      <c r="A1343" t="s">
        <v>511</v>
      </c>
      <c r="B1343" t="s">
        <v>4743</v>
      </c>
      <c r="C1343" s="10">
        <v>41894</v>
      </c>
      <c r="D1343" s="30">
        <v>140</v>
      </c>
      <c r="E1343" t="s">
        <v>6334</v>
      </c>
      <c r="F1343" s="3" t="s">
        <v>7663</v>
      </c>
      <c r="G1343" t="s">
        <v>6536</v>
      </c>
    </row>
    <row r="1344" spans="1:7" x14ac:dyDescent="0.25">
      <c r="A1344" t="s">
        <v>32</v>
      </c>
      <c r="B1344" t="s">
        <v>5037</v>
      </c>
      <c r="C1344" s="10">
        <v>41894</v>
      </c>
      <c r="D1344" s="30">
        <v>1000</v>
      </c>
      <c r="E1344" t="s">
        <v>5944</v>
      </c>
      <c r="F1344" s="3" t="s">
        <v>7663</v>
      </c>
      <c r="G1344" t="s">
        <v>6541</v>
      </c>
    </row>
    <row r="1345" spans="1:7" x14ac:dyDescent="0.25">
      <c r="A1345" t="s">
        <v>47</v>
      </c>
      <c r="B1345" t="s">
        <v>2557</v>
      </c>
      <c r="C1345" s="10">
        <v>41897</v>
      </c>
      <c r="D1345" s="30">
        <v>892.5</v>
      </c>
      <c r="E1345" t="s">
        <v>6253</v>
      </c>
      <c r="F1345" s="3" t="s">
        <v>7663</v>
      </c>
      <c r="G1345" t="s">
        <v>6549</v>
      </c>
    </row>
    <row r="1346" spans="1:7" x14ac:dyDescent="0.25">
      <c r="A1346" t="s">
        <v>47</v>
      </c>
      <c r="B1346" t="s">
        <v>1172</v>
      </c>
      <c r="C1346" s="10">
        <v>41898</v>
      </c>
      <c r="D1346" s="30">
        <v>271.39999999999998</v>
      </c>
      <c r="E1346" t="s">
        <v>6553</v>
      </c>
      <c r="F1346" s="3" t="s">
        <v>7663</v>
      </c>
      <c r="G1346" t="s">
        <v>6554</v>
      </c>
    </row>
    <row r="1347" spans="1:7" x14ac:dyDescent="0.25">
      <c r="A1347" t="s">
        <v>32</v>
      </c>
      <c r="B1347" t="s">
        <v>5037</v>
      </c>
      <c r="C1347" s="10">
        <v>41878</v>
      </c>
      <c r="D1347" s="30">
        <v>3500</v>
      </c>
      <c r="E1347" t="s">
        <v>3367</v>
      </c>
      <c r="F1347" s="3" t="s">
        <v>7663</v>
      </c>
      <c r="G1347" t="s">
        <v>6565</v>
      </c>
    </row>
    <row r="1348" spans="1:7" x14ac:dyDescent="0.25">
      <c r="A1348" t="s">
        <v>47</v>
      </c>
      <c r="B1348" t="s">
        <v>2557</v>
      </c>
      <c r="C1348" s="10">
        <v>41899</v>
      </c>
      <c r="D1348" s="30">
        <v>1000</v>
      </c>
      <c r="E1348" t="s">
        <v>110</v>
      </c>
      <c r="F1348" s="3" t="s">
        <v>7663</v>
      </c>
      <c r="G1348" t="s">
        <v>6578</v>
      </c>
    </row>
    <row r="1349" spans="1:7" x14ac:dyDescent="0.25">
      <c r="A1349" t="s">
        <v>32</v>
      </c>
      <c r="B1349" t="s">
        <v>1905</v>
      </c>
      <c r="C1349" s="10">
        <v>41718</v>
      </c>
      <c r="D1349" s="30">
        <v>120</v>
      </c>
      <c r="E1349" t="s">
        <v>143</v>
      </c>
      <c r="F1349" s="3" t="s">
        <v>7663</v>
      </c>
    </row>
    <row r="1350" spans="1:7" x14ac:dyDescent="0.25">
      <c r="A1350" t="s">
        <v>47</v>
      </c>
      <c r="B1350" t="s">
        <v>2557</v>
      </c>
      <c r="C1350" s="10">
        <v>41899</v>
      </c>
      <c r="D1350" s="30">
        <v>892.5</v>
      </c>
      <c r="E1350" t="s">
        <v>6253</v>
      </c>
      <c r="F1350" s="3" t="s">
        <v>7663</v>
      </c>
      <c r="G1350" t="s">
        <v>6586</v>
      </c>
    </row>
    <row r="1351" spans="1:7" x14ac:dyDescent="0.25">
      <c r="A1351" t="s">
        <v>47</v>
      </c>
      <c r="B1351" t="s">
        <v>2557</v>
      </c>
      <c r="C1351" s="10">
        <v>41900</v>
      </c>
      <c r="D1351" s="30">
        <v>490</v>
      </c>
      <c r="E1351" t="s">
        <v>4893</v>
      </c>
      <c r="F1351" s="3" t="s">
        <v>7663</v>
      </c>
      <c r="G1351" t="s">
        <v>6606</v>
      </c>
    </row>
    <row r="1352" spans="1:7" x14ac:dyDescent="0.25">
      <c r="A1352" t="s">
        <v>47</v>
      </c>
      <c r="B1352" t="s">
        <v>2557</v>
      </c>
      <c r="C1352" s="10">
        <v>41900</v>
      </c>
      <c r="D1352" s="30">
        <v>1281</v>
      </c>
      <c r="E1352" t="s">
        <v>1662</v>
      </c>
      <c r="F1352" s="3" t="s">
        <v>7663</v>
      </c>
      <c r="G1352" t="s">
        <v>6608</v>
      </c>
    </row>
    <row r="1353" spans="1:7" x14ac:dyDescent="0.25">
      <c r="A1353" t="s">
        <v>32</v>
      </c>
      <c r="B1353" t="s">
        <v>5312</v>
      </c>
      <c r="C1353" s="10">
        <v>41901</v>
      </c>
      <c r="D1353" s="30">
        <v>11780</v>
      </c>
      <c r="E1353" t="s">
        <v>3708</v>
      </c>
      <c r="F1353" s="3" t="s">
        <v>7663</v>
      </c>
      <c r="G1353" t="s">
        <v>6610</v>
      </c>
    </row>
    <row r="1354" spans="1:7" x14ac:dyDescent="0.25">
      <c r="A1354" t="s">
        <v>32</v>
      </c>
      <c r="B1354" t="s">
        <v>1905</v>
      </c>
      <c r="C1354" s="10">
        <v>41901</v>
      </c>
      <c r="D1354" s="30">
        <v>2000</v>
      </c>
      <c r="E1354" t="s">
        <v>5820</v>
      </c>
      <c r="F1354" s="3" t="s">
        <v>7663</v>
      </c>
      <c r="G1354" t="s">
        <v>6612</v>
      </c>
    </row>
    <row r="1355" spans="1:7" x14ac:dyDescent="0.25">
      <c r="A1355" t="s">
        <v>32</v>
      </c>
      <c r="B1355" t="s">
        <v>3506</v>
      </c>
      <c r="C1355" s="10">
        <v>41904</v>
      </c>
      <c r="D1355" s="30">
        <v>5000</v>
      </c>
      <c r="E1355" t="s">
        <v>6635</v>
      </c>
      <c r="F1355" s="3" t="s">
        <v>7663</v>
      </c>
      <c r="G1355" t="s">
        <v>6636</v>
      </c>
    </row>
    <row r="1356" spans="1:7" x14ac:dyDescent="0.25">
      <c r="A1356" t="s">
        <v>32</v>
      </c>
      <c r="B1356" t="s">
        <v>3506</v>
      </c>
      <c r="C1356" s="10">
        <v>41906</v>
      </c>
      <c r="D1356" s="30">
        <v>4000</v>
      </c>
      <c r="E1356" t="s">
        <v>6661</v>
      </c>
      <c r="F1356" s="3" t="s">
        <v>7663</v>
      </c>
      <c r="G1356" t="s">
        <v>6662</v>
      </c>
    </row>
    <row r="1357" spans="1:7" x14ac:dyDescent="0.25">
      <c r="A1357" t="s">
        <v>490</v>
      </c>
      <c r="B1357" t="s">
        <v>3175</v>
      </c>
      <c r="C1357" s="10">
        <v>41908</v>
      </c>
      <c r="D1357" s="30">
        <v>200</v>
      </c>
      <c r="E1357" t="s">
        <v>6676</v>
      </c>
      <c r="F1357" s="3" t="s">
        <v>7663</v>
      </c>
    </row>
    <row r="1358" spans="1:7" x14ac:dyDescent="0.25">
      <c r="A1358" t="s">
        <v>47</v>
      </c>
      <c r="B1358" t="s">
        <v>4563</v>
      </c>
      <c r="C1358" s="10">
        <v>41921</v>
      </c>
      <c r="D1358" s="30">
        <v>110</v>
      </c>
      <c r="E1358" t="s">
        <v>4564</v>
      </c>
      <c r="F1358" s="3" t="s">
        <v>7663</v>
      </c>
      <c r="G1358" t="s">
        <v>6687</v>
      </c>
    </row>
    <row r="1359" spans="1:7" x14ac:dyDescent="0.25">
      <c r="A1359" t="s">
        <v>32</v>
      </c>
      <c r="B1359" t="s">
        <v>3506</v>
      </c>
      <c r="C1359" s="10">
        <v>41912</v>
      </c>
      <c r="D1359" s="30">
        <v>600</v>
      </c>
      <c r="E1359" t="s">
        <v>6677</v>
      </c>
      <c r="F1359" s="3" t="s">
        <v>7663</v>
      </c>
      <c r="G1359" t="s">
        <v>6708</v>
      </c>
    </row>
    <row r="1360" spans="1:7" x14ac:dyDescent="0.25">
      <c r="A1360" t="s">
        <v>47</v>
      </c>
      <c r="B1360" t="s">
        <v>4867</v>
      </c>
      <c r="C1360" s="10">
        <v>41687</v>
      </c>
      <c r="D1360" s="30">
        <v>1060</v>
      </c>
      <c r="E1360" t="s">
        <v>1866</v>
      </c>
      <c r="F1360" s="3" t="s">
        <v>7663</v>
      </c>
      <c r="G1360" t="s">
        <v>6717</v>
      </c>
    </row>
    <row r="1361" spans="1:7" x14ac:dyDescent="0.25">
      <c r="A1361" t="s">
        <v>32</v>
      </c>
      <c r="B1361" t="s">
        <v>6420</v>
      </c>
      <c r="C1361" s="10">
        <v>41914</v>
      </c>
      <c r="D1361" s="30">
        <v>18000</v>
      </c>
      <c r="E1361" t="s">
        <v>6760</v>
      </c>
      <c r="F1361" s="3" t="s">
        <v>7663</v>
      </c>
      <c r="G1361" t="s">
        <v>6761</v>
      </c>
    </row>
    <row r="1362" spans="1:7" x14ac:dyDescent="0.25">
      <c r="A1362" t="s">
        <v>47</v>
      </c>
      <c r="B1362" t="s">
        <v>4573</v>
      </c>
      <c r="C1362" s="10">
        <v>41919</v>
      </c>
      <c r="D1362" s="30">
        <v>2256.16</v>
      </c>
      <c r="E1362" t="s">
        <v>35</v>
      </c>
      <c r="F1362" s="3" t="s">
        <v>7663</v>
      </c>
      <c r="G1362" t="s">
        <v>6776</v>
      </c>
    </row>
    <row r="1363" spans="1:7" x14ac:dyDescent="0.25">
      <c r="A1363" t="s">
        <v>32</v>
      </c>
      <c r="B1363" t="s">
        <v>3655</v>
      </c>
      <c r="C1363" s="10">
        <v>41918</v>
      </c>
      <c r="D1363" s="30">
        <v>710</v>
      </c>
      <c r="E1363" t="s">
        <v>6778</v>
      </c>
      <c r="F1363" s="3" t="s">
        <v>7663</v>
      </c>
      <c r="G1363" t="s">
        <v>6779</v>
      </c>
    </row>
    <row r="1364" spans="1:7" x14ac:dyDescent="0.25">
      <c r="A1364" t="s">
        <v>47</v>
      </c>
      <c r="B1364" t="s">
        <v>6787</v>
      </c>
      <c r="C1364" s="10">
        <v>41919</v>
      </c>
      <c r="D1364" s="30">
        <v>2639.98</v>
      </c>
      <c r="E1364" t="s">
        <v>3348</v>
      </c>
      <c r="F1364" s="3" t="s">
        <v>7663</v>
      </c>
      <c r="G1364" t="s">
        <v>6788</v>
      </c>
    </row>
    <row r="1365" spans="1:7" x14ac:dyDescent="0.25">
      <c r="A1365" t="s">
        <v>47</v>
      </c>
      <c r="B1365" t="s">
        <v>6787</v>
      </c>
      <c r="C1365" s="10">
        <v>41920</v>
      </c>
      <c r="D1365" s="30">
        <v>1269.05</v>
      </c>
      <c r="E1365" t="s">
        <v>6790</v>
      </c>
      <c r="F1365" s="3" t="s">
        <v>7663</v>
      </c>
      <c r="G1365" t="s">
        <v>6791</v>
      </c>
    </row>
    <row r="1366" spans="1:7" x14ac:dyDescent="0.25">
      <c r="A1366" t="s">
        <v>490</v>
      </c>
      <c r="B1366" t="s">
        <v>3175</v>
      </c>
      <c r="C1366" s="10">
        <v>41919</v>
      </c>
      <c r="D1366" s="30">
        <v>1115</v>
      </c>
      <c r="E1366" t="s">
        <v>1286</v>
      </c>
      <c r="F1366" s="3" t="s">
        <v>7663</v>
      </c>
      <c r="G1366" t="s">
        <v>3691</v>
      </c>
    </row>
    <row r="1367" spans="1:7" x14ac:dyDescent="0.25">
      <c r="A1367" t="s">
        <v>490</v>
      </c>
      <c r="B1367" t="s">
        <v>6414</v>
      </c>
      <c r="C1367" s="10">
        <v>41919</v>
      </c>
      <c r="D1367" s="30">
        <v>1000</v>
      </c>
      <c r="E1367" t="s">
        <v>3708</v>
      </c>
      <c r="F1367" s="3" t="s">
        <v>7663</v>
      </c>
      <c r="G1367" t="s">
        <v>6812</v>
      </c>
    </row>
    <row r="1368" spans="1:7" x14ac:dyDescent="0.25">
      <c r="A1368" t="s">
        <v>32</v>
      </c>
      <c r="B1368" t="s">
        <v>5037</v>
      </c>
      <c r="C1368" s="10">
        <v>41920</v>
      </c>
      <c r="D1368" s="30">
        <v>8000</v>
      </c>
      <c r="E1368" t="s">
        <v>3367</v>
      </c>
      <c r="F1368" s="3" t="s">
        <v>7663</v>
      </c>
      <c r="G1368" t="s">
        <v>6814</v>
      </c>
    </row>
    <row r="1369" spans="1:7" x14ac:dyDescent="0.25">
      <c r="A1369" t="s">
        <v>47</v>
      </c>
      <c r="B1369" t="s">
        <v>2557</v>
      </c>
      <c r="C1369" s="10">
        <v>41920</v>
      </c>
      <c r="D1369" s="30">
        <v>125</v>
      </c>
      <c r="E1369" t="s">
        <v>700</v>
      </c>
      <c r="F1369" s="3" t="s">
        <v>7663</v>
      </c>
      <c r="G1369" t="s">
        <v>6831</v>
      </c>
    </row>
    <row r="1370" spans="1:7" x14ac:dyDescent="0.25">
      <c r="A1370" t="s">
        <v>511</v>
      </c>
      <c r="B1370" t="s">
        <v>1547</v>
      </c>
      <c r="C1370" s="10">
        <v>41730</v>
      </c>
      <c r="D1370" s="30">
        <v>2500</v>
      </c>
      <c r="E1370" t="s">
        <v>549</v>
      </c>
      <c r="F1370" s="3" t="s">
        <v>7663</v>
      </c>
      <c r="G1370" t="s">
        <v>6842</v>
      </c>
    </row>
    <row r="1371" spans="1:7" x14ac:dyDescent="0.25">
      <c r="A1371" t="s">
        <v>47</v>
      </c>
      <c r="B1371" t="s">
        <v>2557</v>
      </c>
      <c r="C1371" s="10">
        <v>41921</v>
      </c>
      <c r="D1371" s="30">
        <v>100</v>
      </c>
      <c r="E1371" t="s">
        <v>6182</v>
      </c>
      <c r="F1371" s="3" t="s">
        <v>7663</v>
      </c>
      <c r="G1371" t="s">
        <v>6844</v>
      </c>
    </row>
    <row r="1372" spans="1:7" x14ac:dyDescent="0.25">
      <c r="A1372" t="s">
        <v>47</v>
      </c>
      <c r="B1372" t="s">
        <v>2557</v>
      </c>
      <c r="C1372" s="10">
        <v>41921</v>
      </c>
      <c r="D1372" s="30">
        <v>930</v>
      </c>
      <c r="E1372" t="s">
        <v>6182</v>
      </c>
      <c r="F1372" s="3" t="s">
        <v>7663</v>
      </c>
      <c r="G1372" t="s">
        <v>6846</v>
      </c>
    </row>
    <row r="1373" spans="1:7" x14ac:dyDescent="0.25">
      <c r="A1373" t="s">
        <v>511</v>
      </c>
      <c r="B1373" t="s">
        <v>6729</v>
      </c>
      <c r="C1373" s="10">
        <v>41921</v>
      </c>
      <c r="D1373" s="30">
        <v>2250</v>
      </c>
      <c r="E1373" t="s">
        <v>549</v>
      </c>
      <c r="F1373" s="3" t="s">
        <v>7663</v>
      </c>
      <c r="G1373" t="s">
        <v>6848</v>
      </c>
    </row>
    <row r="1374" spans="1:7" x14ac:dyDescent="0.25">
      <c r="A1374" t="s">
        <v>511</v>
      </c>
      <c r="B1374" t="s">
        <v>6729</v>
      </c>
      <c r="C1374" s="10">
        <v>41921</v>
      </c>
      <c r="D1374" s="30">
        <v>650</v>
      </c>
      <c r="E1374" t="s">
        <v>549</v>
      </c>
      <c r="F1374" s="3" t="s">
        <v>7663</v>
      </c>
      <c r="G1374" t="s">
        <v>6850</v>
      </c>
    </row>
    <row r="1375" spans="1:7" x14ac:dyDescent="0.25">
      <c r="A1375" t="s">
        <v>511</v>
      </c>
      <c r="B1375" t="s">
        <v>6729</v>
      </c>
      <c r="C1375" s="10">
        <v>41922</v>
      </c>
      <c r="D1375" s="30">
        <v>600</v>
      </c>
      <c r="E1375" t="s">
        <v>549</v>
      </c>
      <c r="F1375" s="3" t="s">
        <v>7663</v>
      </c>
      <c r="G1375" t="s">
        <v>6865</v>
      </c>
    </row>
    <row r="1376" spans="1:7" x14ac:dyDescent="0.25">
      <c r="A1376" t="s">
        <v>1906</v>
      </c>
      <c r="B1376" t="s">
        <v>776</v>
      </c>
      <c r="C1376" s="10">
        <v>41922</v>
      </c>
      <c r="D1376" s="30">
        <v>2175</v>
      </c>
      <c r="E1376" t="s">
        <v>6869</v>
      </c>
      <c r="F1376" s="3" t="s">
        <v>7663</v>
      </c>
      <c r="G1376" t="s">
        <v>6870</v>
      </c>
    </row>
    <row r="1377" spans="1:7" x14ac:dyDescent="0.25">
      <c r="A1377" t="s">
        <v>511</v>
      </c>
      <c r="B1377" t="s">
        <v>1547</v>
      </c>
      <c r="C1377" s="10">
        <v>41732</v>
      </c>
      <c r="D1377" s="30">
        <v>43000</v>
      </c>
      <c r="E1377" t="s">
        <v>2136</v>
      </c>
      <c r="F1377" s="3" t="s">
        <v>7663</v>
      </c>
      <c r="G1377" t="s">
        <v>6872</v>
      </c>
    </row>
    <row r="1378" spans="1:7" x14ac:dyDescent="0.25">
      <c r="A1378" t="s">
        <v>47</v>
      </c>
      <c r="B1378" t="s">
        <v>2874</v>
      </c>
      <c r="C1378" s="10">
        <v>41747</v>
      </c>
      <c r="D1378" s="30">
        <v>2392.9</v>
      </c>
      <c r="E1378" t="s">
        <v>2133</v>
      </c>
      <c r="F1378" s="3" t="s">
        <v>7663</v>
      </c>
      <c r="G1378" t="s">
        <v>6877</v>
      </c>
    </row>
    <row r="1379" spans="1:7" x14ac:dyDescent="0.25">
      <c r="A1379" t="s">
        <v>47</v>
      </c>
      <c r="B1379" t="s">
        <v>4448</v>
      </c>
      <c r="C1379" s="10">
        <v>41724</v>
      </c>
      <c r="D1379" s="30">
        <v>400</v>
      </c>
      <c r="E1379" t="s">
        <v>700</v>
      </c>
      <c r="F1379" s="3" t="s">
        <v>7663</v>
      </c>
      <c r="G1379" t="s">
        <v>6879</v>
      </c>
    </row>
    <row r="1380" spans="1:7" x14ac:dyDescent="0.25">
      <c r="A1380" t="s">
        <v>47</v>
      </c>
      <c r="B1380" t="s">
        <v>4448</v>
      </c>
      <c r="C1380" s="10">
        <v>41724</v>
      </c>
      <c r="D1380" s="30">
        <v>2750</v>
      </c>
      <c r="E1380" t="s">
        <v>700</v>
      </c>
      <c r="F1380" s="3" t="s">
        <v>7663</v>
      </c>
      <c r="G1380" t="s">
        <v>6884</v>
      </c>
    </row>
    <row r="1381" spans="1:7" x14ac:dyDescent="0.25">
      <c r="A1381" t="s">
        <v>47</v>
      </c>
      <c r="B1381" t="s">
        <v>1172</v>
      </c>
      <c r="C1381" s="10">
        <v>41747</v>
      </c>
      <c r="D1381" s="30">
        <v>4858.3</v>
      </c>
      <c r="E1381" t="s">
        <v>2133</v>
      </c>
      <c r="F1381" s="3" t="s">
        <v>7663</v>
      </c>
      <c r="G1381" t="s">
        <v>6890</v>
      </c>
    </row>
    <row r="1382" spans="1:7" x14ac:dyDescent="0.25">
      <c r="A1382" t="s">
        <v>32</v>
      </c>
      <c r="B1382" t="s">
        <v>1905</v>
      </c>
      <c r="C1382" s="10">
        <v>41764</v>
      </c>
      <c r="D1382" s="30">
        <v>1984.35</v>
      </c>
      <c r="E1382" t="s">
        <v>1036</v>
      </c>
      <c r="F1382" s="3" t="s">
        <v>7663</v>
      </c>
      <c r="G1382" t="s">
        <v>6897</v>
      </c>
    </row>
    <row r="1383" spans="1:7" x14ac:dyDescent="0.25">
      <c r="A1383" t="s">
        <v>32</v>
      </c>
      <c r="B1383" t="s">
        <v>1905</v>
      </c>
      <c r="C1383" s="10">
        <v>41745</v>
      </c>
      <c r="D1383" s="30">
        <v>1984.35</v>
      </c>
      <c r="E1383" t="s">
        <v>1036</v>
      </c>
      <c r="F1383" s="3" t="s">
        <v>7663</v>
      </c>
      <c r="G1383" t="s">
        <v>6899</v>
      </c>
    </row>
    <row r="1384" spans="1:7" x14ac:dyDescent="0.25">
      <c r="A1384" t="s">
        <v>511</v>
      </c>
      <c r="B1384" t="s">
        <v>4414</v>
      </c>
      <c r="C1384" s="10">
        <v>41724</v>
      </c>
      <c r="D1384" s="30">
        <v>104.4</v>
      </c>
      <c r="E1384" t="s">
        <v>523</v>
      </c>
      <c r="F1384" s="3" t="s">
        <v>7663</v>
      </c>
      <c r="G1384" t="s">
        <v>6904</v>
      </c>
    </row>
    <row r="1385" spans="1:7" x14ac:dyDescent="0.25">
      <c r="A1385" t="s">
        <v>47</v>
      </c>
      <c r="B1385" t="s">
        <v>4563</v>
      </c>
      <c r="C1385" s="10">
        <v>41724</v>
      </c>
      <c r="D1385" s="30">
        <v>4466.3500000000004</v>
      </c>
      <c r="E1385" t="s">
        <v>4732</v>
      </c>
      <c r="F1385" s="3" t="s">
        <v>7663</v>
      </c>
      <c r="G1385" t="s">
        <v>6910</v>
      </c>
    </row>
    <row r="1386" spans="1:7" x14ac:dyDescent="0.25">
      <c r="A1386" t="s">
        <v>1906</v>
      </c>
      <c r="B1386" t="s">
        <v>776</v>
      </c>
      <c r="C1386" s="10">
        <v>41717</v>
      </c>
      <c r="D1386" s="30">
        <v>20000</v>
      </c>
      <c r="E1386" t="s">
        <v>1482</v>
      </c>
      <c r="F1386" s="3" t="s">
        <v>7663</v>
      </c>
      <c r="G1386" t="s">
        <v>6915</v>
      </c>
    </row>
    <row r="1387" spans="1:7" x14ac:dyDescent="0.25">
      <c r="A1387" t="s">
        <v>47</v>
      </c>
      <c r="B1387" t="s">
        <v>5996</v>
      </c>
      <c r="C1387" s="10">
        <v>41694</v>
      </c>
      <c r="D1387" s="30">
        <v>4000</v>
      </c>
      <c r="E1387" t="s">
        <v>6917</v>
      </c>
      <c r="F1387" s="3" t="s">
        <v>7663</v>
      </c>
      <c r="G1387" t="s">
        <v>3870</v>
      </c>
    </row>
    <row r="1388" spans="1:7" x14ac:dyDescent="0.25">
      <c r="A1388" t="s">
        <v>47</v>
      </c>
      <c r="B1388" t="s">
        <v>4573</v>
      </c>
      <c r="C1388" s="10">
        <v>41732</v>
      </c>
      <c r="D1388" s="30">
        <v>2070</v>
      </c>
      <c r="E1388" t="s">
        <v>35</v>
      </c>
      <c r="F1388" s="3" t="s">
        <v>7663</v>
      </c>
      <c r="G1388" t="s">
        <v>6932</v>
      </c>
    </row>
    <row r="1389" spans="1:7" x14ac:dyDescent="0.25">
      <c r="A1389" t="s">
        <v>47</v>
      </c>
      <c r="B1389" t="s">
        <v>2874</v>
      </c>
      <c r="C1389" s="10">
        <v>41731</v>
      </c>
      <c r="D1389" s="30">
        <v>4266.68</v>
      </c>
      <c r="E1389" t="s">
        <v>6939</v>
      </c>
      <c r="F1389" s="3" t="s">
        <v>7663</v>
      </c>
      <c r="G1389" t="s">
        <v>6940</v>
      </c>
    </row>
    <row r="1390" spans="1:7" x14ac:dyDescent="0.25">
      <c r="A1390" t="s">
        <v>1906</v>
      </c>
      <c r="B1390" t="s">
        <v>776</v>
      </c>
      <c r="C1390" s="10">
        <v>41746</v>
      </c>
      <c r="D1390" s="30">
        <v>746</v>
      </c>
      <c r="E1390" t="s">
        <v>6955</v>
      </c>
      <c r="F1390" s="3" t="s">
        <v>7663</v>
      </c>
      <c r="G1390" t="s">
        <v>6956</v>
      </c>
    </row>
    <row r="1391" spans="1:7" x14ac:dyDescent="0.25">
      <c r="A1391" t="s">
        <v>511</v>
      </c>
      <c r="B1391" t="s">
        <v>1547</v>
      </c>
      <c r="C1391" s="10">
        <v>41705</v>
      </c>
      <c r="D1391" s="30">
        <v>250</v>
      </c>
      <c r="E1391" t="s">
        <v>538</v>
      </c>
      <c r="F1391" s="3" t="s">
        <v>7663</v>
      </c>
      <c r="G1391" t="s">
        <v>6964</v>
      </c>
    </row>
    <row r="1392" spans="1:7" x14ac:dyDescent="0.25">
      <c r="A1392" t="s">
        <v>511</v>
      </c>
      <c r="B1392" t="s">
        <v>6950</v>
      </c>
      <c r="C1392" s="10">
        <v>41730</v>
      </c>
      <c r="D1392" s="30">
        <v>278.2</v>
      </c>
      <c r="E1392" t="s">
        <v>6972</v>
      </c>
      <c r="F1392" s="3" t="s">
        <v>7663</v>
      </c>
      <c r="G1392" t="s">
        <v>6973</v>
      </c>
    </row>
    <row r="1393" spans="1:7" x14ac:dyDescent="0.25">
      <c r="A1393" t="s">
        <v>511</v>
      </c>
      <c r="B1393" t="s">
        <v>4545</v>
      </c>
      <c r="C1393" s="10">
        <v>41718</v>
      </c>
      <c r="D1393" s="30">
        <v>1935</v>
      </c>
      <c r="E1393" t="s">
        <v>4546</v>
      </c>
      <c r="F1393" s="3" t="s">
        <v>7663</v>
      </c>
      <c r="G1393" t="s">
        <v>6975</v>
      </c>
    </row>
    <row r="1394" spans="1:7" x14ac:dyDescent="0.25">
      <c r="A1394" t="s">
        <v>511</v>
      </c>
      <c r="B1394" t="s">
        <v>6950</v>
      </c>
      <c r="C1394" s="10">
        <v>41730</v>
      </c>
      <c r="D1394" s="30">
        <v>1000</v>
      </c>
      <c r="E1394" t="s">
        <v>6977</v>
      </c>
      <c r="F1394" s="3" t="s">
        <v>7663</v>
      </c>
      <c r="G1394" t="s">
        <v>6978</v>
      </c>
    </row>
    <row r="1395" spans="1:7" x14ac:dyDescent="0.25">
      <c r="A1395" t="s">
        <v>511</v>
      </c>
      <c r="B1395" t="s">
        <v>6950</v>
      </c>
      <c r="C1395" s="10">
        <v>41731</v>
      </c>
      <c r="D1395" s="30">
        <v>700</v>
      </c>
      <c r="E1395" t="s">
        <v>523</v>
      </c>
      <c r="F1395" s="3" t="s">
        <v>7663</v>
      </c>
      <c r="G1395" t="s">
        <v>6980</v>
      </c>
    </row>
    <row r="1396" spans="1:7" x14ac:dyDescent="0.25">
      <c r="A1396" t="s">
        <v>47</v>
      </c>
      <c r="B1396" t="s">
        <v>2875</v>
      </c>
      <c r="C1396" s="10">
        <v>41732</v>
      </c>
      <c r="D1396" s="30">
        <v>141.88999999999999</v>
      </c>
      <c r="E1396" t="s">
        <v>6996</v>
      </c>
      <c r="F1396" s="3" t="s">
        <v>7663</v>
      </c>
      <c r="G1396" t="s">
        <v>6997</v>
      </c>
    </row>
    <row r="1397" spans="1:7" x14ac:dyDescent="0.25">
      <c r="A1397" t="s">
        <v>755</v>
      </c>
      <c r="B1397" t="s">
        <v>1547</v>
      </c>
      <c r="C1397" s="10">
        <v>41684</v>
      </c>
      <c r="D1397" s="30">
        <v>4200</v>
      </c>
      <c r="E1397" t="s">
        <v>7014</v>
      </c>
      <c r="F1397" s="3" t="s">
        <v>7663</v>
      </c>
      <c r="G1397" t="s">
        <v>7015</v>
      </c>
    </row>
    <row r="1398" spans="1:7" x14ac:dyDescent="0.25">
      <c r="A1398" t="s">
        <v>511</v>
      </c>
      <c r="B1398" t="s">
        <v>1917</v>
      </c>
      <c r="C1398" s="10">
        <v>41733</v>
      </c>
      <c r="D1398" s="30">
        <v>3250</v>
      </c>
      <c r="E1398" t="s">
        <v>7017</v>
      </c>
      <c r="F1398" s="3" t="s">
        <v>7669</v>
      </c>
    </row>
    <row r="1399" spans="1:7" x14ac:dyDescent="0.25">
      <c r="A1399" t="s">
        <v>511</v>
      </c>
      <c r="B1399" t="s">
        <v>1917</v>
      </c>
      <c r="C1399" s="10">
        <v>41754</v>
      </c>
      <c r="D1399" s="30">
        <v>3250</v>
      </c>
      <c r="E1399" t="s">
        <v>7017</v>
      </c>
      <c r="F1399" s="3" t="s">
        <v>7663</v>
      </c>
    </row>
    <row r="1400" spans="1:7" x14ac:dyDescent="0.25">
      <c r="A1400" t="s">
        <v>511</v>
      </c>
      <c r="B1400" t="s">
        <v>6950</v>
      </c>
      <c r="C1400" s="10">
        <v>41733</v>
      </c>
      <c r="D1400" s="30">
        <v>225</v>
      </c>
      <c r="E1400" t="s">
        <v>523</v>
      </c>
      <c r="F1400" s="3" t="s">
        <v>7663</v>
      </c>
      <c r="G1400" t="s">
        <v>7021</v>
      </c>
    </row>
    <row r="1401" spans="1:7" x14ac:dyDescent="0.25">
      <c r="A1401" t="s">
        <v>511</v>
      </c>
      <c r="B1401" t="s">
        <v>6950</v>
      </c>
      <c r="C1401" s="10">
        <v>41733</v>
      </c>
      <c r="D1401" s="30">
        <v>220</v>
      </c>
      <c r="E1401" t="s">
        <v>523</v>
      </c>
      <c r="F1401" s="3" t="s">
        <v>7663</v>
      </c>
      <c r="G1401" t="s">
        <v>7023</v>
      </c>
    </row>
    <row r="1402" spans="1:7" x14ac:dyDescent="0.25">
      <c r="A1402" t="s">
        <v>755</v>
      </c>
      <c r="B1402" t="s">
        <v>1547</v>
      </c>
      <c r="C1402" s="10">
        <v>41690</v>
      </c>
      <c r="D1402" s="30">
        <v>5000</v>
      </c>
      <c r="E1402" t="s">
        <v>7028</v>
      </c>
      <c r="F1402" s="3" t="s">
        <v>7663</v>
      </c>
      <c r="G1402" t="s">
        <v>7029</v>
      </c>
    </row>
    <row r="1403" spans="1:7" x14ac:dyDescent="0.25">
      <c r="A1403" t="s">
        <v>755</v>
      </c>
      <c r="B1403" t="s">
        <v>1547</v>
      </c>
      <c r="C1403" s="10">
        <v>41690</v>
      </c>
      <c r="D1403" s="30">
        <v>4200</v>
      </c>
      <c r="E1403" t="s">
        <v>7031</v>
      </c>
      <c r="F1403" s="3" t="s">
        <v>7663</v>
      </c>
      <c r="G1403" t="s">
        <v>7032</v>
      </c>
    </row>
    <row r="1404" spans="1:7" x14ac:dyDescent="0.25">
      <c r="A1404" t="s">
        <v>755</v>
      </c>
      <c r="B1404" t="s">
        <v>1547</v>
      </c>
      <c r="C1404" s="10">
        <v>41688</v>
      </c>
      <c r="D1404" s="30">
        <v>1544.88</v>
      </c>
      <c r="E1404" t="s">
        <v>6972</v>
      </c>
      <c r="F1404" s="3" t="s">
        <v>7663</v>
      </c>
      <c r="G1404" t="s">
        <v>7038</v>
      </c>
    </row>
    <row r="1405" spans="1:7" x14ac:dyDescent="0.25">
      <c r="A1405" t="s">
        <v>755</v>
      </c>
      <c r="B1405" t="s">
        <v>1547</v>
      </c>
      <c r="C1405" s="10">
        <v>41698</v>
      </c>
      <c r="D1405" s="30">
        <v>500</v>
      </c>
      <c r="E1405" t="s">
        <v>7046</v>
      </c>
      <c r="F1405" s="3" t="s">
        <v>7663</v>
      </c>
      <c r="G1405" t="s">
        <v>7047</v>
      </c>
    </row>
    <row r="1406" spans="1:7" x14ac:dyDescent="0.25">
      <c r="A1406" t="s">
        <v>755</v>
      </c>
      <c r="B1406" t="s">
        <v>1547</v>
      </c>
      <c r="C1406" s="10">
        <v>41698</v>
      </c>
      <c r="D1406" s="30">
        <v>392</v>
      </c>
      <c r="E1406" t="s">
        <v>7049</v>
      </c>
      <c r="F1406" s="3" t="s">
        <v>7663</v>
      </c>
      <c r="G1406" t="s">
        <v>7050</v>
      </c>
    </row>
    <row r="1407" spans="1:7" x14ac:dyDescent="0.25">
      <c r="A1407" t="s">
        <v>511</v>
      </c>
      <c r="B1407" t="s">
        <v>1547</v>
      </c>
      <c r="C1407" s="10">
        <v>41696</v>
      </c>
      <c r="D1407" s="30">
        <v>500</v>
      </c>
      <c r="E1407" t="s">
        <v>7056</v>
      </c>
      <c r="F1407" s="3" t="s">
        <v>7663</v>
      </c>
      <c r="G1407" t="s">
        <v>7057</v>
      </c>
    </row>
    <row r="1408" spans="1:7" x14ac:dyDescent="0.25">
      <c r="A1408" t="s">
        <v>755</v>
      </c>
      <c r="B1408" t="s">
        <v>1547</v>
      </c>
      <c r="C1408" s="10">
        <v>41680</v>
      </c>
      <c r="D1408" s="30">
        <v>1000</v>
      </c>
      <c r="E1408" t="s">
        <v>538</v>
      </c>
      <c r="F1408" s="3" t="s">
        <v>7663</v>
      </c>
      <c r="G1408" t="s">
        <v>584</v>
      </c>
    </row>
    <row r="1409" spans="1:7" x14ac:dyDescent="0.25">
      <c r="A1409" t="s">
        <v>755</v>
      </c>
      <c r="B1409" t="s">
        <v>1547</v>
      </c>
      <c r="C1409" s="10">
        <v>41676</v>
      </c>
      <c r="D1409" s="30">
        <v>500</v>
      </c>
      <c r="E1409" t="s">
        <v>538</v>
      </c>
      <c r="F1409" s="3" t="s">
        <v>7663</v>
      </c>
      <c r="G1409" t="s">
        <v>584</v>
      </c>
    </row>
    <row r="1410" spans="1:7" x14ac:dyDescent="0.25">
      <c r="A1410" t="s">
        <v>755</v>
      </c>
      <c r="B1410" t="s">
        <v>1547</v>
      </c>
      <c r="C1410" s="10">
        <v>41683</v>
      </c>
      <c r="D1410" s="30">
        <v>500</v>
      </c>
      <c r="E1410" t="s">
        <v>538</v>
      </c>
      <c r="F1410" s="3" t="s">
        <v>7663</v>
      </c>
      <c r="G1410" t="s">
        <v>7072</v>
      </c>
    </row>
    <row r="1411" spans="1:7" x14ac:dyDescent="0.25">
      <c r="A1411" t="s">
        <v>755</v>
      </c>
      <c r="B1411" t="s">
        <v>1547</v>
      </c>
      <c r="C1411" s="10">
        <v>41694</v>
      </c>
      <c r="D1411" s="30">
        <v>1000</v>
      </c>
      <c r="E1411" t="s">
        <v>538</v>
      </c>
      <c r="F1411" s="3" t="s">
        <v>7663</v>
      </c>
      <c r="G1411" t="s">
        <v>7074</v>
      </c>
    </row>
    <row r="1412" spans="1:7" x14ac:dyDescent="0.25">
      <c r="A1412" t="s">
        <v>755</v>
      </c>
      <c r="B1412" t="s">
        <v>1547</v>
      </c>
      <c r="C1412" s="10">
        <v>41697</v>
      </c>
      <c r="D1412" s="30">
        <v>5000</v>
      </c>
      <c r="E1412" t="s">
        <v>7014</v>
      </c>
      <c r="F1412" s="3" t="s">
        <v>7663</v>
      </c>
      <c r="G1412" t="s">
        <v>7076</v>
      </c>
    </row>
    <row r="1413" spans="1:7" x14ac:dyDescent="0.25">
      <c r="A1413" t="s">
        <v>755</v>
      </c>
      <c r="B1413" t="s">
        <v>1547</v>
      </c>
      <c r="C1413" s="10">
        <v>41690</v>
      </c>
      <c r="D1413" s="30">
        <v>1600</v>
      </c>
      <c r="E1413" t="s">
        <v>7014</v>
      </c>
      <c r="F1413" s="3" t="s">
        <v>7663</v>
      </c>
      <c r="G1413" t="s">
        <v>7078</v>
      </c>
    </row>
    <row r="1414" spans="1:7" x14ac:dyDescent="0.25">
      <c r="A1414" t="s">
        <v>755</v>
      </c>
      <c r="B1414" t="s">
        <v>1547</v>
      </c>
      <c r="C1414" s="10">
        <v>41733</v>
      </c>
      <c r="D1414" s="30">
        <v>2500</v>
      </c>
      <c r="E1414" t="s">
        <v>549</v>
      </c>
      <c r="F1414" s="3" t="s">
        <v>7663</v>
      </c>
      <c r="G1414" t="s">
        <v>7080</v>
      </c>
    </row>
    <row r="1415" spans="1:7" x14ac:dyDescent="0.25">
      <c r="A1415" t="s">
        <v>47</v>
      </c>
      <c r="B1415" t="s">
        <v>4448</v>
      </c>
      <c r="C1415" s="10">
        <v>41737</v>
      </c>
      <c r="D1415" s="30">
        <v>868.1</v>
      </c>
      <c r="E1415" t="s">
        <v>700</v>
      </c>
      <c r="F1415" s="3" t="s">
        <v>7663</v>
      </c>
      <c r="G1415" t="s">
        <v>7084</v>
      </c>
    </row>
    <row r="1416" spans="1:7" x14ac:dyDescent="0.25">
      <c r="A1416" t="s">
        <v>511</v>
      </c>
      <c r="B1416" t="s">
        <v>1547</v>
      </c>
      <c r="C1416" s="10">
        <v>41737</v>
      </c>
      <c r="D1416" s="30">
        <v>13250</v>
      </c>
      <c r="E1416" t="s">
        <v>7028</v>
      </c>
      <c r="F1416" s="3" t="s">
        <v>7663</v>
      </c>
      <c r="G1416" t="s">
        <v>7089</v>
      </c>
    </row>
    <row r="1417" spans="1:7" x14ac:dyDescent="0.25">
      <c r="A1417" t="s">
        <v>511</v>
      </c>
      <c r="B1417" t="s">
        <v>1547</v>
      </c>
      <c r="C1417" s="10">
        <v>41710</v>
      </c>
      <c r="D1417" s="30">
        <v>4200</v>
      </c>
      <c r="E1417" t="s">
        <v>7014</v>
      </c>
      <c r="F1417" s="3" t="s">
        <v>7663</v>
      </c>
      <c r="G1417" t="s">
        <v>7091</v>
      </c>
    </row>
    <row r="1418" spans="1:7" x14ac:dyDescent="0.25">
      <c r="A1418" t="s">
        <v>511</v>
      </c>
      <c r="B1418" t="s">
        <v>1547</v>
      </c>
      <c r="C1418" s="10">
        <v>41710</v>
      </c>
      <c r="D1418" s="30">
        <v>1750</v>
      </c>
      <c r="E1418" t="s">
        <v>7014</v>
      </c>
      <c r="F1418" s="3" t="s">
        <v>7663</v>
      </c>
      <c r="G1418" t="s">
        <v>7008</v>
      </c>
    </row>
    <row r="1419" spans="1:7" x14ac:dyDescent="0.25">
      <c r="A1419" t="s">
        <v>511</v>
      </c>
      <c r="B1419" t="s">
        <v>1547</v>
      </c>
      <c r="C1419" s="10">
        <v>41738</v>
      </c>
      <c r="D1419" s="30">
        <v>13250</v>
      </c>
      <c r="E1419" t="s">
        <v>7028</v>
      </c>
      <c r="F1419" s="3" t="s">
        <v>7663</v>
      </c>
      <c r="G1419" t="s">
        <v>7098</v>
      </c>
    </row>
    <row r="1420" spans="1:7" x14ac:dyDescent="0.25">
      <c r="A1420" t="s">
        <v>47</v>
      </c>
      <c r="B1420" t="s">
        <v>4721</v>
      </c>
      <c r="C1420" s="10">
        <v>41694</v>
      </c>
      <c r="D1420" s="30">
        <v>3933.06</v>
      </c>
      <c r="E1420" t="s">
        <v>4639</v>
      </c>
      <c r="F1420" s="3" t="s">
        <v>7663</v>
      </c>
      <c r="G1420" t="s">
        <v>7102</v>
      </c>
    </row>
    <row r="1421" spans="1:7" x14ac:dyDescent="0.25">
      <c r="A1421" t="s">
        <v>47</v>
      </c>
      <c r="B1421" t="s">
        <v>2875</v>
      </c>
      <c r="C1421" s="10">
        <v>41738</v>
      </c>
      <c r="D1421" s="30">
        <v>3051.88</v>
      </c>
      <c r="E1421" t="s">
        <v>4393</v>
      </c>
      <c r="F1421" s="3" t="s">
        <v>7663</v>
      </c>
      <c r="G1421" s="2" t="s">
        <v>7107</v>
      </c>
    </row>
    <row r="1422" spans="1:7" x14ac:dyDescent="0.25">
      <c r="A1422" t="s">
        <v>47</v>
      </c>
      <c r="B1422" t="s">
        <v>4721</v>
      </c>
      <c r="C1422" s="10">
        <v>41750</v>
      </c>
      <c r="D1422" s="30">
        <v>4214</v>
      </c>
      <c r="E1422" t="s">
        <v>4639</v>
      </c>
      <c r="F1422" s="3" t="s">
        <v>7663</v>
      </c>
      <c r="G1422" t="s">
        <v>7111</v>
      </c>
    </row>
    <row r="1423" spans="1:7" x14ac:dyDescent="0.25">
      <c r="A1423" t="s">
        <v>47</v>
      </c>
      <c r="B1423" t="s">
        <v>4721</v>
      </c>
      <c r="C1423" s="10">
        <v>41751</v>
      </c>
      <c r="D1423" s="30">
        <v>602</v>
      </c>
      <c r="E1423" t="s">
        <v>4639</v>
      </c>
      <c r="F1423" s="3" t="s">
        <v>7663</v>
      </c>
      <c r="G1423" t="s">
        <v>7113</v>
      </c>
    </row>
    <row r="1424" spans="1:7" x14ac:dyDescent="0.25">
      <c r="A1424" t="s">
        <v>47</v>
      </c>
      <c r="B1424" t="s">
        <v>5298</v>
      </c>
      <c r="C1424" s="10">
        <v>41562</v>
      </c>
      <c r="D1424" s="30">
        <v>3450</v>
      </c>
      <c r="E1424" t="s">
        <v>1866</v>
      </c>
      <c r="F1424" s="3" t="s">
        <v>7663</v>
      </c>
      <c r="G1424" t="s">
        <v>7117</v>
      </c>
    </row>
    <row r="1425" spans="1:7" x14ac:dyDescent="0.25">
      <c r="A1425" t="s">
        <v>47</v>
      </c>
      <c r="B1425" t="s">
        <v>5298</v>
      </c>
      <c r="C1425" s="10">
        <v>41698</v>
      </c>
      <c r="D1425" s="30">
        <v>2250</v>
      </c>
      <c r="E1425" t="s">
        <v>1866</v>
      </c>
      <c r="F1425" s="3" t="s">
        <v>7663</v>
      </c>
      <c r="G1425" t="s">
        <v>584</v>
      </c>
    </row>
    <row r="1426" spans="1:7" x14ac:dyDescent="0.25">
      <c r="A1426" t="s">
        <v>47</v>
      </c>
      <c r="B1426" t="s">
        <v>1172</v>
      </c>
      <c r="C1426" s="10">
        <v>41745</v>
      </c>
      <c r="D1426" s="30">
        <v>1675</v>
      </c>
      <c r="E1426" t="s">
        <v>6253</v>
      </c>
      <c r="F1426" s="3" t="s">
        <v>7663</v>
      </c>
      <c r="G1426" t="s">
        <v>7124</v>
      </c>
    </row>
    <row r="1427" spans="1:7" x14ac:dyDescent="0.25">
      <c r="A1427" t="s">
        <v>47</v>
      </c>
      <c r="B1427" t="s">
        <v>2830</v>
      </c>
      <c r="C1427" s="10">
        <v>41744</v>
      </c>
      <c r="D1427" s="30">
        <v>268</v>
      </c>
      <c r="E1427" t="s">
        <v>6253</v>
      </c>
      <c r="F1427" s="3" t="s">
        <v>7663</v>
      </c>
      <c r="G1427" t="s">
        <v>7128</v>
      </c>
    </row>
    <row r="1428" spans="1:7" x14ac:dyDescent="0.25">
      <c r="A1428" t="s">
        <v>47</v>
      </c>
      <c r="B1428" t="s">
        <v>2874</v>
      </c>
      <c r="C1428" s="10">
        <v>41745</v>
      </c>
      <c r="D1428" s="30">
        <v>737</v>
      </c>
      <c r="E1428" t="s">
        <v>6253</v>
      </c>
      <c r="F1428" s="3" t="s">
        <v>7663</v>
      </c>
      <c r="G1428" t="s">
        <v>7130</v>
      </c>
    </row>
    <row r="1429" spans="1:7" x14ac:dyDescent="0.25">
      <c r="A1429" t="s">
        <v>47</v>
      </c>
      <c r="B1429" t="s">
        <v>2830</v>
      </c>
      <c r="C1429" s="10">
        <v>41684</v>
      </c>
      <c r="D1429" s="30">
        <v>31000</v>
      </c>
      <c r="E1429" t="s">
        <v>35</v>
      </c>
      <c r="F1429" s="3" t="s">
        <v>7663</v>
      </c>
      <c r="G1429" t="s">
        <v>7136</v>
      </c>
    </row>
    <row r="1430" spans="1:7" x14ac:dyDescent="0.25">
      <c r="A1430" t="s">
        <v>47</v>
      </c>
      <c r="B1430" t="s">
        <v>4422</v>
      </c>
      <c r="C1430" s="10">
        <v>41744</v>
      </c>
      <c r="D1430" s="30">
        <v>500</v>
      </c>
      <c r="E1430" t="s">
        <v>7140</v>
      </c>
      <c r="F1430" s="3" t="s">
        <v>7663</v>
      </c>
      <c r="G1430" t="s">
        <v>688</v>
      </c>
    </row>
    <row r="1431" spans="1:7" x14ac:dyDescent="0.25">
      <c r="A1431" t="s">
        <v>47</v>
      </c>
      <c r="B1431" t="s">
        <v>4422</v>
      </c>
      <c r="C1431" s="10">
        <v>41683</v>
      </c>
      <c r="D1431" s="30">
        <v>13000</v>
      </c>
      <c r="E1431" t="s">
        <v>5914</v>
      </c>
      <c r="F1431" s="3" t="s">
        <v>7663</v>
      </c>
      <c r="G1431" t="s">
        <v>7142</v>
      </c>
    </row>
    <row r="1432" spans="1:7" x14ac:dyDescent="0.25">
      <c r="A1432" t="s">
        <v>47</v>
      </c>
      <c r="B1432" t="s">
        <v>4422</v>
      </c>
      <c r="C1432" s="10">
        <v>41624</v>
      </c>
      <c r="D1432" s="30">
        <v>5800</v>
      </c>
      <c r="E1432" t="s">
        <v>7146</v>
      </c>
      <c r="F1432" s="3" t="s">
        <v>7663</v>
      </c>
      <c r="G1432" t="s">
        <v>584</v>
      </c>
    </row>
    <row r="1433" spans="1:7" x14ac:dyDescent="0.25">
      <c r="A1433" t="s">
        <v>47</v>
      </c>
      <c r="B1433" t="s">
        <v>4422</v>
      </c>
      <c r="C1433" s="10">
        <v>41918</v>
      </c>
      <c r="D1433" s="30">
        <v>8400</v>
      </c>
      <c r="E1433" t="s">
        <v>2774</v>
      </c>
      <c r="F1433" s="3" t="s">
        <v>7663</v>
      </c>
      <c r="G1433" t="s">
        <v>584</v>
      </c>
    </row>
    <row r="1434" spans="1:7" x14ac:dyDescent="0.25">
      <c r="A1434" t="s">
        <v>47</v>
      </c>
      <c r="B1434" t="s">
        <v>4422</v>
      </c>
      <c r="C1434" s="10">
        <v>41661</v>
      </c>
      <c r="D1434" s="30">
        <v>2000</v>
      </c>
      <c r="E1434" t="s">
        <v>4567</v>
      </c>
      <c r="F1434" s="3" t="s">
        <v>7663</v>
      </c>
      <c r="G1434" t="s">
        <v>7156</v>
      </c>
    </row>
    <row r="1435" spans="1:7" x14ac:dyDescent="0.25">
      <c r="A1435" t="s">
        <v>47</v>
      </c>
      <c r="B1435" t="s">
        <v>4422</v>
      </c>
      <c r="C1435" s="10">
        <v>41661</v>
      </c>
      <c r="D1435" s="30">
        <v>1400</v>
      </c>
      <c r="E1435" t="s">
        <v>7158</v>
      </c>
      <c r="F1435" s="3" t="s">
        <v>7663</v>
      </c>
      <c r="G1435" t="s">
        <v>584</v>
      </c>
    </row>
    <row r="1436" spans="1:7" x14ac:dyDescent="0.25">
      <c r="A1436" t="s">
        <v>47</v>
      </c>
      <c r="B1436" t="s">
        <v>4422</v>
      </c>
      <c r="C1436" s="10">
        <v>41628</v>
      </c>
      <c r="D1436" s="30">
        <v>500</v>
      </c>
      <c r="E1436" t="s">
        <v>6953</v>
      </c>
      <c r="F1436" s="3" t="s">
        <v>7663</v>
      </c>
      <c r="G1436" t="s">
        <v>584</v>
      </c>
    </row>
    <row r="1437" spans="1:7" x14ac:dyDescent="0.25">
      <c r="A1437" t="s">
        <v>47</v>
      </c>
      <c r="B1437" t="s">
        <v>4422</v>
      </c>
      <c r="C1437" s="10">
        <v>41604</v>
      </c>
      <c r="D1437" s="30">
        <v>1500</v>
      </c>
      <c r="E1437" t="s">
        <v>6953</v>
      </c>
      <c r="F1437" s="3" t="s">
        <v>7663</v>
      </c>
      <c r="G1437" t="s">
        <v>584</v>
      </c>
    </row>
    <row r="1438" spans="1:7" x14ac:dyDescent="0.25">
      <c r="A1438" t="s">
        <v>47</v>
      </c>
      <c r="B1438" t="s">
        <v>4422</v>
      </c>
      <c r="C1438" s="10">
        <v>41654</v>
      </c>
      <c r="D1438" s="30">
        <v>1500</v>
      </c>
      <c r="E1438" t="s">
        <v>6953</v>
      </c>
      <c r="F1438" s="3" t="s">
        <v>7663</v>
      </c>
      <c r="G1438" t="s">
        <v>584</v>
      </c>
    </row>
    <row r="1439" spans="1:7" x14ac:dyDescent="0.25">
      <c r="A1439" t="s">
        <v>47</v>
      </c>
      <c r="B1439" t="s">
        <v>4422</v>
      </c>
      <c r="C1439" s="10">
        <v>41996</v>
      </c>
      <c r="D1439" s="30">
        <v>500</v>
      </c>
      <c r="E1439" t="s">
        <v>6953</v>
      </c>
      <c r="F1439" s="3" t="s">
        <v>7663</v>
      </c>
      <c r="G1439" t="s">
        <v>584</v>
      </c>
    </row>
    <row r="1440" spans="1:7" x14ac:dyDescent="0.25">
      <c r="A1440" t="s">
        <v>47</v>
      </c>
      <c r="B1440" t="s">
        <v>4422</v>
      </c>
      <c r="C1440" s="10">
        <v>41663</v>
      </c>
      <c r="D1440" s="30">
        <v>4000</v>
      </c>
      <c r="E1440" t="s">
        <v>6917</v>
      </c>
      <c r="F1440" s="3" t="s">
        <v>7663</v>
      </c>
      <c r="G1440" t="s">
        <v>584</v>
      </c>
    </row>
    <row r="1441" spans="1:7" x14ac:dyDescent="0.25">
      <c r="A1441" t="s">
        <v>47</v>
      </c>
      <c r="B1441" t="s">
        <v>4422</v>
      </c>
      <c r="C1441" s="10">
        <v>41662</v>
      </c>
      <c r="D1441" s="30">
        <v>1800</v>
      </c>
      <c r="E1441" t="s">
        <v>7177</v>
      </c>
      <c r="F1441" s="3" t="s">
        <v>7663</v>
      </c>
      <c r="G1441" t="s">
        <v>584</v>
      </c>
    </row>
    <row r="1442" spans="1:7" x14ac:dyDescent="0.25">
      <c r="A1442" t="s">
        <v>47</v>
      </c>
      <c r="B1442" t="s">
        <v>4422</v>
      </c>
      <c r="C1442" s="10">
        <v>41670</v>
      </c>
      <c r="D1442" s="30">
        <v>1000</v>
      </c>
      <c r="E1442" t="s">
        <v>7177</v>
      </c>
      <c r="F1442" s="3" t="s">
        <v>7663</v>
      </c>
      <c r="G1442" t="s">
        <v>584</v>
      </c>
    </row>
    <row r="1443" spans="1:7" x14ac:dyDescent="0.25">
      <c r="A1443" t="s">
        <v>47</v>
      </c>
      <c r="B1443" t="s">
        <v>4422</v>
      </c>
      <c r="C1443" s="10">
        <v>41681</v>
      </c>
      <c r="D1443" s="30">
        <v>600</v>
      </c>
      <c r="E1443" t="s">
        <v>7177</v>
      </c>
      <c r="F1443" s="3" t="s">
        <v>7663</v>
      </c>
      <c r="G1443" t="s">
        <v>584</v>
      </c>
    </row>
    <row r="1444" spans="1:7" x14ac:dyDescent="0.25">
      <c r="A1444" t="s">
        <v>47</v>
      </c>
      <c r="B1444" t="s">
        <v>4422</v>
      </c>
      <c r="C1444" s="10">
        <v>41628</v>
      </c>
      <c r="D1444" s="30">
        <v>1300</v>
      </c>
      <c r="E1444" t="s">
        <v>7182</v>
      </c>
      <c r="F1444" s="3" t="s">
        <v>7663</v>
      </c>
      <c r="G1444" t="s">
        <v>584</v>
      </c>
    </row>
    <row r="1445" spans="1:7" x14ac:dyDescent="0.25">
      <c r="A1445" t="s">
        <v>47</v>
      </c>
      <c r="B1445" t="s">
        <v>4422</v>
      </c>
      <c r="C1445" s="10">
        <v>41669</v>
      </c>
      <c r="D1445" s="30">
        <v>250</v>
      </c>
      <c r="E1445" t="s">
        <v>7184</v>
      </c>
      <c r="F1445" s="3" t="s">
        <v>7663</v>
      </c>
      <c r="G1445" t="s">
        <v>584</v>
      </c>
    </row>
    <row r="1446" spans="1:7" x14ac:dyDescent="0.25">
      <c r="A1446" t="s">
        <v>47</v>
      </c>
      <c r="B1446" t="s">
        <v>4422</v>
      </c>
      <c r="C1446" s="10">
        <v>41982</v>
      </c>
      <c r="D1446" s="30">
        <v>1200</v>
      </c>
      <c r="E1446" t="s">
        <v>7190</v>
      </c>
      <c r="F1446" s="3" t="s">
        <v>7663</v>
      </c>
      <c r="G1446" t="s">
        <v>584</v>
      </c>
    </row>
    <row r="1447" spans="1:7" x14ac:dyDescent="0.25">
      <c r="A1447" t="s">
        <v>47</v>
      </c>
      <c r="B1447" t="s">
        <v>4422</v>
      </c>
      <c r="C1447" s="10">
        <v>41656</v>
      </c>
      <c r="D1447" s="30">
        <v>1000</v>
      </c>
      <c r="E1447" t="s">
        <v>7190</v>
      </c>
      <c r="F1447" s="3" t="s">
        <v>7663</v>
      </c>
      <c r="G1447" t="s">
        <v>584</v>
      </c>
    </row>
    <row r="1448" spans="1:7" x14ac:dyDescent="0.25">
      <c r="A1448" t="s">
        <v>47</v>
      </c>
      <c r="B1448" t="s">
        <v>4422</v>
      </c>
      <c r="C1448" s="10">
        <v>41990</v>
      </c>
      <c r="D1448" s="30">
        <v>300</v>
      </c>
      <c r="E1448" t="s">
        <v>7190</v>
      </c>
      <c r="F1448" s="3" t="s">
        <v>7663</v>
      </c>
      <c r="G1448" t="s">
        <v>7193</v>
      </c>
    </row>
    <row r="1449" spans="1:7" x14ac:dyDescent="0.25">
      <c r="A1449" t="s">
        <v>47</v>
      </c>
      <c r="B1449" t="s">
        <v>4422</v>
      </c>
      <c r="C1449" s="10">
        <v>41626</v>
      </c>
      <c r="D1449" s="30">
        <v>950</v>
      </c>
      <c r="E1449" t="s">
        <v>7195</v>
      </c>
      <c r="F1449" s="3" t="s">
        <v>7663</v>
      </c>
      <c r="G1449" t="s">
        <v>584</v>
      </c>
    </row>
    <row r="1450" spans="1:7" x14ac:dyDescent="0.25">
      <c r="A1450" t="s">
        <v>47</v>
      </c>
      <c r="B1450" t="s">
        <v>4422</v>
      </c>
      <c r="C1450" s="10">
        <v>41652</v>
      </c>
      <c r="D1450" s="30">
        <v>200</v>
      </c>
      <c r="E1450" t="s">
        <v>7197</v>
      </c>
      <c r="F1450" s="3" t="s">
        <v>7663</v>
      </c>
      <c r="G1450" t="s">
        <v>584</v>
      </c>
    </row>
    <row r="1451" spans="1:7" x14ac:dyDescent="0.25">
      <c r="D1451" s="18">
        <f>SUM(D1031:D1450)</f>
        <v>1281346.7599999998</v>
      </c>
    </row>
    <row r="1453" spans="1:7" x14ac:dyDescent="0.25">
      <c r="A1453" t="s">
        <v>7740</v>
      </c>
      <c r="B1453" s="4" t="s">
        <v>1294</v>
      </c>
    </row>
    <row r="1454" spans="1:7" x14ac:dyDescent="0.25">
      <c r="A1454" t="s">
        <v>32</v>
      </c>
      <c r="B1454" t="s">
        <v>1905</v>
      </c>
      <c r="C1454" s="10">
        <v>41781</v>
      </c>
      <c r="D1454" s="30">
        <v>1571</v>
      </c>
      <c r="E1454" t="s">
        <v>1352</v>
      </c>
      <c r="F1454" s="3" t="s">
        <v>7663</v>
      </c>
    </row>
    <row r="1455" spans="1:7" x14ac:dyDescent="0.25">
      <c r="A1455" t="s">
        <v>511</v>
      </c>
      <c r="B1455" t="s">
        <v>5134</v>
      </c>
      <c r="C1455" s="10">
        <v>41814</v>
      </c>
      <c r="D1455" s="30">
        <v>1005.8</v>
      </c>
      <c r="E1455" t="s">
        <v>5135</v>
      </c>
      <c r="F1455" s="3" t="s">
        <v>7663</v>
      </c>
      <c r="G1455" t="s">
        <v>5138</v>
      </c>
    </row>
    <row r="1456" spans="1:7" x14ac:dyDescent="0.25">
      <c r="A1456" t="s">
        <v>490</v>
      </c>
      <c r="B1456" t="s">
        <v>651</v>
      </c>
      <c r="C1456" s="10">
        <v>41803</v>
      </c>
      <c r="D1456" s="30">
        <v>1600</v>
      </c>
      <c r="E1456" t="s">
        <v>268</v>
      </c>
      <c r="F1456" s="3" t="s">
        <v>7663</v>
      </c>
    </row>
    <row r="1457" spans="1:7" x14ac:dyDescent="0.25">
      <c r="A1457" t="s">
        <v>32</v>
      </c>
      <c r="B1457" t="s">
        <v>2382</v>
      </c>
      <c r="C1457" s="10">
        <v>41816</v>
      </c>
      <c r="D1457" s="30">
        <v>270</v>
      </c>
      <c r="E1457" t="s">
        <v>1068</v>
      </c>
      <c r="F1457" s="3" t="s">
        <v>7663</v>
      </c>
      <c r="G1457" t="s">
        <v>5451</v>
      </c>
    </row>
    <row r="1458" spans="1:7" x14ac:dyDescent="0.25">
      <c r="A1458" t="s">
        <v>1906</v>
      </c>
      <c r="B1458" t="s">
        <v>776</v>
      </c>
      <c r="C1458" s="10">
        <v>41914</v>
      </c>
      <c r="D1458" s="30">
        <v>2000</v>
      </c>
      <c r="E1458" t="s">
        <v>2197</v>
      </c>
      <c r="F1458" s="3" t="s">
        <v>7663</v>
      </c>
      <c r="G1458" t="s">
        <v>6456</v>
      </c>
    </row>
    <row r="1459" spans="1:7" x14ac:dyDescent="0.25">
      <c r="D1459" s="18">
        <f>SUM(D1454:D1458)</f>
        <v>6446.8</v>
      </c>
    </row>
    <row r="1461" spans="1:7" x14ac:dyDescent="0.25">
      <c r="A1461" t="s">
        <v>7740</v>
      </c>
      <c r="B1461" s="4" t="s">
        <v>1410</v>
      </c>
    </row>
    <row r="1462" spans="1:7" x14ac:dyDescent="0.25">
      <c r="A1462" t="s">
        <v>282</v>
      </c>
      <c r="B1462" t="s">
        <v>132</v>
      </c>
      <c r="C1462" s="10">
        <v>41894</v>
      </c>
      <c r="D1462" s="30">
        <v>1800</v>
      </c>
      <c r="E1462" t="s">
        <v>4503</v>
      </c>
      <c r="F1462" s="3" t="s">
        <v>7669</v>
      </c>
      <c r="G1462" t="s">
        <v>4504</v>
      </c>
    </row>
    <row r="1463" spans="1:7" x14ac:dyDescent="0.25">
      <c r="A1463" t="s">
        <v>282</v>
      </c>
      <c r="B1463" t="s">
        <v>132</v>
      </c>
      <c r="C1463" s="10">
        <v>41919</v>
      </c>
      <c r="D1463" s="30">
        <v>2000</v>
      </c>
      <c r="E1463" t="s">
        <v>4503</v>
      </c>
      <c r="F1463" s="3" t="s">
        <v>7670</v>
      </c>
      <c r="G1463" t="s">
        <v>4504</v>
      </c>
    </row>
    <row r="1464" spans="1:7" x14ac:dyDescent="0.25">
      <c r="A1464" t="s">
        <v>282</v>
      </c>
      <c r="B1464" t="s">
        <v>132</v>
      </c>
      <c r="C1464" s="10">
        <v>41773</v>
      </c>
      <c r="D1464" s="30">
        <v>5800</v>
      </c>
      <c r="E1464" t="s">
        <v>4503</v>
      </c>
      <c r="F1464" s="3" t="s">
        <v>7663</v>
      </c>
      <c r="G1464" t="s">
        <v>4506</v>
      </c>
    </row>
    <row r="1465" spans="1:7" x14ac:dyDescent="0.25">
      <c r="A1465" t="s">
        <v>282</v>
      </c>
      <c r="B1465" t="s">
        <v>132</v>
      </c>
      <c r="C1465" s="10">
        <v>41785</v>
      </c>
      <c r="D1465" s="30">
        <v>5800</v>
      </c>
      <c r="E1465" t="s">
        <v>4503</v>
      </c>
      <c r="F1465" s="3" t="s">
        <v>7663</v>
      </c>
      <c r="G1465" t="s">
        <v>4509</v>
      </c>
    </row>
    <row r="1466" spans="1:7" x14ac:dyDescent="0.25">
      <c r="A1466" t="s">
        <v>282</v>
      </c>
      <c r="B1466" t="s">
        <v>132</v>
      </c>
      <c r="C1466" s="10">
        <v>41758</v>
      </c>
      <c r="D1466" s="30">
        <v>1094</v>
      </c>
      <c r="E1466" t="s">
        <v>1797</v>
      </c>
      <c r="F1466" s="3" t="s">
        <v>7663</v>
      </c>
      <c r="G1466" t="s">
        <v>4521</v>
      </c>
    </row>
    <row r="1467" spans="1:7" x14ac:dyDescent="0.25">
      <c r="A1467" t="s">
        <v>282</v>
      </c>
      <c r="B1467" t="s">
        <v>132</v>
      </c>
      <c r="C1467" s="10">
        <v>41786</v>
      </c>
      <c r="D1467" s="30">
        <v>1094</v>
      </c>
      <c r="E1467" t="s">
        <v>1797</v>
      </c>
      <c r="F1467" s="3" t="s">
        <v>7663</v>
      </c>
      <c r="G1467" t="s">
        <v>4521</v>
      </c>
    </row>
    <row r="1468" spans="1:7" x14ac:dyDescent="0.25">
      <c r="A1468" t="s">
        <v>282</v>
      </c>
      <c r="B1468" t="s">
        <v>132</v>
      </c>
      <c r="C1468" s="10">
        <v>41824</v>
      </c>
      <c r="D1468" s="30">
        <v>1094</v>
      </c>
      <c r="E1468" t="s">
        <v>1797</v>
      </c>
      <c r="F1468" s="3" t="s">
        <v>7663</v>
      </c>
      <c r="G1468" t="s">
        <v>4521</v>
      </c>
    </row>
    <row r="1469" spans="1:7" x14ac:dyDescent="0.25">
      <c r="A1469" t="s">
        <v>282</v>
      </c>
      <c r="B1469" t="s">
        <v>132</v>
      </c>
      <c r="C1469" s="10">
        <v>41827</v>
      </c>
      <c r="D1469" s="30">
        <v>1094</v>
      </c>
      <c r="E1469" t="s">
        <v>1797</v>
      </c>
      <c r="F1469" s="3" t="s">
        <v>7663</v>
      </c>
      <c r="G1469" t="s">
        <v>4521</v>
      </c>
    </row>
    <row r="1470" spans="1:7" x14ac:dyDescent="0.25">
      <c r="D1470" s="18">
        <f>SUM(D1462:D1469)</f>
        <v>19776</v>
      </c>
    </row>
    <row r="1472" spans="1:7" x14ac:dyDescent="0.25">
      <c r="A1472" t="s">
        <v>7740</v>
      </c>
      <c r="B1472" s="4" t="s">
        <v>1518</v>
      </c>
    </row>
    <row r="1473" spans="1:7" x14ac:dyDescent="0.25">
      <c r="A1473" t="s">
        <v>1906</v>
      </c>
      <c r="B1473" t="s">
        <v>776</v>
      </c>
      <c r="C1473" s="10">
        <v>41745</v>
      </c>
      <c r="D1473" s="30">
        <v>2828.88</v>
      </c>
      <c r="E1473" t="s">
        <v>4432</v>
      </c>
      <c r="F1473" s="3" t="s">
        <v>7663</v>
      </c>
      <c r="G1473" t="s">
        <v>4433</v>
      </c>
    </row>
    <row r="1474" spans="1:7" x14ac:dyDescent="0.25">
      <c r="A1474" t="s">
        <v>16</v>
      </c>
      <c r="B1474" t="s">
        <v>122</v>
      </c>
      <c r="C1474" s="10">
        <v>41778</v>
      </c>
      <c r="D1474" s="30">
        <v>3425.4</v>
      </c>
      <c r="E1474" t="s">
        <v>4801</v>
      </c>
      <c r="F1474" s="3" t="s">
        <v>7663</v>
      </c>
      <c r="G1474" t="s">
        <v>4802</v>
      </c>
    </row>
    <row r="1475" spans="1:7" x14ac:dyDescent="0.25">
      <c r="A1475" t="s">
        <v>490</v>
      </c>
      <c r="B1475" t="s">
        <v>1905</v>
      </c>
      <c r="C1475" s="10">
        <v>41780</v>
      </c>
      <c r="D1475" s="30">
        <v>10</v>
      </c>
      <c r="E1475" t="s">
        <v>966</v>
      </c>
      <c r="F1475" s="3" t="s">
        <v>7663</v>
      </c>
    </row>
    <row r="1476" spans="1:7" x14ac:dyDescent="0.25">
      <c r="A1476" t="s">
        <v>490</v>
      </c>
      <c r="B1476" t="s">
        <v>2625</v>
      </c>
      <c r="C1476" s="10">
        <v>41827</v>
      </c>
      <c r="D1476" s="30">
        <v>62</v>
      </c>
      <c r="E1476" t="s">
        <v>86</v>
      </c>
      <c r="F1476" s="3" t="s">
        <v>7663</v>
      </c>
      <c r="G1476" t="s">
        <v>5600</v>
      </c>
    </row>
    <row r="1477" spans="1:7" x14ac:dyDescent="0.25">
      <c r="A1477" t="s">
        <v>16</v>
      </c>
      <c r="B1477" t="s">
        <v>122</v>
      </c>
      <c r="C1477" s="10">
        <v>41865</v>
      </c>
      <c r="D1477" s="30">
        <v>4561.43</v>
      </c>
      <c r="E1477" t="s">
        <v>4432</v>
      </c>
      <c r="F1477" s="3" t="s">
        <v>7663</v>
      </c>
      <c r="G1477" t="s">
        <v>6088</v>
      </c>
    </row>
    <row r="1478" spans="1:7" x14ac:dyDescent="0.25">
      <c r="A1478" t="s">
        <v>32</v>
      </c>
      <c r="B1478" t="s">
        <v>2623</v>
      </c>
      <c r="C1478" s="10">
        <v>41730</v>
      </c>
      <c r="D1478" s="30">
        <v>100</v>
      </c>
      <c r="E1478" t="s">
        <v>86</v>
      </c>
      <c r="F1478" s="3" t="s">
        <v>7663</v>
      </c>
    </row>
    <row r="1479" spans="1:7" x14ac:dyDescent="0.25">
      <c r="D1479" s="18">
        <f>SUM(D1473:D1478)</f>
        <v>10987.710000000001</v>
      </c>
    </row>
    <row r="1481" spans="1:7" x14ac:dyDescent="0.25">
      <c r="A1481" t="s">
        <v>7740</v>
      </c>
      <c r="B1481" s="4" t="s">
        <v>85</v>
      </c>
    </row>
    <row r="1482" spans="1:7" x14ac:dyDescent="0.25">
      <c r="A1482" t="s">
        <v>47</v>
      </c>
      <c r="B1482" t="s">
        <v>4422</v>
      </c>
      <c r="C1482" s="10">
        <v>41758</v>
      </c>
      <c r="D1482" s="30">
        <v>700</v>
      </c>
      <c r="E1482" t="s">
        <v>4567</v>
      </c>
      <c r="F1482" s="3" t="s">
        <v>7663</v>
      </c>
      <c r="G1482" t="s">
        <v>4568</v>
      </c>
    </row>
    <row r="1483" spans="1:7" x14ac:dyDescent="0.25">
      <c r="A1483" t="s">
        <v>47</v>
      </c>
      <c r="B1483" t="s">
        <v>4422</v>
      </c>
      <c r="C1483" s="10">
        <v>41737</v>
      </c>
      <c r="D1483" s="30">
        <v>1000</v>
      </c>
      <c r="E1483" t="s">
        <v>5914</v>
      </c>
      <c r="F1483" s="3" t="s">
        <v>7663</v>
      </c>
      <c r="G1483" t="s">
        <v>7087</v>
      </c>
    </row>
    <row r="1484" spans="1:7" x14ac:dyDescent="0.25">
      <c r="A1484" t="s">
        <v>47</v>
      </c>
      <c r="B1484" t="s">
        <v>4422</v>
      </c>
      <c r="C1484" s="10">
        <v>41694</v>
      </c>
      <c r="D1484" s="30">
        <v>6500</v>
      </c>
      <c r="E1484" t="s">
        <v>5914</v>
      </c>
      <c r="F1484" s="3" t="s">
        <v>7663</v>
      </c>
      <c r="G1484" t="s">
        <v>7144</v>
      </c>
    </row>
    <row r="1485" spans="1:7" x14ac:dyDescent="0.25">
      <c r="D1485" s="18">
        <f>SUM(D1482:D1484)</f>
        <v>8200</v>
      </c>
    </row>
    <row r="1487" spans="1:7" x14ac:dyDescent="0.25">
      <c r="A1487" t="s">
        <v>7740</v>
      </c>
      <c r="B1487" s="4" t="s">
        <v>168</v>
      </c>
    </row>
    <row r="1488" spans="1:7" x14ac:dyDescent="0.25">
      <c r="A1488" t="s">
        <v>1906</v>
      </c>
      <c r="B1488" t="s">
        <v>776</v>
      </c>
      <c r="C1488" s="10">
        <v>41795</v>
      </c>
      <c r="D1488" s="30">
        <v>1156.45</v>
      </c>
      <c r="E1488" t="s">
        <v>5113</v>
      </c>
      <c r="F1488" s="3" t="s">
        <v>7663</v>
      </c>
      <c r="G1488" t="s">
        <v>5114</v>
      </c>
    </row>
    <row r="1489" spans="1:7" x14ac:dyDescent="0.25">
      <c r="A1489" t="s">
        <v>1906</v>
      </c>
      <c r="B1489" t="s">
        <v>776</v>
      </c>
      <c r="C1489" s="10">
        <v>41795</v>
      </c>
      <c r="D1489" s="30">
        <v>1156.51</v>
      </c>
      <c r="E1489" t="s">
        <v>5116</v>
      </c>
      <c r="F1489" s="3" t="s">
        <v>7663</v>
      </c>
      <c r="G1489" t="s">
        <v>5117</v>
      </c>
    </row>
    <row r="1490" spans="1:7" x14ac:dyDescent="0.25">
      <c r="A1490" t="s">
        <v>1906</v>
      </c>
      <c r="B1490" t="s">
        <v>776</v>
      </c>
      <c r="C1490" s="10">
        <v>41795</v>
      </c>
      <c r="D1490" s="30">
        <v>1156.51</v>
      </c>
      <c r="E1490" t="s">
        <v>5116</v>
      </c>
      <c r="F1490" s="3" t="s">
        <v>7663</v>
      </c>
      <c r="G1490" t="s">
        <v>5119</v>
      </c>
    </row>
    <row r="1491" spans="1:7" x14ac:dyDescent="0.25">
      <c r="A1491" t="s">
        <v>1906</v>
      </c>
      <c r="B1491" t="s">
        <v>776</v>
      </c>
      <c r="C1491" s="10">
        <v>41795</v>
      </c>
      <c r="D1491" s="30">
        <v>2965.59</v>
      </c>
      <c r="E1491" t="s">
        <v>5116</v>
      </c>
      <c r="F1491" s="3" t="s">
        <v>7663</v>
      </c>
      <c r="G1491" t="s">
        <v>5119</v>
      </c>
    </row>
    <row r="1492" spans="1:7" x14ac:dyDescent="0.25">
      <c r="A1492" t="s">
        <v>1906</v>
      </c>
      <c r="B1492" t="s">
        <v>776</v>
      </c>
      <c r="C1492" s="10">
        <v>41830</v>
      </c>
      <c r="D1492" s="30">
        <v>2964.29</v>
      </c>
      <c r="E1492" t="s">
        <v>5116</v>
      </c>
      <c r="F1492" s="3" t="s">
        <v>7663</v>
      </c>
      <c r="G1492" t="s">
        <v>5560</v>
      </c>
    </row>
    <row r="1493" spans="1:7" x14ac:dyDescent="0.25">
      <c r="D1493" s="18">
        <f>SUM(D1488:D1492)</f>
        <v>9399.35</v>
      </c>
    </row>
    <row r="1495" spans="1:7" x14ac:dyDescent="0.25">
      <c r="A1495" t="s">
        <v>7740</v>
      </c>
      <c r="B1495" s="4" t="s">
        <v>7754</v>
      </c>
    </row>
    <row r="1496" spans="1:7" x14ac:dyDescent="0.25">
      <c r="A1496" t="s">
        <v>1906</v>
      </c>
      <c r="B1496" t="s">
        <v>4458</v>
      </c>
      <c r="C1496" s="10">
        <v>41767</v>
      </c>
      <c r="D1496" s="30">
        <v>99.9</v>
      </c>
      <c r="E1496" t="s">
        <v>4459</v>
      </c>
      <c r="F1496" s="3" t="s">
        <v>7663</v>
      </c>
      <c r="G1496" t="s">
        <v>4460</v>
      </c>
    </row>
    <row r="1497" spans="1:7" x14ac:dyDescent="0.25">
      <c r="A1497" t="s">
        <v>1906</v>
      </c>
      <c r="B1497" t="s">
        <v>4458</v>
      </c>
      <c r="C1497" s="10">
        <v>41799</v>
      </c>
      <c r="D1497" s="30">
        <v>99.9</v>
      </c>
      <c r="E1497" t="s">
        <v>4459</v>
      </c>
      <c r="F1497" s="3" t="s">
        <v>7663</v>
      </c>
      <c r="G1497" t="s">
        <v>4850</v>
      </c>
    </row>
    <row r="1498" spans="1:7" x14ac:dyDescent="0.25">
      <c r="A1498" t="s">
        <v>1906</v>
      </c>
      <c r="B1498" t="s">
        <v>4458</v>
      </c>
      <c r="C1498" s="10">
        <v>41828</v>
      </c>
      <c r="D1498" s="30">
        <v>99.9</v>
      </c>
      <c r="E1498" t="s">
        <v>4459</v>
      </c>
      <c r="F1498" s="3" t="s">
        <v>7663</v>
      </c>
      <c r="G1498" t="s">
        <v>5385</v>
      </c>
    </row>
    <row r="1499" spans="1:7" x14ac:dyDescent="0.25">
      <c r="A1499" t="s">
        <v>1906</v>
      </c>
      <c r="B1499" t="s">
        <v>4458</v>
      </c>
      <c r="C1499" s="10">
        <v>41859</v>
      </c>
      <c r="D1499" s="30">
        <v>99.9</v>
      </c>
      <c r="E1499" t="s">
        <v>4459</v>
      </c>
      <c r="F1499" s="3" t="s">
        <v>7663</v>
      </c>
      <c r="G1499" t="s">
        <v>5967</v>
      </c>
    </row>
    <row r="1500" spans="1:7" x14ac:dyDescent="0.25">
      <c r="A1500" t="s">
        <v>1906</v>
      </c>
      <c r="B1500" t="s">
        <v>4458</v>
      </c>
      <c r="C1500" s="10">
        <v>41737</v>
      </c>
      <c r="D1500" s="30">
        <v>99.9</v>
      </c>
      <c r="E1500" t="s">
        <v>4459</v>
      </c>
      <c r="F1500" s="3" t="s">
        <v>7663</v>
      </c>
      <c r="G1500" t="s">
        <v>6274</v>
      </c>
    </row>
    <row r="1501" spans="1:7" x14ac:dyDescent="0.25">
      <c r="A1501" t="s">
        <v>1906</v>
      </c>
      <c r="B1501" t="s">
        <v>4458</v>
      </c>
      <c r="C1501" s="10">
        <v>41708</v>
      </c>
      <c r="D1501" s="30">
        <v>99.9</v>
      </c>
      <c r="E1501" t="s">
        <v>4459</v>
      </c>
      <c r="F1501" s="3" t="s">
        <v>7663</v>
      </c>
      <c r="G1501" t="s">
        <v>5967</v>
      </c>
    </row>
    <row r="1502" spans="1:7" x14ac:dyDescent="0.25">
      <c r="A1502" t="s">
        <v>1906</v>
      </c>
      <c r="B1502" t="s">
        <v>4458</v>
      </c>
      <c r="C1502" s="10">
        <v>41732</v>
      </c>
      <c r="D1502" s="30">
        <v>18.75</v>
      </c>
      <c r="E1502" t="s">
        <v>640</v>
      </c>
      <c r="F1502" s="3" t="s">
        <v>7663</v>
      </c>
      <c r="G1502" t="s">
        <v>6966</v>
      </c>
    </row>
    <row r="1503" spans="1:7" x14ac:dyDescent="0.25">
      <c r="D1503" s="18">
        <f>SUM(D1496:D1502)</f>
        <v>618.15</v>
      </c>
    </row>
    <row r="1505" spans="1:7" x14ac:dyDescent="0.25">
      <c r="A1505" t="s">
        <v>7740</v>
      </c>
      <c r="B1505" s="4" t="s">
        <v>518</v>
      </c>
    </row>
    <row r="1506" spans="1:7" x14ac:dyDescent="0.25">
      <c r="A1506" t="s">
        <v>32</v>
      </c>
      <c r="B1506" t="s">
        <v>3089</v>
      </c>
      <c r="C1506" s="10">
        <v>41745</v>
      </c>
      <c r="D1506" s="30">
        <v>267</v>
      </c>
      <c r="E1506" t="s">
        <v>86</v>
      </c>
      <c r="F1506" s="3" t="s">
        <v>7663</v>
      </c>
      <c r="G1506" t="s">
        <v>4426</v>
      </c>
    </row>
    <row r="1507" spans="1:7" x14ac:dyDescent="0.25">
      <c r="A1507" t="s">
        <v>1906</v>
      </c>
      <c r="B1507" t="s">
        <v>1907</v>
      </c>
      <c r="C1507" s="10">
        <v>41752</v>
      </c>
      <c r="D1507" s="30">
        <v>40</v>
      </c>
      <c r="E1507" t="s">
        <v>523</v>
      </c>
      <c r="F1507" s="3" t="s">
        <v>7663</v>
      </c>
      <c r="G1507" t="s">
        <v>4498</v>
      </c>
    </row>
    <row r="1508" spans="1:7" x14ac:dyDescent="0.25">
      <c r="A1508" t="s">
        <v>32</v>
      </c>
      <c r="B1508" t="s">
        <v>1905</v>
      </c>
      <c r="C1508" s="10">
        <v>41753</v>
      </c>
      <c r="D1508" s="30">
        <v>90</v>
      </c>
      <c r="E1508" t="s">
        <v>143</v>
      </c>
      <c r="F1508" s="3" t="s">
        <v>7663</v>
      </c>
      <c r="G1508" t="s">
        <v>4532</v>
      </c>
    </row>
    <row r="1509" spans="1:7" x14ac:dyDescent="0.25">
      <c r="A1509" t="s">
        <v>32</v>
      </c>
      <c r="B1509" t="s">
        <v>33</v>
      </c>
      <c r="C1509" s="10">
        <v>41757</v>
      </c>
      <c r="D1509" s="30">
        <v>1650</v>
      </c>
      <c r="E1509" t="s">
        <v>86</v>
      </c>
      <c r="F1509" s="3" t="s">
        <v>7663</v>
      </c>
      <c r="G1509" t="s">
        <v>4570</v>
      </c>
    </row>
    <row r="1510" spans="1:7" x14ac:dyDescent="0.25">
      <c r="A1510" t="s">
        <v>32</v>
      </c>
      <c r="B1510" t="s">
        <v>33</v>
      </c>
      <c r="C1510" s="10">
        <v>41757</v>
      </c>
      <c r="D1510" s="30">
        <v>207</v>
      </c>
      <c r="E1510" t="s">
        <v>91</v>
      </c>
      <c r="F1510" s="3" t="s">
        <v>7663</v>
      </c>
      <c r="G1510" t="s">
        <v>4576</v>
      </c>
    </row>
    <row r="1511" spans="1:7" x14ac:dyDescent="0.25">
      <c r="A1511" t="s">
        <v>511</v>
      </c>
      <c r="B1511" t="s">
        <v>33</v>
      </c>
      <c r="C1511" s="10">
        <v>41757</v>
      </c>
      <c r="D1511" s="30">
        <v>40</v>
      </c>
      <c r="E1511" t="s">
        <v>523</v>
      </c>
      <c r="F1511" s="3" t="s">
        <v>7663</v>
      </c>
      <c r="G1511" t="s">
        <v>4584</v>
      </c>
    </row>
    <row r="1512" spans="1:7" x14ac:dyDescent="0.25">
      <c r="A1512" t="s">
        <v>511</v>
      </c>
      <c r="B1512" t="s">
        <v>33</v>
      </c>
      <c r="C1512" s="10">
        <v>41757</v>
      </c>
      <c r="D1512" s="30">
        <v>441.97</v>
      </c>
      <c r="E1512" t="s">
        <v>523</v>
      </c>
      <c r="F1512" s="3" t="s">
        <v>7663</v>
      </c>
      <c r="G1512" t="s">
        <v>4584</v>
      </c>
    </row>
    <row r="1513" spans="1:7" x14ac:dyDescent="0.25">
      <c r="A1513" t="s">
        <v>511</v>
      </c>
      <c r="B1513" t="s">
        <v>4477</v>
      </c>
      <c r="C1513" s="10">
        <v>41766</v>
      </c>
      <c r="D1513" s="30">
        <v>110</v>
      </c>
      <c r="E1513" t="s">
        <v>523</v>
      </c>
      <c r="F1513" s="3" t="s">
        <v>7663</v>
      </c>
      <c r="G1513" t="s">
        <v>4685</v>
      </c>
    </row>
    <row r="1514" spans="1:7" x14ac:dyDescent="0.25">
      <c r="A1514" t="s">
        <v>511</v>
      </c>
      <c r="B1514" t="s">
        <v>2427</v>
      </c>
      <c r="C1514" s="10">
        <v>41772</v>
      </c>
      <c r="D1514" s="30">
        <v>1300</v>
      </c>
      <c r="E1514" t="s">
        <v>1068</v>
      </c>
      <c r="F1514" s="3" t="s">
        <v>7663</v>
      </c>
      <c r="G1514" t="s">
        <v>4755</v>
      </c>
    </row>
    <row r="1515" spans="1:7" x14ac:dyDescent="0.25">
      <c r="A1515" t="s">
        <v>511</v>
      </c>
      <c r="B1515" t="s">
        <v>1917</v>
      </c>
      <c r="C1515" s="10">
        <v>41775</v>
      </c>
      <c r="D1515" s="30">
        <v>78</v>
      </c>
      <c r="E1515" t="s">
        <v>143</v>
      </c>
      <c r="F1515" s="3" t="s">
        <v>7663</v>
      </c>
      <c r="G1515" t="s">
        <v>4820</v>
      </c>
    </row>
    <row r="1516" spans="1:7" x14ac:dyDescent="0.25">
      <c r="A1516" t="s">
        <v>32</v>
      </c>
      <c r="B1516" t="s">
        <v>4414</v>
      </c>
      <c r="C1516" s="10">
        <v>41781</v>
      </c>
      <c r="D1516" s="30">
        <v>76</v>
      </c>
      <c r="E1516" t="s">
        <v>91</v>
      </c>
      <c r="F1516" s="3" t="s">
        <v>7663</v>
      </c>
      <c r="G1516" t="s">
        <v>4900</v>
      </c>
    </row>
    <row r="1517" spans="1:7" x14ac:dyDescent="0.25">
      <c r="A1517" t="s">
        <v>490</v>
      </c>
      <c r="B1517" t="s">
        <v>2427</v>
      </c>
      <c r="C1517" s="10">
        <v>41782</v>
      </c>
      <c r="D1517" s="30">
        <v>1600</v>
      </c>
      <c r="E1517" t="s">
        <v>1068</v>
      </c>
      <c r="F1517" s="3" t="s">
        <v>7663</v>
      </c>
      <c r="G1517" t="s">
        <v>4939</v>
      </c>
    </row>
    <row r="1518" spans="1:7" x14ac:dyDescent="0.25">
      <c r="A1518" t="s">
        <v>490</v>
      </c>
      <c r="B1518" t="s">
        <v>2427</v>
      </c>
      <c r="C1518" s="10">
        <v>41782</v>
      </c>
      <c r="D1518" s="30">
        <v>225</v>
      </c>
      <c r="E1518" t="s">
        <v>1065</v>
      </c>
      <c r="F1518" s="3" t="s">
        <v>7663</v>
      </c>
      <c r="G1518" t="s">
        <v>4944</v>
      </c>
    </row>
    <row r="1519" spans="1:7" x14ac:dyDescent="0.25">
      <c r="A1519" t="s">
        <v>32</v>
      </c>
      <c r="B1519" t="s">
        <v>1905</v>
      </c>
      <c r="C1519" s="10">
        <v>41789</v>
      </c>
      <c r="D1519" s="30">
        <v>560</v>
      </c>
      <c r="E1519" t="s">
        <v>143</v>
      </c>
      <c r="F1519" s="3" t="s">
        <v>7663</v>
      </c>
      <c r="G1519" t="s">
        <v>5033</v>
      </c>
    </row>
    <row r="1520" spans="1:7" x14ac:dyDescent="0.25">
      <c r="A1520" t="s">
        <v>32</v>
      </c>
      <c r="B1520" t="s">
        <v>1905</v>
      </c>
      <c r="C1520" s="10">
        <v>41789</v>
      </c>
      <c r="D1520" s="30">
        <v>80</v>
      </c>
      <c r="E1520" t="s">
        <v>143</v>
      </c>
      <c r="F1520" s="3" t="s">
        <v>7663</v>
      </c>
      <c r="G1520" t="s">
        <v>5042</v>
      </c>
    </row>
    <row r="1521" spans="1:7" x14ac:dyDescent="0.25">
      <c r="A1521" t="s">
        <v>47</v>
      </c>
      <c r="B1521" t="s">
        <v>4263</v>
      </c>
      <c r="C1521" s="10">
        <v>41792</v>
      </c>
      <c r="D1521" s="30">
        <v>536.42999999999995</v>
      </c>
      <c r="E1521" t="s">
        <v>110</v>
      </c>
      <c r="F1521" s="3" t="s">
        <v>7663</v>
      </c>
      <c r="G1521" t="s">
        <v>5052</v>
      </c>
    </row>
    <row r="1522" spans="1:7" x14ac:dyDescent="0.25">
      <c r="A1522" t="s">
        <v>511</v>
      </c>
      <c r="B1522" t="s">
        <v>1631</v>
      </c>
      <c r="C1522" s="10">
        <v>41792</v>
      </c>
      <c r="D1522" s="30">
        <v>60</v>
      </c>
      <c r="E1522" t="s">
        <v>91</v>
      </c>
      <c r="F1522" s="3" t="s">
        <v>7663</v>
      </c>
      <c r="G1522" t="s">
        <v>5054</v>
      </c>
    </row>
    <row r="1523" spans="1:7" x14ac:dyDescent="0.25">
      <c r="A1523" t="s">
        <v>490</v>
      </c>
      <c r="B1523" t="s">
        <v>2427</v>
      </c>
      <c r="C1523" s="10">
        <v>41792</v>
      </c>
      <c r="D1523" s="30">
        <v>1053.5999999999999</v>
      </c>
      <c r="E1523" t="s">
        <v>86</v>
      </c>
      <c r="F1523" s="3" t="s">
        <v>7663</v>
      </c>
      <c r="G1523" t="s">
        <v>5058</v>
      </c>
    </row>
    <row r="1524" spans="1:7" x14ac:dyDescent="0.25">
      <c r="A1524" t="s">
        <v>536</v>
      </c>
      <c r="B1524" t="s">
        <v>1631</v>
      </c>
      <c r="C1524" s="10">
        <v>41817</v>
      </c>
      <c r="D1524" s="30">
        <v>1250</v>
      </c>
      <c r="E1524" t="s">
        <v>86</v>
      </c>
      <c r="F1524" s="3" t="s">
        <v>7663</v>
      </c>
      <c r="G1524" t="s">
        <v>5060</v>
      </c>
    </row>
    <row r="1525" spans="1:7" x14ac:dyDescent="0.25">
      <c r="A1525" t="s">
        <v>32</v>
      </c>
      <c r="B1525" t="s">
        <v>2624</v>
      </c>
      <c r="C1525" s="10">
        <v>41792</v>
      </c>
      <c r="D1525" s="30">
        <v>380</v>
      </c>
      <c r="E1525" t="s">
        <v>1068</v>
      </c>
      <c r="F1525" s="3" t="s">
        <v>7663</v>
      </c>
      <c r="G1525" t="s">
        <v>5062</v>
      </c>
    </row>
    <row r="1526" spans="1:7" x14ac:dyDescent="0.25">
      <c r="A1526" t="s">
        <v>536</v>
      </c>
      <c r="B1526" t="s">
        <v>1631</v>
      </c>
      <c r="C1526" s="10">
        <v>41792</v>
      </c>
      <c r="D1526" s="30">
        <v>670</v>
      </c>
      <c r="E1526" t="s">
        <v>86</v>
      </c>
      <c r="F1526" s="3" t="s">
        <v>7663</v>
      </c>
      <c r="G1526" t="s">
        <v>5064</v>
      </c>
    </row>
    <row r="1527" spans="1:7" x14ac:dyDescent="0.25">
      <c r="A1527" t="s">
        <v>32</v>
      </c>
      <c r="B1527" t="s">
        <v>5037</v>
      </c>
      <c r="C1527" s="10">
        <v>41792</v>
      </c>
      <c r="D1527" s="30">
        <v>4000</v>
      </c>
      <c r="E1527" t="s">
        <v>412</v>
      </c>
      <c r="F1527" s="3" t="s">
        <v>7663</v>
      </c>
    </row>
    <row r="1528" spans="1:7" x14ac:dyDescent="0.25">
      <c r="A1528" t="s">
        <v>490</v>
      </c>
      <c r="B1528" t="s">
        <v>2624</v>
      </c>
      <c r="C1528" s="10">
        <v>41795</v>
      </c>
      <c r="D1528" s="30">
        <v>150</v>
      </c>
      <c r="E1528" t="s">
        <v>1068</v>
      </c>
      <c r="F1528" s="3" t="s">
        <v>7663</v>
      </c>
      <c r="G1528" t="s">
        <v>5151</v>
      </c>
    </row>
    <row r="1529" spans="1:7" x14ac:dyDescent="0.25">
      <c r="A1529" t="s">
        <v>490</v>
      </c>
      <c r="B1529" t="s">
        <v>2624</v>
      </c>
      <c r="C1529" s="10">
        <v>41796</v>
      </c>
      <c r="D1529" s="30">
        <v>480</v>
      </c>
      <c r="E1529" t="s">
        <v>1068</v>
      </c>
      <c r="F1529" s="3" t="s">
        <v>7663</v>
      </c>
      <c r="G1529" t="s">
        <v>5172</v>
      </c>
    </row>
    <row r="1530" spans="1:7" x14ac:dyDescent="0.25">
      <c r="A1530" t="s">
        <v>511</v>
      </c>
      <c r="B1530" t="s">
        <v>5134</v>
      </c>
      <c r="C1530" s="10">
        <v>41796</v>
      </c>
      <c r="D1530" s="30">
        <v>240</v>
      </c>
      <c r="E1530" t="s">
        <v>86</v>
      </c>
      <c r="F1530" s="3" t="s">
        <v>7663</v>
      </c>
      <c r="G1530" t="s">
        <v>5174</v>
      </c>
    </row>
    <row r="1531" spans="1:7" x14ac:dyDescent="0.25">
      <c r="A1531" t="s">
        <v>32</v>
      </c>
      <c r="B1531" t="s">
        <v>5037</v>
      </c>
      <c r="C1531" s="10">
        <v>41799</v>
      </c>
      <c r="D1531" s="30">
        <v>4710</v>
      </c>
      <c r="E1531" t="s">
        <v>412</v>
      </c>
      <c r="F1531" s="3" t="s">
        <v>7663</v>
      </c>
    </row>
    <row r="1532" spans="1:7" x14ac:dyDescent="0.25">
      <c r="A1532" t="s">
        <v>490</v>
      </c>
      <c r="B1532" t="s">
        <v>2624</v>
      </c>
      <c r="C1532" s="10">
        <v>41801</v>
      </c>
      <c r="D1532" s="30">
        <v>200</v>
      </c>
      <c r="E1532" t="s">
        <v>1068</v>
      </c>
      <c r="F1532" s="3" t="s">
        <v>7663</v>
      </c>
      <c r="G1532" t="s">
        <v>5251</v>
      </c>
    </row>
    <row r="1533" spans="1:7" x14ac:dyDescent="0.25">
      <c r="A1533" t="s">
        <v>47</v>
      </c>
      <c r="B1533" t="s">
        <v>4263</v>
      </c>
      <c r="C1533" s="10">
        <v>41803</v>
      </c>
      <c r="D1533" s="30">
        <v>412.8</v>
      </c>
      <c r="E1533" t="s">
        <v>110</v>
      </c>
      <c r="F1533" s="3" t="s">
        <v>7663</v>
      </c>
      <c r="G1533" t="s">
        <v>5276</v>
      </c>
    </row>
    <row r="1534" spans="1:7" x14ac:dyDescent="0.25">
      <c r="A1534" t="s">
        <v>47</v>
      </c>
      <c r="B1534" t="s">
        <v>2830</v>
      </c>
      <c r="C1534" s="10">
        <v>41803</v>
      </c>
      <c r="D1534" s="30">
        <v>132.80000000000001</v>
      </c>
      <c r="E1534" t="s">
        <v>110</v>
      </c>
      <c r="F1534" s="3" t="s">
        <v>7663</v>
      </c>
      <c r="G1534" t="s">
        <v>5282</v>
      </c>
    </row>
    <row r="1535" spans="1:7" x14ac:dyDescent="0.25">
      <c r="A1535" t="s">
        <v>32</v>
      </c>
      <c r="B1535" t="s">
        <v>5037</v>
      </c>
      <c r="C1535" s="10">
        <v>41803</v>
      </c>
      <c r="D1535" s="30">
        <v>676</v>
      </c>
      <c r="E1535" t="s">
        <v>91</v>
      </c>
      <c r="F1535" s="3" t="s">
        <v>7663</v>
      </c>
      <c r="G1535" t="s">
        <v>5289</v>
      </c>
    </row>
    <row r="1536" spans="1:7" x14ac:dyDescent="0.25">
      <c r="A1536" t="s">
        <v>47</v>
      </c>
      <c r="B1536" t="s">
        <v>4263</v>
      </c>
      <c r="C1536" s="10">
        <v>41806</v>
      </c>
      <c r="D1536" s="30">
        <v>1000.61</v>
      </c>
      <c r="E1536" t="s">
        <v>4893</v>
      </c>
      <c r="F1536" s="3" t="s">
        <v>7663</v>
      </c>
      <c r="G1536" t="s">
        <v>5303</v>
      </c>
    </row>
    <row r="1537" spans="1:7" x14ac:dyDescent="0.25">
      <c r="A1537" t="s">
        <v>47</v>
      </c>
      <c r="B1537" t="s">
        <v>4263</v>
      </c>
      <c r="C1537" s="10">
        <v>41808</v>
      </c>
      <c r="D1537" s="30">
        <v>614</v>
      </c>
      <c r="E1537" t="s">
        <v>4893</v>
      </c>
      <c r="F1537" s="3" t="s">
        <v>7663</v>
      </c>
      <c r="G1537" t="s">
        <v>5303</v>
      </c>
    </row>
    <row r="1538" spans="1:7" x14ac:dyDescent="0.25">
      <c r="A1538" t="s">
        <v>32</v>
      </c>
      <c r="B1538" t="s">
        <v>2382</v>
      </c>
      <c r="C1538" s="10">
        <v>41806</v>
      </c>
      <c r="D1538" s="30">
        <v>150</v>
      </c>
      <c r="E1538" t="s">
        <v>143</v>
      </c>
      <c r="F1538" s="3" t="s">
        <v>7663</v>
      </c>
    </row>
    <row r="1539" spans="1:7" x14ac:dyDescent="0.25">
      <c r="A1539" t="s">
        <v>47</v>
      </c>
      <c r="B1539" t="s">
        <v>1877</v>
      </c>
      <c r="C1539" s="10">
        <v>41807</v>
      </c>
      <c r="D1539" s="30">
        <v>319.10000000000002</v>
      </c>
      <c r="E1539" t="s">
        <v>110</v>
      </c>
      <c r="F1539" s="3" t="s">
        <v>7663</v>
      </c>
      <c r="G1539" t="s">
        <v>5326</v>
      </c>
    </row>
    <row r="1540" spans="1:7" x14ac:dyDescent="0.25">
      <c r="A1540" t="s">
        <v>47</v>
      </c>
      <c r="B1540" t="s">
        <v>4263</v>
      </c>
      <c r="C1540" s="10">
        <v>41807</v>
      </c>
      <c r="D1540" s="30">
        <v>211.29</v>
      </c>
      <c r="E1540" t="s">
        <v>110</v>
      </c>
      <c r="F1540" s="3" t="s">
        <v>7663</v>
      </c>
      <c r="G1540" t="s">
        <v>5330</v>
      </c>
    </row>
    <row r="1541" spans="1:7" x14ac:dyDescent="0.25">
      <c r="A1541" t="s">
        <v>32</v>
      </c>
      <c r="B1541" t="s">
        <v>2382</v>
      </c>
      <c r="C1541" s="10">
        <v>41808</v>
      </c>
      <c r="D1541" s="30">
        <v>100</v>
      </c>
      <c r="E1541" t="s">
        <v>143</v>
      </c>
      <c r="F1541" s="3" t="s">
        <v>7663</v>
      </c>
      <c r="G1541" t="s">
        <v>5338</v>
      </c>
    </row>
    <row r="1542" spans="1:7" x14ac:dyDescent="0.25">
      <c r="A1542" t="s">
        <v>32</v>
      </c>
      <c r="B1542" t="s">
        <v>5037</v>
      </c>
      <c r="C1542" s="10">
        <v>41814</v>
      </c>
      <c r="D1542" s="30">
        <v>13282.22</v>
      </c>
      <c r="E1542" t="s">
        <v>412</v>
      </c>
      <c r="F1542" s="3" t="s">
        <v>7663</v>
      </c>
      <c r="G1542" t="s">
        <v>5353</v>
      </c>
    </row>
    <row r="1543" spans="1:7" x14ac:dyDescent="0.25">
      <c r="A1543" t="s">
        <v>47</v>
      </c>
      <c r="B1543" t="s">
        <v>4263</v>
      </c>
      <c r="C1543" s="10">
        <v>41810</v>
      </c>
      <c r="D1543" s="30">
        <v>84.1</v>
      </c>
      <c r="E1543" t="s">
        <v>110</v>
      </c>
      <c r="F1543" s="3" t="s">
        <v>7663</v>
      </c>
      <c r="G1543" t="s">
        <v>5367</v>
      </c>
    </row>
    <row r="1544" spans="1:7" x14ac:dyDescent="0.25">
      <c r="A1544" t="s">
        <v>490</v>
      </c>
      <c r="B1544" t="s">
        <v>3237</v>
      </c>
      <c r="C1544" s="10">
        <v>41813</v>
      </c>
      <c r="D1544" s="30">
        <v>115</v>
      </c>
      <c r="E1544" t="s">
        <v>91</v>
      </c>
      <c r="F1544" s="3" t="s">
        <v>7663</v>
      </c>
      <c r="G1544" t="s">
        <v>5399</v>
      </c>
    </row>
    <row r="1545" spans="1:7" x14ac:dyDescent="0.25">
      <c r="A1545" t="s">
        <v>32</v>
      </c>
      <c r="B1545" t="s">
        <v>5037</v>
      </c>
      <c r="C1545" s="10">
        <v>41813</v>
      </c>
      <c r="D1545" s="30">
        <v>767</v>
      </c>
      <c r="E1545" t="s">
        <v>91</v>
      </c>
      <c r="F1545" s="3" t="s">
        <v>7663</v>
      </c>
    </row>
    <row r="1546" spans="1:7" x14ac:dyDescent="0.25">
      <c r="A1546" t="s">
        <v>32</v>
      </c>
      <c r="B1546" t="s">
        <v>2382</v>
      </c>
      <c r="C1546" s="10">
        <v>41813</v>
      </c>
      <c r="D1546" s="30">
        <v>155</v>
      </c>
      <c r="E1546" t="s">
        <v>86</v>
      </c>
      <c r="F1546" s="3" t="s">
        <v>7663</v>
      </c>
      <c r="G1546" t="s">
        <v>5402</v>
      </c>
    </row>
    <row r="1547" spans="1:7" x14ac:dyDescent="0.25">
      <c r="A1547" t="s">
        <v>511</v>
      </c>
      <c r="B1547" t="s">
        <v>2382</v>
      </c>
      <c r="C1547" s="10">
        <v>41820</v>
      </c>
      <c r="D1547" s="30">
        <v>528.05999999999995</v>
      </c>
      <c r="E1547" t="s">
        <v>1068</v>
      </c>
      <c r="F1547" s="3" t="s">
        <v>7663</v>
      </c>
      <c r="G1547" t="s">
        <v>5480</v>
      </c>
    </row>
    <row r="1548" spans="1:7" x14ac:dyDescent="0.25">
      <c r="A1548" t="s">
        <v>32</v>
      </c>
      <c r="B1548" t="s">
        <v>2623</v>
      </c>
      <c r="C1548" s="10">
        <v>41821</v>
      </c>
      <c r="D1548" s="30">
        <v>1542.6</v>
      </c>
      <c r="E1548" t="s">
        <v>91</v>
      </c>
      <c r="F1548" s="3" t="s">
        <v>7663</v>
      </c>
      <c r="G1548" t="s">
        <v>5505</v>
      </c>
    </row>
    <row r="1549" spans="1:7" x14ac:dyDescent="0.25">
      <c r="A1549" t="s">
        <v>490</v>
      </c>
      <c r="B1549" t="s">
        <v>2625</v>
      </c>
      <c r="C1549" s="10">
        <v>41821</v>
      </c>
      <c r="D1549" s="30">
        <v>400</v>
      </c>
      <c r="E1549" t="s">
        <v>1068</v>
      </c>
      <c r="F1549" s="3" t="s">
        <v>7663</v>
      </c>
      <c r="G1549" t="s">
        <v>5518</v>
      </c>
    </row>
    <row r="1550" spans="1:7" x14ac:dyDescent="0.25">
      <c r="A1550" t="s">
        <v>511</v>
      </c>
      <c r="B1550" t="s">
        <v>2382</v>
      </c>
      <c r="C1550" s="10">
        <v>41822</v>
      </c>
      <c r="D1550" s="30">
        <v>100</v>
      </c>
      <c r="E1550" t="s">
        <v>143</v>
      </c>
      <c r="F1550" s="3" t="s">
        <v>7663</v>
      </c>
      <c r="G1550" t="s">
        <v>5532</v>
      </c>
    </row>
    <row r="1551" spans="1:7" x14ac:dyDescent="0.25">
      <c r="A1551" t="s">
        <v>47</v>
      </c>
      <c r="B1551" t="s">
        <v>4263</v>
      </c>
      <c r="C1551" s="10">
        <v>41824</v>
      </c>
      <c r="D1551" s="30">
        <v>300</v>
      </c>
      <c r="E1551" t="s">
        <v>110</v>
      </c>
      <c r="F1551" s="3" t="s">
        <v>7663</v>
      </c>
      <c r="G1551" t="s">
        <v>5551</v>
      </c>
    </row>
    <row r="1552" spans="1:7" x14ac:dyDescent="0.25">
      <c r="A1552" t="s">
        <v>32</v>
      </c>
      <c r="B1552" t="s">
        <v>1905</v>
      </c>
      <c r="C1552" s="10">
        <v>41824</v>
      </c>
      <c r="D1552" s="30">
        <v>635</v>
      </c>
      <c r="E1552" t="s">
        <v>143</v>
      </c>
      <c r="F1552" s="3" t="s">
        <v>7663</v>
      </c>
      <c r="G1552" t="s">
        <v>5570</v>
      </c>
    </row>
    <row r="1553" spans="1:7" x14ac:dyDescent="0.25">
      <c r="A1553" t="s">
        <v>32</v>
      </c>
      <c r="B1553" t="s">
        <v>1905</v>
      </c>
      <c r="C1553" s="10">
        <v>41824</v>
      </c>
      <c r="D1553" s="30">
        <v>210</v>
      </c>
      <c r="E1553" t="s">
        <v>1071</v>
      </c>
      <c r="F1553" s="3" t="s">
        <v>7663</v>
      </c>
      <c r="G1553" t="s">
        <v>5572</v>
      </c>
    </row>
    <row r="1554" spans="1:7" x14ac:dyDescent="0.25">
      <c r="A1554" t="s">
        <v>32</v>
      </c>
      <c r="B1554" t="s">
        <v>2623</v>
      </c>
      <c r="C1554" s="10">
        <v>41824</v>
      </c>
      <c r="D1554" s="30">
        <v>903</v>
      </c>
      <c r="E1554" t="s">
        <v>91</v>
      </c>
      <c r="F1554" s="3" t="s">
        <v>7663</v>
      </c>
      <c r="G1554" t="s">
        <v>5581</v>
      </c>
    </row>
    <row r="1555" spans="1:7" x14ac:dyDescent="0.25">
      <c r="A1555" t="s">
        <v>32</v>
      </c>
      <c r="B1555" t="s">
        <v>2623</v>
      </c>
      <c r="C1555" s="10">
        <v>41824</v>
      </c>
      <c r="D1555" s="30">
        <v>743</v>
      </c>
      <c r="E1555" t="s">
        <v>91</v>
      </c>
      <c r="F1555" s="3" t="s">
        <v>7663</v>
      </c>
      <c r="G1555" t="s">
        <v>5583</v>
      </c>
    </row>
    <row r="1556" spans="1:7" x14ac:dyDescent="0.25">
      <c r="A1556" t="s">
        <v>490</v>
      </c>
      <c r="B1556" t="s">
        <v>2625</v>
      </c>
      <c r="C1556" s="10">
        <v>41828</v>
      </c>
      <c r="D1556" s="30">
        <v>800</v>
      </c>
      <c r="E1556" t="s">
        <v>1068</v>
      </c>
      <c r="F1556" s="3" t="s">
        <v>7663</v>
      </c>
      <c r="G1556" t="s">
        <v>5637</v>
      </c>
    </row>
    <row r="1557" spans="1:7" x14ac:dyDescent="0.25">
      <c r="A1557" t="s">
        <v>32</v>
      </c>
      <c r="B1557" t="s">
        <v>1905</v>
      </c>
      <c r="C1557" s="10">
        <v>41828</v>
      </c>
      <c r="D1557" s="30">
        <v>210</v>
      </c>
      <c r="E1557" t="s">
        <v>1068</v>
      </c>
      <c r="F1557" s="3" t="s">
        <v>7663</v>
      </c>
      <c r="G1557" t="s">
        <v>5641</v>
      </c>
    </row>
    <row r="1558" spans="1:7" x14ac:dyDescent="0.25">
      <c r="A1558" t="s">
        <v>32</v>
      </c>
      <c r="B1558" t="s">
        <v>2623</v>
      </c>
      <c r="C1558" s="10">
        <v>41834</v>
      </c>
      <c r="D1558" s="30">
        <v>628</v>
      </c>
      <c r="E1558" t="s">
        <v>91</v>
      </c>
      <c r="F1558" s="3" t="s">
        <v>7663</v>
      </c>
      <c r="G1558" t="s">
        <v>5688</v>
      </c>
    </row>
    <row r="1559" spans="1:7" x14ac:dyDescent="0.25">
      <c r="A1559" t="s">
        <v>490</v>
      </c>
      <c r="B1559" t="s">
        <v>2625</v>
      </c>
      <c r="C1559" s="10">
        <v>41834</v>
      </c>
      <c r="D1559" s="30">
        <v>280</v>
      </c>
      <c r="E1559" t="s">
        <v>1068</v>
      </c>
      <c r="F1559" s="3" t="s">
        <v>7663</v>
      </c>
      <c r="G1559" t="s">
        <v>5699</v>
      </c>
    </row>
    <row r="1560" spans="1:7" x14ac:dyDescent="0.25">
      <c r="A1560" t="s">
        <v>490</v>
      </c>
      <c r="B1560" t="s">
        <v>2625</v>
      </c>
      <c r="C1560" s="10">
        <v>41835</v>
      </c>
      <c r="D1560" s="30">
        <v>397</v>
      </c>
      <c r="E1560" t="s">
        <v>1068</v>
      </c>
      <c r="F1560" s="3" t="s">
        <v>7663</v>
      </c>
      <c r="G1560" t="s">
        <v>5714</v>
      </c>
    </row>
    <row r="1561" spans="1:7" x14ac:dyDescent="0.25">
      <c r="A1561" t="s">
        <v>32</v>
      </c>
      <c r="B1561" t="s">
        <v>2382</v>
      </c>
      <c r="C1561" s="10">
        <v>41837</v>
      </c>
      <c r="D1561" s="30">
        <v>250</v>
      </c>
      <c r="E1561" t="s">
        <v>143</v>
      </c>
      <c r="F1561" s="3" t="s">
        <v>7663</v>
      </c>
    </row>
    <row r="1562" spans="1:7" x14ac:dyDescent="0.25">
      <c r="A1562" t="s">
        <v>32</v>
      </c>
      <c r="B1562" t="s">
        <v>2623</v>
      </c>
      <c r="C1562" s="10">
        <v>41837</v>
      </c>
      <c r="D1562" s="30">
        <v>406</v>
      </c>
      <c r="E1562" t="s">
        <v>91</v>
      </c>
      <c r="F1562" s="3" t="s">
        <v>7663</v>
      </c>
      <c r="G1562" t="s">
        <v>5754</v>
      </c>
    </row>
    <row r="1563" spans="1:7" x14ac:dyDescent="0.25">
      <c r="A1563" t="s">
        <v>32</v>
      </c>
      <c r="B1563" t="s">
        <v>5037</v>
      </c>
      <c r="C1563" s="10">
        <v>41843</v>
      </c>
      <c r="D1563" s="30">
        <v>365</v>
      </c>
      <c r="E1563" t="s">
        <v>3301</v>
      </c>
      <c r="F1563" s="3" t="s">
        <v>7663</v>
      </c>
      <c r="G1563" t="s">
        <v>5836</v>
      </c>
    </row>
    <row r="1564" spans="1:7" x14ac:dyDescent="0.25">
      <c r="A1564" t="s">
        <v>32</v>
      </c>
      <c r="B1564" t="s">
        <v>2382</v>
      </c>
      <c r="C1564" s="10">
        <v>41843</v>
      </c>
      <c r="D1564" s="30">
        <v>3900</v>
      </c>
      <c r="E1564" t="s">
        <v>1352</v>
      </c>
      <c r="F1564" s="3" t="s">
        <v>7663</v>
      </c>
      <c r="G1564" t="s">
        <v>5840</v>
      </c>
    </row>
    <row r="1565" spans="1:7" x14ac:dyDescent="0.25">
      <c r="A1565" t="s">
        <v>32</v>
      </c>
      <c r="B1565" t="s">
        <v>1917</v>
      </c>
      <c r="C1565" s="10">
        <v>41844</v>
      </c>
      <c r="D1565" s="30">
        <v>270</v>
      </c>
      <c r="E1565" t="s">
        <v>143</v>
      </c>
      <c r="F1565" s="3" t="s">
        <v>7663</v>
      </c>
      <c r="G1565" t="s">
        <v>5844</v>
      </c>
    </row>
    <row r="1566" spans="1:7" x14ac:dyDescent="0.25">
      <c r="A1566" t="s">
        <v>32</v>
      </c>
      <c r="B1566" t="s">
        <v>5037</v>
      </c>
      <c r="C1566" s="10">
        <v>41848</v>
      </c>
      <c r="D1566" s="30">
        <v>70.83</v>
      </c>
      <c r="E1566" t="s">
        <v>86</v>
      </c>
      <c r="F1566" s="3" t="s">
        <v>7663</v>
      </c>
      <c r="G1566" t="s">
        <v>5865</v>
      </c>
    </row>
    <row r="1567" spans="1:7" x14ac:dyDescent="0.25">
      <c r="A1567" t="s">
        <v>32</v>
      </c>
      <c r="B1567" t="s">
        <v>5037</v>
      </c>
      <c r="C1567" s="10">
        <v>41885</v>
      </c>
      <c r="D1567" s="30">
        <v>900.41</v>
      </c>
      <c r="E1567" t="s">
        <v>3301</v>
      </c>
      <c r="F1567" s="3" t="s">
        <v>7663</v>
      </c>
      <c r="G1567" t="s">
        <v>5869</v>
      </c>
    </row>
    <row r="1568" spans="1:7" x14ac:dyDescent="0.25">
      <c r="A1568" t="s">
        <v>32</v>
      </c>
      <c r="B1568" t="s">
        <v>5037</v>
      </c>
      <c r="C1568" s="10">
        <v>41849</v>
      </c>
      <c r="D1568" s="30">
        <v>907.35</v>
      </c>
      <c r="E1568" t="s">
        <v>3301</v>
      </c>
      <c r="F1568" s="3" t="s">
        <v>7663</v>
      </c>
      <c r="G1568" t="s">
        <v>5892</v>
      </c>
    </row>
    <row r="1569" spans="1:7" x14ac:dyDescent="0.25">
      <c r="A1569" t="s">
        <v>32</v>
      </c>
      <c r="B1569" t="s">
        <v>1917</v>
      </c>
      <c r="C1569" s="10">
        <v>41848</v>
      </c>
      <c r="D1569" s="30">
        <v>600</v>
      </c>
      <c r="E1569" t="s">
        <v>86</v>
      </c>
      <c r="F1569" s="3" t="s">
        <v>7663</v>
      </c>
      <c r="G1569" t="s">
        <v>5898</v>
      </c>
    </row>
    <row r="1570" spans="1:7" x14ac:dyDescent="0.25">
      <c r="A1570" t="s">
        <v>511</v>
      </c>
      <c r="B1570" t="s">
        <v>5134</v>
      </c>
      <c r="C1570" s="10">
        <v>41880</v>
      </c>
      <c r="D1570" s="30">
        <v>470</v>
      </c>
      <c r="E1570" t="s">
        <v>86</v>
      </c>
      <c r="F1570" s="3" t="s">
        <v>7663</v>
      </c>
      <c r="G1570" t="s">
        <v>5900</v>
      </c>
    </row>
    <row r="1571" spans="1:7" x14ac:dyDescent="0.25">
      <c r="A1571" t="s">
        <v>511</v>
      </c>
      <c r="B1571" t="s">
        <v>1631</v>
      </c>
      <c r="C1571" s="10">
        <v>41849</v>
      </c>
      <c r="D1571" s="30">
        <v>450</v>
      </c>
      <c r="E1571" t="s">
        <v>86</v>
      </c>
      <c r="F1571" s="3" t="s">
        <v>7663</v>
      </c>
      <c r="G1571" t="s">
        <v>5900</v>
      </c>
    </row>
    <row r="1572" spans="1:7" x14ac:dyDescent="0.25">
      <c r="A1572" t="s">
        <v>32</v>
      </c>
      <c r="B1572" t="s">
        <v>5037</v>
      </c>
      <c r="C1572" s="10">
        <v>41885</v>
      </c>
      <c r="D1572" s="30">
        <v>4262.9399999999996</v>
      </c>
      <c r="E1572" t="s">
        <v>3301</v>
      </c>
      <c r="F1572" s="3" t="s">
        <v>7663</v>
      </c>
      <c r="G1572" t="s">
        <v>5947</v>
      </c>
    </row>
    <row r="1573" spans="1:7" x14ac:dyDescent="0.25">
      <c r="A1573" t="s">
        <v>1906</v>
      </c>
      <c r="B1573" t="s">
        <v>1907</v>
      </c>
      <c r="C1573" s="10">
        <v>41851</v>
      </c>
      <c r="D1573" s="30">
        <v>75.900000000000006</v>
      </c>
      <c r="E1573" t="s">
        <v>412</v>
      </c>
      <c r="F1573" s="3" t="s">
        <v>7663</v>
      </c>
      <c r="G1573" t="s">
        <v>5959</v>
      </c>
    </row>
    <row r="1574" spans="1:7" x14ac:dyDescent="0.25">
      <c r="A1574" t="s">
        <v>490</v>
      </c>
      <c r="B1574" t="s">
        <v>5207</v>
      </c>
      <c r="C1574" s="10">
        <v>41859</v>
      </c>
      <c r="D1574" s="30">
        <v>155</v>
      </c>
      <c r="E1574" t="s">
        <v>1065</v>
      </c>
      <c r="F1574" s="3" t="s">
        <v>7663</v>
      </c>
      <c r="G1574" t="s">
        <v>5984</v>
      </c>
    </row>
    <row r="1575" spans="1:7" x14ac:dyDescent="0.25">
      <c r="A1575" t="s">
        <v>1906</v>
      </c>
      <c r="B1575" t="s">
        <v>1907</v>
      </c>
      <c r="C1575" s="10">
        <v>41880</v>
      </c>
      <c r="D1575" s="30">
        <v>51.5</v>
      </c>
      <c r="E1575" t="s">
        <v>412</v>
      </c>
      <c r="F1575" s="3" t="s">
        <v>7663</v>
      </c>
      <c r="G1575" t="s">
        <v>5994</v>
      </c>
    </row>
    <row r="1576" spans="1:7" x14ac:dyDescent="0.25">
      <c r="A1576" t="s">
        <v>490</v>
      </c>
      <c r="B1576" t="s">
        <v>6055</v>
      </c>
      <c r="C1576" s="10">
        <v>41918</v>
      </c>
      <c r="D1576" s="30">
        <v>6372</v>
      </c>
      <c r="E1576" t="s">
        <v>2774</v>
      </c>
      <c r="F1576" s="3" t="s">
        <v>7663</v>
      </c>
      <c r="G1576" t="s">
        <v>6056</v>
      </c>
    </row>
    <row r="1577" spans="1:7" x14ac:dyDescent="0.25">
      <c r="A1577" t="s">
        <v>47</v>
      </c>
      <c r="B1577" t="s">
        <v>4731</v>
      </c>
      <c r="C1577" s="10">
        <v>41883</v>
      </c>
      <c r="D1577" s="30">
        <v>927.07</v>
      </c>
      <c r="E1577" t="s">
        <v>110</v>
      </c>
      <c r="F1577" s="3" t="s">
        <v>7663</v>
      </c>
      <c r="G1577" t="s">
        <v>6068</v>
      </c>
    </row>
    <row r="1578" spans="1:7" x14ac:dyDescent="0.25">
      <c r="A1578" t="s">
        <v>47</v>
      </c>
      <c r="B1578" t="s">
        <v>4731</v>
      </c>
      <c r="C1578" s="10">
        <v>41876</v>
      </c>
      <c r="D1578" s="30">
        <v>33.06</v>
      </c>
      <c r="E1578" t="s">
        <v>110</v>
      </c>
      <c r="F1578" s="3" t="s">
        <v>7663</v>
      </c>
      <c r="G1578" t="s">
        <v>6072</v>
      </c>
    </row>
    <row r="1579" spans="1:7" x14ac:dyDescent="0.25">
      <c r="A1579" t="s">
        <v>1512</v>
      </c>
      <c r="B1579" t="s">
        <v>3238</v>
      </c>
      <c r="C1579" s="10">
        <v>41880</v>
      </c>
      <c r="D1579" s="30">
        <v>172.2</v>
      </c>
      <c r="E1579" t="s">
        <v>412</v>
      </c>
      <c r="F1579" s="3" t="s">
        <v>7663</v>
      </c>
      <c r="G1579" t="e">
        <v>#NAME?</v>
      </c>
    </row>
    <row r="1580" spans="1:7" x14ac:dyDescent="0.25">
      <c r="A1580" t="s">
        <v>490</v>
      </c>
      <c r="B1580" t="s">
        <v>3175</v>
      </c>
      <c r="C1580" s="10">
        <v>41873</v>
      </c>
      <c r="D1580" s="30">
        <v>120</v>
      </c>
      <c r="E1580" t="s">
        <v>1071</v>
      </c>
      <c r="F1580" s="3" t="s">
        <v>7663</v>
      </c>
      <c r="G1580" t="s">
        <v>6194</v>
      </c>
    </row>
    <row r="1581" spans="1:7" x14ac:dyDescent="0.25">
      <c r="A1581" t="s">
        <v>32</v>
      </c>
      <c r="B1581" t="s">
        <v>5037</v>
      </c>
      <c r="C1581" s="10">
        <v>41873</v>
      </c>
      <c r="D1581" s="30">
        <v>680</v>
      </c>
      <c r="E1581" t="s">
        <v>86</v>
      </c>
      <c r="F1581" s="3" t="s">
        <v>7663</v>
      </c>
      <c r="G1581" t="s">
        <v>6231</v>
      </c>
    </row>
    <row r="1582" spans="1:7" x14ac:dyDescent="0.25">
      <c r="A1582" t="s">
        <v>47</v>
      </c>
      <c r="B1582" t="s">
        <v>1172</v>
      </c>
      <c r="C1582" s="10">
        <v>41877</v>
      </c>
      <c r="D1582" s="30">
        <v>27.6</v>
      </c>
      <c r="E1582" t="s">
        <v>110</v>
      </c>
      <c r="F1582" s="3" t="s">
        <v>7663</v>
      </c>
      <c r="G1582" t="s">
        <v>6233</v>
      </c>
    </row>
    <row r="1583" spans="1:7" x14ac:dyDescent="0.25">
      <c r="A1583" t="s">
        <v>511</v>
      </c>
      <c r="B1583" t="s">
        <v>6189</v>
      </c>
      <c r="C1583" s="10">
        <v>41876</v>
      </c>
      <c r="D1583" s="30">
        <v>1194.07</v>
      </c>
      <c r="E1583" t="s">
        <v>91</v>
      </c>
      <c r="F1583" s="3" t="s">
        <v>7663</v>
      </c>
      <c r="G1583" t="s">
        <v>6244</v>
      </c>
    </row>
    <row r="1584" spans="1:7" x14ac:dyDescent="0.25">
      <c r="A1584" t="s">
        <v>32</v>
      </c>
      <c r="B1584" t="s">
        <v>5037</v>
      </c>
      <c r="C1584" s="10">
        <v>41877</v>
      </c>
      <c r="D1584" s="30">
        <v>300</v>
      </c>
      <c r="E1584" t="s">
        <v>86</v>
      </c>
      <c r="F1584" s="3" t="s">
        <v>7663</v>
      </c>
      <c r="G1584" t="s">
        <v>6266</v>
      </c>
    </row>
    <row r="1585" spans="1:7" x14ac:dyDescent="0.25">
      <c r="A1585" t="s">
        <v>32</v>
      </c>
      <c r="B1585" t="s">
        <v>5037</v>
      </c>
      <c r="C1585" s="10">
        <v>41877</v>
      </c>
      <c r="D1585" s="30">
        <v>300</v>
      </c>
      <c r="E1585" t="s">
        <v>3301</v>
      </c>
      <c r="F1585" s="3" t="s">
        <v>7663</v>
      </c>
      <c r="G1585" t="s">
        <v>6268</v>
      </c>
    </row>
    <row r="1586" spans="1:7" x14ac:dyDescent="0.25">
      <c r="A1586" t="s">
        <v>32</v>
      </c>
      <c r="B1586" t="s">
        <v>5037</v>
      </c>
      <c r="C1586" s="10">
        <v>41877</v>
      </c>
      <c r="D1586" s="30">
        <v>200</v>
      </c>
      <c r="E1586" t="s">
        <v>6029</v>
      </c>
      <c r="F1586" s="3" t="s">
        <v>7663</v>
      </c>
      <c r="G1586" t="s">
        <v>6270</v>
      </c>
    </row>
    <row r="1587" spans="1:7" x14ac:dyDescent="0.25">
      <c r="A1587" t="s">
        <v>32</v>
      </c>
      <c r="B1587" t="s">
        <v>5037</v>
      </c>
      <c r="C1587" s="10">
        <v>41880</v>
      </c>
      <c r="D1587" s="30">
        <v>1105</v>
      </c>
      <c r="E1587" t="s">
        <v>86</v>
      </c>
      <c r="F1587" s="3" t="s">
        <v>7663</v>
      </c>
    </row>
    <row r="1588" spans="1:7" x14ac:dyDescent="0.25">
      <c r="A1588" t="s">
        <v>32</v>
      </c>
      <c r="B1588" t="s">
        <v>2623</v>
      </c>
      <c r="C1588" s="10">
        <v>41879</v>
      </c>
      <c r="D1588" s="30">
        <v>900</v>
      </c>
      <c r="E1588" t="s">
        <v>91</v>
      </c>
      <c r="F1588" s="3" t="s">
        <v>7669</v>
      </c>
      <c r="G1588" t="s">
        <v>6319</v>
      </c>
    </row>
    <row r="1589" spans="1:7" x14ac:dyDescent="0.25">
      <c r="A1589" t="s">
        <v>32</v>
      </c>
      <c r="B1589" t="s">
        <v>5037</v>
      </c>
      <c r="C1589" s="10">
        <v>41880</v>
      </c>
      <c r="D1589" s="30">
        <v>935</v>
      </c>
      <c r="E1589" t="s">
        <v>6029</v>
      </c>
      <c r="F1589" s="3" t="s">
        <v>7663</v>
      </c>
      <c r="G1589" t="s">
        <v>6345</v>
      </c>
    </row>
    <row r="1590" spans="1:7" x14ac:dyDescent="0.25">
      <c r="A1590" t="s">
        <v>32</v>
      </c>
      <c r="B1590" t="s">
        <v>2623</v>
      </c>
      <c r="C1590" s="10">
        <v>41880</v>
      </c>
      <c r="D1590" s="30">
        <v>1500</v>
      </c>
      <c r="E1590" t="s">
        <v>91</v>
      </c>
      <c r="F1590" s="3" t="s">
        <v>7663</v>
      </c>
      <c r="G1590" t="s">
        <v>6347</v>
      </c>
    </row>
    <row r="1591" spans="1:7" x14ac:dyDescent="0.25">
      <c r="A1591" t="s">
        <v>32</v>
      </c>
      <c r="B1591" t="s">
        <v>5037</v>
      </c>
      <c r="C1591" s="10">
        <v>41880</v>
      </c>
      <c r="D1591" s="30">
        <v>900</v>
      </c>
      <c r="E1591" t="s">
        <v>3301</v>
      </c>
      <c r="F1591" s="3" t="s">
        <v>7663</v>
      </c>
      <c r="G1591" t="s">
        <v>6194</v>
      </c>
    </row>
    <row r="1592" spans="1:7" x14ac:dyDescent="0.25">
      <c r="A1592" t="s">
        <v>32</v>
      </c>
      <c r="B1592" t="s">
        <v>2623</v>
      </c>
      <c r="C1592" s="10">
        <v>41883</v>
      </c>
      <c r="D1592" s="30">
        <v>600</v>
      </c>
      <c r="E1592" t="s">
        <v>143</v>
      </c>
      <c r="F1592" s="3" t="s">
        <v>7663</v>
      </c>
      <c r="G1592" t="s">
        <v>6356</v>
      </c>
    </row>
    <row r="1593" spans="1:7" x14ac:dyDescent="0.25">
      <c r="A1593" t="s">
        <v>32</v>
      </c>
      <c r="B1593" t="s">
        <v>2623</v>
      </c>
      <c r="C1593" s="10">
        <v>41883</v>
      </c>
      <c r="D1593" s="30">
        <v>1800</v>
      </c>
      <c r="E1593" t="s">
        <v>91</v>
      </c>
      <c r="F1593" s="3" t="s">
        <v>7663</v>
      </c>
      <c r="G1593" t="s">
        <v>6358</v>
      </c>
    </row>
    <row r="1594" spans="1:7" x14ac:dyDescent="0.25">
      <c r="A1594" t="s">
        <v>490</v>
      </c>
      <c r="B1594" t="s">
        <v>3175</v>
      </c>
      <c r="C1594" s="10">
        <v>41883</v>
      </c>
      <c r="D1594" s="30">
        <v>450</v>
      </c>
      <c r="E1594" t="s">
        <v>1065</v>
      </c>
      <c r="F1594" s="3" t="s">
        <v>7663</v>
      </c>
      <c r="G1594" t="s">
        <v>6109</v>
      </c>
    </row>
    <row r="1595" spans="1:7" x14ac:dyDescent="0.25">
      <c r="A1595" t="s">
        <v>490</v>
      </c>
      <c r="B1595" t="s">
        <v>5218</v>
      </c>
      <c r="C1595" s="10">
        <v>41883</v>
      </c>
      <c r="D1595" s="30">
        <v>80</v>
      </c>
      <c r="E1595" t="s">
        <v>966</v>
      </c>
      <c r="F1595" s="3" t="s">
        <v>7663</v>
      </c>
      <c r="G1595" t="s">
        <v>6361</v>
      </c>
    </row>
    <row r="1596" spans="1:7" x14ac:dyDescent="0.25">
      <c r="A1596" t="s">
        <v>32</v>
      </c>
      <c r="B1596" t="s">
        <v>1905</v>
      </c>
      <c r="C1596" s="10">
        <v>41885</v>
      </c>
      <c r="D1596" s="30">
        <v>100</v>
      </c>
      <c r="E1596" t="s">
        <v>1071</v>
      </c>
      <c r="F1596" s="3" t="s">
        <v>7663</v>
      </c>
      <c r="G1596" t="s">
        <v>5720</v>
      </c>
    </row>
    <row r="1597" spans="1:7" x14ac:dyDescent="0.25">
      <c r="A1597" t="s">
        <v>32</v>
      </c>
      <c r="B1597" t="s">
        <v>2623</v>
      </c>
      <c r="C1597" s="10">
        <v>41885</v>
      </c>
      <c r="D1597" s="30">
        <v>1000</v>
      </c>
      <c r="E1597" t="s">
        <v>91</v>
      </c>
      <c r="F1597" s="3" t="s">
        <v>7663</v>
      </c>
      <c r="G1597" t="s">
        <v>6397</v>
      </c>
    </row>
    <row r="1598" spans="1:7" x14ac:dyDescent="0.25">
      <c r="A1598" t="s">
        <v>32</v>
      </c>
      <c r="B1598" t="s">
        <v>3506</v>
      </c>
      <c r="C1598" s="10">
        <v>41886</v>
      </c>
      <c r="D1598" s="30">
        <v>500</v>
      </c>
      <c r="E1598" t="s">
        <v>110</v>
      </c>
      <c r="F1598" s="3" t="s">
        <v>7663</v>
      </c>
      <c r="G1598" t="s">
        <v>6425</v>
      </c>
    </row>
    <row r="1599" spans="1:7" x14ac:dyDescent="0.25">
      <c r="A1599" t="s">
        <v>32</v>
      </c>
      <c r="B1599" t="s">
        <v>1905</v>
      </c>
      <c r="C1599" s="10">
        <v>41887</v>
      </c>
      <c r="D1599" s="30">
        <v>2000</v>
      </c>
      <c r="E1599" t="s">
        <v>5820</v>
      </c>
      <c r="F1599" s="3" t="s">
        <v>7663</v>
      </c>
      <c r="G1599" t="s">
        <v>6368</v>
      </c>
    </row>
    <row r="1600" spans="1:7" x14ac:dyDescent="0.25">
      <c r="A1600" t="s">
        <v>32</v>
      </c>
      <c r="B1600" t="s">
        <v>1905</v>
      </c>
      <c r="C1600" s="10">
        <v>41887</v>
      </c>
      <c r="D1600" s="30">
        <v>250</v>
      </c>
      <c r="E1600" t="s">
        <v>1071</v>
      </c>
      <c r="F1600" s="3" t="s">
        <v>7663</v>
      </c>
      <c r="G1600" t="s">
        <v>6442</v>
      </c>
    </row>
    <row r="1601" spans="1:7" x14ac:dyDescent="0.25">
      <c r="A1601" t="s">
        <v>32</v>
      </c>
      <c r="B1601" t="s">
        <v>2623</v>
      </c>
      <c r="C1601" s="10">
        <v>41914</v>
      </c>
      <c r="D1601" s="30">
        <v>3425</v>
      </c>
      <c r="E1601" t="s">
        <v>91</v>
      </c>
      <c r="F1601" s="3" t="s">
        <v>7663</v>
      </c>
      <c r="G1601" t="s">
        <v>6446</v>
      </c>
    </row>
    <row r="1602" spans="1:7" x14ac:dyDescent="0.25">
      <c r="A1602" t="s">
        <v>32</v>
      </c>
      <c r="B1602" t="s">
        <v>3506</v>
      </c>
      <c r="C1602" s="10">
        <v>41892</v>
      </c>
      <c r="D1602" s="30">
        <v>56</v>
      </c>
      <c r="E1602" t="s">
        <v>110</v>
      </c>
      <c r="F1602" s="3" t="s">
        <v>7663</v>
      </c>
      <c r="G1602" t="s">
        <v>6478</v>
      </c>
    </row>
    <row r="1603" spans="1:7" x14ac:dyDescent="0.25">
      <c r="A1603" t="s">
        <v>32</v>
      </c>
      <c r="B1603" t="s">
        <v>5037</v>
      </c>
      <c r="C1603" s="10">
        <v>41893</v>
      </c>
      <c r="D1603" s="30">
        <v>1938.43</v>
      </c>
      <c r="E1603" t="s">
        <v>3301</v>
      </c>
      <c r="F1603" s="3" t="s">
        <v>7663</v>
      </c>
      <c r="G1603" t="s">
        <v>6508</v>
      </c>
    </row>
    <row r="1604" spans="1:7" x14ac:dyDescent="0.25">
      <c r="A1604" t="s">
        <v>490</v>
      </c>
      <c r="B1604" t="s">
        <v>3238</v>
      </c>
      <c r="C1604" s="10">
        <v>41894</v>
      </c>
      <c r="D1604" s="30">
        <v>541</v>
      </c>
      <c r="E1604" t="s">
        <v>1068</v>
      </c>
      <c r="F1604" s="3" t="s">
        <v>7663</v>
      </c>
      <c r="G1604" t="s">
        <v>518</v>
      </c>
    </row>
    <row r="1605" spans="1:7" x14ac:dyDescent="0.25">
      <c r="A1605" t="s">
        <v>47</v>
      </c>
      <c r="B1605" t="s">
        <v>2557</v>
      </c>
      <c r="C1605" s="10">
        <v>41906</v>
      </c>
      <c r="D1605" s="30">
        <v>407.48</v>
      </c>
      <c r="E1605" t="s">
        <v>110</v>
      </c>
      <c r="F1605" s="3" t="s">
        <v>7663</v>
      </c>
      <c r="G1605" t="s">
        <v>6558</v>
      </c>
    </row>
    <row r="1606" spans="1:7" x14ac:dyDescent="0.25">
      <c r="A1606" t="s">
        <v>32</v>
      </c>
      <c r="B1606" t="s">
        <v>3506</v>
      </c>
      <c r="C1606" s="10">
        <v>41904</v>
      </c>
      <c r="D1606" s="30">
        <v>930</v>
      </c>
      <c r="E1606" t="s">
        <v>86</v>
      </c>
      <c r="F1606" s="3" t="s">
        <v>7663</v>
      </c>
      <c r="G1606" t="s">
        <v>6633</v>
      </c>
    </row>
    <row r="1607" spans="1:7" x14ac:dyDescent="0.25">
      <c r="A1607" t="s">
        <v>32</v>
      </c>
      <c r="B1607" t="s">
        <v>5037</v>
      </c>
      <c r="C1607" s="10">
        <v>41904</v>
      </c>
      <c r="D1607" s="30">
        <v>500</v>
      </c>
      <c r="E1607" t="s">
        <v>6029</v>
      </c>
      <c r="F1607" s="3" t="s">
        <v>7663</v>
      </c>
      <c r="G1607" t="s">
        <v>518</v>
      </c>
    </row>
    <row r="1608" spans="1:7" x14ac:dyDescent="0.25">
      <c r="A1608" t="s">
        <v>47</v>
      </c>
      <c r="B1608" t="s">
        <v>2557</v>
      </c>
      <c r="C1608" s="10">
        <v>41905</v>
      </c>
      <c r="D1608" s="30">
        <v>299.83999999999997</v>
      </c>
      <c r="E1608" t="s">
        <v>110</v>
      </c>
      <c r="F1608" s="3" t="s">
        <v>7663</v>
      </c>
      <c r="G1608" t="s">
        <v>6639</v>
      </c>
    </row>
    <row r="1609" spans="1:7" x14ac:dyDescent="0.25">
      <c r="A1609" t="s">
        <v>32</v>
      </c>
      <c r="B1609" t="s">
        <v>3506</v>
      </c>
      <c r="C1609" s="10">
        <v>41906</v>
      </c>
      <c r="D1609" s="30">
        <v>300</v>
      </c>
      <c r="E1609" t="s">
        <v>91</v>
      </c>
      <c r="F1609" s="3" t="s">
        <v>7663</v>
      </c>
      <c r="G1609" t="s">
        <v>6657</v>
      </c>
    </row>
    <row r="1610" spans="1:7" x14ac:dyDescent="0.25">
      <c r="A1610" t="s">
        <v>32</v>
      </c>
      <c r="B1610" t="s">
        <v>3655</v>
      </c>
      <c r="C1610" s="10">
        <v>41906</v>
      </c>
      <c r="D1610" s="30">
        <v>215</v>
      </c>
      <c r="E1610" t="s">
        <v>86</v>
      </c>
      <c r="F1610" s="3" t="s">
        <v>7663</v>
      </c>
      <c r="G1610" t="s">
        <v>6659</v>
      </c>
    </row>
    <row r="1611" spans="1:7" x14ac:dyDescent="0.25">
      <c r="A1611" t="s">
        <v>47</v>
      </c>
      <c r="B1611" t="s">
        <v>2557</v>
      </c>
      <c r="C1611" s="10">
        <v>41907</v>
      </c>
      <c r="D1611" s="30">
        <v>2064</v>
      </c>
      <c r="E1611" t="s">
        <v>110</v>
      </c>
      <c r="F1611" s="3" t="s">
        <v>7663</v>
      </c>
      <c r="G1611" t="s">
        <v>6670</v>
      </c>
    </row>
    <row r="1612" spans="1:7" x14ac:dyDescent="0.25">
      <c r="A1612" t="s">
        <v>47</v>
      </c>
      <c r="B1612" t="s">
        <v>2557</v>
      </c>
      <c r="C1612" s="10">
        <v>41912</v>
      </c>
      <c r="D1612" s="30">
        <v>347</v>
      </c>
      <c r="E1612" t="s">
        <v>110</v>
      </c>
      <c r="F1612" s="3" t="s">
        <v>7663</v>
      </c>
      <c r="G1612" t="s">
        <v>6698</v>
      </c>
    </row>
    <row r="1613" spans="1:7" x14ac:dyDescent="0.25">
      <c r="A1613" t="s">
        <v>47</v>
      </c>
      <c r="B1613" t="s">
        <v>2557</v>
      </c>
      <c r="C1613" s="10">
        <v>41912</v>
      </c>
      <c r="D1613" s="30">
        <v>197.38</v>
      </c>
      <c r="E1613" t="s">
        <v>6711</v>
      </c>
      <c r="F1613" s="3" t="s">
        <v>7663</v>
      </c>
      <c r="G1613" t="s">
        <v>6713</v>
      </c>
    </row>
    <row r="1614" spans="1:7" x14ac:dyDescent="0.25">
      <c r="A1614" t="s">
        <v>32</v>
      </c>
      <c r="B1614" t="s">
        <v>3655</v>
      </c>
      <c r="C1614" s="10">
        <v>41912</v>
      </c>
      <c r="D1614" s="30">
        <v>425</v>
      </c>
      <c r="E1614" t="s">
        <v>91</v>
      </c>
      <c r="F1614" s="3" t="s">
        <v>7663</v>
      </c>
      <c r="G1614" t="s">
        <v>6725</v>
      </c>
    </row>
    <row r="1615" spans="1:7" x14ac:dyDescent="0.25">
      <c r="A1615" t="s">
        <v>47</v>
      </c>
      <c r="B1615" t="s">
        <v>1172</v>
      </c>
      <c r="C1615" s="10">
        <v>41913</v>
      </c>
      <c r="D1615" s="30">
        <v>150</v>
      </c>
      <c r="E1615" t="s">
        <v>3301</v>
      </c>
      <c r="F1615" s="3" t="s">
        <v>7663</v>
      </c>
      <c r="G1615" t="s">
        <v>6737</v>
      </c>
    </row>
    <row r="1616" spans="1:7" x14ac:dyDescent="0.25">
      <c r="A1616" t="s">
        <v>32</v>
      </c>
      <c r="B1616" t="s">
        <v>1905</v>
      </c>
      <c r="C1616" s="10">
        <v>41719</v>
      </c>
      <c r="D1616" s="30">
        <v>20</v>
      </c>
      <c r="E1616" t="s">
        <v>143</v>
      </c>
      <c r="F1616" s="3" t="s">
        <v>7663</v>
      </c>
    </row>
    <row r="1617" spans="1:7" x14ac:dyDescent="0.25">
      <c r="A1617" t="s">
        <v>47</v>
      </c>
      <c r="B1617" t="s">
        <v>2557</v>
      </c>
      <c r="C1617" s="10">
        <v>41915</v>
      </c>
      <c r="D1617" s="30">
        <v>766.5</v>
      </c>
      <c r="E1617" t="s">
        <v>110</v>
      </c>
      <c r="F1617" s="3" t="s">
        <v>7663</v>
      </c>
      <c r="G1617" t="s">
        <v>6763</v>
      </c>
    </row>
    <row r="1618" spans="1:7" x14ac:dyDescent="0.25">
      <c r="A1618" t="s">
        <v>47</v>
      </c>
      <c r="B1618" t="s">
        <v>2830</v>
      </c>
      <c r="C1618" s="10">
        <v>41915</v>
      </c>
      <c r="D1618" s="30">
        <v>1098.75</v>
      </c>
      <c r="E1618" t="s">
        <v>110</v>
      </c>
      <c r="F1618" s="3" t="s">
        <v>7663</v>
      </c>
      <c r="G1618" t="s">
        <v>6767</v>
      </c>
    </row>
    <row r="1619" spans="1:7" x14ac:dyDescent="0.25">
      <c r="A1619" t="s">
        <v>490</v>
      </c>
      <c r="B1619" t="s">
        <v>3238</v>
      </c>
      <c r="C1619" s="10">
        <v>41919</v>
      </c>
      <c r="D1619" s="30">
        <v>1000</v>
      </c>
      <c r="E1619" t="s">
        <v>1068</v>
      </c>
      <c r="F1619" s="3" t="s">
        <v>7663</v>
      </c>
      <c r="G1619" t="s">
        <v>6781</v>
      </c>
    </row>
    <row r="1620" spans="1:7" x14ac:dyDescent="0.25">
      <c r="A1620" t="s">
        <v>47</v>
      </c>
      <c r="B1620" t="s">
        <v>1172</v>
      </c>
      <c r="C1620" s="10">
        <v>41922</v>
      </c>
      <c r="D1620" s="30">
        <v>400</v>
      </c>
      <c r="E1620" t="s">
        <v>110</v>
      </c>
      <c r="F1620" s="3" t="s">
        <v>7663</v>
      </c>
      <c r="G1620" t="s">
        <v>6861</v>
      </c>
    </row>
    <row r="1621" spans="1:7" x14ac:dyDescent="0.25">
      <c r="A1621" t="s">
        <v>32</v>
      </c>
      <c r="B1621" t="s">
        <v>3089</v>
      </c>
      <c r="C1621" s="10">
        <v>41733</v>
      </c>
      <c r="D1621" s="30">
        <v>68</v>
      </c>
      <c r="E1621" t="s">
        <v>523</v>
      </c>
      <c r="F1621" s="3" t="s">
        <v>7663</v>
      </c>
      <c r="G1621" t="s">
        <v>7019</v>
      </c>
    </row>
    <row r="1622" spans="1:7" x14ac:dyDescent="0.25">
      <c r="A1622" t="s">
        <v>47</v>
      </c>
      <c r="B1622" t="s">
        <v>4422</v>
      </c>
      <c r="C1622" s="10">
        <v>41638</v>
      </c>
      <c r="D1622" s="30">
        <v>5500</v>
      </c>
      <c r="E1622" t="s">
        <v>2774</v>
      </c>
      <c r="F1622" s="3" t="s">
        <v>7663</v>
      </c>
      <c r="G1622" t="s">
        <v>584</v>
      </c>
    </row>
    <row r="1623" spans="1:7" x14ac:dyDescent="0.25">
      <c r="D1623" s="18">
        <f>SUM(D1506:D1622)</f>
        <v>102421.89000000001</v>
      </c>
    </row>
    <row r="1625" spans="1:7" x14ac:dyDescent="0.25">
      <c r="A1625" t="s">
        <v>7740</v>
      </c>
      <c r="B1625" s="4" t="s">
        <v>394</v>
      </c>
    </row>
    <row r="1626" spans="1:7" x14ac:dyDescent="0.25">
      <c r="A1626" t="s">
        <v>511</v>
      </c>
      <c r="B1626" t="s">
        <v>5433</v>
      </c>
      <c r="C1626" s="10">
        <v>41817</v>
      </c>
      <c r="D1626" s="30">
        <v>70.83</v>
      </c>
      <c r="E1626" t="s">
        <v>1090</v>
      </c>
      <c r="F1626" s="3" t="s">
        <v>7663</v>
      </c>
      <c r="G1626" t="s">
        <v>5434</v>
      </c>
    </row>
    <row r="1627" spans="1:7" x14ac:dyDescent="0.25">
      <c r="A1627" t="s">
        <v>490</v>
      </c>
      <c r="B1627" t="s">
        <v>5207</v>
      </c>
      <c r="C1627" s="10">
        <v>41817</v>
      </c>
      <c r="D1627" s="30">
        <v>141.66</v>
      </c>
      <c r="E1627" t="s">
        <v>1090</v>
      </c>
      <c r="F1627" s="3" t="s">
        <v>7663</v>
      </c>
      <c r="G1627" t="s">
        <v>3331</v>
      </c>
    </row>
    <row r="1628" spans="1:7" x14ac:dyDescent="0.25">
      <c r="A1628" t="s">
        <v>32</v>
      </c>
      <c r="B1628" t="s">
        <v>5312</v>
      </c>
      <c r="C1628" s="10">
        <v>41838</v>
      </c>
      <c r="D1628" s="30">
        <v>70.83</v>
      </c>
      <c r="E1628" t="s">
        <v>1090</v>
      </c>
      <c r="F1628" s="3" t="s">
        <v>7663</v>
      </c>
      <c r="G1628" t="s">
        <v>5738</v>
      </c>
    </row>
    <row r="1629" spans="1:7" x14ac:dyDescent="0.25">
      <c r="A1629" t="s">
        <v>32</v>
      </c>
      <c r="B1629" t="s">
        <v>5312</v>
      </c>
      <c r="C1629" s="10">
        <v>41838</v>
      </c>
      <c r="D1629" s="30">
        <v>70.83</v>
      </c>
      <c r="E1629" t="s">
        <v>1090</v>
      </c>
      <c r="F1629" s="3" t="s">
        <v>7663</v>
      </c>
      <c r="G1629" t="s">
        <v>5740</v>
      </c>
    </row>
    <row r="1630" spans="1:7" x14ac:dyDescent="0.25">
      <c r="A1630" t="s">
        <v>32</v>
      </c>
      <c r="B1630" t="s">
        <v>5312</v>
      </c>
      <c r="C1630" s="10">
        <v>41838</v>
      </c>
      <c r="D1630" s="30">
        <v>70.83</v>
      </c>
      <c r="E1630" t="s">
        <v>1090</v>
      </c>
      <c r="F1630" s="3" t="s">
        <v>7663</v>
      </c>
      <c r="G1630" t="s">
        <v>5742</v>
      </c>
    </row>
    <row r="1631" spans="1:7" x14ac:dyDescent="0.25">
      <c r="A1631" t="s">
        <v>32</v>
      </c>
      <c r="B1631" t="s">
        <v>2623</v>
      </c>
      <c r="C1631" s="10">
        <v>41838</v>
      </c>
      <c r="D1631" s="30">
        <v>70.83</v>
      </c>
      <c r="E1631" t="s">
        <v>1090</v>
      </c>
      <c r="F1631" s="3" t="s">
        <v>7663</v>
      </c>
      <c r="G1631" t="s">
        <v>5744</v>
      </c>
    </row>
    <row r="1632" spans="1:7" x14ac:dyDescent="0.25">
      <c r="A1632" t="s">
        <v>32</v>
      </c>
      <c r="B1632" t="s">
        <v>5763</v>
      </c>
      <c r="C1632" s="10">
        <v>41838</v>
      </c>
      <c r="D1632" s="30">
        <v>70.83</v>
      </c>
      <c r="E1632" t="s">
        <v>1090</v>
      </c>
      <c r="F1632" s="3" t="s">
        <v>7663</v>
      </c>
      <c r="G1632" t="s">
        <v>3331</v>
      </c>
    </row>
    <row r="1633" spans="1:7" x14ac:dyDescent="0.25">
      <c r="A1633" t="s">
        <v>32</v>
      </c>
      <c r="B1633" t="s">
        <v>1917</v>
      </c>
      <c r="C1633" s="10">
        <v>41848</v>
      </c>
      <c r="D1633" s="30">
        <v>70.83</v>
      </c>
      <c r="E1633" t="s">
        <v>1090</v>
      </c>
      <c r="F1633" s="3" t="s">
        <v>7663</v>
      </c>
      <c r="G1633" t="s">
        <v>5867</v>
      </c>
    </row>
    <row r="1634" spans="1:7" x14ac:dyDescent="0.25">
      <c r="A1634" t="s">
        <v>32</v>
      </c>
      <c r="B1634" t="s">
        <v>5312</v>
      </c>
      <c r="C1634" s="10">
        <v>41848</v>
      </c>
      <c r="D1634" s="30">
        <v>70.83</v>
      </c>
      <c r="E1634" t="s">
        <v>1090</v>
      </c>
      <c r="F1634" s="3" t="s">
        <v>7663</v>
      </c>
      <c r="G1634" t="s">
        <v>5874</v>
      </c>
    </row>
    <row r="1635" spans="1:7" x14ac:dyDescent="0.25">
      <c r="A1635" t="s">
        <v>511</v>
      </c>
      <c r="B1635" t="s">
        <v>4545</v>
      </c>
      <c r="C1635" s="10">
        <v>41880</v>
      </c>
      <c r="D1635" s="30">
        <v>70.83</v>
      </c>
      <c r="E1635" t="s">
        <v>1090</v>
      </c>
      <c r="F1635" s="3" t="s">
        <v>7663</v>
      </c>
      <c r="G1635" t="s">
        <v>5988</v>
      </c>
    </row>
    <row r="1636" spans="1:7" x14ac:dyDescent="0.25">
      <c r="A1636" t="s">
        <v>32</v>
      </c>
      <c r="B1636" t="s">
        <v>3506</v>
      </c>
      <c r="C1636" s="10">
        <v>41880</v>
      </c>
      <c r="D1636" s="30">
        <v>70.83</v>
      </c>
      <c r="E1636" t="s">
        <v>1090</v>
      </c>
      <c r="F1636" s="3" t="s">
        <v>7663</v>
      </c>
      <c r="G1636" t="s">
        <v>5990</v>
      </c>
    </row>
    <row r="1637" spans="1:7" x14ac:dyDescent="0.25">
      <c r="A1637" t="s">
        <v>32</v>
      </c>
      <c r="B1637" t="s">
        <v>5037</v>
      </c>
      <c r="C1637" s="10">
        <v>41880</v>
      </c>
      <c r="D1637" s="30">
        <v>70.83</v>
      </c>
      <c r="E1637" t="s">
        <v>1090</v>
      </c>
      <c r="F1637" s="3" t="s">
        <v>7663</v>
      </c>
      <c r="G1637" t="s">
        <v>6016</v>
      </c>
    </row>
    <row r="1638" spans="1:7" x14ac:dyDescent="0.25">
      <c r="A1638" t="s">
        <v>511</v>
      </c>
      <c r="B1638" t="s">
        <v>5433</v>
      </c>
      <c r="C1638" s="10">
        <v>41880</v>
      </c>
      <c r="D1638" s="30">
        <v>70.83</v>
      </c>
      <c r="E1638" t="s">
        <v>1090</v>
      </c>
      <c r="F1638" s="3" t="s">
        <v>7663</v>
      </c>
      <c r="G1638" t="s">
        <v>6024</v>
      </c>
    </row>
    <row r="1639" spans="1:7" x14ac:dyDescent="0.25">
      <c r="A1639" t="s">
        <v>511</v>
      </c>
      <c r="B1639" t="s">
        <v>5433</v>
      </c>
      <c r="C1639" s="10">
        <v>41880</v>
      </c>
      <c r="D1639" s="30">
        <v>70.83</v>
      </c>
      <c r="E1639" t="s">
        <v>1090</v>
      </c>
      <c r="F1639" s="3" t="s">
        <v>7663</v>
      </c>
      <c r="G1639" t="s">
        <v>6026</v>
      </c>
    </row>
    <row r="1640" spans="1:7" x14ac:dyDescent="0.25">
      <c r="A1640" t="s">
        <v>511</v>
      </c>
      <c r="B1640" t="s">
        <v>5433</v>
      </c>
      <c r="C1640" s="10">
        <v>41880</v>
      </c>
      <c r="D1640" s="30">
        <v>70.83</v>
      </c>
      <c r="E1640" t="s">
        <v>1090</v>
      </c>
      <c r="F1640" s="3" t="s">
        <v>7663</v>
      </c>
      <c r="G1640" t="s">
        <v>6047</v>
      </c>
    </row>
    <row r="1641" spans="1:7" x14ac:dyDescent="0.25">
      <c r="A1641" t="s">
        <v>511</v>
      </c>
      <c r="B1641" t="s">
        <v>4545</v>
      </c>
      <c r="C1641" s="10">
        <v>41880</v>
      </c>
      <c r="D1641" s="30">
        <v>70.83</v>
      </c>
      <c r="E1641" t="s">
        <v>1090</v>
      </c>
      <c r="F1641" s="3" t="s">
        <v>7663</v>
      </c>
      <c r="G1641" t="s">
        <v>6058</v>
      </c>
    </row>
    <row r="1642" spans="1:7" x14ac:dyDescent="0.25">
      <c r="A1642" t="s">
        <v>511</v>
      </c>
      <c r="B1642" t="s">
        <v>4545</v>
      </c>
      <c r="C1642" s="10">
        <v>41880</v>
      </c>
      <c r="D1642" s="30">
        <v>70.83</v>
      </c>
      <c r="E1642" t="s">
        <v>1090</v>
      </c>
      <c r="F1642" s="3" t="s">
        <v>7663</v>
      </c>
      <c r="G1642" t="s">
        <v>6094</v>
      </c>
    </row>
    <row r="1643" spans="1:7" x14ac:dyDescent="0.25">
      <c r="A1643" t="s">
        <v>32</v>
      </c>
      <c r="B1643" t="s">
        <v>5037</v>
      </c>
      <c r="C1643" s="10">
        <v>41879</v>
      </c>
      <c r="D1643" s="30">
        <v>70.83</v>
      </c>
      <c r="E1643" t="s">
        <v>1090</v>
      </c>
      <c r="F1643" s="3" t="s">
        <v>7663</v>
      </c>
      <c r="G1643" t="s">
        <v>6317</v>
      </c>
    </row>
    <row r="1644" spans="1:7" x14ac:dyDescent="0.25">
      <c r="A1644" t="s">
        <v>1906</v>
      </c>
      <c r="B1644" t="s">
        <v>776</v>
      </c>
      <c r="C1644" s="10">
        <v>41883</v>
      </c>
      <c r="D1644" s="30">
        <v>70.83</v>
      </c>
      <c r="E1644" t="s">
        <v>1090</v>
      </c>
      <c r="F1644" s="3" t="s">
        <v>7663</v>
      </c>
      <c r="G1644" t="s">
        <v>394</v>
      </c>
    </row>
    <row r="1645" spans="1:7" x14ac:dyDescent="0.25">
      <c r="A1645" t="s">
        <v>32</v>
      </c>
      <c r="B1645" t="s">
        <v>5037</v>
      </c>
      <c r="C1645" s="10">
        <v>41885</v>
      </c>
      <c r="D1645" s="30">
        <v>70.83</v>
      </c>
      <c r="E1645" t="s">
        <v>1090</v>
      </c>
      <c r="F1645" s="3" t="s">
        <v>7663</v>
      </c>
      <c r="G1645" t="s">
        <v>6386</v>
      </c>
    </row>
    <row r="1646" spans="1:7" x14ac:dyDescent="0.25">
      <c r="A1646" t="s">
        <v>32</v>
      </c>
      <c r="B1646" t="s">
        <v>6414</v>
      </c>
      <c r="C1646" s="10">
        <v>41886</v>
      </c>
      <c r="D1646" s="30">
        <v>70.83</v>
      </c>
      <c r="E1646" t="s">
        <v>1090</v>
      </c>
      <c r="F1646" s="3" t="s">
        <v>7663</v>
      </c>
      <c r="G1646" t="s">
        <v>3331</v>
      </c>
    </row>
    <row r="1647" spans="1:7" x14ac:dyDescent="0.25">
      <c r="A1647" t="s">
        <v>511</v>
      </c>
      <c r="B1647" t="s">
        <v>4477</v>
      </c>
      <c r="C1647" s="10">
        <v>41886</v>
      </c>
      <c r="D1647" s="30">
        <v>70.83</v>
      </c>
      <c r="E1647" t="s">
        <v>1090</v>
      </c>
      <c r="F1647" s="3" t="s">
        <v>7663</v>
      </c>
      <c r="G1647" t="s">
        <v>6416</v>
      </c>
    </row>
    <row r="1648" spans="1:7" x14ac:dyDescent="0.25">
      <c r="A1648" t="s">
        <v>511</v>
      </c>
      <c r="B1648" t="s">
        <v>6420</v>
      </c>
      <c r="C1648" s="10">
        <v>41887</v>
      </c>
      <c r="D1648" s="30">
        <v>70.83</v>
      </c>
      <c r="E1648" t="s">
        <v>1090</v>
      </c>
      <c r="F1648" s="3" t="s">
        <v>7663</v>
      </c>
      <c r="G1648" t="s">
        <v>3331</v>
      </c>
    </row>
    <row r="1649" spans="1:7" x14ac:dyDescent="0.25">
      <c r="A1649" t="s">
        <v>511</v>
      </c>
      <c r="B1649" t="s">
        <v>6420</v>
      </c>
      <c r="C1649" s="10">
        <v>41887</v>
      </c>
      <c r="D1649" s="30">
        <v>70.83</v>
      </c>
      <c r="E1649" t="s">
        <v>1090</v>
      </c>
      <c r="F1649" s="3" t="s">
        <v>7663</v>
      </c>
      <c r="G1649" t="s">
        <v>6422</v>
      </c>
    </row>
    <row r="1650" spans="1:7" x14ac:dyDescent="0.25">
      <c r="A1650" t="s">
        <v>511</v>
      </c>
      <c r="B1650" t="s">
        <v>3266</v>
      </c>
      <c r="C1650" s="10">
        <v>41886</v>
      </c>
      <c r="D1650" s="30">
        <v>70.83</v>
      </c>
      <c r="E1650" t="s">
        <v>1090</v>
      </c>
      <c r="F1650" s="3" t="s">
        <v>7663</v>
      </c>
      <c r="G1650" t="s">
        <v>3331</v>
      </c>
    </row>
    <row r="1651" spans="1:7" x14ac:dyDescent="0.25">
      <c r="A1651" t="s">
        <v>47</v>
      </c>
      <c r="B1651" t="s">
        <v>2557</v>
      </c>
      <c r="C1651" s="10">
        <v>41900</v>
      </c>
      <c r="D1651" s="30">
        <v>70.83</v>
      </c>
      <c r="E1651" t="s">
        <v>1090</v>
      </c>
      <c r="F1651" s="3" t="s">
        <v>7663</v>
      </c>
      <c r="G1651" t="s">
        <v>3331</v>
      </c>
    </row>
    <row r="1652" spans="1:7" x14ac:dyDescent="0.25">
      <c r="A1652" t="s">
        <v>32</v>
      </c>
      <c r="B1652" t="s">
        <v>5312</v>
      </c>
      <c r="C1652" s="10">
        <v>41900</v>
      </c>
      <c r="D1652" s="30">
        <v>70.83</v>
      </c>
      <c r="E1652" t="s">
        <v>1090</v>
      </c>
      <c r="F1652" s="3" t="s">
        <v>7663</v>
      </c>
      <c r="G1652" t="s">
        <v>6588</v>
      </c>
    </row>
    <row r="1653" spans="1:7" x14ac:dyDescent="0.25">
      <c r="D1653" s="18">
        <f>SUM(D1626:D1652)</f>
        <v>1983.2399999999993</v>
      </c>
    </row>
    <row r="1655" spans="1:7" x14ac:dyDescent="0.25">
      <c r="A1655" t="s">
        <v>7740</v>
      </c>
      <c r="B1655" s="4" t="s">
        <v>185</v>
      </c>
    </row>
    <row r="1656" spans="1:7" x14ac:dyDescent="0.25">
      <c r="A1656" t="s">
        <v>1906</v>
      </c>
      <c r="B1656" t="s">
        <v>4952</v>
      </c>
      <c r="C1656" s="10">
        <v>41782</v>
      </c>
      <c r="D1656" s="30">
        <v>105</v>
      </c>
      <c r="E1656" t="s">
        <v>296</v>
      </c>
      <c r="F1656" s="3" t="s">
        <v>7663</v>
      </c>
      <c r="G1656" t="s">
        <v>4955</v>
      </c>
    </row>
    <row r="1657" spans="1:7" x14ac:dyDescent="0.25">
      <c r="A1657" t="s">
        <v>1906</v>
      </c>
      <c r="B1657" t="s">
        <v>4952</v>
      </c>
      <c r="C1657" s="10">
        <v>41782</v>
      </c>
      <c r="D1657" s="30">
        <v>105.65</v>
      </c>
      <c r="E1657" t="s">
        <v>296</v>
      </c>
      <c r="F1657" s="3" t="s">
        <v>7663</v>
      </c>
      <c r="G1657" t="s">
        <v>4959</v>
      </c>
    </row>
    <row r="1658" spans="1:7" x14ac:dyDescent="0.25">
      <c r="A1658" t="s">
        <v>1906</v>
      </c>
      <c r="B1658" t="s">
        <v>776</v>
      </c>
      <c r="C1658" s="10">
        <v>41813</v>
      </c>
      <c r="D1658" s="30">
        <v>3576.02</v>
      </c>
      <c r="E1658" t="s">
        <v>2595</v>
      </c>
      <c r="F1658" s="3" t="s">
        <v>7663</v>
      </c>
      <c r="G1658" t="s">
        <v>5387</v>
      </c>
    </row>
    <row r="1659" spans="1:7" x14ac:dyDescent="0.25">
      <c r="D1659" s="18">
        <f>SUM(D1656:D1658)</f>
        <v>3786.67</v>
      </c>
    </row>
    <row r="1661" spans="1:7" x14ac:dyDescent="0.25">
      <c r="A1661" t="s">
        <v>7740</v>
      </c>
      <c r="B1661" s="4" t="s">
        <v>6158</v>
      </c>
    </row>
    <row r="1662" spans="1:7" x14ac:dyDescent="0.25">
      <c r="A1662" t="s">
        <v>490</v>
      </c>
      <c r="B1662" t="s">
        <v>3238</v>
      </c>
      <c r="C1662" s="10">
        <v>41871</v>
      </c>
      <c r="D1662" s="30">
        <v>350</v>
      </c>
      <c r="E1662" t="s">
        <v>1068</v>
      </c>
      <c r="F1662" s="3" t="s">
        <v>7663</v>
      </c>
      <c r="G1662" t="s">
        <v>6159</v>
      </c>
    </row>
    <row r="1663" spans="1:7" x14ac:dyDescent="0.25">
      <c r="A1663" t="s">
        <v>490</v>
      </c>
      <c r="B1663" t="s">
        <v>3238</v>
      </c>
      <c r="C1663" s="10">
        <v>41871</v>
      </c>
      <c r="D1663" s="30">
        <v>300</v>
      </c>
      <c r="E1663" t="s">
        <v>1068</v>
      </c>
      <c r="F1663" s="3" t="s">
        <v>7663</v>
      </c>
      <c r="G1663" t="s">
        <v>6161</v>
      </c>
    </row>
    <row r="1664" spans="1:7" x14ac:dyDescent="0.25">
      <c r="A1664" t="s">
        <v>47</v>
      </c>
      <c r="B1664" t="s">
        <v>2557</v>
      </c>
      <c r="C1664" s="10">
        <v>41872</v>
      </c>
      <c r="D1664" s="30">
        <v>140</v>
      </c>
      <c r="E1664" t="s">
        <v>6182</v>
      </c>
      <c r="F1664" s="3" t="s">
        <v>7663</v>
      </c>
      <c r="G1664" t="s">
        <v>6183</v>
      </c>
    </row>
    <row r="1665" spans="1:7" x14ac:dyDescent="0.25">
      <c r="D1665" s="18">
        <f>SUM(D1662:D1664)</f>
        <v>790</v>
      </c>
    </row>
    <row r="1667" spans="1:7" x14ac:dyDescent="0.25">
      <c r="A1667" t="s">
        <v>7740</v>
      </c>
      <c r="B1667" s="4" t="s">
        <v>3619</v>
      </c>
    </row>
    <row r="1668" spans="1:7" x14ac:dyDescent="0.25">
      <c r="A1668" t="s">
        <v>32</v>
      </c>
      <c r="B1668" t="s">
        <v>1905</v>
      </c>
      <c r="C1668" s="10">
        <v>41723</v>
      </c>
      <c r="D1668" s="30">
        <v>40</v>
      </c>
      <c r="E1668" t="s">
        <v>86</v>
      </c>
      <c r="F1668" s="3" t="s">
        <v>7663</v>
      </c>
    </row>
    <row r="1669" spans="1:7" x14ac:dyDescent="0.25">
      <c r="A1669" t="s">
        <v>1906</v>
      </c>
      <c r="B1669" t="s">
        <v>1907</v>
      </c>
      <c r="C1669" s="10">
        <v>41731</v>
      </c>
      <c r="D1669" s="30">
        <v>13</v>
      </c>
      <c r="E1669" t="s">
        <v>4121</v>
      </c>
      <c r="F1669" s="3" t="s">
        <v>7663</v>
      </c>
      <c r="G1669" t="s">
        <v>6984</v>
      </c>
    </row>
    <row r="1670" spans="1:7" x14ac:dyDescent="0.25">
      <c r="D1670" s="18">
        <f>SUM(D1668:D1669)</f>
        <v>53</v>
      </c>
    </row>
    <row r="1672" spans="1:7" x14ac:dyDescent="0.25">
      <c r="A1672" t="s">
        <v>7740</v>
      </c>
      <c r="B1672" s="4" t="s">
        <v>6584</v>
      </c>
    </row>
    <row r="1673" spans="1:7" x14ac:dyDescent="0.25">
      <c r="A1673" t="s">
        <v>1906</v>
      </c>
      <c r="B1673" t="s">
        <v>776</v>
      </c>
      <c r="C1673" s="10">
        <v>41919</v>
      </c>
      <c r="D1673" s="30">
        <v>262.16000000000003</v>
      </c>
      <c r="E1673" t="s">
        <v>5204</v>
      </c>
      <c r="F1673" s="3" t="s">
        <v>7663</v>
      </c>
      <c r="G1673" t="s">
        <v>6583</v>
      </c>
    </row>
    <row r="1674" spans="1:7" x14ac:dyDescent="0.25">
      <c r="D1674" s="18">
        <f>SUM(D1673)</f>
        <v>262.16000000000003</v>
      </c>
    </row>
    <row r="1676" spans="1:7" x14ac:dyDescent="0.25">
      <c r="A1676" t="s">
        <v>7740</v>
      </c>
      <c r="B1676" s="4" t="s">
        <v>455</v>
      </c>
    </row>
    <row r="1677" spans="1:7" x14ac:dyDescent="0.25">
      <c r="A1677" t="s">
        <v>1906</v>
      </c>
      <c r="B1677" t="s">
        <v>776</v>
      </c>
      <c r="C1677" s="10">
        <v>41820</v>
      </c>
      <c r="D1677" s="30">
        <v>634.4</v>
      </c>
      <c r="E1677" t="s">
        <v>553</v>
      </c>
      <c r="F1677" s="3" t="s">
        <v>7663</v>
      </c>
      <c r="G1677" t="s">
        <v>5308</v>
      </c>
    </row>
    <row r="1678" spans="1:7" x14ac:dyDescent="0.25">
      <c r="A1678" t="s">
        <v>1906</v>
      </c>
      <c r="B1678" t="s">
        <v>776</v>
      </c>
      <c r="C1678" s="10">
        <v>41880</v>
      </c>
      <c r="D1678" s="30">
        <v>634.4</v>
      </c>
      <c r="E1678" t="s">
        <v>553</v>
      </c>
      <c r="F1678" s="3" t="s">
        <v>7672</v>
      </c>
      <c r="G1678" t="s">
        <v>5545</v>
      </c>
    </row>
    <row r="1679" spans="1:7" x14ac:dyDescent="0.25">
      <c r="A1679" t="s">
        <v>1906</v>
      </c>
      <c r="B1679" t="s">
        <v>776</v>
      </c>
      <c r="C1679" s="10">
        <v>41883</v>
      </c>
      <c r="D1679" s="30">
        <v>634.4</v>
      </c>
      <c r="E1679" t="s">
        <v>553</v>
      </c>
      <c r="F1679" s="3" t="s">
        <v>7673</v>
      </c>
      <c r="G1679" t="s">
        <v>5545</v>
      </c>
    </row>
    <row r="1680" spans="1:7" x14ac:dyDescent="0.25">
      <c r="A1680" t="s">
        <v>1906</v>
      </c>
      <c r="B1680" t="s">
        <v>776</v>
      </c>
      <c r="C1680" s="10">
        <v>41919</v>
      </c>
      <c r="D1680" s="30">
        <v>634.4</v>
      </c>
      <c r="E1680" t="s">
        <v>553</v>
      </c>
      <c r="F1680" s="3" t="s">
        <v>7671</v>
      </c>
      <c r="G1680" t="s">
        <v>5545</v>
      </c>
    </row>
    <row r="1681" spans="1:7" x14ac:dyDescent="0.25">
      <c r="D1681" s="18">
        <f>SUM(D1677:D1680)</f>
        <v>2537.6</v>
      </c>
    </row>
    <row r="1683" spans="1:7" x14ac:dyDescent="0.25">
      <c r="A1683" t="s">
        <v>7740</v>
      </c>
      <c r="B1683" s="4" t="s">
        <v>133</v>
      </c>
    </row>
    <row r="1684" spans="1:7" x14ac:dyDescent="0.25">
      <c r="A1684" t="s">
        <v>1906</v>
      </c>
      <c r="B1684" t="s">
        <v>776</v>
      </c>
      <c r="C1684" s="10">
        <v>41781</v>
      </c>
      <c r="D1684" s="30">
        <v>238.58</v>
      </c>
      <c r="E1684" t="s">
        <v>134</v>
      </c>
      <c r="F1684" s="3" t="s">
        <v>7663</v>
      </c>
      <c r="G1684" t="s">
        <v>4767</v>
      </c>
    </row>
    <row r="1685" spans="1:7" x14ac:dyDescent="0.25">
      <c r="A1685" t="s">
        <v>1906</v>
      </c>
      <c r="B1685" t="s">
        <v>776</v>
      </c>
      <c r="C1685" s="10">
        <v>41778</v>
      </c>
      <c r="D1685" s="30">
        <v>133.68</v>
      </c>
      <c r="E1685" t="s">
        <v>533</v>
      </c>
      <c r="F1685" s="3" t="s">
        <v>7663</v>
      </c>
      <c r="G1685" t="s">
        <v>4769</v>
      </c>
    </row>
    <row r="1686" spans="1:7" x14ac:dyDescent="0.25">
      <c r="A1686" t="s">
        <v>1906</v>
      </c>
      <c r="B1686" t="s">
        <v>776</v>
      </c>
      <c r="C1686" s="10">
        <v>41781</v>
      </c>
      <c r="D1686" s="30">
        <v>14.99</v>
      </c>
      <c r="E1686" t="s">
        <v>360</v>
      </c>
      <c r="F1686" s="3" t="s">
        <v>7663</v>
      </c>
      <c r="G1686" t="s">
        <v>4906</v>
      </c>
    </row>
    <row r="1687" spans="1:7" x14ac:dyDescent="0.25">
      <c r="A1687" t="s">
        <v>1906</v>
      </c>
      <c r="B1687" t="s">
        <v>776</v>
      </c>
      <c r="C1687" s="10">
        <v>41806</v>
      </c>
      <c r="D1687" s="30">
        <v>44.1</v>
      </c>
      <c r="E1687" t="s">
        <v>360</v>
      </c>
      <c r="F1687" s="3" t="s">
        <v>7663</v>
      </c>
      <c r="G1687" t="s">
        <v>5213</v>
      </c>
    </row>
    <row r="1688" spans="1:7" x14ac:dyDescent="0.25">
      <c r="A1688" t="s">
        <v>1906</v>
      </c>
      <c r="B1688" t="s">
        <v>776</v>
      </c>
      <c r="C1688" s="10">
        <v>41810</v>
      </c>
      <c r="D1688" s="30">
        <v>245.31</v>
      </c>
      <c r="E1688" t="s">
        <v>134</v>
      </c>
      <c r="F1688" s="3" t="s">
        <v>7663</v>
      </c>
      <c r="G1688" t="s">
        <v>5301</v>
      </c>
    </row>
    <row r="1689" spans="1:7" x14ac:dyDescent="0.25">
      <c r="A1689" t="s">
        <v>1906</v>
      </c>
      <c r="B1689" t="s">
        <v>4952</v>
      </c>
      <c r="C1689" s="10">
        <v>41711</v>
      </c>
      <c r="D1689" s="30">
        <v>100</v>
      </c>
      <c r="E1689" t="s">
        <v>523</v>
      </c>
      <c r="F1689" s="3" t="s">
        <v>7663</v>
      </c>
      <c r="G1689" t="s">
        <v>5440</v>
      </c>
    </row>
    <row r="1690" spans="1:7" x14ac:dyDescent="0.25">
      <c r="A1690" t="s">
        <v>16</v>
      </c>
      <c r="B1690" t="s">
        <v>122</v>
      </c>
      <c r="C1690" s="10">
        <v>41822</v>
      </c>
      <c r="D1690" s="30">
        <v>50</v>
      </c>
      <c r="E1690" t="s">
        <v>1192</v>
      </c>
      <c r="F1690" s="3" t="s">
        <v>7663</v>
      </c>
      <c r="G1690" t="s">
        <v>5530</v>
      </c>
    </row>
    <row r="1691" spans="1:7" x14ac:dyDescent="0.25">
      <c r="A1691" t="s">
        <v>1906</v>
      </c>
      <c r="B1691" t="s">
        <v>776</v>
      </c>
      <c r="C1691" s="10">
        <v>41841</v>
      </c>
      <c r="D1691" s="30">
        <v>244.86</v>
      </c>
      <c r="E1691" t="s">
        <v>134</v>
      </c>
      <c r="F1691" s="3" t="s">
        <v>7663</v>
      </c>
      <c r="G1691" t="s">
        <v>5671</v>
      </c>
    </row>
    <row r="1692" spans="1:7" x14ac:dyDescent="0.25">
      <c r="A1692" t="s">
        <v>1906</v>
      </c>
      <c r="B1692" t="s">
        <v>776</v>
      </c>
      <c r="C1692" s="10">
        <v>41880</v>
      </c>
      <c r="D1692" s="30">
        <v>8.7799999999999994</v>
      </c>
      <c r="E1692" t="s">
        <v>360</v>
      </c>
      <c r="F1692" s="3" t="s">
        <v>7663</v>
      </c>
      <c r="G1692" t="s">
        <v>6090</v>
      </c>
    </row>
    <row r="1693" spans="1:7" x14ac:dyDescent="0.25">
      <c r="A1693" t="s">
        <v>1906</v>
      </c>
      <c r="B1693" t="s">
        <v>776</v>
      </c>
      <c r="C1693" s="10">
        <v>41885</v>
      </c>
      <c r="D1693" s="30">
        <v>239.8</v>
      </c>
      <c r="E1693" t="s">
        <v>134</v>
      </c>
      <c r="F1693" s="3" t="s">
        <v>7663</v>
      </c>
      <c r="G1693" t="s">
        <v>6096</v>
      </c>
    </row>
    <row r="1694" spans="1:7" x14ac:dyDescent="0.25">
      <c r="A1694" t="s">
        <v>1906</v>
      </c>
      <c r="B1694" t="s">
        <v>776</v>
      </c>
      <c r="C1694" s="10">
        <v>41718</v>
      </c>
      <c r="D1694" s="30">
        <v>265.57</v>
      </c>
      <c r="E1694" t="s">
        <v>134</v>
      </c>
      <c r="F1694" s="3" t="s">
        <v>7663</v>
      </c>
      <c r="G1694" t="s">
        <v>2963</v>
      </c>
    </row>
    <row r="1695" spans="1:7" x14ac:dyDescent="0.25">
      <c r="A1695" t="s">
        <v>490</v>
      </c>
      <c r="B1695" t="s">
        <v>3238</v>
      </c>
      <c r="C1695" s="10">
        <v>41877</v>
      </c>
      <c r="D1695" s="30">
        <v>597.6</v>
      </c>
      <c r="E1695" t="s">
        <v>2968</v>
      </c>
      <c r="F1695" s="3" t="s">
        <v>7663</v>
      </c>
      <c r="G1695" t="s">
        <v>6229</v>
      </c>
    </row>
    <row r="1696" spans="1:7" x14ac:dyDescent="0.25">
      <c r="A1696" t="s">
        <v>47</v>
      </c>
      <c r="B1696" t="s">
        <v>1172</v>
      </c>
      <c r="C1696" s="10">
        <v>41876</v>
      </c>
      <c r="D1696" s="30">
        <v>100</v>
      </c>
      <c r="E1696" t="s">
        <v>110</v>
      </c>
      <c r="F1696" s="3" t="s">
        <v>7663</v>
      </c>
      <c r="G1696" t="s">
        <v>6237</v>
      </c>
    </row>
    <row r="1697" spans="1:7" x14ac:dyDescent="0.25">
      <c r="A1697" t="s">
        <v>1906</v>
      </c>
      <c r="B1697" t="s">
        <v>776</v>
      </c>
      <c r="C1697" s="10">
        <v>41904</v>
      </c>
      <c r="D1697" s="30">
        <v>253.38</v>
      </c>
      <c r="E1697" t="s">
        <v>134</v>
      </c>
      <c r="F1697" s="3" t="s">
        <v>7663</v>
      </c>
      <c r="G1697" t="s">
        <v>6515</v>
      </c>
    </row>
    <row r="1698" spans="1:7" x14ac:dyDescent="0.25">
      <c r="A1698" t="s">
        <v>1906</v>
      </c>
      <c r="B1698" t="s">
        <v>776</v>
      </c>
      <c r="C1698" s="10">
        <v>41898</v>
      </c>
      <c r="D1698" s="30">
        <v>21.67</v>
      </c>
      <c r="E1698" t="s">
        <v>360</v>
      </c>
      <c r="F1698" s="3" t="s">
        <v>7663</v>
      </c>
      <c r="G1698" t="s">
        <v>6556</v>
      </c>
    </row>
    <row r="1699" spans="1:7" x14ac:dyDescent="0.25">
      <c r="A1699" t="s">
        <v>1906</v>
      </c>
      <c r="B1699" t="s">
        <v>776</v>
      </c>
      <c r="C1699" s="10">
        <v>41744</v>
      </c>
      <c r="D1699" s="30">
        <v>60.88</v>
      </c>
      <c r="E1699" t="s">
        <v>360</v>
      </c>
      <c r="F1699" s="3" t="s">
        <v>7663</v>
      </c>
      <c r="G1699" t="s">
        <v>7093</v>
      </c>
    </row>
    <row r="1700" spans="1:7" x14ac:dyDescent="0.25">
      <c r="A1700" t="s">
        <v>47</v>
      </c>
      <c r="B1700" t="s">
        <v>2874</v>
      </c>
      <c r="C1700" s="10">
        <v>41604</v>
      </c>
      <c r="D1700" s="30">
        <v>100</v>
      </c>
      <c r="E1700" t="s">
        <v>523</v>
      </c>
      <c r="F1700" s="3" t="s">
        <v>7663</v>
      </c>
      <c r="G1700" t="s">
        <v>7132</v>
      </c>
    </row>
    <row r="1701" spans="1:7" x14ac:dyDescent="0.25">
      <c r="A1701" t="s">
        <v>1906</v>
      </c>
      <c r="B1701" t="s">
        <v>776</v>
      </c>
      <c r="C1701" s="10">
        <v>41751</v>
      </c>
      <c r="D1701" s="30">
        <v>245.57</v>
      </c>
      <c r="E1701" t="s">
        <v>134</v>
      </c>
      <c r="F1701" s="3" t="s">
        <v>7663</v>
      </c>
      <c r="G1701" t="s">
        <v>7206</v>
      </c>
    </row>
    <row r="1702" spans="1:7" x14ac:dyDescent="0.25">
      <c r="D1702" s="18">
        <f>SUM(D1684:D1701)</f>
        <v>2964.7700000000004</v>
      </c>
    </row>
    <row r="1704" spans="1:7" x14ac:dyDescent="0.25">
      <c r="A1704" t="s">
        <v>7740</v>
      </c>
      <c r="B1704" s="4" t="s">
        <v>548</v>
      </c>
    </row>
    <row r="1705" spans="1:7" x14ac:dyDescent="0.25">
      <c r="A1705" t="s">
        <v>116</v>
      </c>
      <c r="B1705" t="s">
        <v>132</v>
      </c>
      <c r="C1705" s="10">
        <v>41761</v>
      </c>
      <c r="D1705" s="30">
        <v>10000</v>
      </c>
      <c r="E1705" t="s">
        <v>606</v>
      </c>
      <c r="F1705" s="3" t="s">
        <v>7663</v>
      </c>
    </row>
    <row r="1706" spans="1:7" x14ac:dyDescent="0.25">
      <c r="A1706" t="s">
        <v>1906</v>
      </c>
      <c r="B1706" t="s">
        <v>776</v>
      </c>
      <c r="C1706" s="10">
        <v>41880</v>
      </c>
      <c r="D1706" s="30">
        <v>10000</v>
      </c>
      <c r="E1706" t="s">
        <v>2017</v>
      </c>
      <c r="F1706" s="3" t="s">
        <v>7663</v>
      </c>
      <c r="G1706" t="s">
        <v>1821</v>
      </c>
    </row>
    <row r="1707" spans="1:7" x14ac:dyDescent="0.25">
      <c r="D1707" s="18">
        <f>SUM(D1705:D1706)</f>
        <v>20000</v>
      </c>
    </row>
    <row r="1709" spans="1:7" x14ac:dyDescent="0.25">
      <c r="A1709" t="s">
        <v>7740</v>
      </c>
      <c r="B1709" s="4" t="s">
        <v>30</v>
      </c>
    </row>
    <row r="1710" spans="1:7" x14ac:dyDescent="0.25">
      <c r="A1710" t="s">
        <v>490</v>
      </c>
      <c r="B1710" t="s">
        <v>4487</v>
      </c>
      <c r="C1710" s="10">
        <v>41754</v>
      </c>
      <c r="D1710" s="30">
        <v>80</v>
      </c>
      <c r="E1710" t="s">
        <v>966</v>
      </c>
      <c r="F1710" s="3" t="s">
        <v>7663</v>
      </c>
    </row>
    <row r="1711" spans="1:7" x14ac:dyDescent="0.25">
      <c r="A1711" t="s">
        <v>490</v>
      </c>
      <c r="B1711" t="s">
        <v>2427</v>
      </c>
      <c r="C1711" s="10">
        <v>41754</v>
      </c>
      <c r="D1711" s="30">
        <v>150</v>
      </c>
      <c r="E1711" t="s">
        <v>4556</v>
      </c>
      <c r="F1711" s="3" t="s">
        <v>7663</v>
      </c>
      <c r="G1711" t="s">
        <v>4557</v>
      </c>
    </row>
    <row r="1712" spans="1:7" x14ac:dyDescent="0.25">
      <c r="A1712" t="s">
        <v>511</v>
      </c>
      <c r="B1712" t="s">
        <v>4586</v>
      </c>
      <c r="C1712" s="10">
        <v>41778</v>
      </c>
      <c r="D1712" s="30">
        <v>6000</v>
      </c>
      <c r="E1712" t="s">
        <v>4587</v>
      </c>
      <c r="F1712" s="3" t="s">
        <v>7663</v>
      </c>
      <c r="G1712" t="s">
        <v>4588</v>
      </c>
    </row>
    <row r="1713" spans="1:7" x14ac:dyDescent="0.25">
      <c r="A1713" t="s">
        <v>490</v>
      </c>
      <c r="B1713" t="s">
        <v>2427</v>
      </c>
      <c r="C1713" s="10">
        <v>41758</v>
      </c>
      <c r="D1713" s="30">
        <v>120</v>
      </c>
      <c r="E1713" t="s">
        <v>1068</v>
      </c>
      <c r="F1713" s="3" t="s">
        <v>7663</v>
      </c>
    </row>
    <row r="1714" spans="1:7" x14ac:dyDescent="0.25">
      <c r="A1714" t="s">
        <v>490</v>
      </c>
      <c r="B1714" t="s">
        <v>2427</v>
      </c>
      <c r="C1714" s="10">
        <v>41761</v>
      </c>
      <c r="D1714" s="30">
        <v>280</v>
      </c>
      <c r="E1714" t="s">
        <v>966</v>
      </c>
      <c r="F1714" s="3" t="s">
        <v>7663</v>
      </c>
      <c r="G1714" t="s">
        <v>4655</v>
      </c>
    </row>
    <row r="1715" spans="1:7" x14ac:dyDescent="0.25">
      <c r="A1715" t="s">
        <v>490</v>
      </c>
      <c r="B1715" t="s">
        <v>1905</v>
      </c>
      <c r="C1715" s="10">
        <v>41709</v>
      </c>
      <c r="D1715" s="30">
        <v>25</v>
      </c>
      <c r="E1715" t="s">
        <v>966</v>
      </c>
      <c r="F1715" s="3" t="s">
        <v>7663</v>
      </c>
    </row>
    <row r="1716" spans="1:7" x14ac:dyDescent="0.25">
      <c r="A1716" t="s">
        <v>490</v>
      </c>
      <c r="B1716" t="s">
        <v>2427</v>
      </c>
      <c r="C1716" s="10">
        <v>41779</v>
      </c>
      <c r="D1716" s="30">
        <v>30</v>
      </c>
      <c r="E1716" t="s">
        <v>1065</v>
      </c>
      <c r="F1716" s="3" t="s">
        <v>7663</v>
      </c>
      <c r="G1716" t="s">
        <v>4873</v>
      </c>
    </row>
    <row r="1717" spans="1:7" x14ac:dyDescent="0.25">
      <c r="A1717" t="s">
        <v>47</v>
      </c>
      <c r="B1717" t="s">
        <v>2830</v>
      </c>
      <c r="C1717" s="10">
        <v>41779</v>
      </c>
      <c r="D1717" s="30">
        <v>210</v>
      </c>
      <c r="E1717" t="s">
        <v>4893</v>
      </c>
      <c r="F1717" s="3" t="s">
        <v>7663</v>
      </c>
      <c r="G1717" t="s">
        <v>4894</v>
      </c>
    </row>
    <row r="1718" spans="1:7" x14ac:dyDescent="0.25">
      <c r="A1718" t="s">
        <v>47</v>
      </c>
      <c r="B1718" t="s">
        <v>1172</v>
      </c>
      <c r="C1718" s="10">
        <v>41781</v>
      </c>
      <c r="D1718" s="30">
        <v>31.2</v>
      </c>
      <c r="E1718" t="s">
        <v>373</v>
      </c>
      <c r="F1718" s="3" t="s">
        <v>7663</v>
      </c>
      <c r="G1718" t="s">
        <v>4896</v>
      </c>
    </row>
    <row r="1719" spans="1:7" x14ac:dyDescent="0.25">
      <c r="A1719" t="s">
        <v>490</v>
      </c>
      <c r="B1719" t="s">
        <v>2427</v>
      </c>
      <c r="C1719" s="10">
        <v>41781</v>
      </c>
      <c r="D1719" s="30">
        <v>30</v>
      </c>
      <c r="E1719" t="s">
        <v>1065</v>
      </c>
      <c r="F1719" s="3" t="s">
        <v>7663</v>
      </c>
      <c r="G1719" t="s">
        <v>4921</v>
      </c>
    </row>
    <row r="1720" spans="1:7" x14ac:dyDescent="0.25">
      <c r="A1720" t="s">
        <v>32</v>
      </c>
      <c r="B1720" t="s">
        <v>1905</v>
      </c>
      <c r="C1720" s="10">
        <v>41787</v>
      </c>
      <c r="D1720" s="30">
        <v>300</v>
      </c>
      <c r="E1720" t="s">
        <v>143</v>
      </c>
      <c r="F1720" s="3" t="s">
        <v>7663</v>
      </c>
      <c r="G1720" t="s">
        <v>2192</v>
      </c>
    </row>
    <row r="1721" spans="1:7" x14ac:dyDescent="0.25">
      <c r="A1721" t="s">
        <v>32</v>
      </c>
      <c r="B1721" t="s">
        <v>5037</v>
      </c>
      <c r="C1721" s="10">
        <v>41796</v>
      </c>
      <c r="D1721" s="30">
        <v>30</v>
      </c>
      <c r="E1721" t="s">
        <v>1392</v>
      </c>
      <c r="F1721" s="3" t="s">
        <v>7663</v>
      </c>
      <c r="G1721" t="s">
        <v>5170</v>
      </c>
    </row>
    <row r="1722" spans="1:7" x14ac:dyDescent="0.25">
      <c r="A1722" t="s">
        <v>47</v>
      </c>
      <c r="B1722" t="s">
        <v>4422</v>
      </c>
      <c r="C1722" s="10">
        <v>41711</v>
      </c>
      <c r="D1722" s="30">
        <v>390</v>
      </c>
      <c r="E1722" t="s">
        <v>5319</v>
      </c>
      <c r="F1722" s="3" t="s">
        <v>7663</v>
      </c>
      <c r="G1722" t="s">
        <v>5320</v>
      </c>
    </row>
    <row r="1723" spans="1:7" x14ac:dyDescent="0.25">
      <c r="A1723" t="s">
        <v>47</v>
      </c>
      <c r="B1723" t="s">
        <v>2830</v>
      </c>
      <c r="C1723" s="10">
        <v>41815</v>
      </c>
      <c r="D1723" s="30">
        <v>500</v>
      </c>
      <c r="E1723" t="s">
        <v>5426</v>
      </c>
      <c r="F1723" s="3" t="s">
        <v>7663</v>
      </c>
      <c r="G1723" t="s">
        <v>5427</v>
      </c>
    </row>
    <row r="1724" spans="1:7" x14ac:dyDescent="0.25">
      <c r="A1724" t="s">
        <v>47</v>
      </c>
      <c r="B1724" t="s">
        <v>4731</v>
      </c>
      <c r="C1724" s="10">
        <v>41705</v>
      </c>
      <c r="D1724" s="30">
        <v>1503.5</v>
      </c>
      <c r="E1724" t="s">
        <v>5509</v>
      </c>
      <c r="F1724" s="3" t="s">
        <v>7663</v>
      </c>
      <c r="G1724" t="s">
        <v>5510</v>
      </c>
    </row>
    <row r="1725" spans="1:7" x14ac:dyDescent="0.25">
      <c r="A1725" t="s">
        <v>47</v>
      </c>
      <c r="B1725" t="s">
        <v>4752</v>
      </c>
      <c r="C1725" s="10">
        <v>41712</v>
      </c>
      <c r="D1725" s="30">
        <v>5000</v>
      </c>
      <c r="E1725" t="s">
        <v>1482</v>
      </c>
      <c r="F1725" s="3" t="s">
        <v>7663</v>
      </c>
      <c r="G1725" t="s">
        <v>5665</v>
      </c>
    </row>
    <row r="1726" spans="1:7" x14ac:dyDescent="0.25">
      <c r="A1726" t="s">
        <v>490</v>
      </c>
      <c r="B1726" t="s">
        <v>2624</v>
      </c>
      <c r="C1726" s="10">
        <v>41837</v>
      </c>
      <c r="D1726" s="30">
        <v>200</v>
      </c>
      <c r="E1726" t="s">
        <v>1068</v>
      </c>
      <c r="F1726" s="3" t="s">
        <v>7663</v>
      </c>
      <c r="G1726" t="s">
        <v>2192</v>
      </c>
    </row>
    <row r="1727" spans="1:7" x14ac:dyDescent="0.25">
      <c r="A1727" t="s">
        <v>47</v>
      </c>
      <c r="B1727" t="s">
        <v>2557</v>
      </c>
      <c r="C1727" s="10">
        <v>41837</v>
      </c>
      <c r="D1727" s="30">
        <v>150</v>
      </c>
      <c r="E1727" t="s">
        <v>198</v>
      </c>
      <c r="F1727" s="3" t="s">
        <v>7663</v>
      </c>
      <c r="G1727" t="s">
        <v>5780</v>
      </c>
    </row>
    <row r="1728" spans="1:7" x14ac:dyDescent="0.25">
      <c r="A1728" t="s">
        <v>47</v>
      </c>
      <c r="B1728" t="s">
        <v>2874</v>
      </c>
      <c r="C1728" s="10">
        <v>41718</v>
      </c>
      <c r="D1728" s="30">
        <v>900</v>
      </c>
      <c r="E1728" t="s">
        <v>700</v>
      </c>
      <c r="F1728" s="3" t="s">
        <v>7663</v>
      </c>
      <c r="G1728" t="s">
        <v>6363</v>
      </c>
    </row>
    <row r="1729" spans="1:7" x14ac:dyDescent="0.25">
      <c r="A1729" t="s">
        <v>490</v>
      </c>
      <c r="B1729" t="s">
        <v>6414</v>
      </c>
      <c r="C1729" s="10">
        <v>41892</v>
      </c>
      <c r="D1729" s="30">
        <v>40</v>
      </c>
      <c r="E1729" t="s">
        <v>1068</v>
      </c>
      <c r="F1729" s="3" t="s">
        <v>7663</v>
      </c>
    </row>
    <row r="1730" spans="1:7" x14ac:dyDescent="0.25">
      <c r="A1730" t="s">
        <v>1906</v>
      </c>
      <c r="B1730" t="s">
        <v>776</v>
      </c>
      <c r="C1730" s="10">
        <v>41901</v>
      </c>
      <c r="D1730" s="30">
        <v>6</v>
      </c>
      <c r="E1730" t="s">
        <v>28</v>
      </c>
      <c r="F1730" s="3" t="s">
        <v>7663</v>
      </c>
      <c r="G1730" t="s">
        <v>6615</v>
      </c>
    </row>
    <row r="1731" spans="1:7" x14ac:dyDescent="0.25">
      <c r="A1731" t="s">
        <v>47</v>
      </c>
      <c r="B1731" t="s">
        <v>4422</v>
      </c>
      <c r="C1731" s="10">
        <v>41730</v>
      </c>
      <c r="D1731" s="30">
        <v>400</v>
      </c>
      <c r="E1731" t="s">
        <v>6919</v>
      </c>
      <c r="F1731" s="3" t="s">
        <v>7663</v>
      </c>
      <c r="G1731" t="s">
        <v>6920</v>
      </c>
    </row>
    <row r="1732" spans="1:7" x14ac:dyDescent="0.25">
      <c r="A1732" t="s">
        <v>32</v>
      </c>
      <c r="B1732" t="s">
        <v>1905</v>
      </c>
      <c r="C1732" s="10">
        <v>41725</v>
      </c>
      <c r="D1732" s="30">
        <v>20</v>
      </c>
      <c r="E1732" t="s">
        <v>143</v>
      </c>
      <c r="F1732" s="3" t="s">
        <v>7663</v>
      </c>
    </row>
    <row r="1733" spans="1:7" x14ac:dyDescent="0.25">
      <c r="A1733" t="s">
        <v>47</v>
      </c>
      <c r="B1733" t="s">
        <v>4422</v>
      </c>
      <c r="C1733" s="10">
        <v>41708</v>
      </c>
      <c r="D1733" s="30">
        <v>1000</v>
      </c>
      <c r="E1733" t="s">
        <v>6953</v>
      </c>
      <c r="F1733" s="3" t="s">
        <v>7663</v>
      </c>
      <c r="G1733" t="s">
        <v>6968</v>
      </c>
    </row>
    <row r="1734" spans="1:7" x14ac:dyDescent="0.25">
      <c r="A1734" t="s">
        <v>47</v>
      </c>
      <c r="B1734" t="s">
        <v>4731</v>
      </c>
      <c r="C1734" s="10">
        <v>41705</v>
      </c>
      <c r="D1734" s="30">
        <v>1000</v>
      </c>
      <c r="E1734" t="s">
        <v>5509</v>
      </c>
      <c r="F1734" s="3" t="s">
        <v>7663</v>
      </c>
      <c r="G1734" t="s">
        <v>6999</v>
      </c>
    </row>
    <row r="1735" spans="1:7" x14ac:dyDescent="0.25">
      <c r="A1735" t="s">
        <v>47</v>
      </c>
      <c r="B1735" t="s">
        <v>4731</v>
      </c>
      <c r="C1735" s="10">
        <v>41711</v>
      </c>
      <c r="D1735" s="30">
        <v>1800</v>
      </c>
      <c r="E1735" t="s">
        <v>5509</v>
      </c>
      <c r="F1735" s="3" t="s">
        <v>7663</v>
      </c>
      <c r="G1735" t="s">
        <v>7001</v>
      </c>
    </row>
    <row r="1736" spans="1:7" x14ac:dyDescent="0.25">
      <c r="A1736" t="s">
        <v>47</v>
      </c>
      <c r="B1736" t="s">
        <v>4731</v>
      </c>
      <c r="C1736" s="10">
        <v>41701</v>
      </c>
      <c r="D1736" s="30">
        <v>1100</v>
      </c>
      <c r="E1736" t="s">
        <v>5509</v>
      </c>
      <c r="F1736" s="3" t="s">
        <v>7663</v>
      </c>
      <c r="G1736" t="s">
        <v>584</v>
      </c>
    </row>
    <row r="1737" spans="1:7" x14ac:dyDescent="0.25">
      <c r="A1737" t="s">
        <v>1906</v>
      </c>
      <c r="B1737" t="s">
        <v>776</v>
      </c>
      <c r="C1737" s="10">
        <v>41733</v>
      </c>
      <c r="D1737" s="30">
        <v>141.6</v>
      </c>
      <c r="E1737" t="s">
        <v>113</v>
      </c>
      <c r="F1737" s="3" t="s">
        <v>7663</v>
      </c>
      <c r="G1737" t="s">
        <v>7043</v>
      </c>
    </row>
    <row r="1738" spans="1:7" x14ac:dyDescent="0.25">
      <c r="A1738" t="s">
        <v>1906</v>
      </c>
      <c r="B1738" t="s">
        <v>776</v>
      </c>
      <c r="C1738" s="10">
        <v>41733</v>
      </c>
      <c r="D1738" s="30">
        <v>302.39999999999998</v>
      </c>
      <c r="E1738" t="s">
        <v>2565</v>
      </c>
      <c r="F1738" s="3" t="s">
        <v>7663</v>
      </c>
      <c r="G1738" t="s">
        <v>7043</v>
      </c>
    </row>
    <row r="1739" spans="1:7" x14ac:dyDescent="0.25">
      <c r="A1739" t="s">
        <v>47</v>
      </c>
      <c r="B1739" t="s">
        <v>4422</v>
      </c>
      <c r="C1739" s="10">
        <v>41736</v>
      </c>
      <c r="D1739" s="30">
        <v>1000</v>
      </c>
      <c r="E1739" t="s">
        <v>6953</v>
      </c>
      <c r="F1739" s="3" t="s">
        <v>7663</v>
      </c>
      <c r="G1739" t="s">
        <v>6968</v>
      </c>
    </row>
    <row r="1740" spans="1:7" x14ac:dyDescent="0.25">
      <c r="A1740" t="s">
        <v>16</v>
      </c>
      <c r="B1740" t="s">
        <v>17</v>
      </c>
      <c r="C1740" s="10">
        <v>41708</v>
      </c>
      <c r="D1740" s="30">
        <v>2685.13</v>
      </c>
      <c r="E1740" t="s">
        <v>4801</v>
      </c>
      <c r="F1740" s="3" t="s">
        <v>7663</v>
      </c>
      <c r="G1740" t="s">
        <v>7134</v>
      </c>
    </row>
    <row r="1741" spans="1:7" x14ac:dyDescent="0.25">
      <c r="A1741" t="s">
        <v>47</v>
      </c>
      <c r="B1741" t="s">
        <v>4422</v>
      </c>
      <c r="C1741" s="10">
        <v>41627</v>
      </c>
      <c r="D1741" s="30">
        <v>360</v>
      </c>
      <c r="E1741" t="s">
        <v>7151</v>
      </c>
      <c r="F1741" s="3" t="s">
        <v>7663</v>
      </c>
      <c r="G1741" t="s">
        <v>584</v>
      </c>
    </row>
    <row r="1742" spans="1:7" x14ac:dyDescent="0.25">
      <c r="A1742" t="s">
        <v>47</v>
      </c>
      <c r="B1742" t="s">
        <v>4422</v>
      </c>
      <c r="C1742" s="10">
        <v>41661</v>
      </c>
      <c r="D1742" s="30">
        <v>1000</v>
      </c>
      <c r="E1742" t="s">
        <v>6953</v>
      </c>
      <c r="F1742" s="3" t="s">
        <v>7663</v>
      </c>
      <c r="G1742" t="s">
        <v>584</v>
      </c>
    </row>
    <row r="1743" spans="1:7" x14ac:dyDescent="0.25">
      <c r="A1743" t="s">
        <v>47</v>
      </c>
      <c r="B1743" t="s">
        <v>4422</v>
      </c>
      <c r="C1743" s="10">
        <v>41684</v>
      </c>
      <c r="D1743" s="30">
        <v>1000</v>
      </c>
      <c r="E1743" t="s">
        <v>6953</v>
      </c>
      <c r="F1743" s="3" t="s">
        <v>7663</v>
      </c>
      <c r="G1743" t="s">
        <v>584</v>
      </c>
    </row>
    <row r="1744" spans="1:7" x14ac:dyDescent="0.25">
      <c r="A1744" t="s">
        <v>47</v>
      </c>
      <c r="B1744" t="s">
        <v>4422</v>
      </c>
      <c r="C1744" s="10">
        <v>41611</v>
      </c>
      <c r="D1744" s="30">
        <v>1500</v>
      </c>
      <c r="E1744" t="s">
        <v>6953</v>
      </c>
      <c r="F1744" s="3" t="s">
        <v>7663</v>
      </c>
      <c r="G1744" t="s">
        <v>584</v>
      </c>
    </row>
    <row r="1745" spans="1:7" x14ac:dyDescent="0.25">
      <c r="A1745" t="s">
        <v>47</v>
      </c>
      <c r="B1745" t="s">
        <v>4422</v>
      </c>
      <c r="C1745" s="10">
        <v>41680</v>
      </c>
      <c r="D1745" s="30">
        <v>1000</v>
      </c>
      <c r="E1745" t="s">
        <v>6953</v>
      </c>
      <c r="F1745" s="3" t="s">
        <v>7663</v>
      </c>
      <c r="G1745" t="s">
        <v>584</v>
      </c>
    </row>
    <row r="1746" spans="1:7" x14ac:dyDescent="0.25">
      <c r="A1746" t="s">
        <v>47</v>
      </c>
      <c r="B1746" t="s">
        <v>4422</v>
      </c>
      <c r="C1746" s="10">
        <v>41684</v>
      </c>
      <c r="D1746" s="30">
        <v>600</v>
      </c>
      <c r="E1746" t="s">
        <v>7184</v>
      </c>
      <c r="F1746" s="3" t="s">
        <v>7663</v>
      </c>
      <c r="G1746" t="s">
        <v>7185</v>
      </c>
    </row>
    <row r="1747" spans="1:7" x14ac:dyDescent="0.25">
      <c r="A1747" t="s">
        <v>47</v>
      </c>
      <c r="B1747" t="s">
        <v>4422</v>
      </c>
      <c r="C1747" s="10">
        <v>41696</v>
      </c>
      <c r="D1747" s="30">
        <v>260</v>
      </c>
      <c r="E1747" t="s">
        <v>7184</v>
      </c>
      <c r="F1747" s="3" t="s">
        <v>7663</v>
      </c>
      <c r="G1747" t="s">
        <v>7187</v>
      </c>
    </row>
    <row r="1748" spans="1:7" x14ac:dyDescent="0.25">
      <c r="A1748" t="s">
        <v>47</v>
      </c>
      <c r="B1748" t="s">
        <v>4422</v>
      </c>
      <c r="C1748" s="10">
        <v>41631</v>
      </c>
      <c r="D1748" s="30">
        <v>390</v>
      </c>
      <c r="E1748" t="s">
        <v>4452</v>
      </c>
      <c r="F1748" s="3" t="s">
        <v>7663</v>
      </c>
      <c r="G1748" t="s">
        <v>7201</v>
      </c>
    </row>
    <row r="1749" spans="1:7" x14ac:dyDescent="0.25">
      <c r="D1749" s="18">
        <f>SUM(D1710:D1748)</f>
        <v>31534.83</v>
      </c>
    </row>
    <row r="1751" spans="1:7" x14ac:dyDescent="0.25">
      <c r="A1751" t="s">
        <v>7740</v>
      </c>
      <c r="B1751" s="4" t="s">
        <v>67</v>
      </c>
    </row>
    <row r="1752" spans="1:7" x14ac:dyDescent="0.25">
      <c r="A1752" t="s">
        <v>47</v>
      </c>
      <c r="B1752" t="s">
        <v>1616</v>
      </c>
      <c r="C1752" s="10">
        <v>41779</v>
      </c>
      <c r="D1752" s="30">
        <v>150</v>
      </c>
      <c r="E1752" t="s">
        <v>198</v>
      </c>
      <c r="F1752" s="3" t="s">
        <v>7663</v>
      </c>
      <c r="G1752" t="s">
        <v>4880</v>
      </c>
    </row>
    <row r="1753" spans="1:7" x14ac:dyDescent="0.25">
      <c r="D1753" s="18">
        <f>SUM(D1752)</f>
        <v>150</v>
      </c>
    </row>
    <row r="1755" spans="1:7" x14ac:dyDescent="0.25">
      <c r="A1755" t="s">
        <v>7740</v>
      </c>
      <c r="B1755" s="4" t="s">
        <v>70</v>
      </c>
    </row>
    <row r="1756" spans="1:7" x14ac:dyDescent="0.25">
      <c r="A1756" t="s">
        <v>1906</v>
      </c>
      <c r="B1756" t="s">
        <v>4398</v>
      </c>
      <c r="C1756" s="10">
        <v>41761</v>
      </c>
      <c r="D1756" s="30">
        <v>327.60000000000002</v>
      </c>
      <c r="E1756" t="s">
        <v>2565</v>
      </c>
      <c r="F1756" s="3" t="s">
        <v>7663</v>
      </c>
      <c r="G1756" t="s">
        <v>4677</v>
      </c>
    </row>
    <row r="1757" spans="1:7" x14ac:dyDescent="0.25">
      <c r="A1757" t="s">
        <v>1906</v>
      </c>
      <c r="B1757" t="s">
        <v>4398</v>
      </c>
      <c r="C1757" s="10">
        <v>41772</v>
      </c>
      <c r="D1757" s="30">
        <v>188.8</v>
      </c>
      <c r="E1757" t="s">
        <v>113</v>
      </c>
      <c r="F1757" s="3" t="s">
        <v>7663</v>
      </c>
      <c r="G1757" t="s">
        <v>4762</v>
      </c>
    </row>
    <row r="1758" spans="1:7" x14ac:dyDescent="0.25">
      <c r="A1758" t="s">
        <v>1906</v>
      </c>
      <c r="B1758" t="s">
        <v>4398</v>
      </c>
      <c r="C1758" s="10">
        <v>41789</v>
      </c>
      <c r="D1758" s="30">
        <v>302.39999999999998</v>
      </c>
      <c r="E1758" t="s">
        <v>2565</v>
      </c>
      <c r="F1758" s="3" t="s">
        <v>7663</v>
      </c>
      <c r="G1758" t="s">
        <v>5025</v>
      </c>
    </row>
    <row r="1759" spans="1:7" x14ac:dyDescent="0.25">
      <c r="A1759" t="s">
        <v>1906</v>
      </c>
      <c r="B1759" t="s">
        <v>4398</v>
      </c>
      <c r="C1759" s="10">
        <v>41820</v>
      </c>
      <c r="D1759" s="30">
        <v>340.2</v>
      </c>
      <c r="E1759" t="s">
        <v>2565</v>
      </c>
      <c r="F1759" s="3" t="s">
        <v>7663</v>
      </c>
      <c r="G1759" t="s">
        <v>5453</v>
      </c>
    </row>
    <row r="1760" spans="1:7" x14ac:dyDescent="0.25">
      <c r="A1760" t="s">
        <v>1906</v>
      </c>
      <c r="B1760" t="s">
        <v>4398</v>
      </c>
      <c r="C1760" s="10">
        <v>41880</v>
      </c>
      <c r="D1760" s="30">
        <v>327.60000000000002</v>
      </c>
      <c r="E1760" t="s">
        <v>2565</v>
      </c>
      <c r="F1760" s="3" t="s">
        <v>7663</v>
      </c>
      <c r="G1760" t="s">
        <v>6293</v>
      </c>
    </row>
    <row r="1761" spans="1:7" x14ac:dyDescent="0.25">
      <c r="A1761" t="s">
        <v>1906</v>
      </c>
      <c r="B1761" t="s">
        <v>4398</v>
      </c>
      <c r="C1761" s="10">
        <v>41914</v>
      </c>
      <c r="D1761" s="30">
        <v>340.2</v>
      </c>
      <c r="E1761" t="s">
        <v>2565</v>
      </c>
      <c r="F1761" s="3" t="s">
        <v>7663</v>
      </c>
      <c r="G1761" t="s">
        <v>6691</v>
      </c>
    </row>
    <row r="1762" spans="1:7" x14ac:dyDescent="0.25">
      <c r="D1762" s="18">
        <f>SUM(D1756:D1761)</f>
        <v>1826.8</v>
      </c>
    </row>
    <row r="1764" spans="1:7" x14ac:dyDescent="0.25">
      <c r="A1764" t="s">
        <v>7740</v>
      </c>
      <c r="B1764" s="4" t="s">
        <v>366</v>
      </c>
    </row>
    <row r="1765" spans="1:7" x14ac:dyDescent="0.25">
      <c r="A1765" t="s">
        <v>47</v>
      </c>
      <c r="B1765" t="s">
        <v>1616</v>
      </c>
      <c r="C1765" s="10">
        <v>41779</v>
      </c>
      <c r="D1765" s="30">
        <v>50</v>
      </c>
      <c r="E1765" t="s">
        <v>198</v>
      </c>
      <c r="F1765" s="3" t="s">
        <v>7663</v>
      </c>
      <c r="G1765" t="s">
        <v>4880</v>
      </c>
    </row>
    <row r="1766" spans="1:7" x14ac:dyDescent="0.25">
      <c r="A1766" t="s">
        <v>1906</v>
      </c>
      <c r="B1766" t="s">
        <v>776</v>
      </c>
      <c r="C1766" s="10">
        <v>41806</v>
      </c>
      <c r="D1766" s="30">
        <v>2990.89</v>
      </c>
      <c r="E1766" t="s">
        <v>4432</v>
      </c>
      <c r="F1766" s="3" t="s">
        <v>7663</v>
      </c>
      <c r="G1766" t="s">
        <v>5291</v>
      </c>
    </row>
    <row r="1767" spans="1:7" x14ac:dyDescent="0.25">
      <c r="D1767" s="18">
        <f>SUM(D1765:D1766)</f>
        <v>3040.89</v>
      </c>
    </row>
    <row r="1768" spans="1:7" x14ac:dyDescent="0.25">
      <c r="D1768" s="18"/>
    </row>
    <row r="1769" spans="1:7" x14ac:dyDescent="0.25">
      <c r="A1769" t="s">
        <v>7740</v>
      </c>
      <c r="B1769" s="4" t="s">
        <v>972</v>
      </c>
    </row>
    <row r="1770" spans="1:7" x14ac:dyDescent="0.25">
      <c r="A1770" t="s">
        <v>47</v>
      </c>
      <c r="B1770" t="s">
        <v>2874</v>
      </c>
      <c r="C1770" s="10">
        <v>41708</v>
      </c>
      <c r="D1770" s="30">
        <v>650</v>
      </c>
      <c r="E1770" t="s">
        <v>373</v>
      </c>
      <c r="F1770" s="3" t="s">
        <v>7663</v>
      </c>
      <c r="G1770" t="s">
        <v>4628</v>
      </c>
    </row>
    <row r="1771" spans="1:7" x14ac:dyDescent="0.25">
      <c r="A1771" t="s">
        <v>47</v>
      </c>
      <c r="B1771" t="s">
        <v>4752</v>
      </c>
      <c r="C1771" s="10">
        <v>41708</v>
      </c>
      <c r="D1771" s="30">
        <v>189.13</v>
      </c>
      <c r="E1771" t="s">
        <v>373</v>
      </c>
      <c r="F1771" s="3" t="s">
        <v>7663</v>
      </c>
      <c r="G1771" t="s">
        <v>4753</v>
      </c>
    </row>
    <row r="1772" spans="1:7" x14ac:dyDescent="0.25">
      <c r="A1772" t="s">
        <v>1906</v>
      </c>
      <c r="B1772" t="s">
        <v>4952</v>
      </c>
      <c r="C1772" s="10">
        <v>41788</v>
      </c>
      <c r="D1772" s="30">
        <v>1600</v>
      </c>
      <c r="E1772" t="s">
        <v>1392</v>
      </c>
      <c r="F1772" s="3" t="s">
        <v>7663</v>
      </c>
      <c r="G1772" t="s">
        <v>5007</v>
      </c>
    </row>
    <row r="1773" spans="1:7" x14ac:dyDescent="0.25">
      <c r="A1773" t="s">
        <v>1906</v>
      </c>
      <c r="B1773" t="s">
        <v>4952</v>
      </c>
      <c r="C1773" s="10">
        <v>41788</v>
      </c>
      <c r="D1773" s="30">
        <v>1720</v>
      </c>
      <c r="E1773" t="s">
        <v>4384</v>
      </c>
      <c r="F1773" s="3" t="s">
        <v>7663</v>
      </c>
      <c r="G1773" t="s">
        <v>5009</v>
      </c>
    </row>
    <row r="1774" spans="1:7" x14ac:dyDescent="0.25">
      <c r="A1774" t="s">
        <v>16</v>
      </c>
      <c r="B1774" t="s">
        <v>122</v>
      </c>
      <c r="C1774" s="10">
        <v>41789</v>
      </c>
      <c r="D1774" s="30">
        <v>110</v>
      </c>
      <c r="E1774" t="s">
        <v>198</v>
      </c>
      <c r="F1774" s="3" t="s">
        <v>7663</v>
      </c>
      <c r="G1774" t="s">
        <v>5011</v>
      </c>
    </row>
    <row r="1775" spans="1:7" x14ac:dyDescent="0.25">
      <c r="A1775" t="s">
        <v>47</v>
      </c>
      <c r="B1775" t="s">
        <v>4448</v>
      </c>
      <c r="C1775" s="10">
        <v>41710</v>
      </c>
      <c r="D1775" s="30">
        <v>380</v>
      </c>
      <c r="E1775" t="s">
        <v>373</v>
      </c>
      <c r="F1775" s="3" t="s">
        <v>7663</v>
      </c>
      <c r="G1775" t="s">
        <v>5122</v>
      </c>
    </row>
    <row r="1776" spans="1:7" x14ac:dyDescent="0.25">
      <c r="A1776" t="s">
        <v>16</v>
      </c>
      <c r="B1776" t="s">
        <v>122</v>
      </c>
      <c r="C1776" s="10">
        <v>41820</v>
      </c>
      <c r="D1776" s="30">
        <v>90</v>
      </c>
      <c r="E1776" t="s">
        <v>193</v>
      </c>
      <c r="F1776" s="3" t="s">
        <v>7663</v>
      </c>
      <c r="G1776" t="s">
        <v>5493</v>
      </c>
    </row>
    <row r="1777" spans="1:7" x14ac:dyDescent="0.25">
      <c r="A1777" t="s">
        <v>1906</v>
      </c>
      <c r="B1777" t="s">
        <v>776</v>
      </c>
      <c r="C1777" s="10">
        <v>41828</v>
      </c>
      <c r="D1777" s="30">
        <v>500</v>
      </c>
      <c r="E1777" t="s">
        <v>86</v>
      </c>
      <c r="F1777" s="3" t="s">
        <v>7663</v>
      </c>
      <c r="G1777" t="s">
        <v>5645</v>
      </c>
    </row>
    <row r="1778" spans="1:7" x14ac:dyDescent="0.25">
      <c r="A1778" t="s">
        <v>47</v>
      </c>
      <c r="B1778" t="s">
        <v>2874</v>
      </c>
      <c r="C1778" s="10">
        <v>41838</v>
      </c>
      <c r="D1778" s="30">
        <v>260</v>
      </c>
      <c r="E1778" t="s">
        <v>373</v>
      </c>
      <c r="F1778" s="3" t="s">
        <v>7663</v>
      </c>
      <c r="G1778" t="s">
        <v>5791</v>
      </c>
    </row>
    <row r="1779" spans="1:7" x14ac:dyDescent="0.25">
      <c r="A1779" t="s">
        <v>47</v>
      </c>
      <c r="B1779" t="s">
        <v>2874</v>
      </c>
      <c r="C1779" s="10">
        <v>41850</v>
      </c>
      <c r="D1779" s="30">
        <v>87.24</v>
      </c>
      <c r="E1779" t="s">
        <v>373</v>
      </c>
      <c r="F1779" s="3" t="s">
        <v>7663</v>
      </c>
      <c r="G1779" t="s">
        <v>5938</v>
      </c>
    </row>
    <row r="1780" spans="1:7" x14ac:dyDescent="0.25">
      <c r="A1780" t="s">
        <v>490</v>
      </c>
      <c r="B1780" t="s">
        <v>3238</v>
      </c>
      <c r="C1780" s="10">
        <v>41876</v>
      </c>
      <c r="D1780" s="30">
        <v>35</v>
      </c>
      <c r="E1780" t="s">
        <v>412</v>
      </c>
      <c r="F1780" s="3" t="s">
        <v>7663</v>
      </c>
      <c r="G1780" t="s">
        <v>6256</v>
      </c>
    </row>
    <row r="1781" spans="1:7" x14ac:dyDescent="0.25">
      <c r="A1781" t="s">
        <v>32</v>
      </c>
      <c r="B1781" t="s">
        <v>3506</v>
      </c>
      <c r="C1781" s="10">
        <v>41885</v>
      </c>
      <c r="D1781" s="30">
        <v>800</v>
      </c>
      <c r="E1781" t="s">
        <v>412</v>
      </c>
      <c r="F1781" s="3" t="s">
        <v>7663</v>
      </c>
      <c r="G1781" t="s">
        <v>6399</v>
      </c>
    </row>
    <row r="1782" spans="1:7" x14ac:dyDescent="0.25">
      <c r="A1782" t="s">
        <v>32</v>
      </c>
      <c r="B1782" t="s">
        <v>3506</v>
      </c>
      <c r="C1782" s="10">
        <v>41885</v>
      </c>
      <c r="D1782" s="30">
        <v>34.4</v>
      </c>
      <c r="E1782" t="s">
        <v>412</v>
      </c>
      <c r="F1782" s="3" t="s">
        <v>7663</v>
      </c>
      <c r="G1782" t="s">
        <v>6410</v>
      </c>
    </row>
    <row r="1783" spans="1:7" x14ac:dyDescent="0.25">
      <c r="A1783" t="s">
        <v>1906</v>
      </c>
      <c r="B1783" t="s">
        <v>1907</v>
      </c>
      <c r="C1783" s="10">
        <v>41891</v>
      </c>
      <c r="D1783" s="30">
        <v>200</v>
      </c>
      <c r="E1783" t="s">
        <v>412</v>
      </c>
      <c r="F1783" s="3" t="s">
        <v>7663</v>
      </c>
      <c r="G1783" t="s">
        <v>6467</v>
      </c>
    </row>
    <row r="1784" spans="1:7" x14ac:dyDescent="0.25">
      <c r="A1784" t="s">
        <v>47</v>
      </c>
      <c r="B1784" t="s">
        <v>6743</v>
      </c>
      <c r="C1784" s="10">
        <v>41913</v>
      </c>
      <c r="D1784" s="30">
        <v>375.95</v>
      </c>
      <c r="E1784" t="s">
        <v>6744</v>
      </c>
      <c r="F1784" s="3" t="s">
        <v>7663</v>
      </c>
      <c r="G1784" t="s">
        <v>6745</v>
      </c>
    </row>
    <row r="1785" spans="1:7" x14ac:dyDescent="0.25">
      <c r="A1785" t="s">
        <v>47</v>
      </c>
      <c r="B1785" t="s">
        <v>6743</v>
      </c>
      <c r="C1785" s="10">
        <v>41913</v>
      </c>
      <c r="D1785" s="30">
        <v>333.03</v>
      </c>
      <c r="E1785" t="s">
        <v>6744</v>
      </c>
      <c r="F1785" s="3" t="s">
        <v>7663</v>
      </c>
      <c r="G1785" t="s">
        <v>6747</v>
      </c>
    </row>
    <row r="1786" spans="1:7" x14ac:dyDescent="0.25">
      <c r="A1786" t="s">
        <v>511</v>
      </c>
      <c r="B1786" t="s">
        <v>4743</v>
      </c>
      <c r="C1786" s="10">
        <v>41919</v>
      </c>
      <c r="D1786" s="30">
        <v>360.57</v>
      </c>
      <c r="E1786" t="s">
        <v>3744</v>
      </c>
      <c r="F1786" s="3" t="s">
        <v>7663</v>
      </c>
      <c r="G1786" t="s">
        <v>6806</v>
      </c>
    </row>
    <row r="1787" spans="1:7" x14ac:dyDescent="0.25">
      <c r="A1787" t="s">
        <v>511</v>
      </c>
      <c r="B1787" t="s">
        <v>4743</v>
      </c>
      <c r="C1787" s="10">
        <v>41919</v>
      </c>
      <c r="D1787" s="30">
        <v>182.37</v>
      </c>
      <c r="E1787" t="s">
        <v>6808</v>
      </c>
      <c r="F1787" s="3" t="s">
        <v>7663</v>
      </c>
      <c r="G1787" t="s">
        <v>6809</v>
      </c>
    </row>
    <row r="1788" spans="1:7" x14ac:dyDescent="0.25">
      <c r="A1788" t="s">
        <v>47</v>
      </c>
      <c r="B1788" t="s">
        <v>4731</v>
      </c>
      <c r="C1788" s="10">
        <v>41673</v>
      </c>
      <c r="D1788" s="30">
        <v>345.42</v>
      </c>
      <c r="E1788" t="s">
        <v>373</v>
      </c>
      <c r="F1788" s="3" t="s">
        <v>7663</v>
      </c>
      <c r="G1788" t="s">
        <v>7003</v>
      </c>
    </row>
    <row r="1789" spans="1:7" x14ac:dyDescent="0.25">
      <c r="D1789" s="18">
        <f>SUM(D1770:D1788)</f>
        <v>8253.1099999999988</v>
      </c>
    </row>
    <row r="1791" spans="1:7" x14ac:dyDescent="0.25">
      <c r="A1791" t="s">
        <v>7740</v>
      </c>
      <c r="B1791" s="4" t="s">
        <v>522</v>
      </c>
    </row>
    <row r="1792" spans="1:7" x14ac:dyDescent="0.25">
      <c r="A1792" t="s">
        <v>116</v>
      </c>
      <c r="B1792" t="s">
        <v>132</v>
      </c>
      <c r="C1792" s="10">
        <v>41745</v>
      </c>
      <c r="D1792" s="30">
        <v>330</v>
      </c>
      <c r="E1792" t="s">
        <v>830</v>
      </c>
      <c r="F1792" s="3" t="s">
        <v>7663</v>
      </c>
      <c r="G1792" t="s">
        <v>4412</v>
      </c>
    </row>
    <row r="1793" spans="1:7" x14ac:dyDescent="0.25">
      <c r="A1793" t="s">
        <v>1906</v>
      </c>
      <c r="B1793" t="s">
        <v>776</v>
      </c>
      <c r="C1793" s="10">
        <v>41751</v>
      </c>
      <c r="D1793" s="30">
        <v>200</v>
      </c>
      <c r="E1793" t="s">
        <v>412</v>
      </c>
      <c r="F1793" s="3" t="s">
        <v>7663</v>
      </c>
      <c r="G1793" t="e">
        <v>#NAME?</v>
      </c>
    </row>
    <row r="1794" spans="1:7" x14ac:dyDescent="0.25">
      <c r="A1794" t="s">
        <v>1906</v>
      </c>
      <c r="B1794" t="s">
        <v>1907</v>
      </c>
      <c r="C1794" s="10">
        <v>41758</v>
      </c>
      <c r="D1794" s="30">
        <v>100</v>
      </c>
      <c r="E1794" t="s">
        <v>412</v>
      </c>
      <c r="F1794" s="3" t="s">
        <v>7663</v>
      </c>
      <c r="G1794" t="e">
        <v>#NAME?</v>
      </c>
    </row>
    <row r="1795" spans="1:7" x14ac:dyDescent="0.25">
      <c r="A1795" t="s">
        <v>47</v>
      </c>
      <c r="B1795" t="s">
        <v>2875</v>
      </c>
      <c r="C1795" s="10">
        <v>41761</v>
      </c>
      <c r="D1795" s="30">
        <v>50</v>
      </c>
      <c r="E1795" t="s">
        <v>373</v>
      </c>
      <c r="F1795" s="3" t="s">
        <v>7663</v>
      </c>
      <c r="G1795" t="s">
        <v>4622</v>
      </c>
    </row>
    <row r="1796" spans="1:7" x14ac:dyDescent="0.25">
      <c r="A1796" t="s">
        <v>1906</v>
      </c>
      <c r="B1796" t="s">
        <v>1907</v>
      </c>
      <c r="C1796" s="10">
        <v>41761</v>
      </c>
      <c r="D1796" s="30">
        <v>400</v>
      </c>
      <c r="E1796" t="s">
        <v>846</v>
      </c>
      <c r="F1796" s="3" t="s">
        <v>7663</v>
      </c>
      <c r="G1796" t="s">
        <v>4645</v>
      </c>
    </row>
    <row r="1797" spans="1:7" x14ac:dyDescent="0.25">
      <c r="A1797" t="s">
        <v>1906</v>
      </c>
      <c r="B1797" t="s">
        <v>4691</v>
      </c>
      <c r="C1797" s="10">
        <v>41708</v>
      </c>
      <c r="D1797" s="30">
        <v>600</v>
      </c>
      <c r="E1797" t="s">
        <v>1370</v>
      </c>
      <c r="F1797" s="3" t="s">
        <v>7663</v>
      </c>
      <c r="G1797" t="s">
        <v>4692</v>
      </c>
    </row>
    <row r="1798" spans="1:7" x14ac:dyDescent="0.25">
      <c r="A1798" t="s">
        <v>1906</v>
      </c>
      <c r="B1798" t="s">
        <v>1907</v>
      </c>
      <c r="C1798" s="10">
        <v>41778</v>
      </c>
      <c r="D1798" s="30">
        <v>350</v>
      </c>
      <c r="E1798" t="s">
        <v>4861</v>
      </c>
      <c r="F1798" s="3" t="s">
        <v>7663</v>
      </c>
      <c r="G1798" t="s">
        <v>4862</v>
      </c>
    </row>
    <row r="1799" spans="1:7" x14ac:dyDescent="0.25">
      <c r="A1799" t="s">
        <v>1906</v>
      </c>
      <c r="B1799" t="s">
        <v>1907</v>
      </c>
      <c r="C1799" s="10">
        <v>41779</v>
      </c>
      <c r="D1799" s="30">
        <v>150</v>
      </c>
      <c r="E1799" t="s">
        <v>4877</v>
      </c>
      <c r="F1799" s="3" t="s">
        <v>7663</v>
      </c>
      <c r="G1799" t="s">
        <v>4878</v>
      </c>
    </row>
    <row r="1800" spans="1:7" x14ac:dyDescent="0.25">
      <c r="A1800" t="s">
        <v>1906</v>
      </c>
      <c r="B1800" t="s">
        <v>1907</v>
      </c>
      <c r="C1800" s="10">
        <v>41792</v>
      </c>
      <c r="D1800" s="30">
        <v>70</v>
      </c>
      <c r="E1800" t="s">
        <v>5044</v>
      </c>
      <c r="F1800" s="3" t="s">
        <v>7663</v>
      </c>
      <c r="G1800" t="s">
        <v>5045</v>
      </c>
    </row>
    <row r="1801" spans="1:7" x14ac:dyDescent="0.25">
      <c r="A1801" t="s">
        <v>1906</v>
      </c>
      <c r="B1801" t="s">
        <v>1907</v>
      </c>
      <c r="C1801" s="10">
        <v>41793</v>
      </c>
      <c r="D1801" s="30">
        <v>200</v>
      </c>
      <c r="E1801" t="s">
        <v>5070</v>
      </c>
      <c r="F1801" s="3" t="s">
        <v>7663</v>
      </c>
      <c r="G1801" t="s">
        <v>5071</v>
      </c>
    </row>
    <row r="1802" spans="1:7" x14ac:dyDescent="0.25">
      <c r="A1802" t="s">
        <v>1906</v>
      </c>
      <c r="B1802" t="s">
        <v>1907</v>
      </c>
      <c r="C1802" s="10">
        <v>41810</v>
      </c>
      <c r="D1802" s="30">
        <v>80</v>
      </c>
      <c r="E1802" t="s">
        <v>5372</v>
      </c>
      <c r="F1802" s="3" t="s">
        <v>7663</v>
      </c>
      <c r="G1802" t="s">
        <v>5373</v>
      </c>
    </row>
    <row r="1803" spans="1:7" x14ac:dyDescent="0.25">
      <c r="A1803" t="s">
        <v>1906</v>
      </c>
      <c r="B1803" t="s">
        <v>1907</v>
      </c>
      <c r="C1803" s="10">
        <v>41842</v>
      </c>
      <c r="D1803" s="30">
        <v>90</v>
      </c>
      <c r="E1803" t="s">
        <v>5806</v>
      </c>
      <c r="F1803" s="3" t="s">
        <v>7663</v>
      </c>
    </row>
    <row r="1804" spans="1:7" x14ac:dyDescent="0.25">
      <c r="A1804" t="s">
        <v>1906</v>
      </c>
      <c r="B1804" t="s">
        <v>1907</v>
      </c>
      <c r="C1804" s="10">
        <v>41849</v>
      </c>
      <c r="D1804" s="30">
        <v>200</v>
      </c>
      <c r="E1804" t="s">
        <v>412</v>
      </c>
      <c r="F1804" s="3" t="s">
        <v>7663</v>
      </c>
      <c r="G1804" t="s">
        <v>5912</v>
      </c>
    </row>
    <row r="1805" spans="1:7" x14ac:dyDescent="0.25">
      <c r="A1805" t="s">
        <v>1906</v>
      </c>
      <c r="B1805" t="s">
        <v>4387</v>
      </c>
      <c r="C1805" s="10">
        <v>41718</v>
      </c>
      <c r="D1805" s="30">
        <v>150</v>
      </c>
      <c r="E1805" t="s">
        <v>412</v>
      </c>
      <c r="F1805" s="3" t="s">
        <v>7663</v>
      </c>
      <c r="G1805" t="s">
        <v>6471</v>
      </c>
    </row>
    <row r="1806" spans="1:7" x14ac:dyDescent="0.25">
      <c r="A1806" t="s">
        <v>511</v>
      </c>
      <c r="B1806" t="s">
        <v>6950</v>
      </c>
      <c r="C1806" s="10">
        <v>41730</v>
      </c>
      <c r="D1806" s="30">
        <v>100</v>
      </c>
      <c r="E1806" t="s">
        <v>523</v>
      </c>
      <c r="F1806" s="3" t="s">
        <v>7663</v>
      </c>
      <c r="G1806" t="s">
        <v>6951</v>
      </c>
    </row>
    <row r="1807" spans="1:7" x14ac:dyDescent="0.25">
      <c r="A1807" t="s">
        <v>47</v>
      </c>
      <c r="B1807" t="s">
        <v>4448</v>
      </c>
      <c r="C1807" s="10">
        <v>41695</v>
      </c>
      <c r="D1807" s="30">
        <v>165</v>
      </c>
      <c r="E1807" t="s">
        <v>373</v>
      </c>
      <c r="F1807" s="3" t="s">
        <v>7663</v>
      </c>
      <c r="G1807" t="s">
        <v>6992</v>
      </c>
    </row>
    <row r="1808" spans="1:7" x14ac:dyDescent="0.25">
      <c r="A1808" t="s">
        <v>47</v>
      </c>
      <c r="B1808" t="s">
        <v>4563</v>
      </c>
      <c r="C1808" s="10">
        <v>41738</v>
      </c>
      <c r="D1808" s="30">
        <v>470</v>
      </c>
      <c r="E1808" t="s">
        <v>373</v>
      </c>
      <c r="F1808" s="3" t="s">
        <v>7663</v>
      </c>
      <c r="G1808" t="s">
        <v>7100</v>
      </c>
    </row>
    <row r="1809" spans="1:7 16382:16382" x14ac:dyDescent="0.25">
      <c r="A1809" t="s">
        <v>1906</v>
      </c>
      <c r="B1809" t="s">
        <v>1907</v>
      </c>
      <c r="C1809" s="10">
        <v>41739</v>
      </c>
      <c r="D1809" s="30">
        <v>200</v>
      </c>
      <c r="E1809" t="s">
        <v>412</v>
      </c>
      <c r="F1809" s="3" t="s">
        <v>7663</v>
      </c>
      <c r="G1809" t="s">
        <v>7122</v>
      </c>
    </row>
    <row r="1810" spans="1:7 16382:16382" x14ac:dyDescent="0.25">
      <c r="D1810" s="18">
        <f>SUM(D1792:D1809)</f>
        <v>3905</v>
      </c>
    </row>
    <row r="1813" spans="1:7 16382:16382" ht="23.25" x14ac:dyDescent="0.35">
      <c r="A1813" s="20"/>
      <c r="B1813" s="21" t="s">
        <v>7758</v>
      </c>
      <c r="C1813" s="20"/>
      <c r="D1813" s="22">
        <v>2455320.7400000002</v>
      </c>
      <c r="XFB1813">
        <f>SUM(A1813:XFA1813)</f>
        <v>2455320.7400000002</v>
      </c>
    </row>
  </sheetData>
  <mergeCells count="1">
    <mergeCell ref="B1:E1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opLeftCell="A390" zoomScaleNormal="100" workbookViewId="0">
      <selection activeCell="B403" sqref="B403"/>
    </sheetView>
  </sheetViews>
  <sheetFormatPr defaultRowHeight="15" x14ac:dyDescent="0.25"/>
  <cols>
    <col min="1" max="1" width="22.85546875" bestFit="1" customWidth="1"/>
    <col min="2" max="2" width="39.42578125" bestFit="1" customWidth="1"/>
    <col min="3" max="3" width="11" bestFit="1" customWidth="1"/>
    <col min="4" max="4" width="21.42578125" bestFit="1" customWidth="1"/>
    <col min="5" max="5" width="50.7109375" bestFit="1" customWidth="1"/>
    <col min="6" max="6" width="7.42578125" style="11" bestFit="1" customWidth="1"/>
    <col min="7" max="7" width="218" bestFit="1" customWidth="1"/>
  </cols>
  <sheetData>
    <row r="1" spans="1:7" ht="36" x14ac:dyDescent="0.55000000000000004">
      <c r="B1" s="33" t="s">
        <v>7757</v>
      </c>
      <c r="C1" s="33"/>
      <c r="D1" s="33"/>
      <c r="E1" s="33"/>
    </row>
    <row r="2" spans="1:7" x14ac:dyDescent="0.25">
      <c r="D2" s="12"/>
    </row>
    <row r="3" spans="1:7" x14ac:dyDescent="0.25">
      <c r="D3" s="12"/>
    </row>
    <row r="4" spans="1:7" x14ac:dyDescent="0.25">
      <c r="A4" t="s">
        <v>7740</v>
      </c>
      <c r="B4" s="4" t="s">
        <v>288</v>
      </c>
      <c r="D4" s="12"/>
    </row>
    <row r="5" spans="1:7" x14ac:dyDescent="0.25">
      <c r="A5" s="7" t="s">
        <v>7654</v>
      </c>
      <c r="B5" s="7" t="s">
        <v>7655</v>
      </c>
      <c r="C5" s="7" t="s">
        <v>7759</v>
      </c>
      <c r="D5" s="13" t="s">
        <v>7659</v>
      </c>
      <c r="E5" s="7" t="s">
        <v>7660</v>
      </c>
      <c r="F5" s="9" t="s">
        <v>7661</v>
      </c>
      <c r="G5" s="7" t="s">
        <v>7662</v>
      </c>
    </row>
    <row r="6" spans="1:7" x14ac:dyDescent="0.25">
      <c r="A6" t="s">
        <v>116</v>
      </c>
      <c r="B6" t="s">
        <v>132</v>
      </c>
      <c r="C6" s="10">
        <v>41745</v>
      </c>
      <c r="D6" s="6">
        <v>3302.66</v>
      </c>
      <c r="E6" t="s">
        <v>1797</v>
      </c>
      <c r="F6" s="19" t="s">
        <v>7669</v>
      </c>
      <c r="G6" t="s">
        <v>7216</v>
      </c>
    </row>
    <row r="7" spans="1:7" x14ac:dyDescent="0.25">
      <c r="A7" t="s">
        <v>116</v>
      </c>
      <c r="B7" t="s">
        <v>132</v>
      </c>
      <c r="C7" s="10">
        <v>41753</v>
      </c>
      <c r="D7" s="6">
        <v>3302.66</v>
      </c>
      <c r="E7" t="s">
        <v>1797</v>
      </c>
      <c r="F7" s="19" t="s">
        <v>7670</v>
      </c>
      <c r="G7" t="s">
        <v>7216</v>
      </c>
    </row>
    <row r="8" spans="1:7" x14ac:dyDescent="0.25">
      <c r="A8" t="s">
        <v>3995</v>
      </c>
      <c r="B8" t="s">
        <v>3996</v>
      </c>
      <c r="C8" s="10">
        <v>41751</v>
      </c>
      <c r="D8" s="6">
        <v>1500</v>
      </c>
      <c r="E8" t="s">
        <v>461</v>
      </c>
      <c r="F8" s="19" t="s">
        <v>7663</v>
      </c>
      <c r="G8" t="s">
        <v>7224</v>
      </c>
    </row>
    <row r="9" spans="1:7" x14ac:dyDescent="0.25">
      <c r="A9" t="s">
        <v>675</v>
      </c>
      <c r="B9" t="s">
        <v>6787</v>
      </c>
      <c r="C9" s="10">
        <v>41761</v>
      </c>
      <c r="D9" s="6">
        <v>9600</v>
      </c>
      <c r="E9" t="s">
        <v>2136</v>
      </c>
      <c r="F9" s="19" t="s">
        <v>7663</v>
      </c>
      <c r="G9" t="s">
        <v>7226</v>
      </c>
    </row>
    <row r="10" spans="1:7" x14ac:dyDescent="0.25">
      <c r="A10" t="s">
        <v>3995</v>
      </c>
      <c r="B10" t="s">
        <v>3996</v>
      </c>
      <c r="C10" s="10">
        <v>41773</v>
      </c>
      <c r="D10" s="6">
        <v>3691.87</v>
      </c>
      <c r="E10" t="s">
        <v>1036</v>
      </c>
      <c r="F10" s="19" t="s">
        <v>7663</v>
      </c>
      <c r="G10" t="s">
        <v>7239</v>
      </c>
    </row>
    <row r="11" spans="1:7" x14ac:dyDescent="0.25">
      <c r="A11" t="s">
        <v>3995</v>
      </c>
      <c r="B11" t="s">
        <v>3996</v>
      </c>
      <c r="C11" s="10">
        <v>41816</v>
      </c>
      <c r="D11" s="6">
        <v>3691.87</v>
      </c>
      <c r="E11" t="s">
        <v>1036</v>
      </c>
      <c r="F11" s="19" t="s">
        <v>7663</v>
      </c>
      <c r="G11" t="s">
        <v>7241</v>
      </c>
    </row>
    <row r="12" spans="1:7" x14ac:dyDescent="0.25">
      <c r="A12" t="s">
        <v>3995</v>
      </c>
      <c r="B12" t="s">
        <v>3996</v>
      </c>
      <c r="C12" s="10">
        <v>41796</v>
      </c>
      <c r="D12" s="6">
        <v>3691.87</v>
      </c>
      <c r="E12" t="s">
        <v>1036</v>
      </c>
      <c r="F12" s="19" t="s">
        <v>7663</v>
      </c>
      <c r="G12" t="s">
        <v>7243</v>
      </c>
    </row>
    <row r="13" spans="1:7" x14ac:dyDescent="0.25">
      <c r="A13" t="s">
        <v>3995</v>
      </c>
      <c r="B13" t="s">
        <v>3996</v>
      </c>
      <c r="C13" s="10">
        <v>41814</v>
      </c>
      <c r="D13" s="6">
        <v>3691.89</v>
      </c>
      <c r="E13" t="s">
        <v>1036</v>
      </c>
      <c r="F13" s="19" t="s">
        <v>7663</v>
      </c>
      <c r="G13" t="s">
        <v>7245</v>
      </c>
    </row>
    <row r="14" spans="1:7" x14ac:dyDescent="0.25">
      <c r="A14" t="s">
        <v>675</v>
      </c>
      <c r="B14" t="s">
        <v>6787</v>
      </c>
      <c r="C14" s="10">
        <v>41806</v>
      </c>
      <c r="D14" s="6">
        <v>10367.17</v>
      </c>
      <c r="E14" t="s">
        <v>2136</v>
      </c>
      <c r="F14" s="19" t="s">
        <v>7663</v>
      </c>
      <c r="G14" t="s">
        <v>7253</v>
      </c>
    </row>
    <row r="15" spans="1:7" x14ac:dyDescent="0.25">
      <c r="A15" t="s">
        <v>3995</v>
      </c>
      <c r="B15" t="s">
        <v>3996</v>
      </c>
      <c r="C15" s="10">
        <v>41765</v>
      </c>
      <c r="D15" s="6">
        <v>4502.88</v>
      </c>
      <c r="E15" t="s">
        <v>7255</v>
      </c>
      <c r="F15" s="19" t="s">
        <v>7663</v>
      </c>
      <c r="G15" t="s">
        <v>7256</v>
      </c>
    </row>
    <row r="16" spans="1:7" x14ac:dyDescent="0.25">
      <c r="A16" t="s">
        <v>116</v>
      </c>
      <c r="B16" t="s">
        <v>132</v>
      </c>
      <c r="C16" s="10">
        <v>41828</v>
      </c>
      <c r="D16" s="6">
        <v>6925.5</v>
      </c>
      <c r="E16" t="s">
        <v>1797</v>
      </c>
      <c r="F16" s="19" t="s">
        <v>7663</v>
      </c>
      <c r="G16" t="s">
        <v>7258</v>
      </c>
    </row>
    <row r="17" spans="1:7" x14ac:dyDescent="0.25">
      <c r="A17" t="s">
        <v>3995</v>
      </c>
      <c r="B17" t="s">
        <v>3996</v>
      </c>
      <c r="C17" s="10">
        <v>41766</v>
      </c>
      <c r="D17" s="6">
        <v>7485.55</v>
      </c>
      <c r="E17" t="s">
        <v>1036</v>
      </c>
      <c r="F17" s="19" t="s">
        <v>7663</v>
      </c>
      <c r="G17" t="s">
        <v>7260</v>
      </c>
    </row>
    <row r="18" spans="1:7" x14ac:dyDescent="0.25">
      <c r="A18" t="s">
        <v>3995</v>
      </c>
      <c r="B18" t="s">
        <v>3996</v>
      </c>
      <c r="C18" s="10">
        <v>41815</v>
      </c>
      <c r="D18" s="6">
        <v>429.59</v>
      </c>
      <c r="E18" t="s">
        <v>2149</v>
      </c>
      <c r="F18" s="19" t="s">
        <v>7663</v>
      </c>
      <c r="G18" t="s">
        <v>7269</v>
      </c>
    </row>
    <row r="19" spans="1:7" x14ac:dyDescent="0.25">
      <c r="A19" t="s">
        <v>3995</v>
      </c>
      <c r="B19" t="s">
        <v>3996</v>
      </c>
      <c r="C19" s="10">
        <v>41792</v>
      </c>
      <c r="D19" s="6">
        <v>7267.5</v>
      </c>
      <c r="E19" t="s">
        <v>1036</v>
      </c>
      <c r="F19" s="19" t="s">
        <v>7663</v>
      </c>
      <c r="G19" t="s">
        <v>7280</v>
      </c>
    </row>
    <row r="20" spans="1:7" x14ac:dyDescent="0.25">
      <c r="A20" t="s">
        <v>3995</v>
      </c>
      <c r="B20" t="s">
        <v>3996</v>
      </c>
      <c r="C20" s="10">
        <v>41810</v>
      </c>
      <c r="D20" s="6">
        <v>10696.35</v>
      </c>
      <c r="E20" t="s">
        <v>2136</v>
      </c>
      <c r="F20" s="19" t="s">
        <v>7714</v>
      </c>
      <c r="G20" t="s">
        <v>7321</v>
      </c>
    </row>
    <row r="21" spans="1:7" x14ac:dyDescent="0.25">
      <c r="A21" t="s">
        <v>3995</v>
      </c>
      <c r="B21" t="s">
        <v>3996</v>
      </c>
      <c r="C21" s="10">
        <v>41849</v>
      </c>
      <c r="D21" s="6">
        <v>10696.35</v>
      </c>
      <c r="E21" t="s">
        <v>2136</v>
      </c>
      <c r="F21" s="19" t="s">
        <v>7712</v>
      </c>
      <c r="G21" t="s">
        <v>7321</v>
      </c>
    </row>
    <row r="22" spans="1:7" x14ac:dyDescent="0.25">
      <c r="A22" t="s">
        <v>3995</v>
      </c>
      <c r="B22" t="s">
        <v>3996</v>
      </c>
      <c r="C22" s="10">
        <v>41849</v>
      </c>
      <c r="D22" s="6">
        <v>10696.35</v>
      </c>
      <c r="E22" t="s">
        <v>2136</v>
      </c>
      <c r="F22" s="19" t="s">
        <v>7715</v>
      </c>
      <c r="G22" t="s">
        <v>7321</v>
      </c>
    </row>
    <row r="23" spans="1:7" x14ac:dyDescent="0.25">
      <c r="A23" t="s">
        <v>3995</v>
      </c>
      <c r="B23" t="s">
        <v>3996</v>
      </c>
      <c r="C23" s="10">
        <v>41921</v>
      </c>
      <c r="D23" s="6">
        <v>10696.35</v>
      </c>
      <c r="E23" t="s">
        <v>2136</v>
      </c>
      <c r="F23" s="19" t="s">
        <v>7716</v>
      </c>
      <c r="G23" t="s">
        <v>7321</v>
      </c>
    </row>
    <row r="24" spans="1:7" x14ac:dyDescent="0.25">
      <c r="A24" t="s">
        <v>3995</v>
      </c>
      <c r="B24" t="s">
        <v>3996</v>
      </c>
      <c r="C24" s="10">
        <v>41705</v>
      </c>
      <c r="D24" s="6">
        <v>6605.32</v>
      </c>
      <c r="E24" t="s">
        <v>1797</v>
      </c>
      <c r="F24" s="19" t="s">
        <v>7663</v>
      </c>
      <c r="G24" t="s">
        <v>7361</v>
      </c>
    </row>
    <row r="25" spans="1:7" x14ac:dyDescent="0.25">
      <c r="A25" t="s">
        <v>3995</v>
      </c>
      <c r="B25" t="s">
        <v>3996</v>
      </c>
      <c r="C25" s="10">
        <v>41822</v>
      </c>
      <c r="D25" s="6">
        <v>7261.5</v>
      </c>
      <c r="E25" t="s">
        <v>1036</v>
      </c>
      <c r="F25" s="19" t="s">
        <v>7663</v>
      </c>
      <c r="G25" t="s">
        <v>7368</v>
      </c>
    </row>
    <row r="26" spans="1:7" x14ac:dyDescent="0.25">
      <c r="A26" t="s">
        <v>3995</v>
      </c>
      <c r="B26" t="s">
        <v>3996</v>
      </c>
      <c r="C26" s="10">
        <v>41838</v>
      </c>
      <c r="D26" s="6">
        <v>126.4</v>
      </c>
      <c r="E26" t="s">
        <v>2149</v>
      </c>
      <c r="F26" s="19" t="s">
        <v>7663</v>
      </c>
      <c r="G26" t="s">
        <v>7396</v>
      </c>
    </row>
    <row r="27" spans="1:7" x14ac:dyDescent="0.25">
      <c r="A27" t="s">
        <v>3995</v>
      </c>
      <c r="B27" t="s">
        <v>3996</v>
      </c>
      <c r="C27" s="10">
        <v>41870</v>
      </c>
      <c r="D27" s="6">
        <v>7267.5</v>
      </c>
      <c r="E27" t="s">
        <v>1036</v>
      </c>
      <c r="F27" s="19" t="s">
        <v>7663</v>
      </c>
      <c r="G27" t="s">
        <v>7421</v>
      </c>
    </row>
    <row r="28" spans="1:7" x14ac:dyDescent="0.25">
      <c r="A28" t="s">
        <v>3995</v>
      </c>
      <c r="B28" t="s">
        <v>3996</v>
      </c>
      <c r="C28" s="10">
        <v>41887</v>
      </c>
      <c r="D28" s="6">
        <v>182.62</v>
      </c>
      <c r="E28" t="s">
        <v>2149</v>
      </c>
      <c r="F28" s="19" t="s">
        <v>7663</v>
      </c>
      <c r="G28" t="s">
        <v>7459</v>
      </c>
    </row>
    <row r="29" spans="1:7" x14ac:dyDescent="0.25">
      <c r="A29" t="s">
        <v>3995</v>
      </c>
      <c r="B29" t="s">
        <v>3996</v>
      </c>
      <c r="C29" s="10">
        <v>41918</v>
      </c>
      <c r="D29" s="6">
        <v>182.62</v>
      </c>
      <c r="E29" t="s">
        <v>2149</v>
      </c>
      <c r="F29" s="19" t="s">
        <v>7663</v>
      </c>
      <c r="G29" t="s">
        <v>7526</v>
      </c>
    </row>
    <row r="30" spans="1:7" x14ac:dyDescent="0.25">
      <c r="A30" t="s">
        <v>3995</v>
      </c>
      <c r="B30" t="s">
        <v>3996</v>
      </c>
      <c r="C30" s="10">
        <v>41730</v>
      </c>
      <c r="D30" s="6">
        <v>9600</v>
      </c>
      <c r="E30" t="s">
        <v>2136</v>
      </c>
      <c r="F30" s="19" t="s">
        <v>7663</v>
      </c>
      <c r="G30" t="s">
        <v>7559</v>
      </c>
    </row>
    <row r="31" spans="1:7" x14ac:dyDescent="0.25">
      <c r="A31" t="s">
        <v>3995</v>
      </c>
      <c r="B31" t="s">
        <v>3996</v>
      </c>
      <c r="C31" s="10">
        <v>41709</v>
      </c>
      <c r="D31" s="6">
        <v>7515</v>
      </c>
      <c r="E31" t="s">
        <v>7569</v>
      </c>
      <c r="F31" s="19" t="s">
        <v>7663</v>
      </c>
      <c r="G31" t="s">
        <v>7570</v>
      </c>
    </row>
    <row r="32" spans="1:7" x14ac:dyDescent="0.25">
      <c r="A32" t="s">
        <v>3995</v>
      </c>
      <c r="B32" t="s">
        <v>3996</v>
      </c>
      <c r="C32" s="10">
        <v>41736</v>
      </c>
      <c r="D32" s="6">
        <v>7515</v>
      </c>
      <c r="E32" t="s">
        <v>7569</v>
      </c>
      <c r="F32" s="19" t="s">
        <v>7699</v>
      </c>
      <c r="G32" t="s">
        <v>7570</v>
      </c>
    </row>
    <row r="33" spans="1:7" x14ac:dyDescent="0.25">
      <c r="A33" t="s">
        <v>3995</v>
      </c>
      <c r="B33" t="s">
        <v>3996</v>
      </c>
      <c r="C33" s="10">
        <v>41764</v>
      </c>
      <c r="D33" s="6">
        <v>7515</v>
      </c>
      <c r="E33" t="s">
        <v>7569</v>
      </c>
      <c r="F33" s="19" t="s">
        <v>7700</v>
      </c>
      <c r="G33" t="s">
        <v>7570</v>
      </c>
    </row>
    <row r="34" spans="1:7" x14ac:dyDescent="0.25">
      <c r="A34" t="s">
        <v>3995</v>
      </c>
      <c r="B34" t="s">
        <v>3996</v>
      </c>
      <c r="C34" s="10">
        <v>41806</v>
      </c>
      <c r="D34" s="6">
        <v>7515</v>
      </c>
      <c r="E34" t="s">
        <v>7569</v>
      </c>
      <c r="F34" s="19" t="s">
        <v>7701</v>
      </c>
      <c r="G34" t="s">
        <v>7570</v>
      </c>
    </row>
    <row r="35" spans="1:7" x14ac:dyDescent="0.25">
      <c r="A35" t="s">
        <v>3995</v>
      </c>
      <c r="B35" t="s">
        <v>3996</v>
      </c>
      <c r="C35" s="10">
        <v>41828</v>
      </c>
      <c r="D35" s="6">
        <v>7515</v>
      </c>
      <c r="E35" t="s">
        <v>7569</v>
      </c>
      <c r="F35" s="19" t="s">
        <v>7702</v>
      </c>
      <c r="G35" t="s">
        <v>7570</v>
      </c>
    </row>
    <row r="36" spans="1:7" x14ac:dyDescent="0.25">
      <c r="A36" t="s">
        <v>3995</v>
      </c>
      <c r="B36" t="s">
        <v>3996</v>
      </c>
      <c r="C36" s="10">
        <v>41919</v>
      </c>
      <c r="D36" s="6">
        <v>7515</v>
      </c>
      <c r="E36" t="s">
        <v>7569</v>
      </c>
      <c r="F36" s="19" t="s">
        <v>7703</v>
      </c>
      <c r="G36" t="s">
        <v>7570</v>
      </c>
    </row>
    <row r="37" spans="1:7" x14ac:dyDescent="0.25">
      <c r="A37" t="s">
        <v>3995</v>
      </c>
      <c r="B37" t="s">
        <v>3996</v>
      </c>
      <c r="C37" s="10">
        <v>41736</v>
      </c>
      <c r="D37" s="6">
        <v>6605.32</v>
      </c>
      <c r="E37" t="s">
        <v>1797</v>
      </c>
      <c r="F37" s="19" t="s">
        <v>7666</v>
      </c>
      <c r="G37" t="s">
        <v>7572</v>
      </c>
    </row>
    <row r="38" spans="1:7" x14ac:dyDescent="0.25">
      <c r="A38" t="s">
        <v>3995</v>
      </c>
      <c r="B38" t="s">
        <v>3996</v>
      </c>
      <c r="C38" s="10">
        <v>41773</v>
      </c>
      <c r="D38" s="6">
        <v>3302.66</v>
      </c>
      <c r="E38" t="s">
        <v>1797</v>
      </c>
      <c r="F38" s="19" t="s">
        <v>7667</v>
      </c>
      <c r="G38" t="s">
        <v>7572</v>
      </c>
    </row>
    <row r="39" spans="1:7" x14ac:dyDescent="0.25">
      <c r="A39" t="s">
        <v>3995</v>
      </c>
      <c r="B39" t="s">
        <v>3996</v>
      </c>
      <c r="C39" s="10">
        <v>41775</v>
      </c>
      <c r="D39" s="6">
        <v>3302.66</v>
      </c>
      <c r="E39" t="s">
        <v>1797</v>
      </c>
      <c r="F39" s="19" t="s">
        <v>7663</v>
      </c>
      <c r="G39" t="s">
        <v>7572</v>
      </c>
    </row>
    <row r="40" spans="1:7" x14ac:dyDescent="0.25">
      <c r="A40" t="s">
        <v>3995</v>
      </c>
      <c r="B40" t="s">
        <v>3996</v>
      </c>
      <c r="C40" s="10">
        <v>41800</v>
      </c>
      <c r="D40" s="6">
        <v>6605.32</v>
      </c>
      <c r="E40" t="s">
        <v>1797</v>
      </c>
      <c r="F40" s="19" t="s">
        <v>7668</v>
      </c>
      <c r="G40" t="s">
        <v>7572</v>
      </c>
    </row>
    <row r="41" spans="1:7" x14ac:dyDescent="0.25">
      <c r="A41" t="s">
        <v>3995</v>
      </c>
      <c r="B41" t="s">
        <v>3996</v>
      </c>
      <c r="C41" s="10">
        <v>41800</v>
      </c>
      <c r="D41" s="6">
        <v>6605.32</v>
      </c>
      <c r="E41" t="s">
        <v>1797</v>
      </c>
      <c r="F41" s="19" t="s">
        <v>7664</v>
      </c>
      <c r="G41" t="s">
        <v>7572</v>
      </c>
    </row>
    <row r="42" spans="1:7" x14ac:dyDescent="0.25">
      <c r="A42" t="s">
        <v>3995</v>
      </c>
      <c r="B42" t="s">
        <v>3996</v>
      </c>
      <c r="C42" s="10">
        <v>41800</v>
      </c>
      <c r="D42" s="6">
        <v>6605.32</v>
      </c>
      <c r="E42" t="s">
        <v>1797</v>
      </c>
      <c r="F42" s="19" t="s">
        <v>7665</v>
      </c>
      <c r="G42" t="s">
        <v>7572</v>
      </c>
    </row>
    <row r="43" spans="1:7" x14ac:dyDescent="0.25">
      <c r="A43" t="s">
        <v>3995</v>
      </c>
      <c r="B43" t="s">
        <v>3996</v>
      </c>
      <c r="C43" s="10">
        <v>41723</v>
      </c>
      <c r="D43" s="6">
        <v>1350</v>
      </c>
      <c r="E43" t="s">
        <v>888</v>
      </c>
      <c r="F43" s="19" t="s">
        <v>7663</v>
      </c>
      <c r="G43" t="s">
        <v>7647</v>
      </c>
    </row>
    <row r="44" spans="1:7" x14ac:dyDescent="0.25">
      <c r="A44" t="s">
        <v>3995</v>
      </c>
      <c r="B44" t="s">
        <v>3996</v>
      </c>
      <c r="C44" s="10">
        <v>41814</v>
      </c>
      <c r="D44" s="6">
        <v>1400</v>
      </c>
      <c r="E44" t="s">
        <v>888</v>
      </c>
      <c r="F44" s="19" t="s">
        <v>7663</v>
      </c>
      <c r="G44" t="s">
        <v>7647</v>
      </c>
    </row>
    <row r="45" spans="1:7" x14ac:dyDescent="0.25">
      <c r="A45" t="s">
        <v>3995</v>
      </c>
      <c r="B45" t="s">
        <v>3996</v>
      </c>
      <c r="C45" s="10">
        <v>41823</v>
      </c>
      <c r="D45" s="6">
        <v>600</v>
      </c>
      <c r="E45" t="s">
        <v>888</v>
      </c>
      <c r="F45" s="19" t="s">
        <v>7663</v>
      </c>
      <c r="G45" t="s">
        <v>7647</v>
      </c>
    </row>
    <row r="46" spans="1:7" x14ac:dyDescent="0.25">
      <c r="A46" t="s">
        <v>3995</v>
      </c>
      <c r="B46" t="s">
        <v>3996</v>
      </c>
      <c r="C46" s="10">
        <v>41716</v>
      </c>
      <c r="D46" s="6">
        <v>250</v>
      </c>
      <c r="E46" t="s">
        <v>888</v>
      </c>
      <c r="F46" s="19" t="s">
        <v>7663</v>
      </c>
      <c r="G46" t="s">
        <v>7649</v>
      </c>
    </row>
    <row r="47" spans="1:7" x14ac:dyDescent="0.25">
      <c r="D47" s="18">
        <f>SUM(D6:D46)</f>
        <v>225178.97000000003</v>
      </c>
    </row>
    <row r="49" spans="1:7" x14ac:dyDescent="0.25">
      <c r="A49" t="s">
        <v>7740</v>
      </c>
      <c r="B49" s="4" t="s">
        <v>142</v>
      </c>
      <c r="D49" s="12"/>
    </row>
    <row r="50" spans="1:7" x14ac:dyDescent="0.25">
      <c r="A50" t="s">
        <v>511</v>
      </c>
      <c r="B50" t="s">
        <v>3236</v>
      </c>
      <c r="C50" s="10">
        <v>41865</v>
      </c>
      <c r="D50" s="6">
        <v>400</v>
      </c>
      <c r="E50" t="s">
        <v>143</v>
      </c>
      <c r="F50" s="3" t="s">
        <v>7663</v>
      </c>
      <c r="G50" t="s">
        <v>7430</v>
      </c>
    </row>
    <row r="51" spans="1:7" x14ac:dyDescent="0.25">
      <c r="A51" t="s">
        <v>511</v>
      </c>
      <c r="B51" t="s">
        <v>3236</v>
      </c>
      <c r="C51" s="10">
        <v>41866</v>
      </c>
      <c r="D51" s="6">
        <v>450</v>
      </c>
      <c r="E51" t="s">
        <v>143</v>
      </c>
      <c r="F51" s="3" t="s">
        <v>7663</v>
      </c>
      <c r="G51" t="s">
        <v>7441</v>
      </c>
    </row>
    <row r="52" spans="1:7" x14ac:dyDescent="0.25">
      <c r="A52" t="s">
        <v>511</v>
      </c>
      <c r="B52" t="s">
        <v>3236</v>
      </c>
      <c r="C52" s="10">
        <v>41877</v>
      </c>
      <c r="D52" s="6">
        <v>500</v>
      </c>
      <c r="E52" t="s">
        <v>1071</v>
      </c>
      <c r="F52" s="3" t="s">
        <v>7663</v>
      </c>
    </row>
    <row r="53" spans="1:7" x14ac:dyDescent="0.25">
      <c r="A53" t="s">
        <v>511</v>
      </c>
      <c r="B53" t="s">
        <v>3236</v>
      </c>
      <c r="C53" s="10">
        <v>41717</v>
      </c>
      <c r="D53" s="6">
        <v>150</v>
      </c>
      <c r="E53" t="s">
        <v>7283</v>
      </c>
      <c r="F53" s="3" t="s">
        <v>7663</v>
      </c>
      <c r="G53" t="s">
        <v>7455</v>
      </c>
    </row>
    <row r="54" spans="1:7" x14ac:dyDescent="0.25">
      <c r="A54" t="s">
        <v>511</v>
      </c>
      <c r="B54" t="s">
        <v>3236</v>
      </c>
      <c r="C54" s="10">
        <v>41899</v>
      </c>
      <c r="D54" s="6">
        <v>500</v>
      </c>
      <c r="E54" t="s">
        <v>91</v>
      </c>
      <c r="F54" s="3" t="s">
        <v>7663</v>
      </c>
      <c r="G54" t="s">
        <v>7495</v>
      </c>
    </row>
    <row r="55" spans="1:7" x14ac:dyDescent="0.25">
      <c r="D55" s="18">
        <f>SUM(D50:D54)</f>
        <v>2000</v>
      </c>
    </row>
    <row r="57" spans="1:7" x14ac:dyDescent="0.25">
      <c r="A57" t="s">
        <v>7740</v>
      </c>
      <c r="B57" s="4" t="s">
        <v>1191</v>
      </c>
      <c r="D57" s="12"/>
    </row>
    <row r="58" spans="1:7" x14ac:dyDescent="0.25">
      <c r="A58" t="s">
        <v>32</v>
      </c>
      <c r="B58" t="s">
        <v>3236</v>
      </c>
      <c r="C58" s="10">
        <v>41744</v>
      </c>
      <c r="D58" s="6">
        <v>60</v>
      </c>
      <c r="E58" t="s">
        <v>86</v>
      </c>
      <c r="F58" s="3" t="s">
        <v>7663</v>
      </c>
      <c r="G58" t="s">
        <v>7209</v>
      </c>
    </row>
    <row r="59" spans="1:7" x14ac:dyDescent="0.25">
      <c r="A59" t="s">
        <v>16</v>
      </c>
      <c r="B59" t="s">
        <v>17</v>
      </c>
      <c r="C59" s="10">
        <v>41745</v>
      </c>
      <c r="D59" s="6">
        <v>30</v>
      </c>
      <c r="E59" t="s">
        <v>1192</v>
      </c>
      <c r="F59" s="3" t="s">
        <v>7663</v>
      </c>
      <c r="G59" t="s">
        <v>7214</v>
      </c>
    </row>
    <row r="60" spans="1:7" x14ac:dyDescent="0.25">
      <c r="A60" t="s">
        <v>511</v>
      </c>
      <c r="B60" t="s">
        <v>3236</v>
      </c>
      <c r="C60" s="10">
        <v>41732</v>
      </c>
      <c r="D60" s="6">
        <v>50</v>
      </c>
      <c r="E60" t="s">
        <v>198</v>
      </c>
      <c r="F60" s="3" t="s">
        <v>7663</v>
      </c>
    </row>
    <row r="61" spans="1:7" x14ac:dyDescent="0.25">
      <c r="A61" t="s">
        <v>3995</v>
      </c>
      <c r="B61" t="s">
        <v>3996</v>
      </c>
      <c r="C61" s="10">
        <v>41736</v>
      </c>
      <c r="D61" s="6">
        <v>40</v>
      </c>
      <c r="E61" t="s">
        <v>833</v>
      </c>
      <c r="F61" s="3" t="s">
        <v>7663</v>
      </c>
      <c r="G61" t="s">
        <v>4261</v>
      </c>
    </row>
    <row r="62" spans="1:7" x14ac:dyDescent="0.25">
      <c r="A62" t="s">
        <v>3995</v>
      </c>
      <c r="B62" t="s">
        <v>3996</v>
      </c>
      <c r="C62" s="10">
        <v>41731</v>
      </c>
      <c r="D62" s="6">
        <v>40</v>
      </c>
      <c r="E62" t="s">
        <v>1911</v>
      </c>
      <c r="F62" s="3" t="s">
        <v>7663</v>
      </c>
      <c r="G62" t="s">
        <v>4261</v>
      </c>
    </row>
    <row r="63" spans="1:7" x14ac:dyDescent="0.25">
      <c r="A63" t="s">
        <v>3995</v>
      </c>
      <c r="B63" t="s">
        <v>3996</v>
      </c>
      <c r="C63" s="10">
        <v>41731</v>
      </c>
      <c r="D63" s="6">
        <v>40</v>
      </c>
      <c r="E63" t="s">
        <v>1260</v>
      </c>
      <c r="F63" s="3" t="s">
        <v>7663</v>
      </c>
      <c r="G63" t="s">
        <v>4261</v>
      </c>
    </row>
    <row r="64" spans="1:7" x14ac:dyDescent="0.25">
      <c r="A64" t="s">
        <v>3995</v>
      </c>
      <c r="B64" t="s">
        <v>3996</v>
      </c>
      <c r="C64" s="10">
        <v>41731</v>
      </c>
      <c r="D64" s="6">
        <v>40</v>
      </c>
      <c r="E64" t="s">
        <v>391</v>
      </c>
      <c r="F64" s="3" t="s">
        <v>7663</v>
      </c>
      <c r="G64" t="s">
        <v>4261</v>
      </c>
    </row>
    <row r="65" spans="1:7" x14ac:dyDescent="0.25">
      <c r="A65" t="s">
        <v>3995</v>
      </c>
      <c r="B65" t="s">
        <v>3996</v>
      </c>
      <c r="C65" s="10">
        <v>41731</v>
      </c>
      <c r="D65" s="6">
        <v>40</v>
      </c>
      <c r="E65" t="s">
        <v>830</v>
      </c>
      <c r="F65" s="3" t="s">
        <v>7663</v>
      </c>
      <c r="G65" t="s">
        <v>4261</v>
      </c>
    </row>
    <row r="66" spans="1:7" x14ac:dyDescent="0.25">
      <c r="A66" t="s">
        <v>3995</v>
      </c>
      <c r="B66" t="s">
        <v>3996</v>
      </c>
      <c r="C66" s="10">
        <v>41731</v>
      </c>
      <c r="D66" s="6">
        <v>40</v>
      </c>
      <c r="E66" t="s">
        <v>193</v>
      </c>
      <c r="F66" s="3" t="s">
        <v>7663</v>
      </c>
      <c r="G66" t="s">
        <v>4261</v>
      </c>
    </row>
    <row r="67" spans="1:7" x14ac:dyDescent="0.25">
      <c r="A67" t="s">
        <v>3995</v>
      </c>
      <c r="B67" t="s">
        <v>3996</v>
      </c>
      <c r="C67" s="10">
        <v>41731</v>
      </c>
      <c r="D67" s="6">
        <v>40</v>
      </c>
      <c r="E67" t="s">
        <v>373</v>
      </c>
      <c r="F67" s="3" t="s">
        <v>7663</v>
      </c>
      <c r="G67" t="s">
        <v>4261</v>
      </c>
    </row>
    <row r="68" spans="1:7" x14ac:dyDescent="0.25">
      <c r="A68" t="s">
        <v>32</v>
      </c>
      <c r="B68" t="s">
        <v>3236</v>
      </c>
      <c r="C68" s="10">
        <v>41737</v>
      </c>
      <c r="D68" s="6">
        <v>240</v>
      </c>
      <c r="E68" t="s">
        <v>143</v>
      </c>
      <c r="F68" s="3" t="s">
        <v>7663</v>
      </c>
    </row>
    <row r="69" spans="1:7" x14ac:dyDescent="0.25">
      <c r="A69" t="s">
        <v>32</v>
      </c>
      <c r="B69" t="s">
        <v>3236</v>
      </c>
      <c r="C69" s="10">
        <v>41739</v>
      </c>
      <c r="D69" s="6">
        <v>240</v>
      </c>
      <c r="E69" t="s">
        <v>143</v>
      </c>
      <c r="F69" s="3" t="s">
        <v>7663</v>
      </c>
    </row>
    <row r="70" spans="1:7" x14ac:dyDescent="0.25">
      <c r="A70" t="s">
        <v>32</v>
      </c>
      <c r="B70" t="s">
        <v>3236</v>
      </c>
      <c r="C70" s="10">
        <v>41744</v>
      </c>
      <c r="D70" s="6">
        <v>60</v>
      </c>
      <c r="E70" t="s">
        <v>143</v>
      </c>
      <c r="F70" s="3" t="s">
        <v>7663</v>
      </c>
    </row>
    <row r="71" spans="1:7" x14ac:dyDescent="0.25">
      <c r="A71" t="s">
        <v>32</v>
      </c>
      <c r="B71" t="s">
        <v>3236</v>
      </c>
      <c r="C71" s="10">
        <v>41744</v>
      </c>
      <c r="D71" s="6">
        <v>120</v>
      </c>
      <c r="E71" t="s">
        <v>86</v>
      </c>
      <c r="F71" s="3" t="s">
        <v>7663</v>
      </c>
    </row>
    <row r="72" spans="1:7" x14ac:dyDescent="0.25">
      <c r="A72" t="s">
        <v>32</v>
      </c>
      <c r="B72" t="s">
        <v>3236</v>
      </c>
      <c r="C72" s="10">
        <v>41743</v>
      </c>
      <c r="D72" s="6">
        <v>120</v>
      </c>
      <c r="E72" t="s">
        <v>966</v>
      </c>
      <c r="F72" s="3" t="s">
        <v>7663</v>
      </c>
      <c r="G72" t="s">
        <v>7651</v>
      </c>
    </row>
    <row r="73" spans="1:7" x14ac:dyDescent="0.25">
      <c r="D73" s="18">
        <f>SUM(D58:D72)</f>
        <v>1200</v>
      </c>
    </row>
    <row r="75" spans="1:7" x14ac:dyDescent="0.25">
      <c r="A75" t="s">
        <v>7740</v>
      </c>
      <c r="B75" s="4" t="s">
        <v>4526</v>
      </c>
      <c r="D75" s="12"/>
    </row>
    <row r="76" spans="1:7" x14ac:dyDescent="0.25">
      <c r="A76" t="s">
        <v>3995</v>
      </c>
      <c r="B76" t="s">
        <v>3996</v>
      </c>
      <c r="C76" s="10">
        <v>41914</v>
      </c>
      <c r="D76" s="6">
        <v>160</v>
      </c>
      <c r="E76" t="s">
        <v>3416</v>
      </c>
      <c r="F76" s="3" t="s">
        <v>7663</v>
      </c>
      <c r="G76" t="s">
        <v>7515</v>
      </c>
    </row>
    <row r="77" spans="1:7" x14ac:dyDescent="0.25">
      <c r="D77" s="18">
        <f>SUM(D76)</f>
        <v>160</v>
      </c>
    </row>
    <row r="79" spans="1:7" x14ac:dyDescent="0.25">
      <c r="A79" t="s">
        <v>7740</v>
      </c>
      <c r="B79" s="4" t="s">
        <v>302</v>
      </c>
      <c r="D79" s="12"/>
    </row>
    <row r="80" spans="1:7" x14ac:dyDescent="0.25">
      <c r="A80" t="s">
        <v>3995</v>
      </c>
      <c r="B80" t="s">
        <v>3996</v>
      </c>
      <c r="C80" s="10">
        <v>41806</v>
      </c>
      <c r="D80" s="6">
        <v>1432</v>
      </c>
      <c r="E80" t="s">
        <v>303</v>
      </c>
      <c r="F80" s="3" t="s">
        <v>7663</v>
      </c>
      <c r="G80" t="s">
        <v>7583</v>
      </c>
    </row>
    <row r="81" spans="1:7" x14ac:dyDescent="0.25">
      <c r="D81" s="18">
        <f>SUM(D80)</f>
        <v>1432</v>
      </c>
    </row>
    <row r="83" spans="1:7" x14ac:dyDescent="0.25">
      <c r="A83" t="s">
        <v>7740</v>
      </c>
      <c r="B83" s="4" t="s">
        <v>7747</v>
      </c>
      <c r="D83" s="12"/>
    </row>
    <row r="84" spans="1:7" x14ac:dyDescent="0.25">
      <c r="A84" t="s">
        <v>3995</v>
      </c>
      <c r="B84" t="s">
        <v>3996</v>
      </c>
      <c r="C84" s="10">
        <v>41710</v>
      </c>
      <c r="D84" s="6">
        <v>10</v>
      </c>
      <c r="E84" t="s">
        <v>1451</v>
      </c>
      <c r="F84" s="3" t="s">
        <v>7663</v>
      </c>
      <c r="G84" t="s">
        <v>7295</v>
      </c>
    </row>
    <row r="85" spans="1:7" x14ac:dyDescent="0.25">
      <c r="A85" t="s">
        <v>3995</v>
      </c>
      <c r="B85" t="s">
        <v>3996</v>
      </c>
      <c r="C85" s="10">
        <v>41717</v>
      </c>
      <c r="D85" s="6">
        <v>599.87</v>
      </c>
      <c r="E85" t="s">
        <v>124</v>
      </c>
      <c r="F85" s="3" t="s">
        <v>7663</v>
      </c>
      <c r="G85" t="s">
        <v>7414</v>
      </c>
    </row>
    <row r="86" spans="1:7" x14ac:dyDescent="0.25">
      <c r="A86" t="s">
        <v>3995</v>
      </c>
      <c r="B86" t="s">
        <v>3996</v>
      </c>
      <c r="C86" s="10">
        <v>41723</v>
      </c>
      <c r="D86" s="6">
        <v>599.87</v>
      </c>
      <c r="E86" t="s">
        <v>124</v>
      </c>
      <c r="F86" s="3" t="s">
        <v>7663</v>
      </c>
      <c r="G86" t="s">
        <v>7543</v>
      </c>
    </row>
    <row r="87" spans="1:7" x14ac:dyDescent="0.25">
      <c r="A87" t="s">
        <v>3995</v>
      </c>
      <c r="B87" t="s">
        <v>3996</v>
      </c>
      <c r="C87" s="10">
        <v>41730</v>
      </c>
      <c r="D87" s="6">
        <v>597.97</v>
      </c>
      <c r="E87" t="s">
        <v>124</v>
      </c>
      <c r="F87" s="3" t="s">
        <v>7663</v>
      </c>
      <c r="G87" t="s">
        <v>7548</v>
      </c>
    </row>
    <row r="88" spans="1:7" x14ac:dyDescent="0.25">
      <c r="A88" t="s">
        <v>3995</v>
      </c>
      <c r="B88" t="s">
        <v>3996</v>
      </c>
      <c r="C88" s="10">
        <v>41738</v>
      </c>
      <c r="D88" s="6">
        <v>597.97</v>
      </c>
      <c r="E88" t="s">
        <v>124</v>
      </c>
      <c r="F88" s="3" t="s">
        <v>7663</v>
      </c>
      <c r="G88" s="2" t="s">
        <v>7610</v>
      </c>
    </row>
    <row r="89" spans="1:7" x14ac:dyDescent="0.25">
      <c r="A89" t="s">
        <v>3995</v>
      </c>
      <c r="B89" t="s">
        <v>3996</v>
      </c>
      <c r="C89" s="10">
        <v>41810</v>
      </c>
      <c r="D89" s="6">
        <v>10</v>
      </c>
      <c r="E89" t="s">
        <v>2017</v>
      </c>
      <c r="F89" s="3" t="s">
        <v>7663</v>
      </c>
      <c r="G89" t="s">
        <v>7348</v>
      </c>
    </row>
    <row r="90" spans="1:7" x14ac:dyDescent="0.25">
      <c r="D90" s="18">
        <f>SUM(D84:D89)</f>
        <v>2415.6800000000003</v>
      </c>
    </row>
    <row r="91" spans="1:7" x14ac:dyDescent="0.25">
      <c r="A91" t="s">
        <v>7740</v>
      </c>
      <c r="B91" s="4" t="s">
        <v>150</v>
      </c>
      <c r="D91" s="12"/>
    </row>
    <row r="92" spans="1:7" x14ac:dyDescent="0.25">
      <c r="A92" t="s">
        <v>32</v>
      </c>
      <c r="B92" t="s">
        <v>3236</v>
      </c>
      <c r="C92" s="10">
        <v>41744</v>
      </c>
      <c r="D92" s="6">
        <v>60</v>
      </c>
      <c r="E92" t="s">
        <v>86</v>
      </c>
      <c r="F92" s="3" t="s">
        <v>7663</v>
      </c>
      <c r="G92" t="s">
        <v>7209</v>
      </c>
    </row>
    <row r="93" spans="1:7" x14ac:dyDescent="0.25">
      <c r="A93" t="s">
        <v>16</v>
      </c>
      <c r="B93" t="s">
        <v>17</v>
      </c>
      <c r="C93" s="10">
        <v>41745</v>
      </c>
      <c r="D93" s="6">
        <v>200</v>
      </c>
      <c r="E93" t="s">
        <v>1192</v>
      </c>
      <c r="F93" s="3" t="s">
        <v>7663</v>
      </c>
      <c r="G93" t="s">
        <v>7214</v>
      </c>
    </row>
    <row r="94" spans="1:7" x14ac:dyDescent="0.25">
      <c r="A94" t="s">
        <v>511</v>
      </c>
      <c r="B94" t="s">
        <v>3236</v>
      </c>
      <c r="C94" s="10">
        <v>41732</v>
      </c>
      <c r="D94" s="6">
        <v>150</v>
      </c>
      <c r="E94" t="s">
        <v>198</v>
      </c>
      <c r="F94" s="3" t="s">
        <v>7663</v>
      </c>
    </row>
    <row r="95" spans="1:7" x14ac:dyDescent="0.25">
      <c r="A95" t="s">
        <v>32</v>
      </c>
      <c r="B95" t="s">
        <v>3236</v>
      </c>
      <c r="C95" s="10">
        <v>41744</v>
      </c>
      <c r="D95" s="6">
        <v>160</v>
      </c>
      <c r="E95" t="s">
        <v>143</v>
      </c>
      <c r="F95" s="3" t="s">
        <v>7663</v>
      </c>
    </row>
    <row r="96" spans="1:7" x14ac:dyDescent="0.25">
      <c r="D96" s="18">
        <f>SUM(D92:D95)</f>
        <v>570</v>
      </c>
    </row>
    <row r="98" spans="1:7" x14ac:dyDescent="0.25">
      <c r="A98" t="s">
        <v>7740</v>
      </c>
      <c r="B98" s="4" t="s">
        <v>4969</v>
      </c>
      <c r="D98" s="12"/>
    </row>
    <row r="99" spans="1:7" x14ac:dyDescent="0.25">
      <c r="A99" t="s">
        <v>3995</v>
      </c>
      <c r="B99" t="s">
        <v>3996</v>
      </c>
      <c r="C99" s="10">
        <v>41880</v>
      </c>
      <c r="D99" s="6">
        <v>300</v>
      </c>
      <c r="E99" t="s">
        <v>1911</v>
      </c>
      <c r="F99" s="3" t="s">
        <v>7663</v>
      </c>
      <c r="G99" t="s">
        <v>7464</v>
      </c>
    </row>
    <row r="100" spans="1:7" x14ac:dyDescent="0.25">
      <c r="A100" t="s">
        <v>3995</v>
      </c>
      <c r="B100" t="s">
        <v>3996</v>
      </c>
      <c r="C100" s="10">
        <v>41880</v>
      </c>
      <c r="D100" s="6">
        <v>750</v>
      </c>
      <c r="E100" t="s">
        <v>1260</v>
      </c>
      <c r="F100" s="3" t="s">
        <v>7663</v>
      </c>
      <c r="G100" t="s">
        <v>7466</v>
      </c>
    </row>
    <row r="101" spans="1:7" x14ac:dyDescent="0.25">
      <c r="D101" s="18">
        <f>SUM(D99:D100)</f>
        <v>1050</v>
      </c>
    </row>
    <row r="103" spans="1:7" x14ac:dyDescent="0.25">
      <c r="A103" t="s">
        <v>7740</v>
      </c>
      <c r="B103" s="4" t="s">
        <v>81</v>
      </c>
      <c r="D103" s="12"/>
    </row>
    <row r="104" spans="1:7" x14ac:dyDescent="0.25">
      <c r="A104" t="s">
        <v>3995</v>
      </c>
      <c r="B104" t="s">
        <v>3996</v>
      </c>
      <c r="C104" s="10">
        <v>41705</v>
      </c>
      <c r="D104" s="6">
        <v>423.57</v>
      </c>
      <c r="E104" t="s">
        <v>7266</v>
      </c>
      <c r="F104" s="3" t="s">
        <v>7663</v>
      </c>
      <c r="G104" t="s">
        <v>3073</v>
      </c>
    </row>
    <row r="105" spans="1:7" x14ac:dyDescent="0.25">
      <c r="D105" s="18">
        <f>SUM(D104)</f>
        <v>423.57</v>
      </c>
    </row>
    <row r="107" spans="1:7" x14ac:dyDescent="0.25">
      <c r="A107" t="s">
        <v>7740</v>
      </c>
      <c r="B107" s="4" t="s">
        <v>7743</v>
      </c>
      <c r="D107" s="12"/>
    </row>
    <row r="108" spans="1:7" x14ac:dyDescent="0.25">
      <c r="A108" t="s">
        <v>116</v>
      </c>
      <c r="B108" t="s">
        <v>132</v>
      </c>
      <c r="C108" s="10">
        <v>41786</v>
      </c>
      <c r="D108" s="6">
        <v>102.3</v>
      </c>
      <c r="E108" t="s">
        <v>7247</v>
      </c>
      <c r="F108" s="3" t="s">
        <v>7663</v>
      </c>
      <c r="G108" t="s">
        <v>7248</v>
      </c>
    </row>
    <row r="109" spans="1:7" x14ac:dyDescent="0.25">
      <c r="A109" t="s">
        <v>3995</v>
      </c>
      <c r="B109" t="s">
        <v>3996</v>
      </c>
      <c r="C109" s="10">
        <v>41794</v>
      </c>
      <c r="D109" s="6">
        <v>395.07</v>
      </c>
      <c r="E109" t="s">
        <v>7266</v>
      </c>
      <c r="F109" s="3" t="s">
        <v>7663</v>
      </c>
      <c r="G109" t="s">
        <v>7267</v>
      </c>
    </row>
    <row r="110" spans="1:7" x14ac:dyDescent="0.25">
      <c r="A110" t="s">
        <v>3995</v>
      </c>
      <c r="B110" t="s">
        <v>3996</v>
      </c>
      <c r="C110" s="10">
        <v>41807</v>
      </c>
      <c r="D110" s="6">
        <v>102.3</v>
      </c>
      <c r="E110" t="s">
        <v>7247</v>
      </c>
      <c r="F110" s="3" t="s">
        <v>7663</v>
      </c>
      <c r="G110" t="s">
        <v>7289</v>
      </c>
    </row>
    <row r="111" spans="1:7" x14ac:dyDescent="0.25">
      <c r="A111" t="s">
        <v>3995</v>
      </c>
      <c r="B111" t="s">
        <v>3996</v>
      </c>
      <c r="C111" s="10">
        <v>41830</v>
      </c>
      <c r="D111" s="6">
        <v>283.89999999999998</v>
      </c>
      <c r="E111" t="s">
        <v>7247</v>
      </c>
      <c r="F111" s="3" t="s">
        <v>7663</v>
      </c>
      <c r="G111" t="s">
        <v>7331</v>
      </c>
    </row>
    <row r="112" spans="1:7" x14ac:dyDescent="0.25">
      <c r="A112" t="s">
        <v>3995</v>
      </c>
      <c r="B112" t="s">
        <v>3996</v>
      </c>
      <c r="C112" s="10">
        <v>41905</v>
      </c>
      <c r="D112" s="6">
        <v>392.9</v>
      </c>
      <c r="E112" t="s">
        <v>7266</v>
      </c>
      <c r="F112" s="3" t="s">
        <v>7663</v>
      </c>
      <c r="G112" t="s">
        <v>7391</v>
      </c>
    </row>
    <row r="113" spans="1:7" x14ac:dyDescent="0.25">
      <c r="A113" t="s">
        <v>3995</v>
      </c>
      <c r="B113" t="s">
        <v>3996</v>
      </c>
      <c r="C113" s="10">
        <v>41739</v>
      </c>
      <c r="D113" s="6">
        <v>102.3</v>
      </c>
      <c r="E113" t="s">
        <v>7247</v>
      </c>
      <c r="F113" s="3" t="s">
        <v>7663</v>
      </c>
      <c r="G113" t="s">
        <v>7627</v>
      </c>
    </row>
    <row r="114" spans="1:7" x14ac:dyDescent="0.25">
      <c r="A114" t="s">
        <v>3995</v>
      </c>
      <c r="B114" t="s">
        <v>3996</v>
      </c>
      <c r="C114" s="10">
        <v>41761</v>
      </c>
      <c r="D114" s="6">
        <v>458.97</v>
      </c>
      <c r="E114" t="s">
        <v>7266</v>
      </c>
      <c r="F114" s="3" t="s">
        <v>7663</v>
      </c>
      <c r="G114" t="s">
        <v>7632</v>
      </c>
    </row>
    <row r="115" spans="1:7" x14ac:dyDescent="0.25">
      <c r="A115" t="s">
        <v>3995</v>
      </c>
      <c r="B115" t="s">
        <v>3996</v>
      </c>
      <c r="C115" s="10">
        <v>41722</v>
      </c>
      <c r="D115" s="6">
        <v>96.4</v>
      </c>
      <c r="E115" t="s">
        <v>7247</v>
      </c>
      <c r="F115" s="3" t="s">
        <v>7663</v>
      </c>
      <c r="G115" t="s">
        <v>7634</v>
      </c>
    </row>
    <row r="116" spans="1:7" x14ac:dyDescent="0.25">
      <c r="A116" t="s">
        <v>3995</v>
      </c>
      <c r="B116" t="s">
        <v>3996</v>
      </c>
      <c r="C116" s="10">
        <v>41766</v>
      </c>
      <c r="D116" s="6">
        <v>198.7</v>
      </c>
      <c r="E116" t="s">
        <v>7247</v>
      </c>
      <c r="F116" s="3" t="s">
        <v>7663</v>
      </c>
      <c r="G116" t="s">
        <v>7636</v>
      </c>
    </row>
    <row r="117" spans="1:7" x14ac:dyDescent="0.25">
      <c r="A117" t="s">
        <v>3995</v>
      </c>
      <c r="B117" t="s">
        <v>3996</v>
      </c>
      <c r="C117" s="10">
        <v>41739</v>
      </c>
      <c r="D117" s="6">
        <v>438.4</v>
      </c>
      <c r="E117" t="s">
        <v>7266</v>
      </c>
      <c r="F117" s="3" t="s">
        <v>7663</v>
      </c>
      <c r="G117" t="s">
        <v>7639</v>
      </c>
    </row>
    <row r="118" spans="1:7" x14ac:dyDescent="0.25">
      <c r="D118" s="18">
        <f>SUM(D108:D117)</f>
        <v>2571.2399999999998</v>
      </c>
    </row>
    <row r="120" spans="1:7" x14ac:dyDescent="0.25">
      <c r="A120" t="s">
        <v>7740</v>
      </c>
      <c r="B120" s="4" t="s">
        <v>106</v>
      </c>
      <c r="D120" s="12"/>
    </row>
    <row r="121" spans="1:7" x14ac:dyDescent="0.25">
      <c r="A121" t="s">
        <v>2</v>
      </c>
      <c r="B121" t="s">
        <v>22</v>
      </c>
      <c r="C121" s="10">
        <v>41710</v>
      </c>
      <c r="D121" s="6">
        <v>174.08</v>
      </c>
      <c r="E121" t="s">
        <v>456</v>
      </c>
      <c r="F121" s="3" t="s">
        <v>7663</v>
      </c>
      <c r="G121" t="s">
        <v>7291</v>
      </c>
    </row>
    <row r="122" spans="1:7" x14ac:dyDescent="0.25">
      <c r="A122" t="s">
        <v>3995</v>
      </c>
      <c r="B122" t="s">
        <v>3996</v>
      </c>
      <c r="C122" s="10">
        <v>41891</v>
      </c>
      <c r="D122" s="6">
        <v>134.25</v>
      </c>
      <c r="E122" t="s">
        <v>183</v>
      </c>
      <c r="F122" s="3" t="s">
        <v>7663</v>
      </c>
      <c r="G122" t="s">
        <v>7478</v>
      </c>
    </row>
    <row r="123" spans="1:7" x14ac:dyDescent="0.25">
      <c r="D123" s="18">
        <f>SUM(D121:D122)</f>
        <v>308.33000000000004</v>
      </c>
    </row>
    <row r="125" spans="1:7" x14ac:dyDescent="0.25">
      <c r="A125" t="s">
        <v>7740</v>
      </c>
      <c r="B125" s="4" t="s">
        <v>560</v>
      </c>
      <c r="D125" s="12"/>
    </row>
    <row r="126" spans="1:7" x14ac:dyDescent="0.25">
      <c r="A126" t="s">
        <v>3995</v>
      </c>
      <c r="B126" t="s">
        <v>3996</v>
      </c>
      <c r="C126" s="10">
        <v>41719</v>
      </c>
      <c r="D126" s="6">
        <v>1400</v>
      </c>
      <c r="E126" t="s">
        <v>3047</v>
      </c>
      <c r="F126" s="3" t="s">
        <v>7663</v>
      </c>
      <c r="G126" t="s">
        <v>7545</v>
      </c>
    </row>
    <row r="127" spans="1:7" x14ac:dyDescent="0.25">
      <c r="D127" s="18">
        <f>SUM(D126)</f>
        <v>1400</v>
      </c>
    </row>
    <row r="129" spans="1:7" x14ac:dyDescent="0.25">
      <c r="A129" t="s">
        <v>7740</v>
      </c>
      <c r="B129" s="4" t="s">
        <v>162</v>
      </c>
      <c r="D129" s="12"/>
    </row>
    <row r="130" spans="1:7" x14ac:dyDescent="0.25">
      <c r="A130" t="s">
        <v>3995</v>
      </c>
      <c r="B130" t="s">
        <v>7221</v>
      </c>
      <c r="C130" s="10">
        <v>41827</v>
      </c>
      <c r="D130" s="6">
        <v>260.44</v>
      </c>
      <c r="E130" t="s">
        <v>163</v>
      </c>
      <c r="F130" s="3" t="s">
        <v>7663</v>
      </c>
      <c r="G130" t="s">
        <v>164</v>
      </c>
    </row>
    <row r="131" spans="1:7" x14ac:dyDescent="0.25">
      <c r="D131" s="18">
        <f>SUM(D130)</f>
        <v>260.44</v>
      </c>
    </row>
    <row r="133" spans="1:7" x14ac:dyDescent="0.25">
      <c r="A133" t="s">
        <v>7740</v>
      </c>
      <c r="B133" s="4" t="s">
        <v>671</v>
      </c>
      <c r="D133" s="12"/>
    </row>
    <row r="134" spans="1:7" x14ac:dyDescent="0.25">
      <c r="A134" t="s">
        <v>3995</v>
      </c>
      <c r="B134" t="s">
        <v>7221</v>
      </c>
      <c r="C134" s="10">
        <v>41758</v>
      </c>
      <c r="D134" s="6">
        <v>288.16000000000003</v>
      </c>
      <c r="E134" t="s">
        <v>1215</v>
      </c>
      <c r="F134" s="3" t="s">
        <v>7663</v>
      </c>
      <c r="G134" t="s">
        <v>7228</v>
      </c>
    </row>
    <row r="135" spans="1:7" x14ac:dyDescent="0.25">
      <c r="D135" s="18">
        <f>SUM(D134)</f>
        <v>288.16000000000003</v>
      </c>
    </row>
    <row r="137" spans="1:7" x14ac:dyDescent="0.25">
      <c r="A137" t="s">
        <v>7740</v>
      </c>
      <c r="B137" s="4" t="s">
        <v>7744</v>
      </c>
      <c r="D137" s="12"/>
    </row>
    <row r="138" spans="1:7" x14ac:dyDescent="0.25">
      <c r="A138" t="s">
        <v>3995</v>
      </c>
      <c r="B138" t="s">
        <v>3996</v>
      </c>
      <c r="C138" s="10">
        <v>41772</v>
      </c>
      <c r="D138" s="6">
        <v>34.450000000000003</v>
      </c>
      <c r="E138" t="s">
        <v>1715</v>
      </c>
      <c r="F138" s="3" t="s">
        <v>7663</v>
      </c>
      <c r="G138" t="s">
        <v>7237</v>
      </c>
    </row>
    <row r="139" spans="1:7" x14ac:dyDescent="0.25">
      <c r="A139" t="s">
        <v>116</v>
      </c>
      <c r="B139" t="s">
        <v>132</v>
      </c>
      <c r="C139" s="10">
        <v>41801</v>
      </c>
      <c r="D139" s="6">
        <v>127.4</v>
      </c>
      <c r="E139" t="s">
        <v>1715</v>
      </c>
      <c r="F139" s="3" t="s">
        <v>7663</v>
      </c>
      <c r="G139" t="s">
        <v>7305</v>
      </c>
    </row>
    <row r="140" spans="1:7" x14ac:dyDescent="0.25">
      <c r="A140" t="s">
        <v>3995</v>
      </c>
      <c r="B140" t="s">
        <v>3996</v>
      </c>
      <c r="C140" s="10">
        <v>41715</v>
      </c>
      <c r="D140" s="6">
        <v>127.4</v>
      </c>
      <c r="E140" t="s">
        <v>1715</v>
      </c>
      <c r="F140" s="3" t="s">
        <v>7663</v>
      </c>
      <c r="G140" t="s">
        <v>7342</v>
      </c>
    </row>
    <row r="141" spans="1:7" x14ac:dyDescent="0.25">
      <c r="A141" t="s">
        <v>3995</v>
      </c>
      <c r="B141" t="s">
        <v>3996</v>
      </c>
      <c r="C141" s="10">
        <v>41831</v>
      </c>
      <c r="D141" s="6">
        <v>137.1</v>
      </c>
      <c r="E141" t="s">
        <v>1715</v>
      </c>
      <c r="F141" s="3" t="s">
        <v>7663</v>
      </c>
      <c r="G141" t="s">
        <v>7383</v>
      </c>
    </row>
    <row r="142" spans="1:7" x14ac:dyDescent="0.25">
      <c r="A142" t="s">
        <v>3995</v>
      </c>
      <c r="B142" t="s">
        <v>3996</v>
      </c>
      <c r="C142" s="10">
        <v>41880</v>
      </c>
      <c r="D142" s="6">
        <v>141.35</v>
      </c>
      <c r="E142" t="s">
        <v>1129</v>
      </c>
      <c r="F142" s="3" t="s">
        <v>7663</v>
      </c>
      <c r="G142" t="s">
        <v>7416</v>
      </c>
    </row>
    <row r="143" spans="1:7" x14ac:dyDescent="0.25">
      <c r="A143" t="s">
        <v>3995</v>
      </c>
      <c r="B143" t="s">
        <v>7221</v>
      </c>
      <c r="C143" s="10">
        <v>41880</v>
      </c>
      <c r="D143" s="6">
        <v>31</v>
      </c>
      <c r="E143" t="s">
        <v>7283</v>
      </c>
      <c r="F143" s="3" t="s">
        <v>7663</v>
      </c>
      <c r="G143" t="s">
        <v>7437</v>
      </c>
    </row>
    <row r="144" spans="1:7" x14ac:dyDescent="0.25">
      <c r="A144" t="s">
        <v>3995</v>
      </c>
      <c r="B144" t="s">
        <v>3996</v>
      </c>
      <c r="C144" s="10">
        <v>41893</v>
      </c>
      <c r="D144" s="6">
        <v>141.35</v>
      </c>
      <c r="E144" t="s">
        <v>1129</v>
      </c>
      <c r="F144" s="3" t="s">
        <v>7663</v>
      </c>
      <c r="G144" t="s">
        <v>3173</v>
      </c>
    </row>
    <row r="145" spans="1:7" x14ac:dyDescent="0.25">
      <c r="A145" t="s">
        <v>3995</v>
      </c>
      <c r="B145" t="s">
        <v>3996</v>
      </c>
      <c r="C145" s="10">
        <v>41739</v>
      </c>
      <c r="D145" s="6">
        <v>127.4</v>
      </c>
      <c r="E145" t="s">
        <v>1129</v>
      </c>
      <c r="F145" s="3" t="s">
        <v>7663</v>
      </c>
      <c r="G145" t="s">
        <v>4294</v>
      </c>
    </row>
    <row r="146" spans="1:7" x14ac:dyDescent="0.25">
      <c r="D146" s="18">
        <f>SUM(D138:D145)</f>
        <v>867.45</v>
      </c>
    </row>
    <row r="148" spans="1:7" x14ac:dyDescent="0.25">
      <c r="A148" t="s">
        <v>7740</v>
      </c>
      <c r="B148" s="4" t="s">
        <v>390</v>
      </c>
      <c r="D148" s="12"/>
    </row>
    <row r="149" spans="1:7" x14ac:dyDescent="0.25">
      <c r="A149" t="s">
        <v>3995</v>
      </c>
      <c r="B149" t="s">
        <v>3996</v>
      </c>
      <c r="C149" s="10">
        <v>41814</v>
      </c>
      <c r="D149" s="6">
        <v>30</v>
      </c>
      <c r="E149" t="s">
        <v>824</v>
      </c>
      <c r="F149" s="3" t="s">
        <v>7663</v>
      </c>
    </row>
    <row r="150" spans="1:7" x14ac:dyDescent="0.25">
      <c r="A150" t="s">
        <v>3995</v>
      </c>
      <c r="B150" t="s">
        <v>7221</v>
      </c>
      <c r="C150" s="10">
        <v>41830</v>
      </c>
      <c r="D150" s="6">
        <v>237.5</v>
      </c>
      <c r="E150" t="s">
        <v>2445</v>
      </c>
      <c r="F150" s="3" t="s">
        <v>7663</v>
      </c>
      <c r="G150" t="s">
        <v>7375</v>
      </c>
    </row>
    <row r="151" spans="1:7" x14ac:dyDescent="0.25">
      <c r="A151" t="s">
        <v>3995</v>
      </c>
      <c r="B151" t="s">
        <v>7221</v>
      </c>
      <c r="C151" s="10">
        <v>41891</v>
      </c>
      <c r="D151" s="6">
        <v>237.5</v>
      </c>
      <c r="E151" t="s">
        <v>2445</v>
      </c>
      <c r="F151" s="3" t="s">
        <v>7663</v>
      </c>
      <c r="G151" t="s">
        <v>7375</v>
      </c>
    </row>
    <row r="152" spans="1:7" x14ac:dyDescent="0.25">
      <c r="A152" t="s">
        <v>3995</v>
      </c>
      <c r="B152" t="s">
        <v>3996</v>
      </c>
      <c r="C152" s="10">
        <v>41739</v>
      </c>
      <c r="D152" s="6">
        <v>237.5</v>
      </c>
      <c r="E152" t="s">
        <v>2445</v>
      </c>
      <c r="F152" s="3" t="s">
        <v>7663</v>
      </c>
      <c r="G152" t="s">
        <v>7406</v>
      </c>
    </row>
    <row r="153" spans="1:7" x14ac:dyDescent="0.25">
      <c r="A153" t="s">
        <v>3995</v>
      </c>
      <c r="B153" t="s">
        <v>3996</v>
      </c>
      <c r="C153" s="10">
        <v>41772</v>
      </c>
      <c r="D153" s="6">
        <v>237.5</v>
      </c>
      <c r="E153" t="s">
        <v>2445</v>
      </c>
      <c r="F153" s="3" t="s">
        <v>7663</v>
      </c>
      <c r="G153" t="s">
        <v>7375</v>
      </c>
    </row>
    <row r="154" spans="1:7" x14ac:dyDescent="0.25">
      <c r="A154" t="s">
        <v>3995</v>
      </c>
      <c r="B154" t="s">
        <v>3996</v>
      </c>
      <c r="C154" s="10">
        <v>41800</v>
      </c>
      <c r="D154" s="6">
        <v>237.5</v>
      </c>
      <c r="E154" t="s">
        <v>2445</v>
      </c>
      <c r="F154" s="3" t="s">
        <v>7663</v>
      </c>
      <c r="G154" t="s">
        <v>7375</v>
      </c>
    </row>
    <row r="155" spans="1:7" x14ac:dyDescent="0.25">
      <c r="A155" t="s">
        <v>3995</v>
      </c>
      <c r="B155" t="s">
        <v>7221</v>
      </c>
      <c r="C155" s="10">
        <v>41921</v>
      </c>
      <c r="D155" s="6">
        <v>357</v>
      </c>
      <c r="E155" t="s">
        <v>2445</v>
      </c>
      <c r="F155" s="3" t="s">
        <v>7712</v>
      </c>
      <c r="G155" t="s">
        <v>7485</v>
      </c>
    </row>
    <row r="156" spans="1:7" x14ac:dyDescent="0.25">
      <c r="A156" t="s">
        <v>3995</v>
      </c>
      <c r="B156" t="s">
        <v>3996</v>
      </c>
      <c r="C156" s="10">
        <v>41708</v>
      </c>
      <c r="D156" s="6">
        <v>237.5</v>
      </c>
      <c r="E156" t="s">
        <v>2445</v>
      </c>
      <c r="F156" s="3" t="s">
        <v>7663</v>
      </c>
      <c r="G156" t="s">
        <v>7625</v>
      </c>
    </row>
    <row r="157" spans="1:7" x14ac:dyDescent="0.25">
      <c r="D157" s="18">
        <f>SUM(D149:D156)</f>
        <v>1812</v>
      </c>
    </row>
    <row r="159" spans="1:7" x14ac:dyDescent="0.25">
      <c r="A159" t="s">
        <v>7740</v>
      </c>
      <c r="B159" s="4" t="s">
        <v>75</v>
      </c>
      <c r="D159" s="12"/>
    </row>
    <row r="160" spans="1:7" x14ac:dyDescent="0.25">
      <c r="A160" t="s">
        <v>3995</v>
      </c>
      <c r="B160" t="s">
        <v>7221</v>
      </c>
      <c r="C160" s="10">
        <v>41779</v>
      </c>
      <c r="D160" s="6">
        <v>46.31</v>
      </c>
      <c r="E160" t="s">
        <v>76</v>
      </c>
      <c r="F160" s="3" t="s">
        <v>7663</v>
      </c>
      <c r="G160" t="s">
        <v>7278</v>
      </c>
    </row>
    <row r="161" spans="1:7" x14ac:dyDescent="0.25">
      <c r="A161" t="s">
        <v>3995</v>
      </c>
      <c r="B161" t="s">
        <v>7221</v>
      </c>
      <c r="C161" s="10">
        <v>41810</v>
      </c>
      <c r="D161" s="6">
        <v>46.31</v>
      </c>
      <c r="E161" t="s">
        <v>76</v>
      </c>
      <c r="F161" s="3" t="s">
        <v>7663</v>
      </c>
      <c r="G161" t="s">
        <v>7323</v>
      </c>
    </row>
    <row r="162" spans="1:7" x14ac:dyDescent="0.25">
      <c r="A162" t="s">
        <v>3995</v>
      </c>
      <c r="B162" t="s">
        <v>3996</v>
      </c>
      <c r="C162" s="10">
        <v>41807</v>
      </c>
      <c r="D162" s="6">
        <v>593</v>
      </c>
      <c r="E162" t="s">
        <v>76</v>
      </c>
      <c r="F162" s="3" t="s">
        <v>7663</v>
      </c>
      <c r="G162" t="s">
        <v>7344</v>
      </c>
    </row>
    <row r="163" spans="1:7" x14ac:dyDescent="0.25">
      <c r="A163" t="s">
        <v>3995</v>
      </c>
      <c r="B163" t="s">
        <v>7221</v>
      </c>
      <c r="C163" s="10">
        <v>41841</v>
      </c>
      <c r="D163" s="6">
        <v>46.31</v>
      </c>
      <c r="E163" t="s">
        <v>76</v>
      </c>
      <c r="F163" s="3" t="s">
        <v>7663</v>
      </c>
      <c r="G163" t="s">
        <v>7393</v>
      </c>
    </row>
    <row r="164" spans="1:7" x14ac:dyDescent="0.25">
      <c r="A164" t="s">
        <v>3995</v>
      </c>
      <c r="B164" t="s">
        <v>3996</v>
      </c>
      <c r="C164" s="10">
        <v>41901</v>
      </c>
      <c r="D164" s="6">
        <v>593</v>
      </c>
      <c r="E164" t="s">
        <v>76</v>
      </c>
      <c r="F164" s="3" t="s">
        <v>7663</v>
      </c>
      <c r="G164" t="s">
        <v>7499</v>
      </c>
    </row>
    <row r="165" spans="1:7" x14ac:dyDescent="0.25">
      <c r="A165" t="s">
        <v>3995</v>
      </c>
      <c r="B165" t="s">
        <v>3996</v>
      </c>
      <c r="C165" s="10">
        <v>41751</v>
      </c>
      <c r="D165" s="6">
        <v>46.31</v>
      </c>
      <c r="E165" t="s">
        <v>76</v>
      </c>
      <c r="F165" s="3" t="s">
        <v>7663</v>
      </c>
      <c r="G165" t="s">
        <v>7561</v>
      </c>
    </row>
    <row r="166" spans="1:7" x14ac:dyDescent="0.25">
      <c r="A166" t="s">
        <v>3995</v>
      </c>
      <c r="B166" t="s">
        <v>3996</v>
      </c>
      <c r="C166" s="10">
        <v>41751</v>
      </c>
      <c r="D166" s="6">
        <v>52.6</v>
      </c>
      <c r="E166" t="s">
        <v>76</v>
      </c>
      <c r="F166" s="3" t="s">
        <v>7663</v>
      </c>
      <c r="G166" t="s">
        <v>7563</v>
      </c>
    </row>
    <row r="167" spans="1:7" x14ac:dyDescent="0.25">
      <c r="D167" s="18">
        <f>SUM(D160:D166)</f>
        <v>1423.84</v>
      </c>
    </row>
    <row r="169" spans="1:7" x14ac:dyDescent="0.25">
      <c r="A169" t="s">
        <v>7740</v>
      </c>
      <c r="B169" s="4" t="s">
        <v>216</v>
      </c>
      <c r="D169" s="12"/>
    </row>
    <row r="170" spans="1:7" x14ac:dyDescent="0.25">
      <c r="A170" t="s">
        <v>3995</v>
      </c>
      <c r="B170" t="s">
        <v>3996</v>
      </c>
      <c r="C170" s="10">
        <v>41807</v>
      </c>
      <c r="D170" s="6">
        <v>1111.8800000000001</v>
      </c>
      <c r="E170" t="s">
        <v>76</v>
      </c>
      <c r="F170" s="3" t="s">
        <v>7663</v>
      </c>
      <c r="G170" t="s">
        <v>7346</v>
      </c>
    </row>
    <row r="171" spans="1:7" x14ac:dyDescent="0.25">
      <c r="A171" t="s">
        <v>3995</v>
      </c>
      <c r="B171" t="s">
        <v>3996</v>
      </c>
      <c r="C171" s="10">
        <v>41851</v>
      </c>
      <c r="D171" s="6">
        <v>300</v>
      </c>
      <c r="E171" t="s">
        <v>76</v>
      </c>
      <c r="F171" s="3" t="s">
        <v>7663</v>
      </c>
      <c r="G171" t="s">
        <v>7412</v>
      </c>
    </row>
    <row r="172" spans="1:7" x14ac:dyDescent="0.25">
      <c r="A172" t="s">
        <v>3995</v>
      </c>
      <c r="B172" t="s">
        <v>3996</v>
      </c>
      <c r="C172" s="10">
        <v>41904</v>
      </c>
      <c r="D172" s="6">
        <v>1111.8800000000001</v>
      </c>
      <c r="E172" t="s">
        <v>76</v>
      </c>
      <c r="F172" s="3" t="s">
        <v>7663</v>
      </c>
      <c r="G172" t="s">
        <v>7503</v>
      </c>
    </row>
    <row r="173" spans="1:7" x14ac:dyDescent="0.25">
      <c r="A173" t="s">
        <v>3995</v>
      </c>
      <c r="B173" t="s">
        <v>3996</v>
      </c>
      <c r="C173" s="10">
        <v>41730</v>
      </c>
      <c r="D173" s="6">
        <v>8082.18</v>
      </c>
      <c r="E173" t="s">
        <v>76</v>
      </c>
      <c r="F173" s="3" t="s">
        <v>7663</v>
      </c>
    </row>
    <row r="174" spans="1:7" x14ac:dyDescent="0.25">
      <c r="A174" t="s">
        <v>3995</v>
      </c>
      <c r="B174" t="s">
        <v>3996</v>
      </c>
      <c r="C174" s="10">
        <v>41732</v>
      </c>
      <c r="D174" s="6">
        <v>868.37</v>
      </c>
      <c r="E174" t="s">
        <v>76</v>
      </c>
      <c r="F174" s="3" t="s">
        <v>7663</v>
      </c>
      <c r="G174" t="s">
        <v>7589</v>
      </c>
    </row>
    <row r="175" spans="1:7" x14ac:dyDescent="0.25">
      <c r="A175" t="s">
        <v>3995</v>
      </c>
      <c r="B175" t="s">
        <v>3996</v>
      </c>
      <c r="C175" s="10">
        <v>41732</v>
      </c>
      <c r="D175" s="6">
        <v>786.44</v>
      </c>
      <c r="E175" t="s">
        <v>76</v>
      </c>
      <c r="F175" s="3" t="s">
        <v>7663</v>
      </c>
      <c r="G175" t="s">
        <v>7591</v>
      </c>
    </row>
    <row r="176" spans="1:7" x14ac:dyDescent="0.25">
      <c r="A176" t="s">
        <v>3995</v>
      </c>
      <c r="B176" t="s">
        <v>3996</v>
      </c>
      <c r="C176" s="10">
        <v>41732</v>
      </c>
      <c r="D176" s="6">
        <v>4580.88</v>
      </c>
      <c r="E176" t="s">
        <v>76</v>
      </c>
      <c r="F176" s="3" t="s">
        <v>7663</v>
      </c>
      <c r="G176" t="s">
        <v>7593</v>
      </c>
    </row>
    <row r="177" spans="1:7" x14ac:dyDescent="0.25">
      <c r="A177" t="s">
        <v>3995</v>
      </c>
      <c r="B177" t="s">
        <v>3996</v>
      </c>
      <c r="C177" s="10">
        <v>41732</v>
      </c>
      <c r="D177" s="6">
        <v>839.59</v>
      </c>
      <c r="E177" t="s">
        <v>76</v>
      </c>
      <c r="F177" s="3" t="s">
        <v>7663</v>
      </c>
      <c r="G177" t="s">
        <v>7595</v>
      </c>
    </row>
    <row r="178" spans="1:7" x14ac:dyDescent="0.25">
      <c r="A178" t="s">
        <v>3995</v>
      </c>
      <c r="B178" t="s">
        <v>3996</v>
      </c>
      <c r="C178" s="10">
        <v>41732</v>
      </c>
      <c r="D178" s="6">
        <v>695.21</v>
      </c>
      <c r="E178" t="s">
        <v>76</v>
      </c>
      <c r="F178" s="3" t="s">
        <v>7663</v>
      </c>
      <c r="G178" t="s">
        <v>7597</v>
      </c>
    </row>
    <row r="179" spans="1:7" x14ac:dyDescent="0.25">
      <c r="A179" t="s">
        <v>3995</v>
      </c>
      <c r="B179" t="s">
        <v>3996</v>
      </c>
      <c r="C179" s="10">
        <v>41736</v>
      </c>
      <c r="D179" s="6">
        <v>300</v>
      </c>
      <c r="E179" t="s">
        <v>76</v>
      </c>
      <c r="F179" s="3" t="s">
        <v>7663</v>
      </c>
      <c r="G179" t="s">
        <v>7601</v>
      </c>
    </row>
    <row r="180" spans="1:7" x14ac:dyDescent="0.25">
      <c r="D180" s="18">
        <f>SUM(D170:D179)</f>
        <v>18676.43</v>
      </c>
    </row>
    <row r="181" spans="1:7" x14ac:dyDescent="0.25">
      <c r="D181" s="12"/>
    </row>
    <row r="182" spans="1:7" x14ac:dyDescent="0.25">
      <c r="A182" t="s">
        <v>7740</v>
      </c>
      <c r="B182" s="4" t="s">
        <v>2192</v>
      </c>
    </row>
    <row r="183" spans="1:7" x14ac:dyDescent="0.25">
      <c r="A183" t="s">
        <v>32</v>
      </c>
      <c r="B183" t="s">
        <v>3236</v>
      </c>
      <c r="C183" s="10">
        <v>41899</v>
      </c>
      <c r="D183" s="6">
        <v>1300</v>
      </c>
      <c r="E183" t="s">
        <v>143</v>
      </c>
      <c r="F183" s="3" t="s">
        <v>7663</v>
      </c>
      <c r="G183" t="s">
        <v>7493</v>
      </c>
    </row>
    <row r="184" spans="1:7" x14ac:dyDescent="0.25">
      <c r="D184" s="18">
        <f>SUM(D183)</f>
        <v>1300</v>
      </c>
    </row>
    <row r="186" spans="1:7" x14ac:dyDescent="0.25">
      <c r="A186" t="s">
        <v>7740</v>
      </c>
      <c r="B186" s="4" t="s">
        <v>527</v>
      </c>
    </row>
    <row r="187" spans="1:7" x14ac:dyDescent="0.25">
      <c r="A187" t="s">
        <v>3995</v>
      </c>
      <c r="B187" t="s">
        <v>3996</v>
      </c>
      <c r="C187" s="10">
        <v>41785</v>
      </c>
      <c r="D187" s="6">
        <v>55</v>
      </c>
      <c r="E187" t="s">
        <v>7262</v>
      </c>
      <c r="F187" s="3" t="s">
        <v>7663</v>
      </c>
      <c r="G187" t="s">
        <v>7263</v>
      </c>
    </row>
    <row r="188" spans="1:7" x14ac:dyDescent="0.25">
      <c r="A188" t="s">
        <v>3995</v>
      </c>
      <c r="B188" t="s">
        <v>3996</v>
      </c>
      <c r="C188" s="10">
        <v>41814</v>
      </c>
      <c r="D188" s="6">
        <v>55</v>
      </c>
      <c r="E188" t="s">
        <v>7262</v>
      </c>
      <c r="F188" s="3" t="s">
        <v>7663</v>
      </c>
      <c r="G188" t="s">
        <v>7309</v>
      </c>
    </row>
    <row r="189" spans="1:7" x14ac:dyDescent="0.25">
      <c r="A189" t="s">
        <v>3995</v>
      </c>
      <c r="B189" t="s">
        <v>3996</v>
      </c>
      <c r="C189" s="10">
        <v>41844</v>
      </c>
      <c r="D189" s="6">
        <v>55</v>
      </c>
      <c r="E189" t="s">
        <v>7262</v>
      </c>
      <c r="F189" s="3" t="s">
        <v>7663</v>
      </c>
      <c r="G189" t="s">
        <v>7381</v>
      </c>
    </row>
    <row r="190" spans="1:7" x14ac:dyDescent="0.25">
      <c r="A190" t="s">
        <v>3995</v>
      </c>
      <c r="B190" t="s">
        <v>3996</v>
      </c>
      <c r="C190" s="10">
        <v>41876</v>
      </c>
      <c r="D190" s="6">
        <v>55</v>
      </c>
      <c r="E190" t="s">
        <v>7262</v>
      </c>
      <c r="F190" s="3" t="s">
        <v>7663</v>
      </c>
      <c r="G190" t="s">
        <v>7423</v>
      </c>
    </row>
    <row r="191" spans="1:7" x14ac:dyDescent="0.25">
      <c r="A191" t="s">
        <v>3995</v>
      </c>
      <c r="B191" t="s">
        <v>3996</v>
      </c>
      <c r="C191" s="10">
        <v>41865</v>
      </c>
      <c r="D191" s="6">
        <v>99.26</v>
      </c>
      <c r="E191" t="s">
        <v>7434</v>
      </c>
      <c r="F191" s="3" t="s">
        <v>7663</v>
      </c>
      <c r="G191" t="s">
        <v>7435</v>
      </c>
    </row>
    <row r="192" spans="1:7" x14ac:dyDescent="0.25">
      <c r="A192" t="s">
        <v>3995</v>
      </c>
      <c r="B192" t="s">
        <v>3996</v>
      </c>
      <c r="C192" s="10">
        <v>41886</v>
      </c>
      <c r="D192" s="6">
        <v>80</v>
      </c>
      <c r="E192" t="s">
        <v>6705</v>
      </c>
      <c r="F192" s="3" t="s">
        <v>7663</v>
      </c>
      <c r="G192" t="s">
        <v>7474</v>
      </c>
    </row>
    <row r="193" spans="1:7" x14ac:dyDescent="0.25">
      <c r="A193" t="s">
        <v>3995</v>
      </c>
      <c r="B193" t="s">
        <v>3996</v>
      </c>
      <c r="C193" s="10">
        <v>41906</v>
      </c>
      <c r="D193" s="6">
        <v>55</v>
      </c>
      <c r="E193" t="s">
        <v>7262</v>
      </c>
      <c r="F193" s="3" t="s">
        <v>7663</v>
      </c>
      <c r="G193" t="s">
        <v>7487</v>
      </c>
    </row>
    <row r="194" spans="1:7" x14ac:dyDescent="0.25">
      <c r="A194" t="s">
        <v>3995</v>
      </c>
      <c r="B194" t="s">
        <v>3996</v>
      </c>
      <c r="C194" s="10">
        <v>41718</v>
      </c>
      <c r="D194" s="6">
        <v>55</v>
      </c>
      <c r="E194" t="s">
        <v>7262</v>
      </c>
      <c r="F194" s="3" t="s">
        <v>7663</v>
      </c>
      <c r="G194" t="s">
        <v>7497</v>
      </c>
    </row>
    <row r="195" spans="1:7" x14ac:dyDescent="0.25">
      <c r="A195" t="s">
        <v>3995</v>
      </c>
      <c r="B195" t="s">
        <v>3996</v>
      </c>
      <c r="C195" s="10">
        <v>41900</v>
      </c>
      <c r="D195" s="6">
        <v>500</v>
      </c>
      <c r="E195" t="s">
        <v>461</v>
      </c>
      <c r="F195" s="3" t="s">
        <v>7663</v>
      </c>
      <c r="G195" t="s">
        <v>7505</v>
      </c>
    </row>
    <row r="196" spans="1:7" x14ac:dyDescent="0.25">
      <c r="A196" t="s">
        <v>3995</v>
      </c>
      <c r="B196" t="s">
        <v>3996</v>
      </c>
      <c r="C196" s="10">
        <v>41736</v>
      </c>
      <c r="D196" s="6">
        <v>100</v>
      </c>
      <c r="E196" t="s">
        <v>461</v>
      </c>
      <c r="F196" s="3" t="s">
        <v>7663</v>
      </c>
    </row>
    <row r="197" spans="1:7" x14ac:dyDescent="0.25">
      <c r="A197" t="s">
        <v>3995</v>
      </c>
      <c r="B197" t="s">
        <v>3996</v>
      </c>
      <c r="C197" s="10">
        <v>41753</v>
      </c>
      <c r="D197" s="6">
        <v>55</v>
      </c>
      <c r="E197" t="s">
        <v>7262</v>
      </c>
      <c r="F197" s="3" t="s">
        <v>7663</v>
      </c>
      <c r="G197" t="s">
        <v>7630</v>
      </c>
    </row>
    <row r="198" spans="1:7" x14ac:dyDescent="0.25">
      <c r="D198" s="18">
        <f>SUM(D187:D197)</f>
        <v>1164.26</v>
      </c>
    </row>
    <row r="200" spans="1:7" x14ac:dyDescent="0.25">
      <c r="A200" t="s">
        <v>7740</v>
      </c>
      <c r="B200" s="4" t="s">
        <v>622</v>
      </c>
    </row>
    <row r="201" spans="1:7" x14ac:dyDescent="0.25">
      <c r="A201" t="s">
        <v>3995</v>
      </c>
      <c r="B201" t="s">
        <v>3996</v>
      </c>
      <c r="C201" s="10">
        <v>41785</v>
      </c>
      <c r="D201" s="6">
        <v>60</v>
      </c>
      <c r="E201" t="s">
        <v>623</v>
      </c>
      <c r="F201" s="3" t="s">
        <v>7663</v>
      </c>
      <c r="G201" t="s">
        <v>624</v>
      </c>
    </row>
    <row r="202" spans="1:7" x14ac:dyDescent="0.25">
      <c r="A202" t="s">
        <v>3995</v>
      </c>
      <c r="B202" t="s">
        <v>117</v>
      </c>
      <c r="C202" s="10">
        <v>41815</v>
      </c>
      <c r="D202" s="6">
        <v>60</v>
      </c>
      <c r="E202" t="s">
        <v>623</v>
      </c>
      <c r="F202" s="3" t="s">
        <v>7663</v>
      </c>
      <c r="G202" t="s">
        <v>2928</v>
      </c>
    </row>
    <row r="203" spans="1:7" x14ac:dyDescent="0.25">
      <c r="A203" t="s">
        <v>3995</v>
      </c>
      <c r="B203" t="s">
        <v>3996</v>
      </c>
      <c r="C203" s="10">
        <v>41915</v>
      </c>
      <c r="D203" s="6">
        <v>64</v>
      </c>
      <c r="E203" t="s">
        <v>623</v>
      </c>
      <c r="F203" s="3" t="s">
        <v>7663</v>
      </c>
      <c r="G203" t="s">
        <v>7491</v>
      </c>
    </row>
    <row r="204" spans="1:7" x14ac:dyDescent="0.25">
      <c r="A204" t="s">
        <v>3995</v>
      </c>
      <c r="B204" t="s">
        <v>117</v>
      </c>
      <c r="C204" s="10">
        <v>41723</v>
      </c>
      <c r="D204" s="6">
        <v>60</v>
      </c>
      <c r="E204" t="s">
        <v>623</v>
      </c>
      <c r="F204" s="3" t="s">
        <v>7663</v>
      </c>
      <c r="G204" t="s">
        <v>624</v>
      </c>
    </row>
    <row r="205" spans="1:7" x14ac:dyDescent="0.25">
      <c r="D205" s="18">
        <f>SUM(D201:D204)</f>
        <v>244</v>
      </c>
    </row>
    <row r="207" spans="1:7" x14ac:dyDescent="0.25">
      <c r="A207" t="s">
        <v>7740</v>
      </c>
      <c r="B207" s="4" t="s">
        <v>688</v>
      </c>
    </row>
    <row r="208" spans="1:7" x14ac:dyDescent="0.25">
      <c r="A208" t="s">
        <v>511</v>
      </c>
      <c r="B208" t="s">
        <v>3236</v>
      </c>
      <c r="C208" s="10">
        <v>41730</v>
      </c>
      <c r="D208" s="6">
        <v>1500</v>
      </c>
      <c r="E208" t="s">
        <v>4000</v>
      </c>
      <c r="F208" s="3" t="s">
        <v>7663</v>
      </c>
    </row>
    <row r="209" spans="1:7" x14ac:dyDescent="0.25">
      <c r="D209" s="18">
        <f>SUM(D208)</f>
        <v>1500</v>
      </c>
    </row>
    <row r="211" spans="1:7" x14ac:dyDescent="0.25">
      <c r="A211" t="s">
        <v>7740</v>
      </c>
      <c r="B211" s="4" t="s">
        <v>23</v>
      </c>
    </row>
    <row r="212" spans="1:7" x14ac:dyDescent="0.25">
      <c r="A212" t="s">
        <v>3995</v>
      </c>
      <c r="B212" t="s">
        <v>3996</v>
      </c>
      <c r="C212" s="10">
        <v>41731</v>
      </c>
      <c r="D212" s="6">
        <v>7267.5</v>
      </c>
      <c r="E212" t="s">
        <v>1036</v>
      </c>
      <c r="F212" s="3" t="s">
        <v>7663</v>
      </c>
      <c r="G212" t="s">
        <v>7574</v>
      </c>
    </row>
    <row r="213" spans="1:7" x14ac:dyDescent="0.25">
      <c r="D213" s="18">
        <f>SUM(D212)</f>
        <v>7267.5</v>
      </c>
    </row>
    <row r="215" spans="1:7" x14ac:dyDescent="0.25">
      <c r="A215" t="s">
        <v>7740</v>
      </c>
      <c r="B215" s="4" t="s">
        <v>753</v>
      </c>
    </row>
    <row r="216" spans="1:7" x14ac:dyDescent="0.25">
      <c r="A216" t="s">
        <v>3995</v>
      </c>
      <c r="B216" t="s">
        <v>7221</v>
      </c>
      <c r="C216" s="10">
        <v>41757</v>
      </c>
      <c r="D216" s="6">
        <v>300</v>
      </c>
      <c r="E216" t="s">
        <v>1260</v>
      </c>
      <c r="F216" s="3" t="s">
        <v>7669</v>
      </c>
      <c r="G216" t="s">
        <v>7222</v>
      </c>
    </row>
    <row r="217" spans="1:7" x14ac:dyDescent="0.25">
      <c r="A217" t="s">
        <v>3995</v>
      </c>
      <c r="B217" t="s">
        <v>7221</v>
      </c>
      <c r="C217" s="10">
        <v>41761</v>
      </c>
      <c r="D217" s="6">
        <v>330</v>
      </c>
      <c r="E217" t="s">
        <v>1260</v>
      </c>
      <c r="F217" s="3" t="s">
        <v>7670</v>
      </c>
      <c r="G217" t="s">
        <v>7222</v>
      </c>
    </row>
    <row r="218" spans="1:7" x14ac:dyDescent="0.25">
      <c r="A218" t="s">
        <v>3995</v>
      </c>
      <c r="B218" t="s">
        <v>7221</v>
      </c>
      <c r="C218" s="10">
        <v>41774</v>
      </c>
      <c r="D218" s="6">
        <v>660.85</v>
      </c>
      <c r="E218" t="s">
        <v>1260</v>
      </c>
      <c r="F218" s="3" t="s">
        <v>7663</v>
      </c>
      <c r="G218" t="s">
        <v>7222</v>
      </c>
    </row>
    <row r="219" spans="1:7" x14ac:dyDescent="0.25">
      <c r="A219" t="s">
        <v>3995</v>
      </c>
      <c r="B219" t="s">
        <v>7221</v>
      </c>
      <c r="C219" s="10">
        <v>41806</v>
      </c>
      <c r="D219" s="6">
        <v>1479.43</v>
      </c>
      <c r="E219" t="s">
        <v>7283</v>
      </c>
      <c r="F219" s="3" t="s">
        <v>7663</v>
      </c>
      <c r="G219" t="s">
        <v>7284</v>
      </c>
    </row>
    <row r="220" spans="1:7" x14ac:dyDescent="0.25">
      <c r="A220" t="s">
        <v>3995</v>
      </c>
      <c r="B220" t="s">
        <v>7221</v>
      </c>
      <c r="C220" s="10">
        <v>41787</v>
      </c>
      <c r="D220" s="6">
        <v>1085.08</v>
      </c>
      <c r="E220" t="s">
        <v>7286</v>
      </c>
      <c r="F220" s="3" t="s">
        <v>7663</v>
      </c>
      <c r="G220" t="s">
        <v>7287</v>
      </c>
    </row>
    <row r="221" spans="1:7" x14ac:dyDescent="0.25">
      <c r="A221" t="s">
        <v>3995</v>
      </c>
      <c r="B221" t="s">
        <v>7221</v>
      </c>
      <c r="C221" s="10">
        <v>41830</v>
      </c>
      <c r="D221" s="6">
        <v>1200</v>
      </c>
      <c r="E221" t="s">
        <v>2445</v>
      </c>
      <c r="F221" s="3" t="s">
        <v>7663</v>
      </c>
      <c r="G221" t="s">
        <v>7329</v>
      </c>
    </row>
    <row r="222" spans="1:7" x14ac:dyDescent="0.25">
      <c r="A222" t="s">
        <v>3995</v>
      </c>
      <c r="B222" t="s">
        <v>7221</v>
      </c>
      <c r="C222" s="10">
        <v>41834</v>
      </c>
      <c r="D222" s="6">
        <v>1637.99</v>
      </c>
      <c r="E222" t="s">
        <v>1260</v>
      </c>
      <c r="F222" s="3" t="s">
        <v>7663</v>
      </c>
      <c r="G222" t="s">
        <v>7389</v>
      </c>
    </row>
    <row r="223" spans="1:7" x14ac:dyDescent="0.25">
      <c r="D223" s="18">
        <f>SUM(D216:D222)</f>
        <v>6693.3499999999995</v>
      </c>
    </row>
    <row r="225" spans="1:7" x14ac:dyDescent="0.25">
      <c r="A225" t="s">
        <v>7740</v>
      </c>
      <c r="B225" s="4" t="s">
        <v>7745</v>
      </c>
    </row>
    <row r="226" spans="1:7" x14ac:dyDescent="0.25">
      <c r="A226" t="s">
        <v>3995</v>
      </c>
      <c r="B226" t="s">
        <v>7221</v>
      </c>
      <c r="C226" s="10">
        <v>41764</v>
      </c>
      <c r="D226" s="6">
        <v>979.95</v>
      </c>
      <c r="E226" t="s">
        <v>13</v>
      </c>
      <c r="F226" s="3" t="s">
        <v>7663</v>
      </c>
      <c r="G226" t="s">
        <v>7251</v>
      </c>
    </row>
    <row r="227" spans="1:7" x14ac:dyDescent="0.25">
      <c r="A227" t="s">
        <v>3995</v>
      </c>
      <c r="B227" t="s">
        <v>3996</v>
      </c>
      <c r="C227" s="10">
        <v>41705</v>
      </c>
      <c r="D227" s="6">
        <v>902.54</v>
      </c>
      <c r="E227" t="s">
        <v>13</v>
      </c>
      <c r="F227" s="3" t="s">
        <v>7663</v>
      </c>
      <c r="G227" t="s">
        <v>7293</v>
      </c>
    </row>
    <row r="228" spans="1:7" x14ac:dyDescent="0.25">
      <c r="A228" t="s">
        <v>3995</v>
      </c>
      <c r="B228" t="s">
        <v>7221</v>
      </c>
      <c r="C228" s="10">
        <v>41795</v>
      </c>
      <c r="D228" s="6">
        <v>959.13</v>
      </c>
      <c r="E228" t="s">
        <v>13</v>
      </c>
      <c r="F228" s="3" t="s">
        <v>7663</v>
      </c>
      <c r="G228" t="s">
        <v>448</v>
      </c>
    </row>
    <row r="229" spans="1:7" x14ac:dyDescent="0.25">
      <c r="A229" t="s">
        <v>3995</v>
      </c>
      <c r="B229" t="s">
        <v>7221</v>
      </c>
      <c r="C229" s="10">
        <v>41822</v>
      </c>
      <c r="D229" s="6">
        <v>908.08</v>
      </c>
      <c r="E229" t="s">
        <v>13</v>
      </c>
      <c r="F229" s="3" t="s">
        <v>7663</v>
      </c>
      <c r="G229" t="s">
        <v>2354</v>
      </c>
    </row>
    <row r="230" spans="1:7" x14ac:dyDescent="0.25">
      <c r="A230" t="s">
        <v>3995</v>
      </c>
      <c r="B230" t="s">
        <v>3996</v>
      </c>
      <c r="C230" s="10">
        <v>41919</v>
      </c>
      <c r="D230" s="6">
        <v>905.57</v>
      </c>
      <c r="E230" t="s">
        <v>13</v>
      </c>
      <c r="F230" s="3" t="s">
        <v>7663</v>
      </c>
      <c r="G230" t="s">
        <v>443</v>
      </c>
    </row>
    <row r="231" spans="1:7" x14ac:dyDescent="0.25">
      <c r="A231" t="s">
        <v>3995</v>
      </c>
      <c r="B231" t="s">
        <v>3996</v>
      </c>
      <c r="C231" s="10">
        <v>41733</v>
      </c>
      <c r="D231" s="6">
        <v>916.25</v>
      </c>
      <c r="E231" t="s">
        <v>13</v>
      </c>
      <c r="F231" s="3" t="s">
        <v>7663</v>
      </c>
      <c r="G231" t="s">
        <v>7578</v>
      </c>
    </row>
    <row r="232" spans="1:7" x14ac:dyDescent="0.25">
      <c r="D232" s="18">
        <f>SUM(D226:D231)</f>
        <v>5571.5199999999995</v>
      </c>
    </row>
    <row r="234" spans="1:7" x14ac:dyDescent="0.25">
      <c r="A234" t="s">
        <v>7740</v>
      </c>
      <c r="B234" s="4" t="s">
        <v>34</v>
      </c>
    </row>
    <row r="235" spans="1:7" x14ac:dyDescent="0.25">
      <c r="A235" t="s">
        <v>675</v>
      </c>
      <c r="B235" t="s">
        <v>6787</v>
      </c>
      <c r="C235" s="10">
        <v>41788</v>
      </c>
      <c r="D235" s="6">
        <v>450</v>
      </c>
      <c r="E235" t="s">
        <v>909</v>
      </c>
      <c r="F235" s="3" t="s">
        <v>7663</v>
      </c>
      <c r="G235" t="s">
        <v>7297</v>
      </c>
    </row>
    <row r="236" spans="1:7" x14ac:dyDescent="0.25">
      <c r="A236" t="s">
        <v>675</v>
      </c>
      <c r="B236" t="s">
        <v>6787</v>
      </c>
      <c r="C236" s="10">
        <v>41788</v>
      </c>
      <c r="D236" s="6">
        <v>225</v>
      </c>
      <c r="E236" t="s">
        <v>606</v>
      </c>
      <c r="F236" s="3" t="s">
        <v>7663</v>
      </c>
      <c r="G236" t="s">
        <v>7299</v>
      </c>
    </row>
    <row r="237" spans="1:7" x14ac:dyDescent="0.25">
      <c r="A237" t="s">
        <v>32</v>
      </c>
      <c r="B237" t="s">
        <v>3236</v>
      </c>
      <c r="C237" s="10">
        <v>41901</v>
      </c>
      <c r="D237" s="6">
        <v>1500</v>
      </c>
      <c r="E237" t="s">
        <v>909</v>
      </c>
      <c r="F237" s="3" t="s">
        <v>7663</v>
      </c>
      <c r="G237" t="s">
        <v>7509</v>
      </c>
    </row>
    <row r="238" spans="1:7" x14ac:dyDescent="0.25">
      <c r="A238" t="s">
        <v>32</v>
      </c>
      <c r="B238" t="s">
        <v>3236</v>
      </c>
      <c r="C238" s="10">
        <v>41901</v>
      </c>
      <c r="D238" s="6">
        <v>1500</v>
      </c>
      <c r="E238" t="s">
        <v>909</v>
      </c>
      <c r="F238" s="3" t="s">
        <v>7663</v>
      </c>
      <c r="G238" t="s">
        <v>7511</v>
      </c>
    </row>
    <row r="239" spans="1:7" x14ac:dyDescent="0.25">
      <c r="A239" t="s">
        <v>32</v>
      </c>
      <c r="B239" t="s">
        <v>3236</v>
      </c>
      <c r="C239" s="10">
        <v>41918</v>
      </c>
      <c r="D239" s="6">
        <v>1600</v>
      </c>
      <c r="E239" t="s">
        <v>909</v>
      </c>
      <c r="F239" s="3" t="s">
        <v>7663</v>
      </c>
    </row>
    <row r="240" spans="1:7" x14ac:dyDescent="0.25">
      <c r="A240" t="s">
        <v>32</v>
      </c>
      <c r="B240" t="s">
        <v>5433</v>
      </c>
      <c r="C240" s="10">
        <v>41918</v>
      </c>
      <c r="D240" s="6">
        <v>750</v>
      </c>
      <c r="E240" t="s">
        <v>909</v>
      </c>
      <c r="F240" s="3" t="s">
        <v>7663</v>
      </c>
    </row>
    <row r="241" spans="1:7" x14ac:dyDescent="0.25">
      <c r="D241" s="18">
        <f>SUM(D235:D240)</f>
        <v>6025</v>
      </c>
    </row>
    <row r="243" spans="1:7" x14ac:dyDescent="0.25">
      <c r="A243" t="s">
        <v>7740</v>
      </c>
      <c r="B243" s="4" t="s">
        <v>7746</v>
      </c>
    </row>
    <row r="244" spans="1:7" x14ac:dyDescent="0.25">
      <c r="A244" t="s">
        <v>3995</v>
      </c>
      <c r="B244" t="s">
        <v>3996</v>
      </c>
      <c r="C244" s="10">
        <v>41704</v>
      </c>
      <c r="D244" s="6">
        <v>1317.33</v>
      </c>
      <c r="E244" t="s">
        <v>44</v>
      </c>
      <c r="F244" s="3" t="s">
        <v>7663</v>
      </c>
      <c r="G244" t="s">
        <v>467</v>
      </c>
    </row>
    <row r="245" spans="1:7" x14ac:dyDescent="0.25">
      <c r="A245" t="s">
        <v>3995</v>
      </c>
      <c r="B245" t="s">
        <v>7221</v>
      </c>
      <c r="C245" s="10">
        <v>41795</v>
      </c>
      <c r="D245" s="6">
        <v>1390.06</v>
      </c>
      <c r="E245" t="s">
        <v>44</v>
      </c>
      <c r="F245" s="3" t="s">
        <v>7663</v>
      </c>
      <c r="G245" t="s">
        <v>1752</v>
      </c>
    </row>
    <row r="246" spans="1:7" x14ac:dyDescent="0.25">
      <c r="A246" t="s">
        <v>3995</v>
      </c>
      <c r="B246" t="s">
        <v>7221</v>
      </c>
      <c r="C246" s="10">
        <v>41822</v>
      </c>
      <c r="D246" s="6">
        <v>1322.91</v>
      </c>
      <c r="E246" t="s">
        <v>44</v>
      </c>
      <c r="F246" s="3" t="s">
        <v>7663</v>
      </c>
      <c r="G246" t="s">
        <v>7373</v>
      </c>
    </row>
    <row r="247" spans="1:7" x14ac:dyDescent="0.25">
      <c r="A247" t="s">
        <v>3995</v>
      </c>
      <c r="B247" t="s">
        <v>7221</v>
      </c>
      <c r="C247" s="10">
        <v>41872</v>
      </c>
      <c r="D247" s="6">
        <v>1385.29</v>
      </c>
      <c r="E247" t="s">
        <v>76</v>
      </c>
      <c r="F247" s="3" t="s">
        <v>7663</v>
      </c>
      <c r="G247" t="s">
        <v>7419</v>
      </c>
    </row>
    <row r="248" spans="1:7" x14ac:dyDescent="0.25">
      <c r="A248" t="s">
        <v>3995</v>
      </c>
      <c r="B248" t="s">
        <v>3996</v>
      </c>
      <c r="C248" s="10">
        <v>41736</v>
      </c>
      <c r="D248" s="6">
        <v>1377.89</v>
      </c>
      <c r="E248" t="s">
        <v>44</v>
      </c>
      <c r="F248" s="3" t="s">
        <v>7663</v>
      </c>
      <c r="G248" t="s">
        <v>6948</v>
      </c>
    </row>
    <row r="249" spans="1:7" x14ac:dyDescent="0.25">
      <c r="A249" t="s">
        <v>3995</v>
      </c>
      <c r="B249" t="s">
        <v>7221</v>
      </c>
      <c r="C249" s="10">
        <v>41764</v>
      </c>
      <c r="D249" s="6">
        <v>1466.73</v>
      </c>
      <c r="E249" t="s">
        <v>44</v>
      </c>
      <c r="F249" s="3" t="s">
        <v>7663</v>
      </c>
      <c r="G249" t="s">
        <v>4700</v>
      </c>
    </row>
    <row r="250" spans="1:7" x14ac:dyDescent="0.25">
      <c r="D250" s="18">
        <f>SUM(D244:D249)</f>
        <v>8260.2100000000009</v>
      </c>
    </row>
    <row r="252" spans="1:7" x14ac:dyDescent="0.25">
      <c r="A252" t="s">
        <v>7740</v>
      </c>
      <c r="B252" s="4" t="s">
        <v>1825</v>
      </c>
    </row>
    <row r="253" spans="1:7" x14ac:dyDescent="0.25">
      <c r="A253" t="s">
        <v>3995</v>
      </c>
      <c r="B253" t="s">
        <v>3996</v>
      </c>
      <c r="C253" s="10">
        <v>41187</v>
      </c>
      <c r="D253" s="6">
        <v>3110</v>
      </c>
      <c r="E253" t="s">
        <v>7350</v>
      </c>
      <c r="F253" s="3" t="s">
        <v>7663</v>
      </c>
      <c r="G253" t="s">
        <v>7351</v>
      </c>
    </row>
    <row r="254" spans="1:7" x14ac:dyDescent="0.25">
      <c r="A254" t="s">
        <v>3995</v>
      </c>
      <c r="B254" t="s">
        <v>3996</v>
      </c>
      <c r="C254" s="10">
        <v>41218</v>
      </c>
      <c r="D254" s="6">
        <v>3110</v>
      </c>
      <c r="E254" t="s">
        <v>7350</v>
      </c>
      <c r="F254" s="3" t="s">
        <v>7663</v>
      </c>
      <c r="G254" t="s">
        <v>7351</v>
      </c>
    </row>
    <row r="255" spans="1:7" x14ac:dyDescent="0.25">
      <c r="A255" t="s">
        <v>3995</v>
      </c>
      <c r="B255" t="s">
        <v>3996</v>
      </c>
      <c r="C255" s="10">
        <v>41310</v>
      </c>
      <c r="D255" s="6">
        <v>3390</v>
      </c>
      <c r="E255" t="s">
        <v>7350</v>
      </c>
      <c r="F255" s="3" t="s">
        <v>7663</v>
      </c>
      <c r="G255" t="s">
        <v>7351</v>
      </c>
    </row>
    <row r="256" spans="1:7" x14ac:dyDescent="0.25">
      <c r="A256" t="s">
        <v>3995</v>
      </c>
      <c r="B256" t="s">
        <v>3996</v>
      </c>
      <c r="C256" s="10">
        <v>41369</v>
      </c>
      <c r="D256" s="6">
        <v>3390</v>
      </c>
      <c r="E256" t="s">
        <v>7350</v>
      </c>
      <c r="F256" s="3" t="s">
        <v>7663</v>
      </c>
      <c r="G256" t="s">
        <v>7351</v>
      </c>
    </row>
    <row r="257" spans="1:7" x14ac:dyDescent="0.25">
      <c r="A257" t="s">
        <v>3995</v>
      </c>
      <c r="B257" t="s">
        <v>3996</v>
      </c>
      <c r="C257" s="10">
        <v>41703</v>
      </c>
      <c r="D257" s="6">
        <v>3620</v>
      </c>
      <c r="E257" t="s">
        <v>7350</v>
      </c>
      <c r="F257" s="3" t="s">
        <v>7663</v>
      </c>
      <c r="G257" t="s">
        <v>7351</v>
      </c>
    </row>
    <row r="258" spans="1:7" x14ac:dyDescent="0.25">
      <c r="D258" s="18">
        <f>SUM(D253:D257)</f>
        <v>16620</v>
      </c>
    </row>
    <row r="260" spans="1:7" x14ac:dyDescent="0.25">
      <c r="A260" t="s">
        <v>7740</v>
      </c>
      <c r="B260" s="4" t="s">
        <v>1263</v>
      </c>
    </row>
    <row r="261" spans="1:7" x14ac:dyDescent="0.25">
      <c r="A261" t="s">
        <v>511</v>
      </c>
      <c r="B261" t="s">
        <v>3236</v>
      </c>
      <c r="C261" s="10">
        <v>41866</v>
      </c>
      <c r="D261" s="6">
        <v>250</v>
      </c>
      <c r="E261" t="s">
        <v>198</v>
      </c>
      <c r="F261" s="3" t="s">
        <v>7663</v>
      </c>
      <c r="G261" t="s">
        <v>7439</v>
      </c>
    </row>
    <row r="262" spans="1:7" x14ac:dyDescent="0.25">
      <c r="A262" t="s">
        <v>32</v>
      </c>
      <c r="B262" t="s">
        <v>3236</v>
      </c>
      <c r="C262" s="10">
        <v>41912</v>
      </c>
      <c r="D262" s="6">
        <v>200</v>
      </c>
      <c r="E262" t="s">
        <v>143</v>
      </c>
      <c r="F262" s="3" t="s">
        <v>7663</v>
      </c>
    </row>
    <row r="263" spans="1:7" x14ac:dyDescent="0.25">
      <c r="A263" t="s">
        <v>32</v>
      </c>
      <c r="B263" t="s">
        <v>3236</v>
      </c>
      <c r="C263" s="10">
        <v>41737</v>
      </c>
      <c r="D263" s="6">
        <v>160</v>
      </c>
      <c r="E263" t="s">
        <v>143</v>
      </c>
      <c r="F263" s="3" t="s">
        <v>7663</v>
      </c>
    </row>
    <row r="264" spans="1:7" x14ac:dyDescent="0.25">
      <c r="A264" t="s">
        <v>32</v>
      </c>
      <c r="B264" t="s">
        <v>3236</v>
      </c>
      <c r="C264" s="10">
        <v>41739</v>
      </c>
      <c r="D264" s="6">
        <v>180</v>
      </c>
      <c r="E264" t="s">
        <v>143</v>
      </c>
      <c r="F264" s="3" t="s">
        <v>7663</v>
      </c>
    </row>
    <row r="265" spans="1:7" x14ac:dyDescent="0.25">
      <c r="A265" t="s">
        <v>32</v>
      </c>
      <c r="B265" t="s">
        <v>3236</v>
      </c>
      <c r="C265" s="10">
        <v>41744</v>
      </c>
      <c r="D265" s="6">
        <v>30</v>
      </c>
      <c r="E265" t="s">
        <v>86</v>
      </c>
      <c r="F265" s="3" t="s">
        <v>7663</v>
      </c>
    </row>
    <row r="266" spans="1:7" x14ac:dyDescent="0.25">
      <c r="A266" t="s">
        <v>32</v>
      </c>
      <c r="B266" t="s">
        <v>3236</v>
      </c>
      <c r="C266" s="10">
        <v>41743</v>
      </c>
      <c r="D266" s="6">
        <v>180</v>
      </c>
      <c r="E266" t="s">
        <v>966</v>
      </c>
      <c r="F266" s="3" t="s">
        <v>7663</v>
      </c>
      <c r="G266" t="s">
        <v>7651</v>
      </c>
    </row>
    <row r="267" spans="1:7" x14ac:dyDescent="0.25">
      <c r="D267" s="18">
        <f>SUM(D261:D266)</f>
        <v>1000</v>
      </c>
    </row>
    <row r="269" spans="1:7" x14ac:dyDescent="0.25">
      <c r="A269" t="s">
        <v>7740</v>
      </c>
      <c r="B269" s="4" t="s">
        <v>153</v>
      </c>
    </row>
    <row r="270" spans="1:7" x14ac:dyDescent="0.25">
      <c r="A270" t="s">
        <v>3995</v>
      </c>
      <c r="B270" t="s">
        <v>3996</v>
      </c>
      <c r="C270" s="10">
        <v>41795</v>
      </c>
      <c r="D270" s="6">
        <v>180</v>
      </c>
      <c r="E270" t="s">
        <v>3416</v>
      </c>
      <c r="F270" s="3" t="s">
        <v>7663</v>
      </c>
      <c r="G270" t="s">
        <v>7276</v>
      </c>
    </row>
    <row r="271" spans="1:7" x14ac:dyDescent="0.25">
      <c r="A271" t="s">
        <v>116</v>
      </c>
      <c r="B271" t="s">
        <v>132</v>
      </c>
      <c r="C271" s="10">
        <v>41802</v>
      </c>
      <c r="D271" s="6">
        <v>639.66</v>
      </c>
      <c r="E271" t="s">
        <v>1046</v>
      </c>
      <c r="F271" s="3" t="s">
        <v>7663</v>
      </c>
      <c r="G271" t="s">
        <v>7311</v>
      </c>
    </row>
    <row r="272" spans="1:7" x14ac:dyDescent="0.25">
      <c r="A272" t="s">
        <v>3995</v>
      </c>
      <c r="B272" t="s">
        <v>3996</v>
      </c>
      <c r="C272" s="10">
        <v>41824</v>
      </c>
      <c r="D272" s="6">
        <v>102.3</v>
      </c>
      <c r="E272" t="s">
        <v>7247</v>
      </c>
      <c r="F272" s="3" t="s">
        <v>7663</v>
      </c>
      <c r="G272" t="s">
        <v>7313</v>
      </c>
    </row>
    <row r="273" spans="1:7" x14ac:dyDescent="0.25">
      <c r="A273" t="s">
        <v>3995</v>
      </c>
      <c r="B273" t="s">
        <v>3996</v>
      </c>
      <c r="C273" s="10">
        <v>41841</v>
      </c>
      <c r="D273" s="6">
        <v>150</v>
      </c>
      <c r="E273" t="s">
        <v>3416</v>
      </c>
      <c r="F273" s="3" t="s">
        <v>7663</v>
      </c>
      <c r="G273" t="s">
        <v>7353</v>
      </c>
    </row>
    <row r="274" spans="1:7" x14ac:dyDescent="0.25">
      <c r="A274" t="s">
        <v>3995</v>
      </c>
      <c r="B274" t="s">
        <v>3996</v>
      </c>
      <c r="C274" s="10">
        <v>41844</v>
      </c>
      <c r="D274" s="6">
        <v>204.6</v>
      </c>
      <c r="E274" t="s">
        <v>7247</v>
      </c>
      <c r="F274" s="3" t="s">
        <v>7663</v>
      </c>
      <c r="G274" t="s">
        <v>7363</v>
      </c>
    </row>
    <row r="275" spans="1:7" x14ac:dyDescent="0.25">
      <c r="A275" t="s">
        <v>3995</v>
      </c>
      <c r="B275" t="s">
        <v>3996</v>
      </c>
      <c r="C275" s="10">
        <v>41830</v>
      </c>
      <c r="D275" s="6">
        <v>441.96</v>
      </c>
      <c r="E275" t="s">
        <v>1046</v>
      </c>
      <c r="F275" s="3" t="s">
        <v>7663</v>
      </c>
      <c r="G275" t="s">
        <v>7379</v>
      </c>
    </row>
    <row r="276" spans="1:7" x14ac:dyDescent="0.25">
      <c r="A276" t="s">
        <v>3995</v>
      </c>
      <c r="B276" t="s">
        <v>3996</v>
      </c>
      <c r="C276" s="10">
        <v>41880</v>
      </c>
      <c r="D276" s="6">
        <v>184.11</v>
      </c>
      <c r="E276" t="s">
        <v>1046</v>
      </c>
      <c r="F276" s="3" t="s">
        <v>7663</v>
      </c>
      <c r="G276" t="s">
        <v>7379</v>
      </c>
    </row>
    <row r="277" spans="1:7" x14ac:dyDescent="0.25">
      <c r="A277" t="s">
        <v>3995</v>
      </c>
      <c r="B277" t="s">
        <v>3996</v>
      </c>
      <c r="C277" s="10">
        <v>41880</v>
      </c>
      <c r="D277" s="6">
        <v>200</v>
      </c>
      <c r="E277" t="s">
        <v>391</v>
      </c>
      <c r="F277" s="3" t="s">
        <v>7663</v>
      </c>
      <c r="G277" t="s">
        <v>7468</v>
      </c>
    </row>
    <row r="278" spans="1:7" x14ac:dyDescent="0.25">
      <c r="A278" t="s">
        <v>3995</v>
      </c>
      <c r="B278" t="s">
        <v>3996</v>
      </c>
      <c r="C278" s="10">
        <v>41914</v>
      </c>
      <c r="D278" s="6">
        <v>714</v>
      </c>
      <c r="E278" t="s">
        <v>3416</v>
      </c>
      <c r="F278" s="3" t="s">
        <v>7663</v>
      </c>
      <c r="G278" t="s">
        <v>7513</v>
      </c>
    </row>
    <row r="279" spans="1:7" x14ac:dyDescent="0.25">
      <c r="A279" t="s">
        <v>3995</v>
      </c>
      <c r="B279" t="s">
        <v>3996</v>
      </c>
      <c r="C279" s="10">
        <v>41708</v>
      </c>
      <c r="D279" s="6">
        <v>217.35</v>
      </c>
      <c r="E279" t="s">
        <v>1046</v>
      </c>
      <c r="F279" s="3" t="s">
        <v>7663</v>
      </c>
      <c r="G279" t="s">
        <v>7586</v>
      </c>
    </row>
    <row r="280" spans="1:7" x14ac:dyDescent="0.25">
      <c r="A280" t="s">
        <v>116</v>
      </c>
      <c r="B280" t="s">
        <v>132</v>
      </c>
      <c r="C280" s="10">
        <v>41746</v>
      </c>
      <c r="D280" s="6">
        <v>1139.18</v>
      </c>
      <c r="E280" t="s">
        <v>1046</v>
      </c>
      <c r="F280" s="3" t="s">
        <v>7663</v>
      </c>
      <c r="G280" t="s">
        <v>7623</v>
      </c>
    </row>
    <row r="281" spans="1:7" x14ac:dyDescent="0.25">
      <c r="D281" s="18">
        <f>SUM(D270:D280)</f>
        <v>4173.16</v>
      </c>
    </row>
    <row r="283" spans="1:7" x14ac:dyDescent="0.25">
      <c r="A283" t="s">
        <v>7740</v>
      </c>
      <c r="B283" s="4" t="s">
        <v>18</v>
      </c>
    </row>
    <row r="284" spans="1:7" x14ac:dyDescent="0.25">
      <c r="A284" t="s">
        <v>3995</v>
      </c>
      <c r="B284" t="s">
        <v>3996</v>
      </c>
      <c r="C284" s="10">
        <v>41745</v>
      </c>
      <c r="D284" s="6">
        <v>73.5</v>
      </c>
      <c r="E284" t="s">
        <v>7218</v>
      </c>
      <c r="F284" s="3" t="s">
        <v>7663</v>
      </c>
      <c r="G284" t="s">
        <v>7219</v>
      </c>
    </row>
    <row r="285" spans="1:7" x14ac:dyDescent="0.25">
      <c r="A285" t="s">
        <v>32</v>
      </c>
      <c r="B285" t="s">
        <v>3236</v>
      </c>
      <c r="C285" s="10">
        <v>41893</v>
      </c>
      <c r="D285" s="6">
        <v>200</v>
      </c>
      <c r="E285" t="s">
        <v>86</v>
      </c>
      <c r="F285" s="3" t="s">
        <v>7663</v>
      </c>
      <c r="G285" t="s">
        <v>7489</v>
      </c>
    </row>
    <row r="286" spans="1:7" x14ac:dyDescent="0.25">
      <c r="A286" t="s">
        <v>675</v>
      </c>
      <c r="B286" t="s">
        <v>6787</v>
      </c>
      <c r="C286" s="10">
        <v>41717</v>
      </c>
      <c r="D286" s="6">
        <v>2730</v>
      </c>
      <c r="E286" t="s">
        <v>2052</v>
      </c>
      <c r="F286" s="3" t="s">
        <v>7663</v>
      </c>
      <c r="G286" t="s">
        <v>7501</v>
      </c>
    </row>
    <row r="287" spans="1:7" x14ac:dyDescent="0.25">
      <c r="A287" t="s">
        <v>32</v>
      </c>
      <c r="B287" t="s">
        <v>3236</v>
      </c>
      <c r="C287" s="10">
        <v>41912</v>
      </c>
      <c r="D287" s="6">
        <v>780</v>
      </c>
      <c r="E287" t="s">
        <v>143</v>
      </c>
      <c r="F287" s="3" t="s">
        <v>7663</v>
      </c>
      <c r="G287" t="s">
        <v>7517</v>
      </c>
    </row>
    <row r="288" spans="1:7" x14ac:dyDescent="0.25">
      <c r="A288" t="s">
        <v>32</v>
      </c>
      <c r="B288" t="s">
        <v>3236</v>
      </c>
      <c r="C288" s="10">
        <v>41912</v>
      </c>
      <c r="D288" s="6">
        <v>1300</v>
      </c>
      <c r="E288" t="s">
        <v>91</v>
      </c>
      <c r="F288" s="3" t="s">
        <v>7663</v>
      </c>
      <c r="G288" t="s">
        <v>7519</v>
      </c>
    </row>
    <row r="289" spans="1:7" x14ac:dyDescent="0.25">
      <c r="A289" t="s">
        <v>32</v>
      </c>
      <c r="B289" t="s">
        <v>3236</v>
      </c>
      <c r="C289" s="10">
        <v>41922</v>
      </c>
      <c r="D289" s="6">
        <v>450</v>
      </c>
      <c r="E289" t="s">
        <v>1071</v>
      </c>
      <c r="F289" s="3" t="s">
        <v>7663</v>
      </c>
      <c r="G289" t="s">
        <v>7540</v>
      </c>
    </row>
    <row r="290" spans="1:7" x14ac:dyDescent="0.25">
      <c r="A290" t="s">
        <v>511</v>
      </c>
      <c r="B290" t="s">
        <v>3236</v>
      </c>
      <c r="C290" s="10">
        <v>41730</v>
      </c>
      <c r="D290" s="6">
        <v>200</v>
      </c>
      <c r="E290" t="s">
        <v>7283</v>
      </c>
      <c r="F290" s="3" t="s">
        <v>7663</v>
      </c>
      <c r="G290" t="s">
        <v>7565</v>
      </c>
    </row>
    <row r="291" spans="1:7" x14ac:dyDescent="0.25">
      <c r="D291" s="18">
        <f>SUM(D284:D290)</f>
        <v>5733.5</v>
      </c>
    </row>
    <row r="293" spans="1:7" x14ac:dyDescent="0.25">
      <c r="A293" t="s">
        <v>7740</v>
      </c>
      <c r="B293" s="4" t="s">
        <v>7471</v>
      </c>
    </row>
    <row r="294" spans="1:7" x14ac:dyDescent="0.25">
      <c r="A294" t="s">
        <v>3995</v>
      </c>
      <c r="B294" t="s">
        <v>3996</v>
      </c>
      <c r="C294" s="10">
        <v>41892</v>
      </c>
      <c r="D294" s="6">
        <v>456.41</v>
      </c>
      <c r="E294" t="s">
        <v>1046</v>
      </c>
      <c r="F294" s="3" t="s">
        <v>7663</v>
      </c>
      <c r="G294" t="s">
        <v>7472</v>
      </c>
    </row>
    <row r="295" spans="1:7" x14ac:dyDescent="0.25">
      <c r="D295" s="18">
        <f>SUM(D294)</f>
        <v>456.41</v>
      </c>
    </row>
    <row r="297" spans="1:7" x14ac:dyDescent="0.25">
      <c r="A297" t="s">
        <v>7740</v>
      </c>
      <c r="B297" s="4" t="s">
        <v>94</v>
      </c>
    </row>
    <row r="298" spans="1:7" x14ac:dyDescent="0.25">
      <c r="A298" t="s">
        <v>116</v>
      </c>
      <c r="B298" t="s">
        <v>319</v>
      </c>
      <c r="C298" s="10">
        <v>41722</v>
      </c>
      <c r="D298" s="6">
        <v>275</v>
      </c>
      <c r="E298" t="s">
        <v>1065</v>
      </c>
      <c r="F298" s="3" t="s">
        <v>7663</v>
      </c>
      <c r="G298" t="s">
        <v>7550</v>
      </c>
    </row>
    <row r="299" spans="1:7" x14ac:dyDescent="0.25">
      <c r="A299" t="s">
        <v>3995</v>
      </c>
      <c r="B299" t="s">
        <v>3996</v>
      </c>
      <c r="C299" s="10">
        <v>41722</v>
      </c>
      <c r="D299" s="6">
        <v>275</v>
      </c>
      <c r="E299" t="s">
        <v>1068</v>
      </c>
      <c r="F299" s="3" t="s">
        <v>7663</v>
      </c>
      <c r="G299" t="s">
        <v>7552</v>
      </c>
    </row>
    <row r="300" spans="1:7" x14ac:dyDescent="0.25">
      <c r="A300" t="s">
        <v>2</v>
      </c>
      <c r="B300" t="s">
        <v>22</v>
      </c>
      <c r="C300" s="10">
        <v>41722</v>
      </c>
      <c r="D300" s="6">
        <v>275</v>
      </c>
      <c r="E300" t="s">
        <v>966</v>
      </c>
      <c r="F300" s="3" t="s">
        <v>7663</v>
      </c>
      <c r="G300" t="s">
        <v>7554</v>
      </c>
    </row>
    <row r="301" spans="1:7" x14ac:dyDescent="0.25">
      <c r="A301" t="s">
        <v>116</v>
      </c>
      <c r="B301" t="s">
        <v>132</v>
      </c>
      <c r="C301" s="10">
        <v>41722</v>
      </c>
      <c r="D301" s="6">
        <v>275</v>
      </c>
      <c r="E301" t="s">
        <v>966</v>
      </c>
      <c r="F301" s="3" t="s">
        <v>7663</v>
      </c>
      <c r="G301" t="s">
        <v>7552</v>
      </c>
    </row>
    <row r="302" spans="1:7" x14ac:dyDescent="0.25">
      <c r="A302" t="s">
        <v>2</v>
      </c>
      <c r="B302" t="s">
        <v>22</v>
      </c>
      <c r="C302" s="10">
        <v>41722</v>
      </c>
      <c r="D302" s="6">
        <v>275</v>
      </c>
      <c r="E302" t="s">
        <v>86</v>
      </c>
      <c r="F302" s="3" t="s">
        <v>7663</v>
      </c>
      <c r="G302" t="s">
        <v>7552</v>
      </c>
    </row>
    <row r="303" spans="1:7" x14ac:dyDescent="0.25">
      <c r="D303" s="18">
        <f>SUM(D298:D302)</f>
        <v>1375</v>
      </c>
    </row>
    <row r="305" spans="1:7" x14ac:dyDescent="0.25">
      <c r="A305" t="s">
        <v>7740</v>
      </c>
      <c r="B305" s="4" t="s">
        <v>586</v>
      </c>
    </row>
    <row r="306" spans="1:7" x14ac:dyDescent="0.25">
      <c r="A306" t="s">
        <v>32</v>
      </c>
      <c r="B306" t="s">
        <v>3236</v>
      </c>
      <c r="C306" s="10">
        <v>41920</v>
      </c>
      <c r="D306" s="6">
        <v>500</v>
      </c>
      <c r="E306" t="s">
        <v>1071</v>
      </c>
      <c r="F306" s="3" t="s">
        <v>7663</v>
      </c>
      <c r="G306" t="s">
        <v>7538</v>
      </c>
    </row>
    <row r="307" spans="1:7" x14ac:dyDescent="0.25">
      <c r="D307" s="18">
        <f>SUM(D306)</f>
        <v>500</v>
      </c>
    </row>
    <row r="309" spans="1:7" x14ac:dyDescent="0.25">
      <c r="A309" t="s">
        <v>7740</v>
      </c>
      <c r="B309" s="4" t="s">
        <v>118</v>
      </c>
    </row>
    <row r="310" spans="1:7" x14ac:dyDescent="0.25">
      <c r="A310" t="s">
        <v>3995</v>
      </c>
      <c r="B310" t="s">
        <v>3996</v>
      </c>
      <c r="C310" s="10">
        <v>41821</v>
      </c>
      <c r="D310" s="6">
        <v>85.32</v>
      </c>
      <c r="E310" t="s">
        <v>426</v>
      </c>
      <c r="F310" s="3" t="s">
        <v>7663</v>
      </c>
    </row>
    <row r="311" spans="1:7" x14ac:dyDescent="0.25">
      <c r="D311" s="18">
        <f>SUM(D310)</f>
        <v>85.32</v>
      </c>
    </row>
    <row r="313" spans="1:7" x14ac:dyDescent="0.25">
      <c r="A313" t="s">
        <v>7740</v>
      </c>
      <c r="B313" s="4" t="s">
        <v>49</v>
      </c>
    </row>
    <row r="314" spans="1:7" x14ac:dyDescent="0.25">
      <c r="A314" t="s">
        <v>511</v>
      </c>
      <c r="B314" t="s">
        <v>3236</v>
      </c>
      <c r="C314" s="10">
        <v>41772</v>
      </c>
      <c r="D314" s="6">
        <v>1400</v>
      </c>
      <c r="E314" t="s">
        <v>7211</v>
      </c>
      <c r="F314" s="3" t="s">
        <v>7663</v>
      </c>
      <c r="G314" t="s">
        <v>7212</v>
      </c>
    </row>
    <row r="315" spans="1:7" x14ac:dyDescent="0.25">
      <c r="A315" t="s">
        <v>3995</v>
      </c>
      <c r="B315" t="s">
        <v>3996</v>
      </c>
      <c r="C315" s="10">
        <v>41715</v>
      </c>
      <c r="D315" s="6">
        <v>47.33</v>
      </c>
      <c r="E315" t="s">
        <v>533</v>
      </c>
      <c r="F315" s="3" t="s">
        <v>7663</v>
      </c>
      <c r="G315" t="s">
        <v>7230</v>
      </c>
    </row>
    <row r="316" spans="1:7" x14ac:dyDescent="0.25">
      <c r="A316" t="s">
        <v>511</v>
      </c>
      <c r="B316" t="s">
        <v>3236</v>
      </c>
      <c r="C316" s="10">
        <v>41761</v>
      </c>
      <c r="D316" s="6">
        <v>800</v>
      </c>
      <c r="E316" t="s">
        <v>4000</v>
      </c>
      <c r="F316" s="3" t="s">
        <v>7663</v>
      </c>
      <c r="G316" t="s">
        <v>7232</v>
      </c>
    </row>
    <row r="317" spans="1:7" x14ac:dyDescent="0.25">
      <c r="A317" t="s">
        <v>511</v>
      </c>
      <c r="B317" t="s">
        <v>3236</v>
      </c>
      <c r="C317" s="10">
        <v>41786</v>
      </c>
      <c r="D317" s="6">
        <v>1260</v>
      </c>
      <c r="E317" t="s">
        <v>7211</v>
      </c>
      <c r="F317" s="3" t="s">
        <v>7663</v>
      </c>
      <c r="G317" t="s">
        <v>7234</v>
      </c>
    </row>
    <row r="318" spans="1:7" x14ac:dyDescent="0.25">
      <c r="A318" t="s">
        <v>3995</v>
      </c>
      <c r="B318" t="s">
        <v>3996</v>
      </c>
      <c r="C318" s="10">
        <v>41785</v>
      </c>
      <c r="D318" s="6">
        <v>2025.85</v>
      </c>
      <c r="E318" t="s">
        <v>1349</v>
      </c>
      <c r="F318" s="3" t="s">
        <v>7663</v>
      </c>
      <c r="G318" t="s">
        <v>7271</v>
      </c>
    </row>
    <row r="319" spans="1:7" x14ac:dyDescent="0.25">
      <c r="A319" t="s">
        <v>3995</v>
      </c>
      <c r="B319" t="s">
        <v>3996</v>
      </c>
      <c r="C319" s="10">
        <v>41746</v>
      </c>
      <c r="D319" s="6">
        <v>295</v>
      </c>
      <c r="E319" t="s">
        <v>1446</v>
      </c>
      <c r="F319" s="3" t="s">
        <v>7663</v>
      </c>
      <c r="G319" t="s">
        <v>7274</v>
      </c>
    </row>
    <row r="320" spans="1:7" x14ac:dyDescent="0.25">
      <c r="A320" t="s">
        <v>511</v>
      </c>
      <c r="B320" t="s">
        <v>3236</v>
      </c>
      <c r="C320" s="10">
        <v>41793</v>
      </c>
      <c r="D320" s="6">
        <v>1680</v>
      </c>
      <c r="E320" t="s">
        <v>7211</v>
      </c>
      <c r="F320" s="3" t="s">
        <v>7663</v>
      </c>
      <c r="G320" t="s">
        <v>6053</v>
      </c>
    </row>
    <row r="321" spans="1:7" x14ac:dyDescent="0.25">
      <c r="A321" t="s">
        <v>511</v>
      </c>
      <c r="B321" t="s">
        <v>3236</v>
      </c>
      <c r="C321" s="10">
        <v>41827</v>
      </c>
      <c r="D321" s="6">
        <v>371.54</v>
      </c>
      <c r="E321" t="s">
        <v>7266</v>
      </c>
      <c r="F321" s="3" t="s">
        <v>7663</v>
      </c>
      <c r="G321" t="s">
        <v>7325</v>
      </c>
    </row>
    <row r="322" spans="1:7" x14ac:dyDescent="0.25">
      <c r="A322" t="s">
        <v>3995</v>
      </c>
      <c r="B322" t="s">
        <v>3996</v>
      </c>
      <c r="C322" s="10">
        <v>41705</v>
      </c>
      <c r="D322" s="6">
        <v>102.3</v>
      </c>
      <c r="E322" t="s">
        <v>7247</v>
      </c>
      <c r="F322" s="3" t="s">
        <v>7663</v>
      </c>
      <c r="G322" t="s">
        <v>7340</v>
      </c>
    </row>
    <row r="323" spans="1:7" x14ac:dyDescent="0.25">
      <c r="A323" t="s">
        <v>3995</v>
      </c>
      <c r="B323" t="s">
        <v>3996</v>
      </c>
      <c r="C323" s="10">
        <v>41815</v>
      </c>
      <c r="D323" s="6">
        <v>192.49</v>
      </c>
      <c r="E323" t="s">
        <v>1260</v>
      </c>
      <c r="F323" s="3" t="s">
        <v>7663</v>
      </c>
      <c r="G323" t="s">
        <v>7358</v>
      </c>
    </row>
    <row r="324" spans="1:7" x14ac:dyDescent="0.25">
      <c r="A324" t="s">
        <v>3995</v>
      </c>
      <c r="B324" t="s">
        <v>3996</v>
      </c>
      <c r="C324" s="10">
        <v>41815</v>
      </c>
      <c r="D324" s="6">
        <v>5379</v>
      </c>
      <c r="E324" t="s">
        <v>805</v>
      </c>
      <c r="F324" s="3" t="s">
        <v>7663</v>
      </c>
    </row>
    <row r="325" spans="1:7" x14ac:dyDescent="0.25">
      <c r="A325" t="s">
        <v>511</v>
      </c>
      <c r="B325" t="s">
        <v>3236</v>
      </c>
      <c r="C325" s="10">
        <v>41919</v>
      </c>
      <c r="D325" s="6">
        <v>1498</v>
      </c>
      <c r="E325" t="s">
        <v>7211</v>
      </c>
      <c r="F325" s="3" t="s">
        <v>7663</v>
      </c>
      <c r="G325" t="s">
        <v>7366</v>
      </c>
    </row>
    <row r="326" spans="1:7" x14ac:dyDescent="0.25">
      <c r="A326" t="s">
        <v>3995</v>
      </c>
      <c r="B326" t="s">
        <v>3996</v>
      </c>
      <c r="C326" s="10">
        <v>41828</v>
      </c>
      <c r="D326" s="6">
        <v>300</v>
      </c>
      <c r="E326" t="s">
        <v>461</v>
      </c>
      <c r="F326" s="3" t="s">
        <v>7663</v>
      </c>
    </row>
    <row r="327" spans="1:7" x14ac:dyDescent="0.25">
      <c r="A327" t="s">
        <v>511</v>
      </c>
      <c r="B327" t="s">
        <v>3236</v>
      </c>
      <c r="C327" s="10">
        <v>41733</v>
      </c>
      <c r="D327" s="6">
        <v>1400</v>
      </c>
      <c r="E327" t="s">
        <v>7211</v>
      </c>
      <c r="F327" s="3" t="s">
        <v>7663</v>
      </c>
      <c r="G327" t="s">
        <v>7366</v>
      </c>
    </row>
    <row r="328" spans="1:7" x14ac:dyDescent="0.25">
      <c r="A328" t="s">
        <v>3995</v>
      </c>
      <c r="B328" t="s">
        <v>3996</v>
      </c>
      <c r="C328" s="10">
        <v>41836</v>
      </c>
      <c r="D328" s="6">
        <v>18</v>
      </c>
      <c r="E328" t="s">
        <v>110</v>
      </c>
      <c r="F328" s="3" t="s">
        <v>7663</v>
      </c>
    </row>
    <row r="329" spans="1:7" x14ac:dyDescent="0.25">
      <c r="A329" t="s">
        <v>3995</v>
      </c>
      <c r="B329" t="s">
        <v>3996</v>
      </c>
      <c r="C329" s="10">
        <v>41841</v>
      </c>
      <c r="D329" s="6">
        <v>1506.5</v>
      </c>
      <c r="E329" t="s">
        <v>7404</v>
      </c>
      <c r="F329" s="3" t="s">
        <v>7663</v>
      </c>
    </row>
    <row r="330" spans="1:7" x14ac:dyDescent="0.25">
      <c r="A330" t="s">
        <v>3995</v>
      </c>
      <c r="B330" t="s">
        <v>3996</v>
      </c>
      <c r="C330" s="10">
        <v>41878</v>
      </c>
      <c r="D330" s="6">
        <v>198.7</v>
      </c>
      <c r="E330" t="s">
        <v>7247</v>
      </c>
      <c r="F330" s="3" t="s">
        <v>7663</v>
      </c>
      <c r="G330" t="s">
        <v>7289</v>
      </c>
    </row>
    <row r="331" spans="1:7" x14ac:dyDescent="0.25">
      <c r="A331" t="s">
        <v>511</v>
      </c>
      <c r="B331" t="s">
        <v>3236</v>
      </c>
      <c r="C331" s="10">
        <v>41891</v>
      </c>
      <c r="D331" s="6">
        <v>511.46</v>
      </c>
      <c r="E331" t="s">
        <v>7266</v>
      </c>
      <c r="F331" s="3" t="s">
        <v>7663</v>
      </c>
      <c r="G331" t="s">
        <v>7428</v>
      </c>
    </row>
    <row r="332" spans="1:7" x14ac:dyDescent="0.25">
      <c r="A332" t="s">
        <v>3995</v>
      </c>
      <c r="B332" t="s">
        <v>3996</v>
      </c>
      <c r="C332" s="10">
        <v>41892</v>
      </c>
      <c r="D332" s="6">
        <v>204.6</v>
      </c>
      <c r="E332" t="s">
        <v>7247</v>
      </c>
      <c r="F332" s="3" t="s">
        <v>7663</v>
      </c>
      <c r="G332" t="s">
        <v>7289</v>
      </c>
    </row>
    <row r="333" spans="1:7" x14ac:dyDescent="0.25">
      <c r="A333" t="s">
        <v>3995</v>
      </c>
      <c r="B333" t="s">
        <v>3996</v>
      </c>
      <c r="C333" s="10">
        <v>41876</v>
      </c>
      <c r="D333" s="6">
        <v>192.49</v>
      </c>
      <c r="E333" t="s">
        <v>1260</v>
      </c>
      <c r="F333" s="3" t="s">
        <v>7663</v>
      </c>
      <c r="G333" t="s">
        <v>7358</v>
      </c>
    </row>
    <row r="334" spans="1:7" x14ac:dyDescent="0.25">
      <c r="A334" t="s">
        <v>32</v>
      </c>
      <c r="B334" t="s">
        <v>3236</v>
      </c>
      <c r="C334" s="10">
        <v>41880</v>
      </c>
      <c r="D334" s="6">
        <v>800</v>
      </c>
      <c r="E334" t="s">
        <v>7452</v>
      </c>
      <c r="F334" s="3" t="s">
        <v>7663</v>
      </c>
      <c r="G334" t="s">
        <v>7453</v>
      </c>
    </row>
    <row r="335" spans="1:7" x14ac:dyDescent="0.25">
      <c r="A335" t="s">
        <v>511</v>
      </c>
      <c r="B335" t="s">
        <v>3236</v>
      </c>
      <c r="C335" s="10">
        <v>41885</v>
      </c>
      <c r="D335" s="6">
        <v>1554</v>
      </c>
      <c r="E335" t="s">
        <v>7211</v>
      </c>
      <c r="F335" s="3" t="s">
        <v>7663</v>
      </c>
      <c r="G335" t="s">
        <v>7462</v>
      </c>
    </row>
    <row r="336" spans="1:7" x14ac:dyDescent="0.25">
      <c r="A336" t="s">
        <v>511</v>
      </c>
      <c r="B336" t="s">
        <v>3236</v>
      </c>
      <c r="C336" s="10">
        <v>41718</v>
      </c>
      <c r="D336" s="6">
        <v>400</v>
      </c>
      <c r="E336" t="s">
        <v>1224</v>
      </c>
      <c r="F336" s="3" t="s">
        <v>7669</v>
      </c>
      <c r="G336" t="s">
        <v>7476</v>
      </c>
    </row>
    <row r="337" spans="1:7" x14ac:dyDescent="0.25">
      <c r="A337" t="s">
        <v>511</v>
      </c>
      <c r="B337" t="s">
        <v>3236</v>
      </c>
      <c r="C337" s="10">
        <v>41718</v>
      </c>
      <c r="D337" s="6">
        <v>400</v>
      </c>
      <c r="E337" t="s">
        <v>1224</v>
      </c>
      <c r="F337" s="3" t="s">
        <v>7670</v>
      </c>
      <c r="G337" t="s">
        <v>7476</v>
      </c>
    </row>
    <row r="338" spans="1:7" x14ac:dyDescent="0.25">
      <c r="A338" t="s">
        <v>3995</v>
      </c>
      <c r="B338" t="s">
        <v>3996</v>
      </c>
      <c r="C338" s="10">
        <v>41887</v>
      </c>
      <c r="D338" s="6">
        <v>5870</v>
      </c>
      <c r="E338" t="s">
        <v>1352</v>
      </c>
      <c r="F338" s="3" t="s">
        <v>7663</v>
      </c>
      <c r="G338" t="s">
        <v>49</v>
      </c>
    </row>
    <row r="339" spans="1:7" x14ac:dyDescent="0.25">
      <c r="A339" t="s">
        <v>32</v>
      </c>
      <c r="B339" t="s">
        <v>3236</v>
      </c>
      <c r="C339" s="10">
        <v>41906</v>
      </c>
      <c r="D339" s="6">
        <v>389.6</v>
      </c>
      <c r="E339" t="s">
        <v>110</v>
      </c>
      <c r="F339" s="3" t="s">
        <v>7663</v>
      </c>
      <c r="G339" t="s">
        <v>7507</v>
      </c>
    </row>
    <row r="340" spans="1:7" x14ac:dyDescent="0.25">
      <c r="A340" t="s">
        <v>32</v>
      </c>
      <c r="B340" t="s">
        <v>3236</v>
      </c>
      <c r="C340" s="10">
        <v>41915</v>
      </c>
      <c r="D340" s="6">
        <v>1688.8</v>
      </c>
      <c r="E340" t="s">
        <v>91</v>
      </c>
      <c r="F340" s="3" t="s">
        <v>7663</v>
      </c>
      <c r="G340" t="s">
        <v>7523</v>
      </c>
    </row>
    <row r="341" spans="1:7" x14ac:dyDescent="0.25">
      <c r="A341" t="s">
        <v>511</v>
      </c>
      <c r="B341" t="s">
        <v>3236</v>
      </c>
      <c r="C341" s="10">
        <v>41719</v>
      </c>
      <c r="D341" s="6">
        <v>200</v>
      </c>
      <c r="E341" t="s">
        <v>7531</v>
      </c>
      <c r="F341" s="3" t="s">
        <v>7663</v>
      </c>
      <c r="G341" t="s">
        <v>7532</v>
      </c>
    </row>
    <row r="342" spans="1:7" x14ac:dyDescent="0.25">
      <c r="A342" t="s">
        <v>511</v>
      </c>
      <c r="B342" t="s">
        <v>3236</v>
      </c>
      <c r="C342" s="10">
        <v>41719</v>
      </c>
      <c r="D342" s="6">
        <v>1400</v>
      </c>
      <c r="E342" t="s">
        <v>7531</v>
      </c>
      <c r="F342" s="3" t="s">
        <v>7663</v>
      </c>
      <c r="G342" t="s">
        <v>7532</v>
      </c>
    </row>
    <row r="343" spans="1:7" x14ac:dyDescent="0.25">
      <c r="A343" t="s">
        <v>3995</v>
      </c>
      <c r="B343" t="s">
        <v>3996</v>
      </c>
      <c r="C343" s="10">
        <v>41736</v>
      </c>
      <c r="D343" s="6">
        <v>4502.88</v>
      </c>
      <c r="E343" t="s">
        <v>7605</v>
      </c>
      <c r="F343" s="3" t="s">
        <v>7663</v>
      </c>
      <c r="G343" t="s">
        <v>7606</v>
      </c>
    </row>
    <row r="344" spans="1:7" x14ac:dyDescent="0.25">
      <c r="D344" s="18">
        <f>SUM(D314:D343)</f>
        <v>36588.54</v>
      </c>
    </row>
    <row r="346" spans="1:7" x14ac:dyDescent="0.25">
      <c r="A346" t="s">
        <v>7740</v>
      </c>
      <c r="B346" s="4" t="s">
        <v>1294</v>
      </c>
    </row>
    <row r="347" spans="1:7" x14ac:dyDescent="0.25">
      <c r="A347" t="s">
        <v>675</v>
      </c>
      <c r="B347" t="s">
        <v>6787</v>
      </c>
      <c r="C347" s="10">
        <v>41778</v>
      </c>
      <c r="D347" s="6">
        <v>10000</v>
      </c>
      <c r="E347" t="s">
        <v>2136</v>
      </c>
      <c r="F347" s="3" t="s">
        <v>7663</v>
      </c>
    </row>
    <row r="348" spans="1:7" x14ac:dyDescent="0.25">
      <c r="A348" t="s">
        <v>3995</v>
      </c>
      <c r="B348" t="s">
        <v>3996</v>
      </c>
      <c r="C348" s="10">
        <v>41793</v>
      </c>
      <c r="D348" s="6">
        <v>2140.7399999999998</v>
      </c>
      <c r="E348" t="s">
        <v>124</v>
      </c>
      <c r="F348" s="3" t="s">
        <v>7663</v>
      </c>
      <c r="G348" t="s">
        <v>7303</v>
      </c>
    </row>
    <row r="349" spans="1:7" x14ac:dyDescent="0.25">
      <c r="A349" t="s">
        <v>3995</v>
      </c>
      <c r="B349" t="s">
        <v>3996</v>
      </c>
      <c r="C349" s="10">
        <v>41736</v>
      </c>
      <c r="D349" s="6">
        <v>4502.88</v>
      </c>
      <c r="E349" t="s">
        <v>7255</v>
      </c>
      <c r="F349" s="3" t="s">
        <v>7663</v>
      </c>
      <c r="G349" s="2" t="s">
        <v>7608</v>
      </c>
    </row>
    <row r="350" spans="1:7" x14ac:dyDescent="0.25">
      <c r="A350" t="s">
        <v>16</v>
      </c>
      <c r="B350" t="s">
        <v>17</v>
      </c>
      <c r="C350" s="10">
        <v>41736</v>
      </c>
      <c r="D350" s="6">
        <v>500</v>
      </c>
      <c r="E350" t="s">
        <v>1192</v>
      </c>
      <c r="F350" s="3" t="s">
        <v>7663</v>
      </c>
    </row>
    <row r="351" spans="1:7" x14ac:dyDescent="0.25">
      <c r="A351" t="s">
        <v>32</v>
      </c>
      <c r="B351" t="s">
        <v>1035</v>
      </c>
      <c r="C351" s="10">
        <v>41692</v>
      </c>
      <c r="D351" s="6">
        <v>150</v>
      </c>
      <c r="E351" t="s">
        <v>143</v>
      </c>
      <c r="F351" s="3" t="s">
        <v>7663</v>
      </c>
    </row>
    <row r="352" spans="1:7" x14ac:dyDescent="0.25">
      <c r="D352" s="18">
        <f>SUM(D347:D351)</f>
        <v>17293.62</v>
      </c>
    </row>
    <row r="354" spans="1:7" x14ac:dyDescent="0.25">
      <c r="A354" t="s">
        <v>7740</v>
      </c>
      <c r="B354" s="4" t="s">
        <v>1518</v>
      </c>
    </row>
    <row r="355" spans="1:7" x14ac:dyDescent="0.25">
      <c r="A355" t="s">
        <v>3995</v>
      </c>
      <c r="B355" t="s">
        <v>3996</v>
      </c>
      <c r="C355" s="10">
        <v>41800</v>
      </c>
      <c r="D355" s="6">
        <v>2129.86</v>
      </c>
      <c r="E355" t="s">
        <v>4801</v>
      </c>
      <c r="F355" s="3" t="s">
        <v>7663</v>
      </c>
      <c r="G355" t="s">
        <v>7327</v>
      </c>
    </row>
    <row r="356" spans="1:7" x14ac:dyDescent="0.25">
      <c r="D356" s="18">
        <f>SUM(D355)</f>
        <v>2129.86</v>
      </c>
    </row>
    <row r="358" spans="1:7" x14ac:dyDescent="0.25">
      <c r="A358" t="s">
        <v>7740</v>
      </c>
      <c r="B358" s="4" t="s">
        <v>85</v>
      </c>
    </row>
    <row r="359" spans="1:7" x14ac:dyDescent="0.25">
      <c r="A359" t="s">
        <v>3995</v>
      </c>
      <c r="B359" t="s">
        <v>3996</v>
      </c>
      <c r="C359" s="10">
        <v>41711</v>
      </c>
      <c r="D359" s="6">
        <v>675</v>
      </c>
      <c r="E359" t="s">
        <v>7218</v>
      </c>
      <c r="F359" s="3" t="s">
        <v>7663</v>
      </c>
      <c r="G359" t="s">
        <v>7336</v>
      </c>
    </row>
    <row r="360" spans="1:7" x14ac:dyDescent="0.25">
      <c r="A360" t="s">
        <v>3995</v>
      </c>
      <c r="B360" t="s">
        <v>3996</v>
      </c>
      <c r="C360" s="10">
        <v>41723</v>
      </c>
      <c r="D360" s="6">
        <v>675</v>
      </c>
      <c r="E360" t="s">
        <v>7218</v>
      </c>
      <c r="F360" s="3" t="s">
        <v>7663</v>
      </c>
      <c r="G360" t="s">
        <v>7338</v>
      </c>
    </row>
    <row r="361" spans="1:7" x14ac:dyDescent="0.25">
      <c r="D361" s="18">
        <f>SUM(D359:D360)</f>
        <v>1350</v>
      </c>
    </row>
    <row r="363" spans="1:7" x14ac:dyDescent="0.25">
      <c r="A363" t="s">
        <v>7740</v>
      </c>
      <c r="B363" s="4" t="s">
        <v>168</v>
      </c>
    </row>
    <row r="364" spans="1:7" x14ac:dyDescent="0.25">
      <c r="A364" t="s">
        <v>3995</v>
      </c>
      <c r="B364" t="s">
        <v>3996</v>
      </c>
      <c r="C364" s="10">
        <v>41799</v>
      </c>
      <c r="D364" s="6">
        <v>3997.42</v>
      </c>
      <c r="E364" t="s">
        <v>124</v>
      </c>
      <c r="F364" s="3" t="s">
        <v>7663</v>
      </c>
      <c r="G364" t="s">
        <v>7317</v>
      </c>
    </row>
    <row r="365" spans="1:7" x14ac:dyDescent="0.25">
      <c r="A365" t="s">
        <v>3995</v>
      </c>
      <c r="B365" t="s">
        <v>3996</v>
      </c>
      <c r="C365" s="10">
        <v>41806</v>
      </c>
      <c r="D365" s="6">
        <v>10367.17</v>
      </c>
      <c r="E365" t="s">
        <v>124</v>
      </c>
      <c r="F365" s="3" t="s">
        <v>7663</v>
      </c>
      <c r="G365" t="s">
        <v>7333</v>
      </c>
    </row>
    <row r="366" spans="1:7" x14ac:dyDescent="0.25">
      <c r="A366" t="s">
        <v>3995</v>
      </c>
      <c r="B366" t="s">
        <v>3996</v>
      </c>
      <c r="C366" s="10">
        <v>41841</v>
      </c>
      <c r="D366" s="6">
        <v>7870.85</v>
      </c>
      <c r="E366" t="s">
        <v>124</v>
      </c>
      <c r="F366" s="3" t="s">
        <v>7663</v>
      </c>
      <c r="G366" t="s">
        <v>7398</v>
      </c>
    </row>
    <row r="367" spans="1:7" x14ac:dyDescent="0.25">
      <c r="A367" t="s">
        <v>3995</v>
      </c>
      <c r="B367" t="s">
        <v>3996</v>
      </c>
      <c r="C367" s="10">
        <v>41841</v>
      </c>
      <c r="D367" s="6">
        <v>387.31</v>
      </c>
      <c r="E367" t="s">
        <v>124</v>
      </c>
      <c r="F367" s="3" t="s">
        <v>7663</v>
      </c>
      <c r="G367" t="s">
        <v>7400</v>
      </c>
    </row>
    <row r="368" spans="1:7" x14ac:dyDescent="0.25">
      <c r="A368" t="s">
        <v>3995</v>
      </c>
      <c r="B368" t="s">
        <v>3996</v>
      </c>
      <c r="C368" s="10">
        <v>41841</v>
      </c>
      <c r="D368" s="6">
        <v>5912.21</v>
      </c>
      <c r="E368" t="s">
        <v>124</v>
      </c>
      <c r="F368" s="3" t="s">
        <v>7663</v>
      </c>
      <c r="G368" t="s">
        <v>7402</v>
      </c>
    </row>
    <row r="369" spans="1:7" x14ac:dyDescent="0.25">
      <c r="A369" t="s">
        <v>3995</v>
      </c>
      <c r="B369" t="s">
        <v>3996</v>
      </c>
      <c r="C369" s="10">
        <v>41870</v>
      </c>
      <c r="D369" s="6">
        <v>7870.85</v>
      </c>
      <c r="E369" t="s">
        <v>124</v>
      </c>
      <c r="F369" s="3" t="s">
        <v>7663</v>
      </c>
      <c r="G369" t="s">
        <v>7444</v>
      </c>
    </row>
    <row r="370" spans="1:7" x14ac:dyDescent="0.25">
      <c r="A370" t="s">
        <v>3995</v>
      </c>
      <c r="B370" t="s">
        <v>3996</v>
      </c>
      <c r="C370" s="10">
        <v>41872</v>
      </c>
      <c r="D370" s="6">
        <v>1369</v>
      </c>
      <c r="E370" t="s">
        <v>1036</v>
      </c>
      <c r="F370" s="3" t="s">
        <v>7663</v>
      </c>
      <c r="G370" t="s">
        <v>7446</v>
      </c>
    </row>
    <row r="371" spans="1:7" x14ac:dyDescent="0.25">
      <c r="A371" t="s">
        <v>3995</v>
      </c>
      <c r="B371" t="s">
        <v>3996</v>
      </c>
      <c r="C371" s="10">
        <v>41876</v>
      </c>
      <c r="D371" s="6">
        <v>1733.68</v>
      </c>
      <c r="E371" t="s">
        <v>124</v>
      </c>
      <c r="F371" s="3" t="s">
        <v>7663</v>
      </c>
      <c r="G371" t="s">
        <v>7457</v>
      </c>
    </row>
    <row r="372" spans="1:7" x14ac:dyDescent="0.25">
      <c r="A372" t="s">
        <v>3995</v>
      </c>
      <c r="B372" t="s">
        <v>3996</v>
      </c>
      <c r="C372" s="10">
        <v>41891</v>
      </c>
      <c r="D372" s="6">
        <v>2156.39</v>
      </c>
      <c r="E372" t="s">
        <v>124</v>
      </c>
      <c r="F372" s="3" t="s">
        <v>7663</v>
      </c>
      <c r="G372" t="s">
        <v>7480</v>
      </c>
    </row>
    <row r="373" spans="1:7" x14ac:dyDescent="0.25">
      <c r="A373" t="s">
        <v>3995</v>
      </c>
      <c r="B373" t="s">
        <v>3996</v>
      </c>
      <c r="C373" s="10">
        <v>41919</v>
      </c>
      <c r="D373" s="6">
        <v>2382.67</v>
      </c>
      <c r="E373" t="s">
        <v>124</v>
      </c>
      <c r="F373" s="3" t="s">
        <v>7663</v>
      </c>
      <c r="G373" t="s">
        <v>7534</v>
      </c>
    </row>
    <row r="374" spans="1:7" x14ac:dyDescent="0.25">
      <c r="A374" t="s">
        <v>3995</v>
      </c>
      <c r="B374" t="s">
        <v>3996</v>
      </c>
      <c r="C374" s="10">
        <v>41920</v>
      </c>
      <c r="D374" s="6">
        <v>2156.39</v>
      </c>
      <c r="E374" t="s">
        <v>124</v>
      </c>
      <c r="F374" s="3" t="s">
        <v>7663</v>
      </c>
      <c r="G374" t="s">
        <v>7536</v>
      </c>
    </row>
    <row r="375" spans="1:7" x14ac:dyDescent="0.25">
      <c r="D375" s="18">
        <f>SUM(D364:D374)</f>
        <v>46203.94</v>
      </c>
    </row>
    <row r="377" spans="1:7" x14ac:dyDescent="0.25">
      <c r="A377" t="s">
        <v>7740</v>
      </c>
      <c r="B377" s="4" t="s">
        <v>518</v>
      </c>
    </row>
    <row r="378" spans="1:7" x14ac:dyDescent="0.25">
      <c r="A378" t="s">
        <v>32</v>
      </c>
      <c r="B378" t="s">
        <v>3236</v>
      </c>
      <c r="C378" s="10">
        <v>41913</v>
      </c>
      <c r="D378" s="6">
        <v>600</v>
      </c>
      <c r="E378" t="s">
        <v>143</v>
      </c>
      <c r="F378" s="3" t="s">
        <v>7663</v>
      </c>
      <c r="G378" t="s">
        <v>3759</v>
      </c>
    </row>
    <row r="379" spans="1:7" x14ac:dyDescent="0.25">
      <c r="A379" t="s">
        <v>32</v>
      </c>
      <c r="B379" t="s">
        <v>3236</v>
      </c>
      <c r="C379" s="10">
        <v>41914</v>
      </c>
      <c r="D379" s="6">
        <v>900</v>
      </c>
      <c r="E379" t="s">
        <v>143</v>
      </c>
      <c r="F379" s="3" t="s">
        <v>7663</v>
      </c>
      <c r="G379" t="s">
        <v>1263</v>
      </c>
    </row>
    <row r="380" spans="1:7" x14ac:dyDescent="0.25">
      <c r="D380" s="18">
        <f>SUM(D378:D379)</f>
        <v>1500</v>
      </c>
    </row>
    <row r="382" spans="1:7" x14ac:dyDescent="0.25">
      <c r="A382" t="s">
        <v>7740</v>
      </c>
      <c r="B382" s="4" t="s">
        <v>4</v>
      </c>
    </row>
    <row r="383" spans="1:7" x14ac:dyDescent="0.25">
      <c r="A383" t="s">
        <v>116</v>
      </c>
      <c r="B383" t="s">
        <v>132</v>
      </c>
      <c r="C383" s="10">
        <v>41841</v>
      </c>
      <c r="D383" s="6">
        <v>750</v>
      </c>
      <c r="E383" t="s">
        <v>2790</v>
      </c>
      <c r="F383" s="3" t="s">
        <v>7669</v>
      </c>
      <c r="G383" t="s">
        <v>7370</v>
      </c>
    </row>
    <row r="384" spans="1:7" x14ac:dyDescent="0.25">
      <c r="A384" t="s">
        <v>3995</v>
      </c>
      <c r="B384" t="s">
        <v>3996</v>
      </c>
      <c r="C384" s="10">
        <v>41730</v>
      </c>
      <c r="D384" s="6">
        <v>750</v>
      </c>
      <c r="E384" t="s">
        <v>2790</v>
      </c>
      <c r="F384" s="3" t="s">
        <v>7663</v>
      </c>
      <c r="G384" t="s">
        <v>7432</v>
      </c>
    </row>
    <row r="385" spans="1:7" x14ac:dyDescent="0.25">
      <c r="A385" t="s">
        <v>3995</v>
      </c>
      <c r="B385" t="s">
        <v>3996</v>
      </c>
      <c r="C385" s="10">
        <v>41754</v>
      </c>
      <c r="D385" s="6">
        <v>750</v>
      </c>
      <c r="E385" t="s">
        <v>2790</v>
      </c>
      <c r="F385" s="3" t="s">
        <v>7663</v>
      </c>
      <c r="G385" t="s">
        <v>7576</v>
      </c>
    </row>
    <row r="386" spans="1:7" x14ac:dyDescent="0.25">
      <c r="A386" t="s">
        <v>3995</v>
      </c>
      <c r="B386" t="s">
        <v>7221</v>
      </c>
      <c r="C386" s="10">
        <v>41774</v>
      </c>
      <c r="D386" s="6">
        <v>750</v>
      </c>
      <c r="E386" t="s">
        <v>2790</v>
      </c>
      <c r="F386" s="3" t="s">
        <v>7663</v>
      </c>
      <c r="G386" t="s">
        <v>7580</v>
      </c>
    </row>
    <row r="387" spans="1:7" x14ac:dyDescent="0.25">
      <c r="A387" t="s">
        <v>3995</v>
      </c>
      <c r="B387" t="s">
        <v>7221</v>
      </c>
      <c r="C387" s="10">
        <v>41787</v>
      </c>
      <c r="D387" s="6">
        <v>750</v>
      </c>
      <c r="E387" t="s">
        <v>2790</v>
      </c>
      <c r="F387" s="3" t="s">
        <v>7663</v>
      </c>
      <c r="G387" t="s">
        <v>7580</v>
      </c>
    </row>
    <row r="388" spans="1:7" x14ac:dyDescent="0.25">
      <c r="A388" t="s">
        <v>3995</v>
      </c>
      <c r="B388" t="s">
        <v>7221</v>
      </c>
      <c r="C388" s="10">
        <v>41788</v>
      </c>
      <c r="D388" s="6">
        <v>750</v>
      </c>
      <c r="E388" t="s">
        <v>2790</v>
      </c>
      <c r="F388" s="3" t="s">
        <v>7738</v>
      </c>
      <c r="G388" t="s">
        <v>7580</v>
      </c>
    </row>
    <row r="389" spans="1:7" x14ac:dyDescent="0.25">
      <c r="A389" t="s">
        <v>3995</v>
      </c>
      <c r="B389" t="s">
        <v>7221</v>
      </c>
      <c r="C389" s="10">
        <v>41795</v>
      </c>
      <c r="D389" s="6">
        <v>750</v>
      </c>
      <c r="E389" t="s">
        <v>2790</v>
      </c>
      <c r="F389" s="3" t="s">
        <v>7739</v>
      </c>
      <c r="G389" t="s">
        <v>7580</v>
      </c>
    </row>
    <row r="390" spans="1:7" x14ac:dyDescent="0.25">
      <c r="D390" s="18">
        <f>SUM(D383:D389)</f>
        <v>5250</v>
      </c>
    </row>
    <row r="392" spans="1:7" x14ac:dyDescent="0.25">
      <c r="A392" t="s">
        <v>7740</v>
      </c>
      <c r="B392" s="4" t="s">
        <v>185</v>
      </c>
    </row>
    <row r="393" spans="1:7" x14ac:dyDescent="0.25">
      <c r="A393" t="s">
        <v>32</v>
      </c>
      <c r="B393" t="s">
        <v>3236</v>
      </c>
      <c r="C393" s="10">
        <v>41800</v>
      </c>
      <c r="D393" s="6">
        <v>744.75</v>
      </c>
      <c r="E393" t="s">
        <v>2595</v>
      </c>
      <c r="F393" s="3" t="s">
        <v>7663</v>
      </c>
      <c r="G393" t="s">
        <v>7319</v>
      </c>
    </row>
    <row r="394" spans="1:7" x14ac:dyDescent="0.25">
      <c r="D394" s="18">
        <f>SUM(D393)</f>
        <v>744.75</v>
      </c>
    </row>
    <row r="396" spans="1:7" x14ac:dyDescent="0.25">
      <c r="A396" t="s">
        <v>7740</v>
      </c>
      <c r="B396" s="4" t="s">
        <v>133</v>
      </c>
    </row>
    <row r="397" spans="1:7" x14ac:dyDescent="0.25">
      <c r="A397" t="s">
        <v>3995</v>
      </c>
      <c r="B397" t="s">
        <v>3996</v>
      </c>
      <c r="C397" s="10">
        <v>41806</v>
      </c>
      <c r="D397" s="6">
        <v>226.09</v>
      </c>
      <c r="E397" t="s">
        <v>1349</v>
      </c>
      <c r="F397" s="3" t="s">
        <v>7663</v>
      </c>
      <c r="G397" t="s">
        <v>7315</v>
      </c>
    </row>
    <row r="398" spans="1:7" x14ac:dyDescent="0.25">
      <c r="A398" t="s">
        <v>3995</v>
      </c>
      <c r="B398" t="s">
        <v>3996</v>
      </c>
      <c r="C398" s="10">
        <v>41717</v>
      </c>
      <c r="D398" s="6">
        <v>1526.66</v>
      </c>
      <c r="E398" t="s">
        <v>1349</v>
      </c>
      <c r="F398" s="3" t="s">
        <v>7663</v>
      </c>
      <c r="G398" t="s">
        <v>7355</v>
      </c>
    </row>
    <row r="399" spans="1:7" x14ac:dyDescent="0.25">
      <c r="A399" t="s">
        <v>3995</v>
      </c>
      <c r="B399" t="s">
        <v>3996</v>
      </c>
      <c r="C399" s="10">
        <v>41835</v>
      </c>
      <c r="D399" s="6">
        <v>225.88</v>
      </c>
      <c r="E399" t="s">
        <v>1349</v>
      </c>
      <c r="F399" s="3" t="s">
        <v>7663</v>
      </c>
      <c r="G399" t="s">
        <v>7387</v>
      </c>
    </row>
    <row r="400" spans="1:7" x14ac:dyDescent="0.25">
      <c r="A400" t="s">
        <v>3995</v>
      </c>
      <c r="B400" t="s">
        <v>3996</v>
      </c>
      <c r="C400" s="10">
        <v>41880</v>
      </c>
      <c r="D400" s="6">
        <v>188.38</v>
      </c>
      <c r="E400" t="s">
        <v>1349</v>
      </c>
      <c r="F400" s="3" t="s">
        <v>7663</v>
      </c>
      <c r="G400" t="s">
        <v>7426</v>
      </c>
    </row>
    <row r="401" spans="1:7" x14ac:dyDescent="0.25">
      <c r="A401" t="s">
        <v>3995</v>
      </c>
      <c r="B401" t="s">
        <v>3996</v>
      </c>
      <c r="C401" s="10">
        <v>41876</v>
      </c>
      <c r="D401" s="6">
        <v>158.65</v>
      </c>
      <c r="E401" t="s">
        <v>628</v>
      </c>
      <c r="F401" s="3" t="s">
        <v>7663</v>
      </c>
      <c r="G401" t="s">
        <v>7449</v>
      </c>
    </row>
    <row r="402" spans="1:7" x14ac:dyDescent="0.25">
      <c r="A402" t="s">
        <v>3995</v>
      </c>
      <c r="B402" t="s">
        <v>3996</v>
      </c>
      <c r="C402" s="10">
        <v>41897</v>
      </c>
      <c r="D402" s="6">
        <v>188.12</v>
      </c>
      <c r="E402" t="s">
        <v>1349</v>
      </c>
      <c r="F402" s="3" t="s">
        <v>7663</v>
      </c>
      <c r="G402" t="s">
        <v>7482</v>
      </c>
    </row>
    <row r="403" spans="1:7" x14ac:dyDescent="0.25">
      <c r="A403" t="s">
        <v>3995</v>
      </c>
      <c r="B403" t="s">
        <v>3996</v>
      </c>
      <c r="C403" s="10">
        <v>41744</v>
      </c>
      <c r="D403" s="6">
        <v>1229.55</v>
      </c>
      <c r="E403" t="s">
        <v>1349</v>
      </c>
      <c r="F403" s="3" t="s">
        <v>7663</v>
      </c>
      <c r="G403" t="s">
        <v>7641</v>
      </c>
    </row>
    <row r="404" spans="1:7" x14ac:dyDescent="0.25">
      <c r="D404" s="18">
        <f>SUM(D397:D403)</f>
        <v>3743.33</v>
      </c>
    </row>
    <row r="406" spans="1:7" x14ac:dyDescent="0.25">
      <c r="A406" t="s">
        <v>7740</v>
      </c>
      <c r="B406" s="4" t="s">
        <v>1821</v>
      </c>
    </row>
    <row r="407" spans="1:7" x14ac:dyDescent="0.25">
      <c r="A407" t="s">
        <v>3995</v>
      </c>
      <c r="B407" t="s">
        <v>3996</v>
      </c>
      <c r="C407" s="10">
        <v>41922</v>
      </c>
      <c r="D407" s="6">
        <v>5000</v>
      </c>
      <c r="E407" t="s">
        <v>606</v>
      </c>
      <c r="F407" s="3" t="s">
        <v>7663</v>
      </c>
      <c r="G407" t="s">
        <v>1821</v>
      </c>
    </row>
    <row r="408" spans="1:7" x14ac:dyDescent="0.25">
      <c r="D408" s="18">
        <f>SUM(D407)</f>
        <v>5000</v>
      </c>
    </row>
    <row r="410" spans="1:7" x14ac:dyDescent="0.25">
      <c r="A410" t="s">
        <v>7740</v>
      </c>
      <c r="B410" s="4" t="s">
        <v>30</v>
      </c>
    </row>
    <row r="411" spans="1:7" x14ac:dyDescent="0.25">
      <c r="A411" t="s">
        <v>511</v>
      </c>
      <c r="B411" t="s">
        <v>3236</v>
      </c>
      <c r="C411" s="10">
        <v>41732</v>
      </c>
      <c r="D411" s="6">
        <v>100</v>
      </c>
      <c r="E411" t="s">
        <v>198</v>
      </c>
      <c r="F411" s="3" t="s">
        <v>7663</v>
      </c>
    </row>
    <row r="412" spans="1:7" x14ac:dyDescent="0.25">
      <c r="A412" t="s">
        <v>16</v>
      </c>
      <c r="B412" t="s">
        <v>17</v>
      </c>
      <c r="C412" s="10">
        <v>41739</v>
      </c>
      <c r="D412" s="6">
        <v>1042.77</v>
      </c>
      <c r="E412" t="s">
        <v>4801</v>
      </c>
      <c r="F412" s="3" t="s">
        <v>7663</v>
      </c>
      <c r="G412" t="s">
        <v>7603</v>
      </c>
    </row>
    <row r="413" spans="1:7" x14ac:dyDescent="0.25">
      <c r="A413" t="s">
        <v>3995</v>
      </c>
      <c r="B413" t="s">
        <v>3996</v>
      </c>
      <c r="C413" s="10">
        <v>41708</v>
      </c>
      <c r="D413" s="6">
        <v>1049.51</v>
      </c>
      <c r="E413" t="s">
        <v>4801</v>
      </c>
      <c r="F413" s="3" t="s">
        <v>7663</v>
      </c>
      <c r="G413" t="s">
        <v>7643</v>
      </c>
    </row>
    <row r="414" spans="1:7" x14ac:dyDescent="0.25">
      <c r="D414" s="18">
        <f>SUM(D411:D413)</f>
        <v>2192.2799999999997</v>
      </c>
    </row>
    <row r="416" spans="1:7" x14ac:dyDescent="0.25">
      <c r="A416" t="s">
        <v>7740</v>
      </c>
      <c r="B416" s="4" t="s">
        <v>972</v>
      </c>
    </row>
    <row r="417" spans="1:7" x14ac:dyDescent="0.25">
      <c r="A417" t="s">
        <v>3995</v>
      </c>
      <c r="B417" t="s">
        <v>3996</v>
      </c>
      <c r="C417" s="10">
        <v>41730</v>
      </c>
      <c r="D417" s="6">
        <v>500</v>
      </c>
      <c r="E417" t="s">
        <v>805</v>
      </c>
      <c r="F417" s="3" t="s">
        <v>7663</v>
      </c>
      <c r="G417" t="s">
        <v>7599</v>
      </c>
    </row>
    <row r="418" spans="1:7" x14ac:dyDescent="0.25">
      <c r="D418" s="18">
        <f>SUM(D417)</f>
        <v>500</v>
      </c>
    </row>
    <row r="420" spans="1:7" x14ac:dyDescent="0.25">
      <c r="A420" t="s">
        <v>7740</v>
      </c>
      <c r="B420" s="4" t="s">
        <v>522</v>
      </c>
    </row>
    <row r="421" spans="1:7" x14ac:dyDescent="0.25">
      <c r="A421" t="s">
        <v>511</v>
      </c>
      <c r="B421" t="s">
        <v>3236</v>
      </c>
      <c r="C421" s="10">
        <v>41715</v>
      </c>
      <c r="D421" s="6">
        <v>100</v>
      </c>
      <c r="E421" t="s">
        <v>523</v>
      </c>
      <c r="F421" s="3" t="s">
        <v>7663</v>
      </c>
      <c r="G421" t="s">
        <v>7410</v>
      </c>
    </row>
    <row r="422" spans="1:7" x14ac:dyDescent="0.25">
      <c r="A422" t="s">
        <v>511</v>
      </c>
      <c r="B422" t="s">
        <v>3236</v>
      </c>
      <c r="C422" s="10">
        <v>41730</v>
      </c>
      <c r="D422" s="6">
        <v>250</v>
      </c>
      <c r="E422" t="s">
        <v>523</v>
      </c>
      <c r="F422" s="3" t="s">
        <v>7663</v>
      </c>
      <c r="G422" t="s">
        <v>7567</v>
      </c>
    </row>
    <row r="423" spans="1:7" x14ac:dyDescent="0.25">
      <c r="D423" s="18">
        <f>SUM(D421:D422)</f>
        <v>350</v>
      </c>
    </row>
    <row r="426" spans="1:7" ht="23.25" x14ac:dyDescent="0.35">
      <c r="B426" s="21" t="s">
        <v>7749</v>
      </c>
      <c r="C426" s="20"/>
      <c r="D426" s="22">
        <v>452853.66</v>
      </c>
    </row>
    <row r="439" spans="4:4" x14ac:dyDescent="0.25">
      <c r="D439" s="12"/>
    </row>
  </sheetData>
  <mergeCells count="1">
    <mergeCell ref="B1:E1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BRG</vt:lpstr>
      <vt:lpstr>BRGS</vt:lpstr>
      <vt:lpstr>FRONT</vt:lpstr>
      <vt:lpstr>LOGOS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J.Roberto</dc:creator>
  <cp:lastModifiedBy>INFRANOTE_07</cp:lastModifiedBy>
  <cp:lastPrinted>2014-10-21T13:57:19Z</cp:lastPrinted>
  <dcterms:created xsi:type="dcterms:W3CDTF">2014-10-10T19:29:36Z</dcterms:created>
  <dcterms:modified xsi:type="dcterms:W3CDTF">2014-11-19T10:47:20Z</dcterms:modified>
</cp:coreProperties>
</file>