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o\Desktop\Project 2\raw data\Rivers and Lakes\"/>
    </mc:Choice>
  </mc:AlternateContent>
  <xr:revisionPtr revIDLastSave="0" documentId="13_ncr:1_{B3DB3320-EB9B-436E-877B-57F433D0EA39}" xr6:coauthVersionLast="45" xr6:coauthVersionMax="45" xr10:uidLastSave="{00000000-0000-0000-0000-000000000000}"/>
  <bookViews>
    <workbookView xWindow="1035" yWindow="990" windowWidth="20265" windowHeight="15030" xr2:uid="{19CB6955-7040-41BB-9526-146AE6753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  <c r="H31" i="1"/>
  <c r="H30" i="1"/>
  <c r="H29" i="1"/>
  <c r="H28" i="1"/>
  <c r="H26" i="1"/>
  <c r="H25" i="1"/>
  <c r="H24" i="1"/>
  <c r="H23" i="1"/>
  <c r="H22" i="1"/>
  <c r="H21" i="1"/>
  <c r="H20" i="1"/>
  <c r="H19" i="1"/>
  <c r="H18" i="1"/>
  <c r="F31" i="1"/>
  <c r="F29" i="1"/>
  <c r="F19" i="1"/>
  <c r="F20" i="1"/>
  <c r="F21" i="1"/>
  <c r="F22" i="1"/>
  <c r="F23" i="1"/>
  <c r="F24" i="1"/>
  <c r="F25" i="1"/>
  <c r="F26" i="1"/>
  <c r="F27" i="1"/>
  <c r="F28" i="1"/>
  <c r="F30" i="1"/>
  <c r="F18" i="1"/>
</calcChain>
</file>

<file path=xl/sharedStrings.xml><?xml version="1.0" encoding="utf-8"?>
<sst xmlns="http://schemas.openxmlformats.org/spreadsheetml/2006/main" count="215" uniqueCount="156">
  <si>
    <t>Toledo Bend Reservoir</t>
  </si>
  <si>
    <t>Lake</t>
  </si>
  <si>
    <t>Hunt</t>
  </si>
  <si>
    <t>Dallas</t>
  </si>
  <si>
    <t>Neches</t>
  </si>
  <si>
    <t>Sam Rayburn Reservoir</t>
  </si>
  <si>
    <t>Belton Lake</t>
  </si>
  <si>
    <t>Lake Whitney</t>
  </si>
  <si>
    <t>Lavon Lake</t>
  </si>
  <si>
    <t>Lake Conroe</t>
  </si>
  <si>
    <t>Possum Kingdom Lake</t>
  </si>
  <si>
    <t>Lake Lewisville</t>
  </si>
  <si>
    <t>Cedar Creek Lake</t>
  </si>
  <si>
    <t>Lake Fork</t>
  </si>
  <si>
    <t>Choke Canyon Lake</t>
  </si>
  <si>
    <t>Lake Meredith</t>
  </si>
  <si>
    <t>Lake Tawakoni</t>
  </si>
  <si>
    <t>Richland Chambers Lake</t>
  </si>
  <si>
    <t>Lake Livingston</t>
  </si>
  <si>
    <t>Ray Roberts Lake</t>
  </si>
  <si>
    <t>08025350</t>
  </si>
  <si>
    <t>Lake Texoma</t>
  </si>
  <si>
    <t>O.H. Lake Ivie</t>
  </si>
  <si>
    <t>Lake Ray Hubbard</t>
  </si>
  <si>
    <t>Lake Palestine</t>
  </si>
  <si>
    <t>Canyon Lake</t>
  </si>
  <si>
    <t>Lavaca River</t>
  </si>
  <si>
    <t>San Antonio River</t>
  </si>
  <si>
    <t>Nueces River</t>
  </si>
  <si>
    <t>Pecos River</t>
  </si>
  <si>
    <t>San Jacinto River</t>
  </si>
  <si>
    <t>Sabine River</t>
  </si>
  <si>
    <t>Neches River</t>
  </si>
  <si>
    <t>Trinity River</t>
  </si>
  <si>
    <t>Brazos River</t>
  </si>
  <si>
    <t>Red River</t>
  </si>
  <si>
    <t>Colorado River</t>
  </si>
  <si>
    <t>Rio Grande River</t>
  </si>
  <si>
    <t>Canadian River</t>
  </si>
  <si>
    <t>Brownsville</t>
  </si>
  <si>
    <t>08117995</t>
  </si>
  <si>
    <t>Gail</t>
  </si>
  <si>
    <t>Wadsworth</t>
  </si>
  <si>
    <t>07297910</t>
  </si>
  <si>
    <t>Wayside</t>
  </si>
  <si>
    <t>Denison</t>
  </si>
  <si>
    <t>08088000</t>
  </si>
  <si>
    <t>Amarillo</t>
  </si>
  <si>
    <t>07227500</t>
  </si>
  <si>
    <t>07228000</t>
  </si>
  <si>
    <t>Canadian</t>
  </si>
  <si>
    <t>08032000</t>
  </si>
  <si>
    <t>Beaumont</t>
  </si>
  <si>
    <t>08017410</t>
  </si>
  <si>
    <t>Orla</t>
  </si>
  <si>
    <t>08412500</t>
  </si>
  <si>
    <t>Start Town</t>
  </si>
  <si>
    <t>End Town</t>
  </si>
  <si>
    <t>Guadalupe  River</t>
  </si>
  <si>
    <t>08165300</t>
  </si>
  <si>
    <t>08178000</t>
  </si>
  <si>
    <t>Hallettsville</t>
  </si>
  <si>
    <t>Edna</t>
  </si>
  <si>
    <t>08164000</t>
  </si>
  <si>
    <t>Lake ID</t>
  </si>
  <si>
    <t>Start ID</t>
  </si>
  <si>
    <t>End ID</t>
  </si>
  <si>
    <t>Lake Travis/ Lake Buchanan/LCRA</t>
  </si>
  <si>
    <t>08039300</t>
  </si>
  <si>
    <t>07331500</t>
  </si>
  <si>
    <t>08102000</t>
  </si>
  <si>
    <t>08092500</t>
  </si>
  <si>
    <t>08060500</t>
  </si>
  <si>
    <t>08167700</t>
  </si>
  <si>
    <t>08031400</t>
  </si>
  <si>
    <t>08067600</t>
  </si>
  <si>
    <t>08061550</t>
  </si>
  <si>
    <t>08088500</t>
  </si>
  <si>
    <t>08136600</t>
  </si>
  <si>
    <t>08052800</t>
  </si>
  <si>
    <t>08063010</t>
  </si>
  <si>
    <t>08018800</t>
  </si>
  <si>
    <t>08206900</t>
  </si>
  <si>
    <t>07227900</t>
  </si>
  <si>
    <t>08017400</t>
  </si>
  <si>
    <t>08064550</t>
  </si>
  <si>
    <t>08066190</t>
  </si>
  <si>
    <t>08051100</t>
  </si>
  <si>
    <t>08154500</t>
  </si>
  <si>
    <t>N/A</t>
  </si>
  <si>
    <t>08116650</t>
  </si>
  <si>
    <t>Rosharon</t>
  </si>
  <si>
    <t>08070000</t>
  </si>
  <si>
    <t>New Caney (E Fk)</t>
  </si>
  <si>
    <t>Ruliff</t>
  </si>
  <si>
    <t>Bluntzer</t>
  </si>
  <si>
    <t>Laguna</t>
  </si>
  <si>
    <t>Liberty</t>
  </si>
  <si>
    <t>Girvin</t>
  </si>
  <si>
    <t>Victoria</t>
  </si>
  <si>
    <t>Goliad</t>
  </si>
  <si>
    <t>08057410</t>
  </si>
  <si>
    <t>Lake or reservoir elevation, NGVD, feet</t>
  </si>
  <si>
    <t>Gage height, feet</t>
  </si>
  <si>
    <t>Discharge, ft3/s</t>
  </si>
  <si>
    <t>ElPaso</t>
  </si>
  <si>
    <t>SouthBend</t>
  </si>
  <si>
    <t>WillsPoint</t>
  </si>
  <si>
    <t>Cleveland(EFk)</t>
  </si>
  <si>
    <t>SanAntonio</t>
  </si>
  <si>
    <t>Canadian Rv nr Amarillo, TX</t>
  </si>
  <si>
    <t>Canadian Rv nr Canadian, TX</t>
  </si>
  <si>
    <t>Pr Dog Twn Fk Red Rv nr Waysid</t>
  </si>
  <si>
    <t>e, TX</t>
  </si>
  <si>
    <t>Sabine Rv nr Wills Point, TX</t>
  </si>
  <si>
    <t>Sabine Rv nr Ruliff, TX</t>
  </si>
  <si>
    <t>Neches Rv nr Neches, TX</t>
  </si>
  <si>
    <t>Trinity Rv bl Dallas, TX</t>
  </si>
  <si>
    <t>Trinity Rv at Liberty, TX</t>
  </si>
  <si>
    <t>E Fk San Jacinto Rv nr Clevela</t>
  </si>
  <si>
    <t>nd, TX</t>
  </si>
  <si>
    <t>E Fk San Jacinto Rv nr New Can</t>
  </si>
  <si>
    <t>ey, TX</t>
  </si>
  <si>
    <t>Brazos Rv nr South Bend, TX</t>
  </si>
  <si>
    <t>Brazos Rv nr Rosharon, TX</t>
  </si>
  <si>
    <t>Colorado Rv nr Gail, TX</t>
  </si>
  <si>
    <t>Lavaca Rv nr Edna, TX</t>
  </si>
  <si>
    <t>N Fk Guadalupe Rv nr Hunt, TX</t>
  </si>
  <si>
    <t>Guadalupe Rv at Victoria, TX</t>
  </si>
  <si>
    <t>San Antonio Rv at San Antonio,</t>
  </si>
  <si>
    <t>TX</t>
  </si>
  <si>
    <t>San Antonio Rv at Goliad, TX</t>
  </si>
  <si>
    <t>Nueces Rv at Laguna, TX</t>
  </si>
  <si>
    <t>Nueces Rv at Bluntzer, TX</t>
  </si>
  <si>
    <t>Pecos Rv nr Orla, TX</t>
  </si>
  <si>
    <t>Pecos Rv nr Girvin, TX</t>
  </si>
  <si>
    <t>08030500</t>
  </si>
  <si>
    <t>08067000</t>
  </si>
  <si>
    <t>08070200</t>
  </si>
  <si>
    <t>08176500</t>
  </si>
  <si>
    <t>08188500</t>
  </si>
  <si>
    <t>08190000</t>
  </si>
  <si>
    <t>08211200</t>
  </si>
  <si>
    <t>08446500</t>
  </si>
  <si>
    <t>08374550</t>
  </si>
  <si>
    <t>Castolon</t>
  </si>
  <si>
    <t>08375300</t>
  </si>
  <si>
    <t>Big Bnd</t>
  </si>
  <si>
    <t>Bay City</t>
  </si>
  <si>
    <t>Burkburnett</t>
  </si>
  <si>
    <t>08041000</t>
  </si>
  <si>
    <t>Evadale</t>
  </si>
  <si>
    <t>08162500</t>
  </si>
  <si>
    <t>07308500</t>
  </si>
  <si>
    <t>Rio Grande River * 2007</t>
  </si>
  <si>
    <t>RIVER PARAMETERS - NEEDS TO HAVE BOTH GAGE HEIGHT AND DISCHARGE STARTING PRIOR TO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</si>
</sst>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2" fillId="0" borderId="4" xfId="0" applyFont="1" applyFill="1" applyBorder="1"/>
    <xf numFmtId="49" fontId="0" fillId="0" borderId="0" xfId="0" applyNumberFormat="1" applyBorder="1"/>
    <xf numFmtId="49" fontId="0" fillId="0" borderId="5" xfId="0" applyNumberFormat="1" applyBorder="1"/>
    <xf numFmtId="0" fontId="2" fillId="0" borderId="4" xfId="0" applyFont="1" applyBorder="1"/>
    <xf numFmtId="0" fontId="2" fillId="0" borderId="6" xfId="0" applyFont="1" applyFill="1" applyBorder="1"/>
    <xf numFmtId="49" fontId="0" fillId="0" borderId="7" xfId="0" applyNumberFormat="1" applyBorder="1"/>
    <xf numFmtId="49" fontId="0" fillId="0" borderId="8" xfId="0" applyNumberFormat="1" applyBorder="1"/>
    <xf numFmtId="0" fontId="1" fillId="0" borderId="1" xfId="0" applyFont="1" applyBorder="1"/>
    <xf numFmtId="0" fontId="0" fillId="0" borderId="4" xfId="0" applyFill="1" applyBorder="1"/>
    <xf numFmtId="0" fontId="0" fillId="0" borderId="4" xfId="0" applyBorder="1"/>
    <xf numFmtId="0" fontId="0" fillId="0" borderId="6" xfId="0" applyFill="1" applyBorder="1"/>
    <xf numFmtId="0" fontId="0" fillId="0" borderId="0" xfId="0" applyAlignment="1"/>
    <xf numFmtId="49" fontId="0" fillId="0" borderId="0" xfId="0" applyNumberFormat="1" applyFill="1" applyBorder="1"/>
    <xf numFmtId="49" fontId="0" fillId="2" borderId="0" xfId="0" applyNumberFormat="1" applyFill="1" applyBorder="1"/>
    <xf numFmtId="49" fontId="0" fillId="2" borderId="7" xfId="0" applyNumberFormat="1" applyFill="1" applyBorder="1"/>
    <xf numFmtId="49" fontId="0" fillId="0" borderId="0" xfId="0" applyNumberFormat="1" applyAlignment="1"/>
    <xf numFmtId="0" fontId="0" fillId="0" borderId="0" xfId="0" applyNumberFormat="1"/>
    <xf numFmtId="0" fontId="4" fillId="0" borderId="6" xfId="0" applyFont="1" applyFill="1" applyBorder="1"/>
    <xf numFmtId="49" fontId="3" fillId="0" borderId="7" xfId="0" applyNumberFormat="1" applyFont="1" applyBorder="1"/>
    <xf numFmtId="0" fontId="3" fillId="2" borderId="4" xfId="0" applyFont="1" applyFill="1" applyBorder="1"/>
    <xf numFmtId="49" fontId="3" fillId="2" borderId="5" xfId="0" applyNumberFormat="1" applyFont="1" applyFill="1" applyBorder="1"/>
    <xf numFmtId="0" fontId="3" fillId="2" borderId="0" xfId="0" applyFont="1" applyFill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4" fillId="0" borderId="4" xfId="0" applyFont="1" applyFill="1" applyBorder="1"/>
    <xf numFmtId="49" fontId="3" fillId="0" borderId="0" xfId="0" applyNumberFormat="1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76D-D139-4484-9013-421B8EB38CDC}">
  <dimension ref="B1:Z38"/>
  <sheetViews>
    <sheetView tabSelected="1" workbookViewId="0">
      <selection activeCell="E34" sqref="E34"/>
    </sheetView>
  </sheetViews>
  <sheetFormatPr defaultRowHeight="15" x14ac:dyDescent="0.25"/>
  <cols>
    <col min="2" max="2" width="30.85546875" bestFit="1" customWidth="1"/>
    <col min="3" max="3" width="9.140625" style="2"/>
    <col min="4" max="4" width="8.85546875" bestFit="1" customWidth="1"/>
    <col min="5" max="5" width="23.28515625" customWidth="1"/>
    <col min="6" max="6" width="11" style="2" bestFit="1" customWidth="1"/>
    <col min="7" max="7" width="15.85546875" style="2" bestFit="1" customWidth="1"/>
    <col min="8" max="8" width="9" style="2" bestFit="1" customWidth="1"/>
    <col min="9" max="9" width="16.42578125" style="2" bestFit="1" customWidth="1"/>
    <col min="11" max="11" width="9" style="21" bestFit="1" customWidth="1"/>
  </cols>
  <sheetData>
    <row r="1" spans="2:13" ht="15.75" thickBot="1" x14ac:dyDescent="0.3">
      <c r="B1" s="28" t="s">
        <v>102</v>
      </c>
      <c r="C1" s="29"/>
      <c r="F1" s="17" t="s">
        <v>103</v>
      </c>
      <c r="H1" s="17" t="s">
        <v>104</v>
      </c>
    </row>
    <row r="2" spans="2:13" x14ac:dyDescent="0.25">
      <c r="B2" s="13" t="s">
        <v>1</v>
      </c>
      <c r="C2" s="5" t="s">
        <v>64</v>
      </c>
      <c r="E2" s="3"/>
      <c r="F2" s="4" t="s">
        <v>65</v>
      </c>
      <c r="G2" s="4" t="s">
        <v>56</v>
      </c>
      <c r="H2" s="4" t="s">
        <v>66</v>
      </c>
      <c r="I2" s="4" t="s">
        <v>57</v>
      </c>
      <c r="K2" s="21" t="s">
        <v>48</v>
      </c>
      <c r="L2" t="s">
        <v>110</v>
      </c>
    </row>
    <row r="3" spans="2:13" x14ac:dyDescent="0.25">
      <c r="B3" s="14" t="s">
        <v>0</v>
      </c>
      <c r="C3" s="8" t="s">
        <v>20</v>
      </c>
      <c r="E3" s="30" t="s">
        <v>154</v>
      </c>
      <c r="F3" s="31" t="s">
        <v>144</v>
      </c>
      <c r="G3" s="31" t="s">
        <v>145</v>
      </c>
      <c r="H3" s="31" t="s">
        <v>146</v>
      </c>
      <c r="I3" s="31" t="s">
        <v>147</v>
      </c>
      <c r="K3" s="21" t="s">
        <v>49</v>
      </c>
      <c r="L3" t="s">
        <v>111</v>
      </c>
    </row>
    <row r="4" spans="2:13" x14ac:dyDescent="0.25">
      <c r="B4" s="14" t="s">
        <v>5</v>
      </c>
      <c r="C4" s="8" t="s">
        <v>68</v>
      </c>
      <c r="E4" s="6" t="s">
        <v>36</v>
      </c>
      <c r="F4" s="7" t="s">
        <v>40</v>
      </c>
      <c r="G4" s="7" t="s">
        <v>41</v>
      </c>
      <c r="H4" s="7" t="s">
        <v>152</v>
      </c>
      <c r="I4" s="19" t="s">
        <v>148</v>
      </c>
      <c r="K4" s="21" t="s">
        <v>43</v>
      </c>
      <c r="L4" t="s">
        <v>112</v>
      </c>
      <c r="M4" t="s">
        <v>113</v>
      </c>
    </row>
    <row r="5" spans="2:13" x14ac:dyDescent="0.25">
      <c r="B5" s="14" t="s">
        <v>21</v>
      </c>
      <c r="C5" s="8" t="s">
        <v>69</v>
      </c>
      <c r="E5" s="9" t="s">
        <v>35</v>
      </c>
      <c r="F5" s="7" t="s">
        <v>43</v>
      </c>
      <c r="G5" s="7" t="s">
        <v>44</v>
      </c>
      <c r="H5" s="7" t="s">
        <v>153</v>
      </c>
      <c r="I5" s="19" t="s">
        <v>149</v>
      </c>
      <c r="K5" s="21" t="s">
        <v>53</v>
      </c>
      <c r="L5" t="s">
        <v>114</v>
      </c>
    </row>
    <row r="6" spans="2:13" x14ac:dyDescent="0.25">
      <c r="B6" s="14" t="s">
        <v>19</v>
      </c>
      <c r="C6" s="8" t="s">
        <v>87</v>
      </c>
      <c r="E6" s="6" t="s">
        <v>34</v>
      </c>
      <c r="F6" s="7" t="s">
        <v>46</v>
      </c>
      <c r="G6" s="7" t="s">
        <v>106</v>
      </c>
      <c r="H6" s="7" t="s">
        <v>90</v>
      </c>
      <c r="I6" s="7" t="s">
        <v>91</v>
      </c>
      <c r="K6" s="21" t="s">
        <v>136</v>
      </c>
      <c r="L6" t="s">
        <v>115</v>
      </c>
    </row>
    <row r="7" spans="2:13" x14ac:dyDescent="0.25">
      <c r="B7" s="14" t="s">
        <v>18</v>
      </c>
      <c r="C7" s="8" t="s">
        <v>86</v>
      </c>
      <c r="E7" s="6" t="s">
        <v>33</v>
      </c>
      <c r="F7" s="7" t="s">
        <v>101</v>
      </c>
      <c r="G7" s="7" t="s">
        <v>3</v>
      </c>
      <c r="H7" s="18" t="s">
        <v>137</v>
      </c>
      <c r="I7" s="18" t="s">
        <v>97</v>
      </c>
      <c r="K7" s="21" t="s">
        <v>51</v>
      </c>
      <c r="L7" t="s">
        <v>116</v>
      </c>
    </row>
    <row r="8" spans="2:13" x14ac:dyDescent="0.25">
      <c r="B8" s="14" t="s">
        <v>17</v>
      </c>
      <c r="C8" s="8" t="s">
        <v>85</v>
      </c>
      <c r="E8" s="6" t="s">
        <v>38</v>
      </c>
      <c r="F8" s="7" t="s">
        <v>48</v>
      </c>
      <c r="G8" s="7" t="s">
        <v>47</v>
      </c>
      <c r="H8" s="7" t="s">
        <v>49</v>
      </c>
      <c r="I8" s="7" t="s">
        <v>50</v>
      </c>
      <c r="K8" s="21" t="s">
        <v>101</v>
      </c>
      <c r="L8" t="s">
        <v>117</v>
      </c>
    </row>
    <row r="9" spans="2:13" x14ac:dyDescent="0.25">
      <c r="B9" s="25" t="s">
        <v>67</v>
      </c>
      <c r="C9" s="26" t="s">
        <v>88</v>
      </c>
      <c r="D9" s="27" t="s">
        <v>89</v>
      </c>
      <c r="E9" s="6" t="s">
        <v>32</v>
      </c>
      <c r="F9" s="7" t="s">
        <v>51</v>
      </c>
      <c r="G9" s="7" t="s">
        <v>4</v>
      </c>
      <c r="H9" s="7" t="s">
        <v>150</v>
      </c>
      <c r="I9" s="19" t="s">
        <v>151</v>
      </c>
      <c r="K9" s="21" t="s">
        <v>137</v>
      </c>
      <c r="L9" t="s">
        <v>118</v>
      </c>
    </row>
    <row r="10" spans="2:13" x14ac:dyDescent="0.25">
      <c r="B10" s="14" t="s">
        <v>16</v>
      </c>
      <c r="C10" s="8" t="s">
        <v>84</v>
      </c>
      <c r="E10" s="9" t="s">
        <v>31</v>
      </c>
      <c r="F10" s="7" t="s">
        <v>53</v>
      </c>
      <c r="G10" s="7" t="s">
        <v>107</v>
      </c>
      <c r="H10" s="7" t="s">
        <v>136</v>
      </c>
      <c r="I10" s="7" t="s">
        <v>94</v>
      </c>
      <c r="K10" s="21" t="s">
        <v>92</v>
      </c>
      <c r="L10" t="s">
        <v>119</v>
      </c>
      <c r="M10" t="s">
        <v>120</v>
      </c>
    </row>
    <row r="11" spans="2:13" x14ac:dyDescent="0.25">
      <c r="B11" s="14" t="s">
        <v>15</v>
      </c>
      <c r="C11" s="8" t="s">
        <v>83</v>
      </c>
      <c r="E11" s="9" t="s">
        <v>30</v>
      </c>
      <c r="F11" s="7" t="s">
        <v>92</v>
      </c>
      <c r="G11" s="7" t="s">
        <v>108</v>
      </c>
      <c r="H11" s="18" t="s">
        <v>138</v>
      </c>
      <c r="I11" s="7" t="s">
        <v>93</v>
      </c>
      <c r="K11" s="21" t="s">
        <v>138</v>
      </c>
      <c r="L11" t="s">
        <v>121</v>
      </c>
      <c r="M11" t="s">
        <v>122</v>
      </c>
    </row>
    <row r="12" spans="2:13" x14ac:dyDescent="0.25">
      <c r="B12" s="14" t="s">
        <v>14</v>
      </c>
      <c r="C12" s="8" t="s">
        <v>82</v>
      </c>
      <c r="E12" s="6" t="s">
        <v>29</v>
      </c>
      <c r="F12" s="7" t="s">
        <v>55</v>
      </c>
      <c r="G12" s="7" t="s">
        <v>54</v>
      </c>
      <c r="H12" s="18" t="s">
        <v>143</v>
      </c>
      <c r="I12" s="7" t="s">
        <v>98</v>
      </c>
      <c r="K12" s="21" t="s">
        <v>46</v>
      </c>
      <c r="L12" t="s">
        <v>123</v>
      </c>
    </row>
    <row r="13" spans="2:13" x14ac:dyDescent="0.25">
      <c r="B13" s="14" t="s">
        <v>13</v>
      </c>
      <c r="C13" s="8" t="s">
        <v>81</v>
      </c>
      <c r="E13" s="6" t="s">
        <v>28</v>
      </c>
      <c r="F13" s="18" t="s">
        <v>141</v>
      </c>
      <c r="G13" s="7" t="s">
        <v>96</v>
      </c>
      <c r="H13" s="18" t="s">
        <v>142</v>
      </c>
      <c r="I13" s="7" t="s">
        <v>95</v>
      </c>
      <c r="K13" s="21" t="s">
        <v>90</v>
      </c>
      <c r="L13" t="s">
        <v>124</v>
      </c>
    </row>
    <row r="14" spans="2:13" x14ac:dyDescent="0.25">
      <c r="B14" s="14" t="s">
        <v>12</v>
      </c>
      <c r="C14" s="8" t="s">
        <v>80</v>
      </c>
      <c r="E14" s="9" t="s">
        <v>58</v>
      </c>
      <c r="F14" s="7" t="s">
        <v>59</v>
      </c>
      <c r="G14" s="7" t="s">
        <v>2</v>
      </c>
      <c r="H14" s="18" t="s">
        <v>139</v>
      </c>
      <c r="I14" s="7" t="s">
        <v>99</v>
      </c>
      <c r="K14" s="21" t="s">
        <v>40</v>
      </c>
      <c r="L14" t="s">
        <v>125</v>
      </c>
    </row>
    <row r="15" spans="2:13" x14ac:dyDescent="0.25">
      <c r="B15" s="14" t="s">
        <v>11</v>
      </c>
      <c r="C15" s="8" t="s">
        <v>79</v>
      </c>
      <c r="E15" s="9" t="s">
        <v>27</v>
      </c>
      <c r="F15" s="7" t="s">
        <v>60</v>
      </c>
      <c r="G15" s="7" t="s">
        <v>109</v>
      </c>
      <c r="H15" s="18" t="s">
        <v>140</v>
      </c>
      <c r="I15" s="7" t="s">
        <v>100</v>
      </c>
      <c r="K15" s="21" t="s">
        <v>63</v>
      </c>
      <c r="L15" t="s">
        <v>126</v>
      </c>
    </row>
    <row r="16" spans="2:13" ht="15.75" thickBot="1" x14ac:dyDescent="0.3">
      <c r="B16" s="15" t="s">
        <v>22</v>
      </c>
      <c r="C16" s="8" t="s">
        <v>78</v>
      </c>
      <c r="E16" s="23" t="s">
        <v>26</v>
      </c>
      <c r="F16" s="27" t="s">
        <v>89</v>
      </c>
      <c r="G16" s="27" t="s">
        <v>89</v>
      </c>
      <c r="H16" s="24" t="s">
        <v>63</v>
      </c>
      <c r="I16" s="24" t="s">
        <v>62</v>
      </c>
      <c r="K16" s="21" t="s">
        <v>59</v>
      </c>
      <c r="L16" t="s">
        <v>127</v>
      </c>
    </row>
    <row r="17" spans="2:26" x14ac:dyDescent="0.25">
      <c r="B17" s="14" t="s">
        <v>10</v>
      </c>
      <c r="C17" s="8" t="s">
        <v>77</v>
      </c>
      <c r="E17" s="1"/>
      <c r="K17" s="21" t="s">
        <v>139</v>
      </c>
      <c r="L17" t="s">
        <v>128</v>
      </c>
    </row>
    <row r="18" spans="2:26" x14ac:dyDescent="0.25">
      <c r="B18" s="14" t="s">
        <v>23</v>
      </c>
      <c r="C18" s="8" t="s">
        <v>76</v>
      </c>
      <c r="E18" s="6" t="s">
        <v>37</v>
      </c>
      <c r="F18" s="22">
        <f>COUNTIF($K$2:$K$23,F3)</f>
        <v>0</v>
      </c>
      <c r="G18" s="19" t="s">
        <v>105</v>
      </c>
      <c r="H18" s="22">
        <f>COUNTIF($K$2:$K$23,H3)</f>
        <v>0</v>
      </c>
      <c r="I18" s="19" t="s">
        <v>39</v>
      </c>
      <c r="K18" s="21" t="s">
        <v>60</v>
      </c>
      <c r="L18" t="s">
        <v>129</v>
      </c>
      <c r="M18" t="s">
        <v>130</v>
      </c>
    </row>
    <row r="19" spans="2:26" x14ac:dyDescent="0.25">
      <c r="B19" s="14" t="s">
        <v>9</v>
      </c>
      <c r="C19" s="8" t="s">
        <v>75</v>
      </c>
      <c r="E19" s="6" t="s">
        <v>36</v>
      </c>
      <c r="F19" s="22">
        <f t="shared" ref="F19:H30" si="0">COUNTIF($K$2:$K$23,F4)</f>
        <v>1</v>
      </c>
      <c r="G19" s="7" t="s">
        <v>41</v>
      </c>
      <c r="H19" s="22">
        <f t="shared" si="0"/>
        <v>0</v>
      </c>
      <c r="I19" s="19" t="s">
        <v>42</v>
      </c>
      <c r="K19" s="21" t="s">
        <v>140</v>
      </c>
      <c r="L19" t="s">
        <v>131</v>
      </c>
    </row>
    <row r="20" spans="2:26" x14ac:dyDescent="0.25">
      <c r="B20" s="15" t="s">
        <v>24</v>
      </c>
      <c r="C20" s="8" t="s">
        <v>74</v>
      </c>
      <c r="E20" s="9" t="s">
        <v>35</v>
      </c>
      <c r="F20" s="22">
        <f t="shared" si="0"/>
        <v>1</v>
      </c>
      <c r="G20" s="7" t="s">
        <v>44</v>
      </c>
      <c r="H20" s="22">
        <f t="shared" si="0"/>
        <v>0</v>
      </c>
      <c r="I20" s="19" t="s">
        <v>45</v>
      </c>
      <c r="K20" s="21" t="s">
        <v>141</v>
      </c>
      <c r="L20" t="s">
        <v>132</v>
      </c>
    </row>
    <row r="21" spans="2:26" x14ac:dyDescent="0.25">
      <c r="B21" s="15" t="s">
        <v>25</v>
      </c>
      <c r="C21" s="8" t="s">
        <v>73</v>
      </c>
      <c r="E21" s="6" t="s">
        <v>34</v>
      </c>
      <c r="F21" s="22">
        <f t="shared" si="0"/>
        <v>1</v>
      </c>
      <c r="G21" s="7" t="s">
        <v>106</v>
      </c>
      <c r="H21" s="22">
        <f t="shared" si="0"/>
        <v>1</v>
      </c>
      <c r="I21" s="7" t="s">
        <v>91</v>
      </c>
      <c r="K21" s="21" t="s">
        <v>142</v>
      </c>
      <c r="L21" t="s">
        <v>133</v>
      </c>
    </row>
    <row r="22" spans="2:26" x14ac:dyDescent="0.25">
      <c r="B22" s="15" t="s">
        <v>8</v>
      </c>
      <c r="C22" s="8" t="s">
        <v>72</v>
      </c>
      <c r="E22" s="6" t="s">
        <v>33</v>
      </c>
      <c r="F22" s="22">
        <f t="shared" si="0"/>
        <v>1</v>
      </c>
      <c r="G22" s="7" t="s">
        <v>3</v>
      </c>
      <c r="H22" s="22">
        <f t="shared" si="0"/>
        <v>1</v>
      </c>
      <c r="I22" s="18" t="s">
        <v>97</v>
      </c>
      <c r="K22" s="21" t="s">
        <v>55</v>
      </c>
      <c r="L22" t="s">
        <v>134</v>
      </c>
    </row>
    <row r="23" spans="2:26" x14ac:dyDescent="0.25">
      <c r="B23" s="14" t="s">
        <v>7</v>
      </c>
      <c r="C23" s="8" t="s">
        <v>71</v>
      </c>
      <c r="E23" s="6" t="s">
        <v>38</v>
      </c>
      <c r="F23" s="22">
        <f t="shared" si="0"/>
        <v>1</v>
      </c>
      <c r="G23" s="7" t="s">
        <v>47</v>
      </c>
      <c r="H23" s="22">
        <f t="shared" si="0"/>
        <v>1</v>
      </c>
      <c r="I23" s="7" t="s">
        <v>50</v>
      </c>
      <c r="K23" s="21" t="s">
        <v>143</v>
      </c>
      <c r="L23" t="s">
        <v>135</v>
      </c>
    </row>
    <row r="24" spans="2:26" ht="15.75" thickBot="1" x14ac:dyDescent="0.3">
      <c r="B24" s="16" t="s">
        <v>6</v>
      </c>
      <c r="C24" s="12" t="s">
        <v>70</v>
      </c>
      <c r="E24" s="6" t="s">
        <v>32</v>
      </c>
      <c r="F24" s="22">
        <f t="shared" si="0"/>
        <v>1</v>
      </c>
      <c r="G24" s="7" t="s">
        <v>4</v>
      </c>
      <c r="H24" s="22">
        <f t="shared" si="0"/>
        <v>0</v>
      </c>
      <c r="I24" s="19" t="s">
        <v>52</v>
      </c>
    </row>
    <row r="25" spans="2:26" x14ac:dyDescent="0.25">
      <c r="E25" s="9" t="s">
        <v>31</v>
      </c>
      <c r="F25" s="22">
        <f t="shared" si="0"/>
        <v>1</v>
      </c>
      <c r="G25" s="7" t="s">
        <v>107</v>
      </c>
      <c r="H25" s="22">
        <f t="shared" si="0"/>
        <v>1</v>
      </c>
      <c r="I25" s="7" t="s">
        <v>94</v>
      </c>
      <c r="M25" s="2">
        <v>8364000</v>
      </c>
      <c r="N25">
        <v>8117995</v>
      </c>
      <c r="O25">
        <v>7297910</v>
      </c>
      <c r="P25">
        <v>8088000</v>
      </c>
      <c r="Q25">
        <v>8057410</v>
      </c>
      <c r="R25">
        <v>7227500</v>
      </c>
      <c r="S25">
        <v>8032000</v>
      </c>
      <c r="T25">
        <v>8017410</v>
      </c>
      <c r="U25">
        <v>8070000</v>
      </c>
      <c r="V25">
        <v>8412500</v>
      </c>
      <c r="W25">
        <v>8190000</v>
      </c>
      <c r="X25">
        <v>8165300</v>
      </c>
      <c r="Y25">
        <v>8178000</v>
      </c>
      <c r="Z25">
        <v>8163500</v>
      </c>
    </row>
    <row r="26" spans="2:26" x14ac:dyDescent="0.25">
      <c r="E26" s="9" t="s">
        <v>30</v>
      </c>
      <c r="F26" s="22">
        <f t="shared" si="0"/>
        <v>1</v>
      </c>
      <c r="G26" s="7" t="s">
        <v>108</v>
      </c>
      <c r="H26" s="22">
        <f t="shared" si="0"/>
        <v>1</v>
      </c>
      <c r="I26" s="7" t="s">
        <v>93</v>
      </c>
    </row>
    <row r="27" spans="2:26" x14ac:dyDescent="0.25">
      <c r="E27" s="6" t="s">
        <v>29</v>
      </c>
      <c r="F27" s="22">
        <f t="shared" si="0"/>
        <v>1</v>
      </c>
      <c r="G27" s="7" t="s">
        <v>54</v>
      </c>
      <c r="H27" s="22">
        <f>COUNTIF($K$2:$K$23,H12)</f>
        <v>1</v>
      </c>
      <c r="I27" s="7" t="s">
        <v>98</v>
      </c>
    </row>
    <row r="28" spans="2:26" x14ac:dyDescent="0.25">
      <c r="E28" s="6" t="s">
        <v>28</v>
      </c>
      <c r="F28" s="22">
        <f t="shared" si="0"/>
        <v>1</v>
      </c>
      <c r="G28" s="7" t="s">
        <v>96</v>
      </c>
      <c r="H28" s="22">
        <f t="shared" si="0"/>
        <v>1</v>
      </c>
      <c r="I28" s="7" t="s">
        <v>95</v>
      </c>
    </row>
    <row r="29" spans="2:26" x14ac:dyDescent="0.25">
      <c r="E29" s="9" t="s">
        <v>58</v>
      </c>
      <c r="F29" s="22">
        <f>COUNTIF($K$2:$K$23,F14)</f>
        <v>1</v>
      </c>
      <c r="G29" s="7" t="s">
        <v>2</v>
      </c>
      <c r="H29" s="22">
        <f>COUNTIF($K$2:$K$23,H14)</f>
        <v>1</v>
      </c>
      <c r="I29" s="7" t="s">
        <v>99</v>
      </c>
    </row>
    <row r="30" spans="2:26" x14ac:dyDescent="0.25">
      <c r="E30" s="9" t="s">
        <v>27</v>
      </c>
      <c r="F30" s="22">
        <f t="shared" si="0"/>
        <v>1</v>
      </c>
      <c r="G30" s="7" t="s">
        <v>109</v>
      </c>
      <c r="H30" s="22">
        <f t="shared" si="0"/>
        <v>1</v>
      </c>
      <c r="I30" s="7" t="s">
        <v>100</v>
      </c>
    </row>
    <row r="31" spans="2:26" ht="15.75" thickBot="1" x14ac:dyDescent="0.3">
      <c r="E31" s="10" t="s">
        <v>26</v>
      </c>
      <c r="F31" s="22">
        <f>COUNTIF($K$2:$K$23,F16)</f>
        <v>0</v>
      </c>
      <c r="G31" s="20" t="s">
        <v>61</v>
      </c>
      <c r="H31" s="22">
        <f>COUNTIF($K$2:$K$23,H16)</f>
        <v>1</v>
      </c>
      <c r="I31" s="11" t="s">
        <v>62</v>
      </c>
    </row>
    <row r="32" spans="2:26" x14ac:dyDescent="0.25">
      <c r="E32" s="22"/>
      <c r="F32" s="22"/>
      <c r="G32" s="22"/>
      <c r="H32" s="22"/>
      <c r="I32" s="22"/>
    </row>
    <row r="33" spans="5:6" x14ac:dyDescent="0.25">
      <c r="E33" s="32" t="s">
        <v>155</v>
      </c>
      <c r="F33" s="22"/>
    </row>
    <row r="34" spans="5:6" x14ac:dyDescent="0.25">
      <c r="F34" s="22"/>
    </row>
    <row r="35" spans="5:6" x14ac:dyDescent="0.25">
      <c r="F35" s="22"/>
    </row>
    <row r="36" spans="5:6" x14ac:dyDescent="0.25">
      <c r="F36" s="22"/>
    </row>
    <row r="37" spans="5:6" x14ac:dyDescent="0.25">
      <c r="F37" s="22"/>
    </row>
    <row r="38" spans="5:6" x14ac:dyDescent="0.25">
      <c r="F38" s="2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akaRuski akaRuski</dc:creator>
  <cp:lastModifiedBy>akaRuski akaRuski</cp:lastModifiedBy>
  <dcterms:created xsi:type="dcterms:W3CDTF">2020-10-23T19:41:26Z</dcterms:created>
  <dcterms:modified xsi:type="dcterms:W3CDTF">2020-10-29T17:08:42Z</dcterms:modified>
</cp:coreProperties>
</file>