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L:\Sales&amp;Marketing\3. Group\0. Group Proposal &amp; Contract\Group Proposals 견적서\2023\7.JUL\"/>
    </mc:Choice>
  </mc:AlternateContent>
  <bookViews>
    <workbookView xWindow="0" yWindow="0" windowWidth="28800" windowHeight="11400"/>
  </bookViews>
  <sheets>
    <sheet name="Request Form" sheetId="1" r:id="rId1"/>
    <sheet name="Sheet1" sheetId="2" state="hidden" r:id="rId2"/>
  </sheets>
  <definedNames>
    <definedName name="_xlnm.Print_Area" localSheetId="0">'Request Form'!$A$1:$E$48</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26" i="1" l="1"/>
  <c r="C15" i="1"/>
  <c r="E10" i="2" l="1"/>
  <c r="E11" i="2" s="1"/>
  <c r="D10" i="2"/>
  <c r="D11" i="2" s="1"/>
</calcChain>
</file>

<file path=xl/sharedStrings.xml><?xml version="1.0" encoding="utf-8"?>
<sst xmlns="http://schemas.openxmlformats.org/spreadsheetml/2006/main" count="56" uniqueCount="53">
  <si>
    <t>Room Type</t>
  </si>
  <si>
    <t>Remark</t>
  </si>
  <si>
    <t>Date</t>
  </si>
  <si>
    <t>Credit Card Information</t>
  </si>
  <si>
    <t>Guest
Information</t>
  </si>
  <si>
    <t>Name of Guest</t>
  </si>
  <si>
    <t>Name of Organization</t>
  </si>
  <si>
    <t>Email Address</t>
  </si>
  <si>
    <t>Mobile Number</t>
  </si>
  <si>
    <t>Preferred Room Type</t>
  </si>
  <si>
    <t>Date Format</t>
  </si>
  <si>
    <t>RT</t>
  </si>
  <si>
    <t>Room Rate
per room
per night</t>
  </si>
  <si>
    <t>Daily rate including breakfast for 2 guests</t>
  </si>
  <si>
    <t>Room Only Rate</t>
  </si>
  <si>
    <t>Deluxe King
(1 King Bed)</t>
  </si>
  <si>
    <t>Deluxe Double
(2 Double Beds)</t>
  </si>
  <si>
    <t>Daily rate including breakfast for 1 guests</t>
  </si>
  <si>
    <t>M-Club King
(1 King Bed)
- Club Lounge Benefit
- Breakfast, Social/Happy Hour, Sauna, Swimming Pool</t>
  </si>
  <si>
    <t>Daily Rate including club benefits for 1 guest</t>
  </si>
  <si>
    <t>Daily Rate including club benefits for 2 guests</t>
  </si>
  <si>
    <t>Deluxe King without breakfast</t>
  </si>
  <si>
    <t>Deluxe Double without breakfast</t>
  </si>
  <si>
    <t>M-Club King including club benefits for 1 guest</t>
  </si>
  <si>
    <t>M-Club King including club benefits for 2 guests</t>
  </si>
  <si>
    <t>Deluxe Double including breakfast for 1 guest</t>
  </si>
  <si>
    <t>Deluxe Double including breakfast for 2 guests</t>
  </si>
  <si>
    <t>Deluxe King including breakfast for 1 guest</t>
  </si>
  <si>
    <t>Deluxe King including breakfast for 2 guests</t>
  </si>
  <si>
    <t>Executive Suite including club benefits for 1 guest</t>
  </si>
  <si>
    <t>Executive Suite including club benefits for 2 guests</t>
  </si>
  <si>
    <t>Number of Night</t>
  </si>
  <si>
    <t>Name as it appears on the card</t>
  </si>
  <si>
    <t>CARDHOLDER INFORMATION - Required</t>
  </si>
  <si>
    <t>(ex. VISA, Master, Amex, etc.)</t>
  </si>
  <si>
    <t>Crad Type</t>
  </si>
  <si>
    <t>Issuing Bank</t>
  </si>
  <si>
    <t>Card Number</t>
  </si>
  <si>
    <t>Expiry Date</t>
  </si>
  <si>
    <t>Guest Name</t>
  </si>
  <si>
    <t>I hereby confirm and agree that my room reservation will be generated based on my personal information provided above and that my credit card information will be used for</t>
  </si>
  <si>
    <t xml:space="preserve"> Your preferred room type may not be available depending on hotel situation. Confirmation letter issued only  by Daegu Marriott Hotel will prove your room reservation.</t>
  </si>
  <si>
    <t>Check-In: 15:00 / Check-Out: 12:00 (noon) / Breakfast Hours: 07:00 - 10:00</t>
  </si>
  <si>
    <t xml:space="preserve">The credit card information will be used for guarantee purpose only. </t>
  </si>
  <si>
    <r>
      <t xml:space="preserve">
</t>
    </r>
    <r>
      <rPr>
        <b/>
        <sz val="20"/>
        <color theme="1"/>
        <rFont val="Calibri"/>
        <family val="2"/>
        <charset val="129"/>
        <scheme val="minor"/>
      </rPr>
      <t xml:space="preserve">
Robotics: Science and Systems 2023</t>
    </r>
    <r>
      <rPr>
        <sz val="20"/>
        <color theme="1"/>
        <rFont val="Calibri"/>
        <family val="2"/>
        <charset val="129"/>
        <scheme val="minor"/>
      </rPr>
      <t xml:space="preserve">
</t>
    </r>
    <r>
      <rPr>
        <b/>
        <sz val="20"/>
        <color theme="1"/>
        <rFont val="Calibri"/>
        <family val="2"/>
        <scheme val="minor"/>
      </rPr>
      <t>Daegu Marriott Hotel Reservation Request Form</t>
    </r>
    <r>
      <rPr>
        <sz val="20"/>
        <color theme="1"/>
        <rFont val="Calibri"/>
        <family val="2"/>
        <charset val="129"/>
        <scheme val="minor"/>
      </rPr>
      <t xml:space="preserve">
</t>
    </r>
  </si>
  <si>
    <t xml:space="preserve"> Please fill out this form and send it to Andy.Lee2@marriott.com no later than Jun. 15, 2023.</t>
  </si>
  <si>
    <r>
      <t>Cancellation Policy
You may cancel your reservation for no charge before 11:59 PM local hotel time on Jun 20, 2023.
Please note that we will assess a fee of the total estimated room charge of your stay if you must cancel after this deadline.
In case of group reservation of 10 or more rooms, different room rate and different cancellation policy may apply. For group resservation, please contact the sales representative of the hotel.</t>
    </r>
    <r>
      <rPr>
        <b/>
        <sz val="11"/>
        <color theme="9" tint="-0.499984740745262"/>
        <rFont val="Calibri"/>
        <family val="2"/>
        <scheme val="minor"/>
      </rPr>
      <t xml:space="preserve"> (Andy Lee // Andy.Lee2@marriott.com // +82-53-327-7701)</t>
    </r>
  </si>
  <si>
    <t>payment for penalty in case of any cancellation or no-show that is not complied with the cancellation policy.</t>
  </si>
  <si>
    <t>Check-in Date</t>
  </si>
  <si>
    <t>Check-out Date</t>
  </si>
  <si>
    <t>Total Estimated Room Charge of your stay (KRW) with 10% VAT included</t>
  </si>
  <si>
    <t>Sun. ~ Fri.</t>
  </si>
  <si>
    <t>Saturday
 (Jul. 08, 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</si>
</sst>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font>
      <sz val="11"/>
      <color theme="1"/>
      <name val="Calibri"/>
      <family val="2"/>
      <charset val="129"/>
      <scheme val="minor"/>
    </font>
    <font>
      <b/>
      <sz val="11"/>
      <color theme="1"/>
      <name val="Calibri"/>
      <family val="2"/>
      <scheme val="minor"/>
    </font>
    <font>
      <b/>
      <sz val="14"/>
      <color theme="1"/>
      <name val="Calibri"/>
      <family val="2"/>
      <scheme val="minor"/>
    </font>
    <font>
      <b/>
      <u/>
      <sz val="11.5"/>
      <color theme="1"/>
      <name val="Calibri"/>
      <family val="2"/>
      <scheme val="minor"/>
    </font>
    <font>
      <sz val="20"/>
      <color theme="1"/>
      <name val="Calibri"/>
      <family val="2"/>
      <charset val="129"/>
      <scheme val="minor"/>
    </font>
    <font>
      <b/>
      <sz val="20"/>
      <color theme="1"/>
      <name val="Calibri"/>
      <family val="2"/>
      <charset val="129"/>
      <scheme val="minor"/>
    </font>
    <font>
      <b/>
      <sz val="20"/>
      <color theme="1"/>
      <name val="Calibri"/>
      <family val="2"/>
      <scheme val="minor"/>
    </font>
    <font>
      <b/>
      <sz val="11"/>
      <color theme="9" tint="-0.499984740745262"/>
      <name val="Calibri"/>
      <family val="2"/>
      <scheme val="minor"/>
    </font>
    <font>
      <sz val="8"/>
      <color theme="1"/>
      <name val="Calibri"/>
      <family val="2"/>
      <charset val="129"/>
      <scheme val="minor"/>
    </font>
  </fonts>
  <fills count="5">
    <fill>
      <patternFill patternType="none"/>
    </fill>
    <fill>
      <patternFill patternType="gray125"/>
    </fill>
    <fill>
      <patternFill patternType="solid">
        <fgColor theme="4" tint="0.79998168889431442"/>
        <bgColor indexed="64"/>
      </patternFill>
    </fill>
    <fill>
      <patternFill patternType="solid">
        <fgColor rgb="FFFFFF00"/>
        <bgColor indexed="64"/>
      </patternFill>
    </fill>
    <fill>
      <patternFill patternType="solid">
        <fgColor theme="9" tint="0.79998168889431442"/>
        <bgColor indexed="64"/>
      </patternFill>
    </fill>
  </fills>
  <borders count="3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bottom style="medium">
        <color auto="1"/>
      </bottom>
      <diagonal/>
    </border>
    <border>
      <left/>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auto="1"/>
      </bottom>
      <diagonal/>
    </border>
    <border>
      <left/>
      <right style="medium">
        <color indexed="64"/>
      </right>
      <top/>
      <bottom style="medium">
        <color auto="1"/>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diagonal/>
    </border>
    <border>
      <left style="thin">
        <color indexed="64"/>
      </left>
      <right style="thin">
        <color indexed="64"/>
      </right>
      <top/>
      <bottom/>
      <diagonal/>
    </border>
    <border>
      <left/>
      <right style="medium">
        <color indexed="64"/>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medium">
        <color indexed="64"/>
      </bottom>
      <diagonal/>
    </border>
    <border>
      <left/>
      <right style="medium">
        <color indexed="64"/>
      </right>
      <top style="thin">
        <color indexed="64"/>
      </top>
      <bottom style="medium">
        <color auto="1"/>
      </bottom>
      <diagonal/>
    </border>
    <border>
      <left style="thin">
        <color indexed="64"/>
      </left>
      <right style="thin">
        <color indexed="64"/>
      </right>
      <top/>
      <bottom style="medium">
        <color indexed="64"/>
      </bottom>
      <diagonal/>
    </border>
    <border>
      <left/>
      <right style="medium">
        <color indexed="64"/>
      </right>
      <top style="medium">
        <color indexed="64"/>
      </top>
      <bottom style="thin">
        <color indexed="64"/>
      </bottom>
      <diagonal/>
    </border>
    <border>
      <left style="thin">
        <color indexed="64"/>
      </left>
      <right style="thin">
        <color indexed="64"/>
      </right>
      <top style="medium">
        <color indexed="64"/>
      </top>
      <bottom/>
      <diagonal/>
    </border>
  </borders>
  <cellStyleXfs count="1">
    <xf numFmtId="0" fontId="0" fillId="0" borderId="0"/>
  </cellStyleXfs>
  <cellXfs count="67">
    <xf numFmtId="0" fontId="0" fillId="0" borderId="0" xfId="0"/>
    <xf numFmtId="0" fontId="0" fillId="0" borderId="0" xfId="0" applyAlignment="1">
      <alignment horizontal="center"/>
    </xf>
    <xf numFmtId="0" fontId="0" fillId="0" borderId="0" xfId="0" applyAlignment="1">
      <alignment vertical="center"/>
    </xf>
    <xf numFmtId="14" fontId="0" fillId="0" borderId="0" xfId="0" applyNumberFormat="1" applyAlignment="1">
      <alignment horizontal="center"/>
    </xf>
    <xf numFmtId="3" fontId="0" fillId="0" borderId="0" xfId="0" applyNumberFormat="1" applyAlignment="1">
      <alignment horizontal="center"/>
    </xf>
    <xf numFmtId="1" fontId="0" fillId="0" borderId="25" xfId="0" applyNumberFormat="1" applyBorder="1" applyAlignment="1" applyProtection="1">
      <alignment horizontal="center" vertical="center"/>
      <protection locked="0"/>
    </xf>
    <xf numFmtId="1" fontId="0" fillId="0" borderId="26" xfId="0" applyNumberFormat="1" applyBorder="1" applyAlignment="1" applyProtection="1">
      <alignment horizontal="center" vertical="center"/>
      <protection locked="0"/>
    </xf>
    <xf numFmtId="14" fontId="0" fillId="0" borderId="1" xfId="0" applyNumberFormat="1" applyBorder="1" applyAlignment="1" applyProtection="1">
      <alignment horizontal="center" vertical="center"/>
      <protection locked="0"/>
    </xf>
    <xf numFmtId="14" fontId="0" fillId="0" borderId="6" xfId="0" applyNumberFormat="1" applyBorder="1" applyAlignment="1" applyProtection="1">
      <alignment horizontal="center" vertical="center"/>
      <protection locked="0"/>
    </xf>
    <xf numFmtId="1" fontId="1" fillId="0" borderId="31" xfId="0" applyNumberFormat="1" applyFont="1" applyBorder="1" applyAlignment="1" applyProtection="1">
      <alignment horizontal="center" vertical="center"/>
    </xf>
    <xf numFmtId="1" fontId="1" fillId="0" borderId="2" xfId="0" applyNumberFormat="1" applyFont="1" applyBorder="1" applyAlignment="1" applyProtection="1">
      <alignment horizontal="center" vertical="center"/>
    </xf>
    <xf numFmtId="1" fontId="1" fillId="0" borderId="1" xfId="0" applyNumberFormat="1" applyFont="1" applyBorder="1" applyAlignment="1" applyProtection="1">
      <alignment horizontal="center" vertical="center"/>
    </xf>
    <xf numFmtId="1" fontId="1" fillId="0" borderId="8" xfId="0" applyNumberFormat="1" applyFont="1" applyBorder="1" applyAlignment="1" applyProtection="1">
      <alignment horizontal="center" vertical="center"/>
    </xf>
    <xf numFmtId="0" fontId="1" fillId="2" borderId="25" xfId="0" applyFont="1" applyFill="1" applyBorder="1" applyAlignment="1" applyProtection="1">
      <alignment horizontal="center" vertical="center"/>
    </xf>
    <xf numFmtId="0" fontId="0" fillId="0" borderId="1" xfId="0" applyBorder="1" applyAlignment="1" applyProtection="1">
      <alignment horizontal="center" vertical="center"/>
    </xf>
    <xf numFmtId="3" fontId="0" fillId="0" borderId="23" xfId="0" applyNumberFormat="1" applyBorder="1" applyAlignment="1" applyProtection="1">
      <alignment horizontal="center" vertical="center"/>
    </xf>
    <xf numFmtId="0" fontId="0" fillId="0" borderId="8" xfId="0" applyBorder="1" applyAlignment="1" applyProtection="1">
      <alignment horizontal="center" vertical="center"/>
    </xf>
    <xf numFmtId="3" fontId="0" fillId="0" borderId="28" xfId="0" applyNumberFormat="1" applyBorder="1" applyAlignment="1" applyProtection="1">
      <alignment horizontal="center" vertical="center"/>
    </xf>
    <xf numFmtId="0" fontId="0" fillId="0" borderId="0" xfId="0" applyProtection="1"/>
    <xf numFmtId="0" fontId="0" fillId="0" borderId="0" xfId="0" applyAlignment="1" applyProtection="1">
      <alignment horizontal="center"/>
    </xf>
    <xf numFmtId="0" fontId="3" fillId="0" borderId="0" xfId="0" applyFont="1" applyProtection="1"/>
    <xf numFmtId="3" fontId="0" fillId="0" borderId="1" xfId="0" applyNumberFormat="1" applyBorder="1" applyAlignment="1" applyProtection="1">
      <alignment horizontal="center" vertical="center"/>
    </xf>
    <xf numFmtId="3" fontId="0" fillId="0" borderId="8" xfId="0" applyNumberFormat="1" applyBorder="1" applyAlignment="1" applyProtection="1">
      <alignment horizontal="center" vertical="center"/>
    </xf>
    <xf numFmtId="1" fontId="0" fillId="0" borderId="0" xfId="0" applyNumberFormat="1" applyAlignment="1">
      <alignment horizontal="center"/>
    </xf>
    <xf numFmtId="49" fontId="8" fillId="0" borderId="9" xfId="0" applyNumberFormat="1" applyFont="1" applyBorder="1" applyAlignment="1" applyProtection="1">
      <alignment horizontal="center" vertical="center"/>
      <protection locked="0"/>
    </xf>
    <xf numFmtId="0" fontId="4" fillId="0" borderId="12" xfId="0" applyFont="1" applyBorder="1" applyAlignment="1" applyProtection="1">
      <alignment horizontal="center" vertical="center" wrapText="1"/>
    </xf>
    <xf numFmtId="0" fontId="4" fillId="0" borderId="13" xfId="0" applyFont="1" applyBorder="1" applyAlignment="1" applyProtection="1">
      <alignment horizontal="center" vertical="center"/>
    </xf>
    <xf numFmtId="0" fontId="4" fillId="0" borderId="14" xfId="0" applyFont="1" applyBorder="1" applyAlignment="1" applyProtection="1">
      <alignment horizontal="center" vertical="center"/>
    </xf>
    <xf numFmtId="0" fontId="4" fillId="0" borderId="15" xfId="0" applyFont="1" applyBorder="1" applyAlignment="1" applyProtection="1">
      <alignment horizontal="center" vertical="center"/>
    </xf>
    <xf numFmtId="0" fontId="4" fillId="0" borderId="0" xfId="0" applyFont="1" applyBorder="1" applyAlignment="1" applyProtection="1">
      <alignment horizontal="center" vertical="center"/>
    </xf>
    <xf numFmtId="0" fontId="4" fillId="0" borderId="16" xfId="0" applyFont="1" applyBorder="1" applyAlignment="1" applyProtection="1">
      <alignment horizontal="center" vertical="center"/>
    </xf>
    <xf numFmtId="0" fontId="4" fillId="0" borderId="17" xfId="0" applyFont="1" applyBorder="1" applyAlignment="1" applyProtection="1">
      <alignment horizontal="center" vertical="center"/>
    </xf>
    <xf numFmtId="0" fontId="4" fillId="0" borderId="10" xfId="0" applyFont="1" applyBorder="1" applyAlignment="1" applyProtection="1">
      <alignment horizontal="center" vertical="center"/>
    </xf>
    <xf numFmtId="0" fontId="4" fillId="0" borderId="18" xfId="0" applyFont="1" applyBorder="1" applyAlignment="1" applyProtection="1">
      <alignment horizontal="center" vertical="center"/>
    </xf>
    <xf numFmtId="0" fontId="0" fillId="0" borderId="10" xfId="0" applyBorder="1" applyAlignment="1" applyProtection="1">
      <alignment horizontal="center"/>
      <protection locked="0"/>
    </xf>
    <xf numFmtId="0" fontId="1" fillId="0" borderId="0" xfId="0" applyFont="1" applyAlignment="1" applyProtection="1">
      <alignment horizontal="center"/>
    </xf>
    <xf numFmtId="0" fontId="0" fillId="0" borderId="11" xfId="0" applyBorder="1" applyAlignment="1" applyProtection="1">
      <alignment horizontal="center"/>
      <protection locked="0"/>
    </xf>
    <xf numFmtId="1" fontId="1" fillId="0" borderId="4" xfId="0" applyNumberFormat="1" applyFont="1" applyBorder="1" applyAlignment="1" applyProtection="1">
      <alignment horizontal="center" vertical="center" wrapText="1"/>
    </xf>
    <xf numFmtId="1" fontId="1" fillId="0" borderId="5" xfId="0" applyNumberFormat="1" applyFont="1" applyBorder="1" applyAlignment="1" applyProtection="1">
      <alignment horizontal="center" vertical="center"/>
    </xf>
    <xf numFmtId="1" fontId="1" fillId="0" borderId="7" xfId="0" applyNumberFormat="1" applyFont="1" applyBorder="1" applyAlignment="1" applyProtection="1">
      <alignment horizontal="center" vertical="center"/>
    </xf>
    <xf numFmtId="1" fontId="0" fillId="0" borderId="1" xfId="0" applyNumberFormat="1" applyBorder="1" applyAlignment="1" applyProtection="1">
      <alignment horizontal="center" vertical="center"/>
      <protection locked="0"/>
    </xf>
    <xf numFmtId="1" fontId="0" fillId="0" borderId="6" xfId="0" applyNumberFormat="1" applyBorder="1" applyAlignment="1" applyProtection="1">
      <alignment horizontal="center" vertical="center"/>
      <protection locked="0"/>
    </xf>
    <xf numFmtId="0" fontId="1" fillId="2" borderId="24" xfId="0" applyFont="1" applyFill="1" applyBorder="1" applyAlignment="1" applyProtection="1">
      <alignment horizontal="center" vertical="center" wrapText="1"/>
    </xf>
    <xf numFmtId="0" fontId="1" fillId="2" borderId="21" xfId="0" applyFont="1" applyFill="1" applyBorder="1" applyAlignment="1" applyProtection="1">
      <alignment horizontal="center" vertical="center" wrapText="1"/>
    </xf>
    <xf numFmtId="0" fontId="1" fillId="2" borderId="27" xfId="0" applyFont="1" applyFill="1" applyBorder="1" applyAlignment="1" applyProtection="1">
      <alignment horizontal="center" vertical="center" wrapText="1"/>
    </xf>
    <xf numFmtId="3" fontId="0" fillId="3" borderId="19" xfId="0" applyNumberFormat="1" applyFill="1" applyBorder="1" applyAlignment="1" applyProtection="1">
      <alignment horizontal="center" vertical="center"/>
    </xf>
    <xf numFmtId="3" fontId="0" fillId="3" borderId="20" xfId="0" applyNumberFormat="1" applyFill="1" applyBorder="1" applyAlignment="1" applyProtection="1">
      <alignment horizontal="center" vertical="center"/>
    </xf>
    <xf numFmtId="0" fontId="1" fillId="0" borderId="19" xfId="0" applyFont="1" applyBorder="1" applyAlignment="1" applyProtection="1">
      <alignment horizontal="center" vertical="center"/>
    </xf>
    <xf numFmtId="0" fontId="1" fillId="0" borderId="11" xfId="0" applyFont="1" applyBorder="1" applyAlignment="1" applyProtection="1">
      <alignment horizontal="center" vertical="center"/>
    </xf>
    <xf numFmtId="0" fontId="1" fillId="0" borderId="20" xfId="0" applyFont="1" applyBorder="1" applyAlignment="1" applyProtection="1">
      <alignment horizontal="center" vertical="center"/>
    </xf>
    <xf numFmtId="0" fontId="1" fillId="0" borderId="2" xfId="0" applyFont="1" applyBorder="1" applyAlignment="1" applyProtection="1">
      <alignment horizontal="center" vertical="center" wrapText="1"/>
    </xf>
    <xf numFmtId="0" fontId="1" fillId="0" borderId="22" xfId="0" applyFont="1" applyBorder="1" applyAlignment="1" applyProtection="1">
      <alignment horizontal="center" vertical="center"/>
    </xf>
    <xf numFmtId="0" fontId="1" fillId="0" borderId="3" xfId="0" applyFont="1" applyBorder="1" applyAlignment="1" applyProtection="1">
      <alignment horizontal="center" vertical="center"/>
    </xf>
    <xf numFmtId="0" fontId="1" fillId="0" borderId="22" xfId="0" applyFont="1" applyBorder="1" applyAlignment="1" applyProtection="1">
      <alignment horizontal="center" vertical="center" wrapText="1"/>
    </xf>
    <xf numFmtId="0" fontId="1" fillId="0" borderId="29" xfId="0" applyFont="1" applyBorder="1" applyAlignment="1" applyProtection="1">
      <alignment horizontal="center" vertical="center"/>
    </xf>
    <xf numFmtId="0" fontId="1" fillId="0" borderId="0" xfId="0" applyFont="1" applyAlignment="1" applyProtection="1">
      <alignment horizontal="left"/>
    </xf>
    <xf numFmtId="0" fontId="1" fillId="4" borderId="11" xfId="0" applyFont="1" applyFill="1" applyBorder="1" applyAlignment="1" applyProtection="1">
      <alignment horizontal="left" vertical="center"/>
    </xf>
    <xf numFmtId="0" fontId="1" fillId="4" borderId="20" xfId="0" applyFont="1" applyFill="1" applyBorder="1" applyAlignment="1" applyProtection="1">
      <alignment horizontal="left" vertical="center"/>
    </xf>
    <xf numFmtId="0" fontId="0" fillId="0" borderId="0" xfId="0" applyAlignment="1" applyProtection="1">
      <alignment horizontal="left"/>
    </xf>
    <xf numFmtId="0" fontId="1" fillId="0" borderId="13" xfId="0" applyFont="1" applyBorder="1" applyAlignment="1" applyProtection="1">
      <alignment horizontal="left" vertical="center" wrapText="1"/>
    </xf>
    <xf numFmtId="0" fontId="1" fillId="0" borderId="14" xfId="0" applyFont="1" applyBorder="1" applyAlignment="1" applyProtection="1">
      <alignment horizontal="left" vertical="center" wrapText="1"/>
    </xf>
    <xf numFmtId="0" fontId="1" fillId="0" borderId="0" xfId="0" applyFont="1" applyBorder="1" applyAlignment="1" applyProtection="1">
      <alignment horizontal="left" vertical="center" wrapText="1"/>
    </xf>
    <xf numFmtId="0" fontId="1" fillId="0" borderId="16" xfId="0" applyFont="1" applyBorder="1" applyAlignment="1" applyProtection="1">
      <alignment horizontal="left" vertical="center" wrapText="1"/>
    </xf>
    <xf numFmtId="0" fontId="2" fillId="0" borderId="0" xfId="0" applyFont="1" applyAlignment="1" applyProtection="1">
      <alignment horizontal="right"/>
    </xf>
    <xf numFmtId="1" fontId="0" fillId="0" borderId="8" xfId="0" applyNumberFormat="1" applyBorder="1" applyAlignment="1" applyProtection="1">
      <alignment horizontal="center" vertical="center"/>
    </xf>
    <xf numFmtId="0" fontId="1" fillId="2" borderId="30" xfId="0" applyFont="1" applyFill="1" applyBorder="1" applyAlignment="1" applyProtection="1">
      <alignment horizontal="center" vertical="center" wrapText="1"/>
    </xf>
    <xf numFmtId="14" fontId="0" fillId="0" borderId="11" xfId="0" applyNumberFormat="1" applyBorder="1" applyAlignment="1" applyProtection="1">
      <alignment horizontal="center"/>
      <protection locked="0"/>
    </xf>
  </cellXfs>
  <cellStyles count="1">
    <cellStyle name="표준" xfId="0" builtinId="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78441</xdr:colOff>
      <xdr:row>0</xdr:row>
      <xdr:rowOff>100852</xdr:rowOff>
    </xdr:from>
    <xdr:to>
      <xdr:col>1</xdr:col>
      <xdr:colOff>280147</xdr:colOff>
      <xdr:row>3</xdr:row>
      <xdr:rowOff>253750</xdr:rowOff>
    </xdr:to>
    <xdr:pic>
      <xdr:nvPicPr>
        <xdr:cNvPr id="3" name="그림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8441" y="100852"/>
          <a:ext cx="1120588" cy="839819"/>
        </a:xfrm>
        <a:prstGeom prst="rect">
          <a:avLst/>
        </a:prstGeom>
      </xdr:spPr>
    </xdr:pic>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48"/>
  <sheetViews>
    <sheetView tabSelected="1" view="pageBreakPreview" zoomScaleNormal="100" zoomScaleSheetLayoutView="100" workbookViewId="0">
      <selection activeCell="C44" sqref="C44:D44"/>
    </sheetView>
  </sheetViews>
  <sheetFormatPr defaultRowHeight="15"/>
  <cols>
    <col min="1" max="1" width="13.7109375" customWidth="1"/>
    <col min="2" max="2" width="34" style="1" customWidth="1"/>
    <col min="3" max="3" width="41.140625" bestFit="1" customWidth="1"/>
    <col min="4" max="4" width="31.28515625" style="1" customWidth="1"/>
    <col min="5" max="5" width="36.85546875" customWidth="1"/>
  </cols>
  <sheetData>
    <row r="1" spans="1:5" ht="24" customHeight="1">
      <c r="A1" s="25" t="s">
        <v>44</v>
      </c>
      <c r="B1" s="26"/>
      <c r="C1" s="26"/>
      <c r="D1" s="26"/>
      <c r="E1" s="27"/>
    </row>
    <row r="2" spans="1:5">
      <c r="A2" s="28"/>
      <c r="B2" s="29"/>
      <c r="C2" s="29"/>
      <c r="D2" s="29"/>
      <c r="E2" s="30"/>
    </row>
    <row r="3" spans="1:5">
      <c r="A3" s="28"/>
      <c r="B3" s="29"/>
      <c r="C3" s="29"/>
      <c r="D3" s="29"/>
      <c r="E3" s="30"/>
    </row>
    <row r="4" spans="1:5" ht="30" customHeight="1">
      <c r="A4" s="28"/>
      <c r="B4" s="29"/>
      <c r="C4" s="29"/>
      <c r="D4" s="29"/>
      <c r="E4" s="30"/>
    </row>
    <row r="5" spans="1:5" ht="30" customHeight="1">
      <c r="A5" s="28"/>
      <c r="B5" s="29"/>
      <c r="C5" s="29"/>
      <c r="D5" s="29"/>
      <c r="E5" s="30"/>
    </row>
    <row r="6" spans="1:5" ht="30" customHeight="1">
      <c r="A6" s="28"/>
      <c r="B6" s="29"/>
      <c r="C6" s="29"/>
      <c r="D6" s="29"/>
      <c r="E6" s="30"/>
    </row>
    <row r="7" spans="1:5" ht="27.75" customHeight="1">
      <c r="A7" s="28"/>
      <c r="B7" s="29"/>
      <c r="C7" s="29"/>
      <c r="D7" s="29"/>
      <c r="E7" s="30"/>
    </row>
    <row r="8" spans="1:5">
      <c r="A8" s="28"/>
      <c r="B8" s="29"/>
      <c r="C8" s="29"/>
      <c r="D8" s="29"/>
      <c r="E8" s="30"/>
    </row>
    <row r="9" spans="1:5" ht="15" customHeight="1">
      <c r="A9" s="28"/>
      <c r="B9" s="29"/>
      <c r="C9" s="29"/>
      <c r="D9" s="29"/>
      <c r="E9" s="30"/>
    </row>
    <row r="10" spans="1:5" ht="15.75" thickBot="1">
      <c r="A10" s="31"/>
      <c r="B10" s="32"/>
      <c r="C10" s="32"/>
      <c r="D10" s="32"/>
      <c r="E10" s="33"/>
    </row>
    <row r="11" spans="1:5" ht="23.25" customHeight="1">
      <c r="A11" s="37" t="s">
        <v>4</v>
      </c>
      <c r="B11" s="9" t="s">
        <v>5</v>
      </c>
      <c r="C11" s="5"/>
      <c r="D11" s="9" t="s">
        <v>6</v>
      </c>
      <c r="E11" s="6"/>
    </row>
    <row r="12" spans="1:5" ht="23.25" customHeight="1">
      <c r="A12" s="38"/>
      <c r="B12" s="10" t="s">
        <v>7</v>
      </c>
      <c r="C12" s="40"/>
      <c r="D12" s="40"/>
      <c r="E12" s="41"/>
    </row>
    <row r="13" spans="1:5" ht="23.25" customHeight="1">
      <c r="A13" s="38"/>
      <c r="B13" s="10" t="s">
        <v>8</v>
      </c>
      <c r="C13" s="40"/>
      <c r="D13" s="40"/>
      <c r="E13" s="41"/>
    </row>
    <row r="14" spans="1:5" ht="23.25" customHeight="1">
      <c r="A14" s="38"/>
      <c r="B14" s="11" t="s">
        <v>48</v>
      </c>
      <c r="C14" s="7"/>
      <c r="D14" s="11" t="s">
        <v>49</v>
      </c>
      <c r="E14" s="8"/>
    </row>
    <row r="15" spans="1:5" ht="25.5" customHeight="1" thickBot="1">
      <c r="A15" s="39"/>
      <c r="B15" s="12" t="s">
        <v>31</v>
      </c>
      <c r="C15" s="64">
        <f>IF((E14-C14)&lt;0,0,E14-C14)</f>
        <v>0</v>
      </c>
      <c r="D15" s="12" t="s">
        <v>9</v>
      </c>
      <c r="E15" s="24"/>
    </row>
    <row r="16" spans="1:5" ht="32.25" customHeight="1">
      <c r="A16" s="42" t="s">
        <v>12</v>
      </c>
      <c r="B16" s="13" t="s">
        <v>0</v>
      </c>
      <c r="C16" s="13" t="s">
        <v>1</v>
      </c>
      <c r="D16" s="13" t="s">
        <v>51</v>
      </c>
      <c r="E16" s="65" t="s">
        <v>52</v>
      </c>
    </row>
    <row r="17" spans="1:5" s="2" customFormat="1" ht="30" customHeight="1">
      <c r="A17" s="43"/>
      <c r="B17" s="50" t="s">
        <v>15</v>
      </c>
      <c r="C17" s="14" t="s">
        <v>14</v>
      </c>
      <c r="D17" s="21">
        <v>231000.00000000003</v>
      </c>
      <c r="E17" s="15">
        <v>308000</v>
      </c>
    </row>
    <row r="18" spans="1:5" s="2" customFormat="1" ht="30" customHeight="1">
      <c r="A18" s="43"/>
      <c r="B18" s="51"/>
      <c r="C18" s="14" t="s">
        <v>17</v>
      </c>
      <c r="D18" s="21">
        <v>258500.00000000003</v>
      </c>
      <c r="E18" s="15">
        <v>335500</v>
      </c>
    </row>
    <row r="19" spans="1:5" s="2" customFormat="1" ht="30" customHeight="1">
      <c r="A19" s="43"/>
      <c r="B19" s="52"/>
      <c r="C19" s="14" t="s">
        <v>13</v>
      </c>
      <c r="D19" s="21">
        <v>286000</v>
      </c>
      <c r="E19" s="15">
        <v>363000</v>
      </c>
    </row>
    <row r="20" spans="1:5" s="2" customFormat="1" ht="30" customHeight="1">
      <c r="A20" s="43"/>
      <c r="B20" s="50" t="s">
        <v>16</v>
      </c>
      <c r="C20" s="14" t="s">
        <v>14</v>
      </c>
      <c r="D20" s="21">
        <v>231000.00000000003</v>
      </c>
      <c r="E20" s="15">
        <v>308000</v>
      </c>
    </row>
    <row r="21" spans="1:5" s="2" customFormat="1" ht="30" customHeight="1">
      <c r="A21" s="43"/>
      <c r="B21" s="51"/>
      <c r="C21" s="14" t="s">
        <v>17</v>
      </c>
      <c r="D21" s="21">
        <v>258500.00000000003</v>
      </c>
      <c r="E21" s="15">
        <v>335500</v>
      </c>
    </row>
    <row r="22" spans="1:5" s="2" customFormat="1" ht="30" customHeight="1">
      <c r="A22" s="43"/>
      <c r="B22" s="52"/>
      <c r="C22" s="14" t="s">
        <v>13</v>
      </c>
      <c r="D22" s="21">
        <v>286000</v>
      </c>
      <c r="E22" s="15">
        <v>363000</v>
      </c>
    </row>
    <row r="23" spans="1:5" s="2" customFormat="1" ht="41.25" customHeight="1">
      <c r="A23" s="43"/>
      <c r="B23" s="53" t="s">
        <v>18</v>
      </c>
      <c r="C23" s="14" t="s">
        <v>19</v>
      </c>
      <c r="D23" s="21">
        <v>297000</v>
      </c>
      <c r="E23" s="15">
        <v>374000</v>
      </c>
    </row>
    <row r="24" spans="1:5" s="2" customFormat="1" ht="39" customHeight="1" thickBot="1">
      <c r="A24" s="44"/>
      <c r="B24" s="54"/>
      <c r="C24" s="16" t="s">
        <v>20</v>
      </c>
      <c r="D24" s="22">
        <v>341000</v>
      </c>
      <c r="E24" s="17">
        <v>418000</v>
      </c>
    </row>
    <row r="25" spans="1:5" ht="15.75" thickBot="1">
      <c r="A25" s="18"/>
      <c r="B25" s="19"/>
      <c r="C25" s="18"/>
      <c r="D25" s="19"/>
      <c r="E25" s="18"/>
    </row>
    <row r="26" spans="1:5" ht="24.75" customHeight="1" thickBot="1">
      <c r="A26" s="47" t="s">
        <v>50</v>
      </c>
      <c r="B26" s="48"/>
      <c r="C26" s="49"/>
      <c r="D26" s="45">
        <f>IF(C14=Sheet1!B2,(IFERROR(VLOOKUP('Request Form'!E15,Sheet1!C1:D11,2,0),0)*(C15-1))+(IFERROR(VLOOKUP('Request Form'!E15,Sheet1!C1:E11,3,0),0)),(IFERROR(VLOOKUP('Request Form'!E15,Sheet1!C1:D11,2,0),0)*(C15)))</f>
        <v>0</v>
      </c>
      <c r="E26" s="46"/>
    </row>
    <row r="27" spans="1:5" ht="24.75" customHeight="1" thickBot="1">
      <c r="A27" s="56" t="s">
        <v>42</v>
      </c>
      <c r="B27" s="56"/>
      <c r="C27" s="56"/>
      <c r="D27" s="56"/>
      <c r="E27" s="57"/>
    </row>
    <row r="28" spans="1:5" s="2" customFormat="1" ht="30" customHeight="1">
      <c r="A28" s="59" t="s">
        <v>46</v>
      </c>
      <c r="B28" s="59"/>
      <c r="C28" s="59"/>
      <c r="D28" s="59"/>
      <c r="E28" s="60"/>
    </row>
    <row r="29" spans="1:5" s="2" customFormat="1" ht="30" customHeight="1">
      <c r="A29" s="61"/>
      <c r="B29" s="61"/>
      <c r="C29" s="61"/>
      <c r="D29" s="61"/>
      <c r="E29" s="62"/>
    </row>
    <row r="30" spans="1:5" s="2" customFormat="1" ht="30" customHeight="1">
      <c r="A30" s="61"/>
      <c r="B30" s="61"/>
      <c r="C30" s="61"/>
      <c r="D30" s="61"/>
      <c r="E30" s="62"/>
    </row>
    <row r="31" spans="1:5" ht="18.75">
      <c r="A31" s="63" t="s">
        <v>3</v>
      </c>
      <c r="B31" s="63"/>
      <c r="C31" s="63"/>
      <c r="D31" s="63"/>
      <c r="E31" s="63"/>
    </row>
    <row r="32" spans="1:5" ht="21" customHeight="1">
      <c r="A32" s="20" t="s">
        <v>33</v>
      </c>
      <c r="B32" s="19"/>
      <c r="C32" s="18"/>
      <c r="D32" s="19"/>
      <c r="E32" s="18"/>
    </row>
    <row r="33" spans="1:5" ht="21" customHeight="1" thickBot="1">
      <c r="A33" s="35" t="s">
        <v>32</v>
      </c>
      <c r="B33" s="35"/>
      <c r="C33" s="34"/>
      <c r="D33" s="34"/>
      <c r="E33" s="18"/>
    </row>
    <row r="34" spans="1:5" ht="21" customHeight="1" thickBot="1">
      <c r="A34" s="35" t="s">
        <v>35</v>
      </c>
      <c r="B34" s="35"/>
      <c r="C34" s="36"/>
      <c r="D34" s="36"/>
      <c r="E34" s="18" t="s">
        <v>34</v>
      </c>
    </row>
    <row r="35" spans="1:5" ht="21" customHeight="1" thickBot="1">
      <c r="A35" s="35" t="s">
        <v>36</v>
      </c>
      <c r="B35" s="35"/>
      <c r="C35" s="36"/>
      <c r="D35" s="36"/>
      <c r="E35" s="18"/>
    </row>
    <row r="36" spans="1:5" ht="21" customHeight="1" thickBot="1">
      <c r="A36" s="35" t="s">
        <v>37</v>
      </c>
      <c r="B36" s="35"/>
      <c r="C36" s="36"/>
      <c r="D36" s="36"/>
      <c r="E36" s="18"/>
    </row>
    <row r="37" spans="1:5" ht="21" customHeight="1" thickBot="1">
      <c r="A37" s="35" t="s">
        <v>38</v>
      </c>
      <c r="B37" s="35"/>
      <c r="C37" s="36"/>
      <c r="D37" s="36"/>
      <c r="E37" s="18"/>
    </row>
    <row r="38" spans="1:5">
      <c r="A38" s="18"/>
      <c r="B38" s="19"/>
      <c r="C38" s="18"/>
      <c r="D38" s="19"/>
      <c r="E38" s="18"/>
    </row>
    <row r="39" spans="1:5">
      <c r="A39" s="18" t="s">
        <v>40</v>
      </c>
      <c r="B39" s="19"/>
      <c r="C39" s="18"/>
      <c r="D39" s="19"/>
      <c r="E39" s="18"/>
    </row>
    <row r="40" spans="1:5">
      <c r="A40" s="18" t="s">
        <v>47</v>
      </c>
      <c r="B40" s="19"/>
      <c r="C40" s="18"/>
      <c r="D40" s="19"/>
      <c r="E40" s="18"/>
    </row>
    <row r="41" spans="1:5">
      <c r="A41" s="58" t="s">
        <v>43</v>
      </c>
      <c r="B41" s="58"/>
      <c r="C41" s="58"/>
      <c r="D41" s="58"/>
      <c r="E41" s="58"/>
    </row>
    <row r="42" spans="1:5">
      <c r="A42" s="18"/>
      <c r="B42" s="19"/>
      <c r="C42" s="18"/>
      <c r="D42" s="19"/>
      <c r="E42" s="18"/>
    </row>
    <row r="43" spans="1:5" ht="27.75" customHeight="1" thickBot="1">
      <c r="A43" s="35" t="s">
        <v>39</v>
      </c>
      <c r="B43" s="35"/>
      <c r="C43" s="34"/>
      <c r="D43" s="34"/>
      <c r="E43" s="18"/>
    </row>
    <row r="44" spans="1:5" ht="27.75" customHeight="1" thickBot="1">
      <c r="A44" s="35" t="s">
        <v>2</v>
      </c>
      <c r="B44" s="35"/>
      <c r="C44" s="66"/>
      <c r="D44" s="36"/>
      <c r="E44" s="18"/>
    </row>
    <row r="45" spans="1:5">
      <c r="A45" s="18"/>
      <c r="B45" s="19"/>
      <c r="C45" s="18"/>
      <c r="D45" s="19"/>
      <c r="E45" s="18"/>
    </row>
    <row r="46" spans="1:5">
      <c r="A46" s="55" t="s">
        <v>45</v>
      </c>
      <c r="B46" s="55"/>
      <c r="C46" s="55"/>
      <c r="D46" s="55"/>
      <c r="E46" s="55"/>
    </row>
    <row r="47" spans="1:5">
      <c r="A47" s="55" t="s">
        <v>41</v>
      </c>
      <c r="B47" s="55"/>
      <c r="C47" s="55"/>
      <c r="D47" s="55"/>
      <c r="E47" s="55"/>
    </row>
    <row r="48" spans="1:5">
      <c r="A48" s="18"/>
      <c r="B48" s="19"/>
      <c r="C48" s="18"/>
      <c r="D48" s="19"/>
      <c r="E48" s="18"/>
    </row>
  </sheetData>
  <sheetProtection algorithmName="SHA-512" hashValue="ioam5iPKY8PF+Ie2BlDAjX3OCHl9BrhpJTkUQDoKbRJUJqUnwaQ/8c1ZqibbK+J+z6PFwsQNUBDUaZKfHhoX+Q==" saltValue="1HRynH/AdECSZIavOdVQ5Q==" spinCount="100000" sheet="1" objects="1" scenarios="1"/>
  <mergeCells count="30">
    <mergeCell ref="A46:E46"/>
    <mergeCell ref="A47:E47"/>
    <mergeCell ref="A27:E27"/>
    <mergeCell ref="A41:E41"/>
    <mergeCell ref="A28:E30"/>
    <mergeCell ref="A35:B35"/>
    <mergeCell ref="A31:E31"/>
    <mergeCell ref="A33:B33"/>
    <mergeCell ref="A16:A24"/>
    <mergeCell ref="D26:E26"/>
    <mergeCell ref="A26:C26"/>
    <mergeCell ref="B20:B22"/>
    <mergeCell ref="B23:B24"/>
    <mergeCell ref="B17:B19"/>
    <mergeCell ref="A1:E10"/>
    <mergeCell ref="C43:D43"/>
    <mergeCell ref="A43:B43"/>
    <mergeCell ref="A44:B44"/>
    <mergeCell ref="C44:D44"/>
    <mergeCell ref="C33:D33"/>
    <mergeCell ref="C34:D34"/>
    <mergeCell ref="A34:B34"/>
    <mergeCell ref="A36:B36"/>
    <mergeCell ref="A37:B37"/>
    <mergeCell ref="C36:D36"/>
    <mergeCell ref="C37:D37"/>
    <mergeCell ref="A11:A15"/>
    <mergeCell ref="C12:E12"/>
    <mergeCell ref="C13:E13"/>
    <mergeCell ref="C35:D35"/>
  </mergeCells>
  <conditionalFormatting sqref="C12:E13 E15 C33:D37 C43:D44">
    <cfRule type="cellIs" dxfId="2" priority="11" operator="equal">
      <formula>0</formula>
    </cfRule>
  </conditionalFormatting>
  <conditionalFormatting sqref="C11 E11">
    <cfRule type="cellIs" dxfId="1" priority="9" operator="equal">
      <formula>0</formula>
    </cfRule>
  </conditionalFormatting>
  <conditionalFormatting sqref="E14 C14">
    <cfRule type="cellIs" dxfId="0" priority="1" operator="equal">
      <formula>0</formula>
    </cfRule>
  </conditionalFormatting>
  <pageMargins left="0.70866141732283472" right="0.70866141732283472" top="0.74803149606299213" bottom="0.74803149606299213" header="0.31496062992125984" footer="0.31496062992125984"/>
  <pageSetup paperSize="9" scale="55" fitToHeight="0" orientation="portrait" r:id="rId1"/>
  <drawing r:id="rId2"/>
  <extLst>
    <ext xmlns:x14="http://schemas.microsoft.com/office/spreadsheetml/2009/9/main" uri="{CCE6A557-97BC-4b89-ADB6-D9C93CAAB3DF}">
      <x14:dataValidations xmlns:xm="http://schemas.microsoft.com/office/excel/2006/main" count="3">
        <x14:dataValidation type="list" allowBlank="1" showInputMessage="1" showErrorMessage="1">
          <x14:formula1>
            <xm:f>Sheet1!$C$2:$C$11</xm:f>
          </x14:formula1>
          <xm:sqref>E15</xm:sqref>
        </x14:dataValidation>
        <x14:dataValidation type="list" allowBlank="1" showInputMessage="1" showErrorMessage="1">
          <x14:formula1>
            <xm:f>Sheet1!$B$2:$B$8</xm:f>
          </x14:formula1>
          <xm:sqref>C14</xm:sqref>
        </x14:dataValidation>
        <x14:dataValidation type="list" allowBlank="1" showInputMessage="1" showErrorMessage="1">
          <x14:formula1>
            <xm:f>Sheet1!$B$3:$B$9</xm:f>
          </x14:formula1>
          <xm:sqref>E14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15"/>
  <sheetViews>
    <sheetView workbookViewId="0">
      <selection activeCell="C6" sqref="C6"/>
    </sheetView>
  </sheetViews>
  <sheetFormatPr defaultRowHeight="15"/>
  <cols>
    <col min="2" max="2" width="11.85546875" style="1" bestFit="1" customWidth="1"/>
    <col min="3" max="3" width="79.5703125" style="1" customWidth="1"/>
    <col min="4" max="5" width="21.85546875" customWidth="1"/>
  </cols>
  <sheetData>
    <row r="1" spans="2:6">
      <c r="B1" s="1" t="s">
        <v>10</v>
      </c>
      <c r="C1" s="1" t="s">
        <v>11</v>
      </c>
    </row>
    <row r="2" spans="2:6">
      <c r="B2" s="3">
        <v>45115</v>
      </c>
      <c r="C2" s="3" t="s">
        <v>21</v>
      </c>
      <c r="D2" s="4">
        <v>231000.00000000003</v>
      </c>
      <c r="E2" s="4">
        <v>308000</v>
      </c>
      <c r="F2">
        <v>1</v>
      </c>
    </row>
    <row r="3" spans="2:6">
      <c r="B3" s="3">
        <v>45116</v>
      </c>
      <c r="C3" s="3" t="s">
        <v>27</v>
      </c>
      <c r="D3" s="4">
        <v>258500.00000000003</v>
      </c>
      <c r="E3" s="4">
        <v>335500</v>
      </c>
      <c r="F3">
        <v>2</v>
      </c>
    </row>
    <row r="4" spans="2:6">
      <c r="B4" s="3">
        <v>45117</v>
      </c>
      <c r="C4" s="3" t="s">
        <v>28</v>
      </c>
      <c r="D4" s="4">
        <v>286000</v>
      </c>
      <c r="E4" s="4">
        <v>363000</v>
      </c>
    </row>
    <row r="5" spans="2:6">
      <c r="B5" s="3">
        <v>45118</v>
      </c>
      <c r="C5" s="3" t="s">
        <v>22</v>
      </c>
      <c r="D5" s="4">
        <v>231000.00000000003</v>
      </c>
      <c r="E5" s="4">
        <v>308000</v>
      </c>
    </row>
    <row r="6" spans="2:6">
      <c r="B6" s="3">
        <v>45119</v>
      </c>
      <c r="C6" s="3" t="s">
        <v>25</v>
      </c>
      <c r="D6" s="4">
        <v>258500.00000000003</v>
      </c>
      <c r="E6" s="4">
        <v>335500</v>
      </c>
    </row>
    <row r="7" spans="2:6">
      <c r="B7" s="3">
        <v>45120</v>
      </c>
      <c r="C7" s="3" t="s">
        <v>26</v>
      </c>
      <c r="D7" s="4">
        <v>286000</v>
      </c>
      <c r="E7" s="4">
        <v>363000</v>
      </c>
    </row>
    <row r="8" spans="2:6">
      <c r="B8" s="3">
        <v>45121</v>
      </c>
      <c r="C8" s="3" t="s">
        <v>23</v>
      </c>
      <c r="D8" s="4">
        <v>297000</v>
      </c>
      <c r="E8" s="4">
        <v>374000</v>
      </c>
    </row>
    <row r="9" spans="2:6">
      <c r="B9" s="3">
        <v>45122</v>
      </c>
      <c r="C9" s="3" t="s">
        <v>24</v>
      </c>
      <c r="D9" s="4">
        <v>341000</v>
      </c>
      <c r="E9" s="4">
        <v>418000</v>
      </c>
    </row>
    <row r="10" spans="2:6">
      <c r="C10" s="1" t="s">
        <v>29</v>
      </c>
      <c r="D10" s="4">
        <f>D2+198000</f>
        <v>429000</v>
      </c>
      <c r="E10" s="4">
        <f>E2+198000</f>
        <v>506000</v>
      </c>
    </row>
    <row r="11" spans="2:6">
      <c r="C11" s="1" t="s">
        <v>30</v>
      </c>
      <c r="D11" s="4">
        <f>D10</f>
        <v>429000</v>
      </c>
      <c r="E11" s="4">
        <f>E10</f>
        <v>506000</v>
      </c>
    </row>
    <row r="15" spans="2:6">
      <c r="C15" s="23"/>
    </row>
  </sheetData>
  <sheetProtection algorithmName="SHA-512" hashValue="cgFY0yZ5/ryGnKvRJ2qOamE9UBUns7p2l6G7mfVxCTxm6q0URzs6rkMgmkniyjKhzWuL+feIgS7es/Cg+Wtyyw==" saltValue="Knc1RK8OUKjJPy4Bpp8k8Q==" spinCount="100000" sheet="1" objects="1" scenarios="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워크시트</vt:lpstr>
      </vt:variant>
      <vt:variant>
        <vt:i4>2</vt:i4>
      </vt:variant>
      <vt:variant>
        <vt:lpstr>이름이 지정된 범위</vt:lpstr>
      </vt:variant>
      <vt:variant>
        <vt:i4>1</vt:i4>
      </vt:variant>
    </vt:vector>
  </HeadingPairs>
  <TitlesOfParts>
    <vt:vector size="3" baseType="lpstr">
      <vt:lpstr>Request Form</vt:lpstr>
      <vt:lpstr>Sheet1</vt:lpstr>
      <vt:lpstr>'Request Form'!Print_Area</vt:lpstr>
    </vt:vector>
  </TitlesOfParts>
  <Company>Marriott International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Lee, Young Kwang</dc:creator>
  <cp:lastModifiedBy>Lee, Young Kwang</cp:lastModifiedBy>
  <cp:lastPrinted>2023-01-12T05:58:27Z</cp:lastPrinted>
  <dcterms:created xsi:type="dcterms:W3CDTF">2022-06-10T01:52:34Z</dcterms:created>
  <dcterms:modified xsi:type="dcterms:W3CDTF">2023-03-30T10:03:41Z</dcterms:modified>
</cp:coreProperties>
</file>