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bb\code\github\rssched\rssched-matsim-client\integration-test\input\de\kelheim\kelheim-v3.0\25pct\"/>
    </mc:Choice>
  </mc:AlternateContent>
  <xr:revisionPtr revIDLastSave="0" documentId="13_ncr:1_{3AA99549-834B-45A2-B097-D8B1170CB431}" xr6:coauthVersionLast="47" xr6:coauthVersionMax="47" xr10:uidLastSave="{00000000-0000-0000-0000-000000000000}"/>
  <bookViews>
    <workbookView xWindow="-110" yWindow="-110" windowWidth="19420" windowHeight="11500" xr2:uid="{DC1F9231-C487-4AC9-83CB-859BC56E9E26}"/>
  </bookViews>
  <sheets>
    <sheet name="scenario_info" sheetId="4" r:id="rId1"/>
    <sheet name="vehicle_types" sheetId="5" r:id="rId2"/>
    <sheet name="transit_lines" sheetId="6" r:id="rId3"/>
    <sheet name="shunting_locations_on_route" sheetId="2" r:id="rId4"/>
    <sheet name="depot_locations" sheetId="1" r:id="rId5"/>
    <sheet name="maintenance_slots" sheetId="3" r:id="rId6"/>
  </sheets>
  <definedNames>
    <definedName name="_xlnm._FilterDatabase" localSheetId="0" hidden="1">scenario_info!$A$1:$E$25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4" l="1"/>
  <c r="C19" i="4"/>
  <c r="C18" i="4"/>
  <c r="C12" i="4"/>
  <c r="C8" i="4"/>
</calcChain>
</file>

<file path=xl/sharedStrings.xml><?xml version="1.0" encoding="utf-8"?>
<sst xmlns="http://schemas.openxmlformats.org/spreadsheetml/2006/main" count="170" uniqueCount="104">
  <si>
    <t>location_id</t>
  </si>
  <si>
    <t>vehicle_type_id</t>
  </si>
  <si>
    <t>capacity</t>
  </si>
  <si>
    <t>TOTAL</t>
  </si>
  <si>
    <t>tracks</t>
  </si>
  <si>
    <t>from</t>
  </si>
  <si>
    <t>to</t>
  </si>
  <si>
    <t>seats</t>
  </si>
  <si>
    <t>standing_room</t>
  </si>
  <si>
    <t>maintenance</t>
  </si>
  <si>
    <t>costs</t>
  </si>
  <si>
    <t>value</t>
  </si>
  <si>
    <t>description</t>
  </si>
  <si>
    <t>parameter</t>
  </si>
  <si>
    <t>The sample size of the run, needed to scale to 100% for the demand.</t>
  </si>
  <si>
    <t>deadHeadTripSpeedLimit</t>
  </si>
  <si>
    <t>Speed limit used in the routing for deadhead trips (m/s)</t>
  </si>
  <si>
    <t>forbidDeadHeadTrips</t>
  </si>
  <si>
    <t>Allow deadhead trips?</t>
  </si>
  <si>
    <t>dayLimitThreshold</t>
  </si>
  <si>
    <t>Vehicles with stopping times under this threshold in seconds do not count into dayLimit at stations.</t>
  </si>
  <si>
    <t>seatDurationThreshold</t>
  </si>
  <si>
    <t>Passenger travelling longer than this threshold are assigned a seat. Travel times below this threshold increase the total passenger count, but not the seat count.</t>
  </si>
  <si>
    <t>Id of the matsim run.</t>
  </si>
  <si>
    <t>Where are the output files of the matsim run</t>
  </si>
  <si>
    <t>Where to store the intermediate files and the final scheduler response of the RSSChed service</t>
  </si>
  <si>
    <t>outputDirectory</t>
  </si>
  <si>
    <t>sampleSize</t>
  </si>
  <si>
    <t>unit</t>
  </si>
  <si>
    <t>%</t>
  </si>
  <si>
    <t>m/s</t>
  </si>
  <si>
    <t>bool</t>
  </si>
  <si>
    <t>s</t>
  </si>
  <si>
    <t>global</t>
  </si>
  <si>
    <t>depot</t>
  </si>
  <si>
    <t>group</t>
  </si>
  <si>
    <t>defaultCapacity</t>
  </si>
  <si>
    <t>The default capacity that is assigned to depots in case of automated depot creation.</t>
  </si>
  <si>
    <t>defaultIdPrefix</t>
  </si>
  <si>
    <t>units</t>
  </si>
  <si>
    <t>dpt_</t>
  </si>
  <si>
    <t>The prefix that is to the location id to create a depot id in case of automated depot creation.</t>
  </si>
  <si>
    <t>createAtTerminalLocations</t>
  </si>
  <si>
    <t>Automatically create depots at terminal locations?</t>
  </si>
  <si>
    <t>shunting</t>
  </si>
  <si>
    <t>defaultMaximalFormationCount</t>
  </si>
  <si>
    <t>The default maximal number oof units in a formation.</t>
  </si>
  <si>
    <t>minimalDuration</t>
  </si>
  <si>
    <t>The minimum time that is always needed between two activities in seconds.</t>
  </si>
  <si>
    <t>deadHeadTripDuration</t>
  </si>
  <si>
    <t>The time in seconds to change from serviceTrip to DeadHeadTrip</t>
  </si>
  <si>
    <t>Additional time needed for a vehicle to be coupled or uncoupled and changes route in seconds.</t>
  </si>
  <si>
    <t>couplingDuration</t>
  </si>
  <si>
    <t>maximalDistance</t>
  </si>
  <si>
    <t>m</t>
  </si>
  <si>
    <t>The maximal distance a vehicle can travel without maintenance in meters.</t>
  </si>
  <si>
    <t>staff</t>
  </si>
  <si>
    <t>idle</t>
  </si>
  <si>
    <t>serviceTrip</t>
  </si>
  <si>
    <t>deadHeadTrip</t>
  </si>
  <si>
    <t>CHF/s</t>
  </si>
  <si>
    <t>Train formation with k vehicles has to pay this k times per second when idle.</t>
  </si>
  <si>
    <t>Each train formation on a service trip has to pay this per second (not for dead-head-trips / idle / maintenance).</t>
  </si>
  <si>
    <t>Train formation with k vehicles has to pay this k times per second on a service trip.</t>
  </si>
  <si>
    <t>Train formation with k vehicles has to pay this k times per second on a deadhead trip.</t>
  </si>
  <si>
    <t>Maintenance costs are also positive.</t>
  </si>
  <si>
    <t>group_id</t>
  </si>
  <si>
    <t>IC</t>
  </si>
  <si>
    <t>Note: The vehicle types do not need to be specified, if all are allowed at the depot set the vehicle_type_id to TOTAL.</t>
  </si>
  <si>
    <t>Note: This is a filter; any types not listed will be ignored.</t>
  </si>
  <si>
    <t>maximal_formation_count</t>
  </si>
  <si>
    <t>matsimRunId</t>
  </si>
  <si>
    <t>instanceId</t>
  </si>
  <si>
    <t>Id of the rssched instance to solve, which is configured in this config file.</t>
  </si>
  <si>
    <t>matsimInputDirectory</t>
  </si>
  <si>
    <t>integration-test/input/de/kelheim/kelheim-v3.0/25pct/</t>
  </si>
  <si>
    <t>integration-test/output/de/kelheim/kelheim-v3.0/25pct/</t>
  </si>
  <si>
    <t>kelheim-v3.0-25pct</t>
  </si>
  <si>
    <t>Bus_veh_type</t>
  </si>
  <si>
    <t>RE_RB_veh_type</t>
  </si>
  <si>
    <t>regio_141134</t>
  </si>
  <si>
    <t>regio_166759</t>
  </si>
  <si>
    <t>regio_314854</t>
  </si>
  <si>
    <t>regio_215502</t>
  </si>
  <si>
    <t>short_1119</t>
  </si>
  <si>
    <t>short_6474</t>
  </si>
  <si>
    <t>short_5972</t>
  </si>
  <si>
    <t>short_9804</t>
  </si>
  <si>
    <t>regio_145538</t>
  </si>
  <si>
    <t>regio_147682</t>
  </si>
  <si>
    <t>regio_151384</t>
  </si>
  <si>
    <t>regio_172317</t>
  </si>
  <si>
    <t>regio_293170</t>
  </si>
  <si>
    <t>short_3740</t>
  </si>
  <si>
    <t>short_6900</t>
  </si>
  <si>
    <t>deadHeadTripBeelineDistanceFactor</t>
  </si>
  <si>
    <t>The factor that is applied to travel the beeline distance at speed limit, if no path in the network is found for the dead head trip between two locations.</t>
  </si>
  <si>
    <t>EPSG:25832</t>
  </si>
  <si>
    <t>networkCrs</t>
  </si>
  <si>
    <t>The coordinate reference system of the network</t>
  </si>
  <si>
    <t>transit_line_id</t>
  </si>
  <si>
    <t>vehicle_type</t>
  </si>
  <si>
    <t>Note: This sheet is optional; if list is empty, no filter is applied.</t>
  </si>
  <si>
    <t>it_config_vehicle_type_filter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</si>
</sst>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9E94-6018-4A97-A06C-07B4D53DFD39}">
  <dimension ref="A1:E25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3" x14ac:dyDescent="0.3"/>
  <cols>
    <col min="1" max="1" width="10.7265625" bestFit="1" customWidth="1"/>
    <col min="2" max="2" width="25.1796875" style="6" bestFit="1" customWidth="1"/>
    <col min="3" max="3" width="49.81640625" style="7" customWidth="1"/>
    <col min="4" max="4" width="6.453125" style="6" bestFit="1" customWidth="1"/>
    <col min="5" max="5" width="129.453125" style="3" bestFit="1" customWidth="1"/>
  </cols>
  <sheetData>
    <row r="1" spans="1:5" s="2" customFormat="1" x14ac:dyDescent="0.3">
      <c r="A1" s="2" t="s">
        <v>35</v>
      </c>
      <c r="B1" s="5" t="s">
        <v>13</v>
      </c>
      <c r="C1" s="7" t="s">
        <v>11</v>
      </c>
      <c r="D1" s="5" t="s">
        <v>28</v>
      </c>
      <c r="E1" s="4" t="s">
        <v>12</v>
      </c>
    </row>
    <row r="2" spans="1:5" s="2" customFormat="1" x14ac:dyDescent="0.3">
      <c r="A2" t="s">
        <v>33</v>
      </c>
      <c r="B2" s="6" t="s">
        <v>72</v>
      </c>
      <c r="C2" s="7" t="s">
        <v>103</v>
      </c>
      <c r="D2" s="6"/>
      <c r="E2" s="3" t="s">
        <v>73</v>
      </c>
    </row>
    <row r="3" spans="1:5" x14ac:dyDescent="0.3">
      <c r="A3" t="s">
        <v>33</v>
      </c>
      <c r="B3" s="6" t="s">
        <v>71</v>
      </c>
      <c r="C3" s="7" t="s">
        <v>77</v>
      </c>
      <c r="E3" s="3" t="s">
        <v>23</v>
      </c>
    </row>
    <row r="4" spans="1:5" x14ac:dyDescent="0.3">
      <c r="A4" t="s">
        <v>33</v>
      </c>
      <c r="B4" s="6" t="s">
        <v>74</v>
      </c>
      <c r="C4" s="7" t="s">
        <v>75</v>
      </c>
      <c r="E4" s="3" t="s">
        <v>24</v>
      </c>
    </row>
    <row r="5" spans="1:5" x14ac:dyDescent="0.3">
      <c r="A5" t="s">
        <v>33</v>
      </c>
      <c r="B5" s="6" t="s">
        <v>26</v>
      </c>
      <c r="C5" s="7" t="s">
        <v>76</v>
      </c>
      <c r="E5" s="3" t="s">
        <v>25</v>
      </c>
    </row>
    <row r="6" spans="1:5" x14ac:dyDescent="0.3">
      <c r="A6" t="s">
        <v>33</v>
      </c>
      <c r="B6" s="6" t="s">
        <v>98</v>
      </c>
      <c r="C6" s="7" t="s">
        <v>97</v>
      </c>
      <c r="E6" s="3" t="s">
        <v>99</v>
      </c>
    </row>
    <row r="7" spans="1:5" x14ac:dyDescent="0.3">
      <c r="A7" t="s">
        <v>33</v>
      </c>
      <c r="B7" s="6" t="s">
        <v>27</v>
      </c>
      <c r="C7" s="7">
        <v>0.25</v>
      </c>
      <c r="D7" s="6" t="s">
        <v>29</v>
      </c>
      <c r="E7" s="3" t="s">
        <v>14</v>
      </c>
    </row>
    <row r="8" spans="1:5" x14ac:dyDescent="0.3">
      <c r="A8" t="s">
        <v>33</v>
      </c>
      <c r="B8" s="6" t="s">
        <v>15</v>
      </c>
      <c r="C8" s="7">
        <f>90 / 3.6</f>
        <v>25</v>
      </c>
      <c r="D8" s="6" t="s">
        <v>30</v>
      </c>
      <c r="E8" s="3" t="s">
        <v>16</v>
      </c>
    </row>
    <row r="9" spans="1:5" x14ac:dyDescent="0.3">
      <c r="A9" t="s">
        <v>33</v>
      </c>
      <c r="B9" s="6" t="s">
        <v>95</v>
      </c>
      <c r="C9" s="7">
        <v>5</v>
      </c>
      <c r="E9" s="3" t="s">
        <v>96</v>
      </c>
    </row>
    <row r="10" spans="1:5" x14ac:dyDescent="0.3">
      <c r="A10" t="s">
        <v>33</v>
      </c>
      <c r="B10" s="6" t="s">
        <v>17</v>
      </c>
      <c r="C10" s="7" t="b">
        <v>0</v>
      </c>
      <c r="D10" s="6" t="s">
        <v>31</v>
      </c>
      <c r="E10" s="3" t="s">
        <v>18</v>
      </c>
    </row>
    <row r="11" spans="1:5" x14ac:dyDescent="0.3">
      <c r="A11" t="s">
        <v>33</v>
      </c>
      <c r="B11" s="6" t="s">
        <v>19</v>
      </c>
      <c r="C11" s="7">
        <v>0</v>
      </c>
      <c r="D11" s="6" t="s">
        <v>32</v>
      </c>
      <c r="E11" s="3" t="s">
        <v>20</v>
      </c>
    </row>
    <row r="12" spans="1:5" x14ac:dyDescent="0.3">
      <c r="A12" t="s">
        <v>33</v>
      </c>
      <c r="B12" s="6" t="s">
        <v>21</v>
      </c>
      <c r="C12" s="7">
        <f>15 * 60</f>
        <v>900</v>
      </c>
      <c r="D12" s="6" t="s">
        <v>32</v>
      </c>
      <c r="E12" s="3" t="s">
        <v>22</v>
      </c>
    </row>
    <row r="13" spans="1:5" x14ac:dyDescent="0.3">
      <c r="A13" t="s">
        <v>34</v>
      </c>
      <c r="B13" s="6" t="s">
        <v>36</v>
      </c>
      <c r="C13" s="7">
        <v>999</v>
      </c>
      <c r="D13" s="6" t="s">
        <v>39</v>
      </c>
      <c r="E13" s="3" t="s">
        <v>37</v>
      </c>
    </row>
    <row r="14" spans="1:5" x14ac:dyDescent="0.3">
      <c r="A14" t="s">
        <v>34</v>
      </c>
      <c r="B14" s="6" t="s">
        <v>38</v>
      </c>
      <c r="C14" s="7" t="s">
        <v>40</v>
      </c>
      <c r="E14" s="3" t="s">
        <v>41</v>
      </c>
    </row>
    <row r="15" spans="1:5" x14ac:dyDescent="0.3">
      <c r="A15" t="s">
        <v>34</v>
      </c>
      <c r="B15" s="6" t="s">
        <v>42</v>
      </c>
      <c r="C15" s="7" t="b">
        <v>0</v>
      </c>
      <c r="D15" s="6" t="s">
        <v>31</v>
      </c>
      <c r="E15" s="3" t="s">
        <v>43</v>
      </c>
    </row>
    <row r="16" spans="1:5" x14ac:dyDescent="0.3">
      <c r="A16" t="s">
        <v>44</v>
      </c>
      <c r="B16" s="6" t="s">
        <v>45</v>
      </c>
      <c r="C16" s="7">
        <v>3</v>
      </c>
      <c r="D16" s="6" t="s">
        <v>39</v>
      </c>
      <c r="E16" s="3" t="s">
        <v>46</v>
      </c>
    </row>
    <row r="17" spans="1:5" x14ac:dyDescent="0.3">
      <c r="A17" t="s">
        <v>44</v>
      </c>
      <c r="B17" s="6" t="s">
        <v>47</v>
      </c>
      <c r="C17" s="7">
        <v>60</v>
      </c>
      <c r="D17" s="6" t="s">
        <v>32</v>
      </c>
      <c r="E17" s="3" t="s">
        <v>48</v>
      </c>
    </row>
    <row r="18" spans="1:5" x14ac:dyDescent="0.3">
      <c r="A18" t="s">
        <v>44</v>
      </c>
      <c r="B18" s="6" t="s">
        <v>49</v>
      </c>
      <c r="C18" s="7">
        <f>2 * 60</f>
        <v>120</v>
      </c>
      <c r="D18" s="6" t="s">
        <v>32</v>
      </c>
      <c r="E18" s="3" t="s">
        <v>50</v>
      </c>
    </row>
    <row r="19" spans="1:5" x14ac:dyDescent="0.3">
      <c r="A19" t="s">
        <v>44</v>
      </c>
      <c r="B19" s="6" t="s">
        <v>52</v>
      </c>
      <c r="C19" s="7">
        <f>3 * 60</f>
        <v>180</v>
      </c>
      <c r="D19" s="6" t="s">
        <v>32</v>
      </c>
      <c r="E19" s="3" t="s">
        <v>51</v>
      </c>
    </row>
    <row r="20" spans="1:5" x14ac:dyDescent="0.3">
      <c r="A20" t="s">
        <v>9</v>
      </c>
      <c r="B20" s="6" t="s">
        <v>53</v>
      </c>
      <c r="C20" s="7">
        <f>15000 * 1000</f>
        <v>15000000</v>
      </c>
      <c r="D20" s="6" t="s">
        <v>54</v>
      </c>
      <c r="E20" s="3" t="s">
        <v>55</v>
      </c>
    </row>
    <row r="21" spans="1:5" x14ac:dyDescent="0.3">
      <c r="A21" t="s">
        <v>10</v>
      </c>
      <c r="B21" s="6" t="s">
        <v>56</v>
      </c>
      <c r="C21" s="7">
        <v>100</v>
      </c>
      <c r="D21" s="6" t="s">
        <v>60</v>
      </c>
      <c r="E21" s="3" t="s">
        <v>62</v>
      </c>
    </row>
    <row r="22" spans="1:5" x14ac:dyDescent="0.3">
      <c r="A22" t="s">
        <v>10</v>
      </c>
      <c r="B22" s="6" t="s">
        <v>57</v>
      </c>
      <c r="C22" s="7">
        <v>25</v>
      </c>
      <c r="D22" s="6" t="s">
        <v>60</v>
      </c>
      <c r="E22" s="3" t="s">
        <v>61</v>
      </c>
    </row>
    <row r="23" spans="1:5" x14ac:dyDescent="0.3">
      <c r="A23" t="s">
        <v>10</v>
      </c>
      <c r="B23" s="6" t="s">
        <v>58</v>
      </c>
      <c r="C23" s="7">
        <v>50</v>
      </c>
      <c r="D23" s="6" t="s">
        <v>60</v>
      </c>
      <c r="E23" s="3" t="s">
        <v>63</v>
      </c>
    </row>
    <row r="24" spans="1:5" x14ac:dyDescent="0.3">
      <c r="A24" t="s">
        <v>10</v>
      </c>
      <c r="B24" s="6" t="s">
        <v>59</v>
      </c>
      <c r="C24" s="7">
        <v>75</v>
      </c>
      <c r="D24" s="6" t="s">
        <v>60</v>
      </c>
      <c r="E24" s="3" t="s">
        <v>64</v>
      </c>
    </row>
    <row r="25" spans="1:5" x14ac:dyDescent="0.3">
      <c r="A25" t="s">
        <v>10</v>
      </c>
      <c r="B25" s="6" t="s">
        <v>9</v>
      </c>
      <c r="C25" s="7">
        <v>200</v>
      </c>
      <c r="D25" s="6" t="s">
        <v>60</v>
      </c>
      <c r="E25" s="3" t="s">
        <v>65</v>
      </c>
    </row>
  </sheetData>
  <autoFilter ref="A1:E25" xr:uid="{59229E94-6018-4A97-A06C-07B4D53DFD3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3A37-F36A-42AD-A931-6034D2325BC9}">
  <dimension ref="A1:G3"/>
  <sheetViews>
    <sheetView workbookViewId="0">
      <pane ySplit="1" topLeftCell="A2" activePane="bottomLeft" state="frozen"/>
      <selection pane="bottomLeft" activeCell="D10" sqref="D10"/>
    </sheetView>
  </sheetViews>
  <sheetFormatPr defaultRowHeight="12.5" x14ac:dyDescent="0.25"/>
  <cols>
    <col min="1" max="1" width="8.453125" bestFit="1" customWidth="1"/>
    <col min="2" max="2" width="14.1796875" bestFit="1" customWidth="1"/>
    <col min="3" max="3" width="13.81640625" bestFit="1" customWidth="1"/>
    <col min="4" max="4" width="5.453125" bestFit="1" customWidth="1"/>
    <col min="5" max="5" width="23.26953125" bestFit="1" customWidth="1"/>
    <col min="6" max="6" width="14.08984375" bestFit="1" customWidth="1"/>
    <col min="7" max="7" width="50.26953125" bestFit="1" customWidth="1"/>
  </cols>
  <sheetData>
    <row r="1" spans="1:7" s="2" customFormat="1" ht="13" x14ac:dyDescent="0.3">
      <c r="A1" s="2" t="s">
        <v>66</v>
      </c>
      <c r="B1" s="2" t="s">
        <v>1</v>
      </c>
      <c r="C1" s="2" t="s">
        <v>8</v>
      </c>
      <c r="D1" s="2" t="s">
        <v>7</v>
      </c>
      <c r="E1" s="2" t="s">
        <v>70</v>
      </c>
      <c r="G1" s="2" t="s">
        <v>69</v>
      </c>
    </row>
    <row r="2" spans="1:7" x14ac:dyDescent="0.25">
      <c r="A2" t="s">
        <v>67</v>
      </c>
      <c r="B2" t="s">
        <v>78</v>
      </c>
      <c r="C2">
        <v>100</v>
      </c>
      <c r="D2">
        <v>50</v>
      </c>
      <c r="E2">
        <v>2</v>
      </c>
    </row>
    <row r="3" spans="1:7" x14ac:dyDescent="0.25">
      <c r="A3" t="s">
        <v>67</v>
      </c>
      <c r="B3" t="s">
        <v>79</v>
      </c>
      <c r="C3">
        <v>600</v>
      </c>
      <c r="D3">
        <v>500</v>
      </c>
      <c r="E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31C2-14D1-4EB0-9548-0D6A0EA80330}">
  <dimension ref="A1:G1"/>
  <sheetViews>
    <sheetView workbookViewId="0">
      <selection activeCell="F13" sqref="F13"/>
    </sheetView>
  </sheetViews>
  <sheetFormatPr defaultRowHeight="12.5" x14ac:dyDescent="0.25"/>
  <cols>
    <col min="1" max="1" width="13.36328125" bestFit="1" customWidth="1"/>
  </cols>
  <sheetData>
    <row r="1" spans="1:7" s="2" customFormat="1" ht="13" x14ac:dyDescent="0.3">
      <c r="A1" s="2" t="s">
        <v>100</v>
      </c>
      <c r="B1" s="2" t="s">
        <v>101</v>
      </c>
      <c r="G1" s="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5F6-EE05-465E-98C9-4563FB409249}">
  <dimension ref="A1:A9"/>
  <sheetViews>
    <sheetView zoomScaleNormal="100" workbookViewId="0">
      <pane ySplit="1" topLeftCell="A2" activePane="bottomLeft" state="frozen"/>
      <selection pane="bottomLeft" activeCell="E16" sqref="E16"/>
    </sheetView>
  </sheetViews>
  <sheetFormatPr defaultRowHeight="12.5" x14ac:dyDescent="0.25"/>
  <cols>
    <col min="1" max="1" width="11.81640625" bestFit="1" customWidth="1"/>
  </cols>
  <sheetData>
    <row r="1" spans="1:1" ht="13" x14ac:dyDescent="0.3">
      <c r="A1" s="2" t="s">
        <v>0</v>
      </c>
    </row>
    <row r="2" spans="1:1" x14ac:dyDescent="0.25">
      <c r="A2" t="s">
        <v>80</v>
      </c>
    </row>
    <row r="3" spans="1:1" x14ac:dyDescent="0.25">
      <c r="A3" t="s">
        <v>81</v>
      </c>
    </row>
    <row r="4" spans="1:1" x14ac:dyDescent="0.25">
      <c r="A4" t="s">
        <v>82</v>
      </c>
    </row>
    <row r="5" spans="1:1" x14ac:dyDescent="0.25">
      <c r="A5" t="s">
        <v>83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589F-C9B8-4390-8C65-9522706FCF68}">
  <dimension ref="A1:F13"/>
  <sheetViews>
    <sheetView workbookViewId="0">
      <pane ySplit="1" topLeftCell="A2" activePane="bottomLeft" state="frozen"/>
      <selection pane="bottomLeft" activeCell="K9" sqref="K9"/>
    </sheetView>
  </sheetViews>
  <sheetFormatPr defaultRowHeight="12.5" x14ac:dyDescent="0.25"/>
  <cols>
    <col min="1" max="1" width="11.81640625" bestFit="1" customWidth="1"/>
    <col min="2" max="2" width="18" customWidth="1"/>
    <col min="3" max="3" width="7.26953125" bestFit="1" customWidth="1"/>
  </cols>
  <sheetData>
    <row r="1" spans="1:6" s="2" customFormat="1" ht="13" x14ac:dyDescent="0.3">
      <c r="A1" s="2" t="s">
        <v>0</v>
      </c>
      <c r="B1" s="2" t="s">
        <v>1</v>
      </c>
      <c r="C1" s="2" t="s">
        <v>2</v>
      </c>
      <c r="F1" s="2" t="s">
        <v>68</v>
      </c>
    </row>
    <row r="2" spans="1:6" x14ac:dyDescent="0.25">
      <c r="A2" t="s">
        <v>80</v>
      </c>
      <c r="B2" t="s">
        <v>79</v>
      </c>
      <c r="C2">
        <v>10</v>
      </c>
    </row>
    <row r="3" spans="1:6" x14ac:dyDescent="0.25">
      <c r="A3" t="s">
        <v>88</v>
      </c>
      <c r="B3" t="s">
        <v>79</v>
      </c>
      <c r="C3">
        <v>10</v>
      </c>
    </row>
    <row r="4" spans="1:6" x14ac:dyDescent="0.25">
      <c r="A4" t="s">
        <v>89</v>
      </c>
      <c r="B4" t="s">
        <v>79</v>
      </c>
      <c r="C4">
        <v>10</v>
      </c>
    </row>
    <row r="5" spans="1:6" x14ac:dyDescent="0.25">
      <c r="A5" t="s">
        <v>90</v>
      </c>
      <c r="B5" t="s">
        <v>79</v>
      </c>
      <c r="C5">
        <v>10</v>
      </c>
    </row>
    <row r="6" spans="1:6" x14ac:dyDescent="0.25">
      <c r="A6" t="s">
        <v>91</v>
      </c>
      <c r="B6" t="s">
        <v>79</v>
      </c>
      <c r="C6">
        <v>10</v>
      </c>
    </row>
    <row r="7" spans="1:6" x14ac:dyDescent="0.25">
      <c r="A7" t="s">
        <v>83</v>
      </c>
      <c r="B7" t="s">
        <v>3</v>
      </c>
      <c r="C7">
        <v>10</v>
      </c>
    </row>
    <row r="8" spans="1:6" x14ac:dyDescent="0.25">
      <c r="A8" t="s">
        <v>92</v>
      </c>
      <c r="B8" t="s">
        <v>79</v>
      </c>
      <c r="C8">
        <v>5</v>
      </c>
    </row>
    <row r="9" spans="1:6" x14ac:dyDescent="0.25">
      <c r="A9" t="s">
        <v>92</v>
      </c>
      <c r="B9" t="s">
        <v>78</v>
      </c>
      <c r="C9">
        <v>5</v>
      </c>
    </row>
    <row r="10" spans="1:6" x14ac:dyDescent="0.25">
      <c r="A10" t="s">
        <v>84</v>
      </c>
      <c r="B10" t="s">
        <v>78</v>
      </c>
      <c r="C10">
        <v>10</v>
      </c>
    </row>
    <row r="11" spans="1:6" x14ac:dyDescent="0.25">
      <c r="A11" t="s">
        <v>93</v>
      </c>
      <c r="B11" t="s">
        <v>78</v>
      </c>
      <c r="C11">
        <v>10</v>
      </c>
    </row>
    <row r="12" spans="1:6" x14ac:dyDescent="0.25">
      <c r="A12" t="s">
        <v>86</v>
      </c>
      <c r="B12" t="s">
        <v>78</v>
      </c>
      <c r="C12">
        <v>10</v>
      </c>
    </row>
    <row r="13" spans="1:6" x14ac:dyDescent="0.25">
      <c r="A13" t="s">
        <v>94</v>
      </c>
      <c r="B13" t="s">
        <v>78</v>
      </c>
      <c r="C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7B07-7F3C-4799-BD75-429B5670A61E}">
  <dimension ref="A1:D17"/>
  <sheetViews>
    <sheetView workbookViewId="0">
      <pane ySplit="1" topLeftCell="A2" activePane="bottomLeft" state="frozen"/>
      <selection pane="bottomLeft" activeCell="K22" sqref="K22"/>
    </sheetView>
  </sheetViews>
  <sheetFormatPr defaultRowHeight="12.5" x14ac:dyDescent="0.25"/>
  <cols>
    <col min="1" max="1" width="11.81640625" bestFit="1" customWidth="1"/>
    <col min="2" max="2" width="6.1796875" bestFit="1" customWidth="1"/>
    <col min="3" max="4" width="5.26953125" bestFit="1" customWidth="1"/>
  </cols>
  <sheetData>
    <row r="1" spans="1:4" s="2" customFormat="1" ht="13" x14ac:dyDescent="0.3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25">
      <c r="A2" t="s">
        <v>80</v>
      </c>
      <c r="B2">
        <v>4</v>
      </c>
      <c r="C2" s="1">
        <v>0.83333333333333337</v>
      </c>
      <c r="D2" s="1">
        <v>0.16666666666666666</v>
      </c>
    </row>
    <row r="3" spans="1:4" x14ac:dyDescent="0.25">
      <c r="A3" t="s">
        <v>80</v>
      </c>
      <c r="B3">
        <v>2</v>
      </c>
      <c r="C3" s="1">
        <v>0.33333333333333331</v>
      </c>
      <c r="D3" s="1">
        <v>0.66666666666666663</v>
      </c>
    </row>
    <row r="4" spans="1:4" x14ac:dyDescent="0.25">
      <c r="A4" t="s">
        <v>81</v>
      </c>
      <c r="B4">
        <v>4</v>
      </c>
      <c r="C4" s="1">
        <v>0.83333333333333337</v>
      </c>
      <c r="D4" s="1">
        <v>0.16666666666666666</v>
      </c>
    </row>
    <row r="5" spans="1:4" x14ac:dyDescent="0.25">
      <c r="A5" t="s">
        <v>81</v>
      </c>
      <c r="B5">
        <v>2</v>
      </c>
      <c r="C5" s="1">
        <v>0.33333333333333331</v>
      </c>
      <c r="D5" s="1">
        <v>0.66666666666666663</v>
      </c>
    </row>
    <row r="6" spans="1:4" x14ac:dyDescent="0.25">
      <c r="A6" t="s">
        <v>82</v>
      </c>
      <c r="B6">
        <v>4</v>
      </c>
      <c r="C6" s="1">
        <v>0.83333333333333337</v>
      </c>
      <c r="D6" s="1">
        <v>0.16666666666666666</v>
      </c>
    </row>
    <row r="7" spans="1:4" x14ac:dyDescent="0.25">
      <c r="A7" t="s">
        <v>82</v>
      </c>
      <c r="B7">
        <v>2</v>
      </c>
      <c r="C7" s="1">
        <v>0.33333333333333331</v>
      </c>
      <c r="D7" s="1">
        <v>0.66666666666666663</v>
      </c>
    </row>
    <row r="8" spans="1:4" x14ac:dyDescent="0.25">
      <c r="A8" t="s">
        <v>83</v>
      </c>
      <c r="B8">
        <v>4</v>
      </c>
      <c r="C8" s="1">
        <v>0.83333333333333337</v>
      </c>
      <c r="D8" s="1">
        <v>0.16666666666666666</v>
      </c>
    </row>
    <row r="9" spans="1:4" x14ac:dyDescent="0.25">
      <c r="A9" t="s">
        <v>83</v>
      </c>
      <c r="B9">
        <v>2</v>
      </c>
      <c r="C9" s="1">
        <v>0.33333333333333331</v>
      </c>
      <c r="D9" s="1">
        <v>0.66666666666666663</v>
      </c>
    </row>
    <row r="10" spans="1:4" x14ac:dyDescent="0.25">
      <c r="A10" t="s">
        <v>84</v>
      </c>
      <c r="B10">
        <v>4</v>
      </c>
      <c r="C10" s="1">
        <v>0.83333333333333337</v>
      </c>
      <c r="D10" s="1">
        <v>0.16666666666666666</v>
      </c>
    </row>
    <row r="11" spans="1:4" x14ac:dyDescent="0.25">
      <c r="A11" t="s">
        <v>84</v>
      </c>
      <c r="B11">
        <v>2</v>
      </c>
      <c r="C11" s="1">
        <v>0.33333333333333331</v>
      </c>
      <c r="D11" s="1">
        <v>0.66666666666666663</v>
      </c>
    </row>
    <row r="12" spans="1:4" x14ac:dyDescent="0.25">
      <c r="A12" t="s">
        <v>85</v>
      </c>
      <c r="B12">
        <v>4</v>
      </c>
      <c r="C12" s="1">
        <v>0.83333333333333337</v>
      </c>
      <c r="D12" s="1">
        <v>0.16666666666666666</v>
      </c>
    </row>
    <row r="13" spans="1:4" x14ac:dyDescent="0.25">
      <c r="A13" t="s">
        <v>85</v>
      </c>
      <c r="B13">
        <v>2</v>
      </c>
      <c r="C13" s="1">
        <v>0.33333333333333331</v>
      </c>
      <c r="D13" s="1">
        <v>0.66666666666666663</v>
      </c>
    </row>
    <row r="14" spans="1:4" x14ac:dyDescent="0.25">
      <c r="A14" t="s">
        <v>86</v>
      </c>
      <c r="B14">
        <v>4</v>
      </c>
      <c r="C14" s="1">
        <v>0.83333333333333337</v>
      </c>
      <c r="D14" s="1">
        <v>0.16666666666666666</v>
      </c>
    </row>
    <row r="15" spans="1:4" x14ac:dyDescent="0.25">
      <c r="A15" t="s">
        <v>86</v>
      </c>
      <c r="B15">
        <v>2</v>
      </c>
      <c r="C15" s="1">
        <v>0.33333333333333331</v>
      </c>
      <c r="D15" s="1">
        <v>0.66666666666666663</v>
      </c>
    </row>
    <row r="16" spans="1:4" x14ac:dyDescent="0.25">
      <c r="A16" t="s">
        <v>87</v>
      </c>
      <c r="B16">
        <v>4</v>
      </c>
      <c r="C16" s="1">
        <v>0.83333333333333337</v>
      </c>
      <c r="D16" s="1">
        <v>0.16666666666666666</v>
      </c>
    </row>
    <row r="17" spans="1:4" x14ac:dyDescent="0.25">
      <c r="A17" t="s">
        <v>87</v>
      </c>
      <c r="B17">
        <v>2</v>
      </c>
      <c r="C17" s="1">
        <v>0.33333333333333331</v>
      </c>
      <c r="D17" s="1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scenario_info</vt:lpstr>
      <vt:lpstr>vehicle_types</vt:lpstr>
      <vt:lpstr>transit_lines</vt:lpstr>
      <vt:lpstr>shunting_locations_on_route</vt:lpstr>
      <vt:lpstr>depot_locations</vt:lpstr>
      <vt:lpstr>maintenance_slots</vt:lpstr>
    </vt:vector>
  </TitlesOfParts>
  <Company>SBB CFF 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Unterfinger Merlin (UE-FIM-FSO)</dc:creator>
  <cp:lastModifiedBy>Unterfinger Merlin (UE-FIM-FSO)</cp:lastModifiedBy>
  <dcterms:created xsi:type="dcterms:W3CDTF">2024-05-15T08:12:15Z</dcterms:created>
  <dcterms:modified xsi:type="dcterms:W3CDTF">2024-10-29T11:28:44Z</dcterms:modified>
</cp:coreProperties>
</file>