
<file path=[Content_Types].xml><?xml version="1.0" encoding="utf-8"?>
<Types xmlns="http://schemas.openxmlformats.org/package/2006/content-types">
  <Default Extension="vml" ContentType="application/vnd.openxmlformats-officedocument.vmlDrawing"/>
  <Default Extension="jpeg" ContentType="image/jpeg"/>
  <Default Extension="JPG" ContentType="image/.jp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drawings/drawing1.xml" ContentType="application/vnd.openxmlformats-officedocument.drawing+xml"/>
  <Override PartName="/xl/externalLinks/externalLink1.xml" ContentType="application/vnd.openxmlformats-officedocument.spreadsheetml.externalLink+xml"/>
  <Override PartName="/xl/ink/ink1.xml" ContentType="application/inkml+xml"/>
  <Override PartName="/xl/ink/ink10.xml" ContentType="application/inkml+xml"/>
  <Override PartName="/xl/ink/ink11.xml" ContentType="application/inkml+xml"/>
  <Override PartName="/xl/ink/ink12.xml" ContentType="application/inkml+xml"/>
  <Override PartName="/xl/ink/ink13.xml" ContentType="application/inkml+xml"/>
  <Override PartName="/xl/ink/ink14.xml" ContentType="application/inkml+xml"/>
  <Override PartName="/xl/ink/ink15.xml" ContentType="application/inkml+xml"/>
  <Override PartName="/xl/ink/ink16.xml" ContentType="application/inkml+xml"/>
  <Override PartName="/xl/ink/ink17.xml" ContentType="application/inkml+xml"/>
  <Override PartName="/xl/ink/ink18.xml" ContentType="application/inkml+xml"/>
  <Override PartName="/xl/ink/ink19.xml" ContentType="application/inkml+xml"/>
  <Override PartName="/xl/ink/ink2.xml" ContentType="application/inkml+xml"/>
  <Override PartName="/xl/ink/ink20.xml" ContentType="application/inkml+xml"/>
  <Override PartName="/xl/ink/ink21.xml" ContentType="application/inkml+xml"/>
  <Override PartName="/xl/ink/ink22.xml" ContentType="application/inkml+xml"/>
  <Override PartName="/xl/ink/ink23.xml" ContentType="application/inkml+xml"/>
  <Override PartName="/xl/ink/ink3.xml" ContentType="application/inkml+xml"/>
  <Override PartName="/xl/ink/ink4.xml" ContentType="application/inkml+xml"/>
  <Override PartName="/xl/ink/ink5.xml" ContentType="application/inkml+xml"/>
  <Override PartName="/xl/ink/ink6.xml" ContentType="application/inkml+xml"/>
  <Override PartName="/xl/ink/ink7.xml" ContentType="application/inkml+xml"/>
  <Override PartName="/xl/ink/ink8.xml" ContentType="application/inkml+xml"/>
  <Override PartName="/xl/ink/ink9.xml" ContentType="application/inkml+xml"/>
  <Override PartName="/xl/metadata.xml" ContentType="application/vnd.openxmlformats-officedocument.spreadsheetml.sheetMetadata+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000" activeTab="5"/>
  </bookViews>
  <sheets>
    <sheet name="TVM" sheetId="1" r:id="rId1"/>
    <sheet name="CAGR" sheetId="3" r:id="rId2"/>
    <sheet name="WACC" sheetId="6" r:id="rId3"/>
    <sheet name="NPV" sheetId="5" r:id="rId4"/>
    <sheet name="Ex" sheetId="7" r:id="rId5"/>
    <sheet name="Valuation" sheetId="8" r:id="rId6"/>
    <sheet name="Intro" sheetId="11" r:id="rId7"/>
    <sheet name="EV" sheetId="12" r:id="rId8"/>
    <sheet name="Dilution" sheetId="13" r:id="rId9"/>
    <sheet name="Valuation Metrics" sheetId="14" r:id="rId10"/>
  </sheets>
  <externalReferences>
    <externalReference r:id="rId11"/>
  </externalReferences>
  <definedNames>
    <definedName name="Share_Price">[1]Dilution!$E$12</definedName>
    <definedName name="Share_Price" localSheetId="7">Dilution!$E$12</definedName>
    <definedName name="Share_Price" localSheetId="8">Dilution!$E$12</definedName>
    <definedName name="Share_Price" localSheetId="9">Dilution!$E$12</definedName>
    <definedName name="Tax_rate" localSheetId="9">'Valuation Metrics'!$F$17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Kuldeep</author>
  </authors>
  <commentList>
    <comment ref="K23" authorId="0">
      <text>
        <r>
          <rPr>
            <sz val="11"/>
            <rFont val="Tahoma"/>
            <charset val="134"/>
          </rPr>
          <t>NPV assumes cash flows occur at end of the year with equal time intervals
Initial Investment is to be considered separately
XNPV considers cash flows at the given dates.
Initial Investment NEED NOT be considered separately</t>
        </r>
        <r>
          <rPr>
            <sz val="9"/>
            <rFont val="Tahoma"/>
            <charset val="134"/>
          </rPr>
          <t xml:space="preserve">
</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<sst xmlns="http://schemas.openxmlformats.org/spreadsheetml/2006/main" count="589" uniqueCount="406">
  <si>
    <t>Time Value of Money</t>
  </si>
  <si>
    <t>Value of money changes over time.</t>
  </si>
  <si>
    <t>Today</t>
  </si>
  <si>
    <t>1 year later</t>
  </si>
  <si>
    <t>Choose:</t>
  </si>
  <si>
    <t>&gt;</t>
  </si>
  <si>
    <t>~ 1060</t>
  </si>
  <si>
    <t>Year</t>
  </si>
  <si>
    <t>Int</t>
  </si>
  <si>
    <t>Int Amount</t>
  </si>
  <si>
    <t>Cl/ bal</t>
  </si>
  <si>
    <t>PV</t>
  </si>
  <si>
    <t>n</t>
  </si>
  <si>
    <t>r</t>
  </si>
  <si>
    <t>FV</t>
  </si>
  <si>
    <t>=PV*(1+r)^n</t>
  </si>
  <si>
    <t>Opportunity cost</t>
  </si>
  <si>
    <t>Interest rate</t>
  </si>
  <si>
    <t>Rate</t>
  </si>
  <si>
    <t>Compounding rate</t>
  </si>
  <si>
    <t>Discounting rate</t>
  </si>
  <si>
    <t>Future value</t>
  </si>
  <si>
    <t>Present value</t>
  </si>
  <si>
    <t>Payment</t>
  </si>
  <si>
    <t>PMT</t>
  </si>
  <si>
    <t>RATE</t>
  </si>
  <si>
    <t>No. of Periods</t>
  </si>
  <si>
    <t>NPER</t>
  </si>
  <si>
    <t>Q1: If I invest Rs.20000 today @8%p.a., how much will I get after two years?</t>
  </si>
  <si>
    <t>Q2: In order to pursue MBA in a year's time, required fee is $50,000. How much do I need to set aside today if interest rate is 10%?</t>
  </si>
  <si>
    <t>DIFFERENT FREQUENCY OF COMPOUNDING</t>
  </si>
  <si>
    <t>Q3: A crypto-exchange cum vault offers to pay you 6 percent compounded monthly. You decide to 
invest 1 million bitcoins for one year.</t>
  </si>
  <si>
    <t>What is the future value of your investment if interest payments are reinvested at 6 percent?</t>
  </si>
  <si>
    <t>ANNUITY</t>
  </si>
  <si>
    <t>Q4: Annuity of $200 at the end of each year for 3 years at 10%. Find its Future Value and
 Present Value.</t>
  </si>
  <si>
    <t>Year 0</t>
  </si>
  <si>
    <t>Year 1</t>
  </si>
  <si>
    <t>Year 2</t>
  </si>
  <si>
    <t>Year 3</t>
  </si>
  <si>
    <t>MORTGAGE</t>
  </si>
  <si>
    <t>Q5: Mr. CJ is planning to purchase a $120,000 house by making a down payment of $20,000.</t>
  </si>
  <si>
    <t xml:space="preserve">and borrowing the remainder with a 30-year fixed-rate mortgage with monthly payments. </t>
  </si>
  <si>
    <t>The first payment is due at the end of 1 year. Current mortgage interest rates are quoted at 8 percent with monthly compounding.</t>
  </si>
  <si>
    <t>What will your monthly mortgage payments be?</t>
  </si>
  <si>
    <t>Q6: Value of investment at the beginning of 2018=$7.35 mn, value at the end of 2023=$10.25 mn, find the rate of return.</t>
  </si>
  <si>
    <t>Q7: How many $100 end-of-year payments are required to accumulate $920 if the
 discount rate is 9%?</t>
  </si>
  <si>
    <t>Period</t>
  </si>
  <si>
    <t>Compound Annual Growth Rate (CAGR)</t>
  </si>
  <si>
    <t>Revenue</t>
  </si>
  <si>
    <t>Growth%</t>
  </si>
  <si>
    <t>Arithmetic Mean</t>
  </si>
  <si>
    <t xml:space="preserve">CAGR </t>
  </si>
  <si>
    <t>=(Ending value / Beginning value) ^ (1/n) - 1</t>
  </si>
  <si>
    <t>CAGR</t>
  </si>
  <si>
    <t>Weighted Avg. Cost of Capital (WACC)</t>
  </si>
  <si>
    <t>From Investor's perspective:</t>
  </si>
  <si>
    <t>Investment Options</t>
  </si>
  <si>
    <t>Weights%</t>
  </si>
  <si>
    <t>Returns%</t>
  </si>
  <si>
    <t>Product</t>
  </si>
  <si>
    <t>Savings Account</t>
  </si>
  <si>
    <t>Fixed Deposit</t>
  </si>
  <si>
    <t>Bonds</t>
  </si>
  <si>
    <t>Equity</t>
  </si>
  <si>
    <t>Opportunity Cost for Investor</t>
  </si>
  <si>
    <t>Return= Cost</t>
  </si>
  <si>
    <t>From Company's perspective:</t>
  </si>
  <si>
    <t>Source of Funding</t>
  </si>
  <si>
    <t>Cost%</t>
  </si>
  <si>
    <t>After tax cost of Debt</t>
  </si>
  <si>
    <t>Company's Cost of Capital</t>
  </si>
  <si>
    <t>NPV &amp; IRR</t>
  </si>
  <si>
    <t>Case I:</t>
  </si>
  <si>
    <t>Case II:</t>
  </si>
  <si>
    <t>Cash Flow</t>
  </si>
  <si>
    <t>DCF</t>
  </si>
  <si>
    <t>Days</t>
  </si>
  <si>
    <t>Cum. Days</t>
  </si>
  <si>
    <t>Discount rate</t>
  </si>
  <si>
    <t>PV of Cash Inflows</t>
  </si>
  <si>
    <t>NPV</t>
  </si>
  <si>
    <t>XNPV</t>
  </si>
  <si>
    <t>NPV@IRR</t>
  </si>
  <si>
    <t>IRR</t>
  </si>
  <si>
    <t>Check</t>
  </si>
  <si>
    <t>XIRR</t>
  </si>
  <si>
    <t>Decision</t>
  </si>
  <si>
    <t>Rules for decision-making:</t>
  </si>
  <si>
    <t>Intrinsic Value &gt; Asking Price</t>
  </si>
  <si>
    <t>NPV &gt; 0</t>
  </si>
  <si>
    <t>IRR &gt; WACC</t>
  </si>
  <si>
    <t>Evaluating Projects</t>
  </si>
  <si>
    <t>Mr. Tata has come across some investment opportunities:</t>
  </si>
  <si>
    <r>
      <rPr>
        <b/>
        <sz val="12"/>
        <color rgb="FF00FFFF"/>
        <rFont val="Calibri"/>
        <charset val="134"/>
        <scheme val="minor"/>
      </rPr>
      <t>Buy Air India:</t>
    </r>
    <r>
      <rPr>
        <sz val="12"/>
        <color rgb="FF00FFFF"/>
        <rFont val="Calibri"/>
        <charset val="134"/>
        <scheme val="minor"/>
      </rPr>
      <t xml:space="preserve"> Considering purchasing an airline company Air India banking on its brand value.</t>
    </r>
  </si>
  <si>
    <r>
      <rPr>
        <b/>
        <sz val="12"/>
        <color rgb="FF00FFFF"/>
        <rFont val="Calibri"/>
        <charset val="134"/>
        <scheme val="minor"/>
      </rPr>
      <t>Buy JLR:</t>
    </r>
    <r>
      <rPr>
        <sz val="12"/>
        <color rgb="FF00FFFF"/>
        <rFont val="Calibri"/>
        <charset val="134"/>
        <scheme val="minor"/>
      </rPr>
      <t xml:space="preserve"> Consider buying Jaguar-LandRover and introduce luxury automobiles to Indian market.</t>
    </r>
  </si>
  <si>
    <t>Inputs:</t>
  </si>
  <si>
    <t>WACC:</t>
  </si>
  <si>
    <t>Airline</t>
  </si>
  <si>
    <t>Automobile</t>
  </si>
  <si>
    <t>AIR INDIA</t>
  </si>
  <si>
    <t>in '000</t>
  </si>
  <si>
    <t>Initial Investment Required:</t>
  </si>
  <si>
    <t>Annual Cash Flows in next 5 years:</t>
  </si>
  <si>
    <t>Resale Value:</t>
  </si>
  <si>
    <t>Cash Flows from Air India:</t>
  </si>
  <si>
    <t>Year 4</t>
  </si>
  <si>
    <t>Year 5</t>
  </si>
  <si>
    <t xml:space="preserve"> </t>
  </si>
  <si>
    <t>Initial Investment</t>
  </si>
  <si>
    <t>Annual Cash Flows</t>
  </si>
  <si>
    <t>Resale Value</t>
  </si>
  <si>
    <t>Net Cash Flows:</t>
  </si>
  <si>
    <t>Internal Rate of Return (IRR):</t>
  </si>
  <si>
    <t xml:space="preserve">JLR </t>
  </si>
  <si>
    <t>Cash Flows from JLR:</t>
  </si>
  <si>
    <t>DECISION:</t>
  </si>
  <si>
    <t>&lt;&gt;</t>
  </si>
  <si>
    <t>WACC</t>
  </si>
  <si>
    <t>Accept/Reject</t>
  </si>
  <si>
    <t>Air India</t>
  </si>
  <si>
    <t>&lt;</t>
  </si>
  <si>
    <t>Reject</t>
  </si>
  <si>
    <t>JLR</t>
  </si>
  <si>
    <t>Accept</t>
  </si>
  <si>
    <t>Valuation - Basics</t>
  </si>
  <si>
    <t>Real Estate property</t>
  </si>
  <si>
    <t>Cost of property</t>
  </si>
  <si>
    <t>Rate of Return %</t>
  </si>
  <si>
    <t>s</t>
  </si>
  <si>
    <t>Value of Property</t>
  </si>
  <si>
    <t>Valuing a Company</t>
  </si>
  <si>
    <t>Scenario - I</t>
  </si>
  <si>
    <t>Exp Rate of Return %</t>
  </si>
  <si>
    <t>Value of Company</t>
  </si>
  <si>
    <t>Scenario - II</t>
  </si>
  <si>
    <t>Growth in cash flow %</t>
  </si>
  <si>
    <t>Business Valuation</t>
  </si>
  <si>
    <t>Meaning of Valuation</t>
  </si>
  <si>
    <t>the process of determining the economic value of a business or company</t>
  </si>
  <si>
    <t>Why do we do valuation?</t>
  </si>
  <si>
    <t>Raising funds</t>
  </si>
  <si>
    <t>Going for an IPO</t>
  </si>
  <si>
    <t>Sell business</t>
  </si>
  <si>
    <t>Acquire a company</t>
  </si>
  <si>
    <t>Investment recommendation</t>
  </si>
  <si>
    <t>Decision making</t>
  </si>
  <si>
    <t>ESOPs</t>
  </si>
  <si>
    <t>Valuation is a mix of Art &amp; Science</t>
  </si>
  <si>
    <t>Science</t>
  </si>
  <si>
    <t>Past &amp; Present</t>
  </si>
  <si>
    <t>historical analysis, ratios, trend, statistics</t>
  </si>
  <si>
    <t>Art</t>
  </si>
  <si>
    <t>Future</t>
  </si>
  <si>
    <t>forecasting, macro economics, swot</t>
  </si>
  <si>
    <t>Methods of Valuation</t>
  </si>
  <si>
    <t>Income Approach</t>
  </si>
  <si>
    <t>Discounted Cash Flow Method</t>
  </si>
  <si>
    <t>present value of a company's future cash flows</t>
  </si>
  <si>
    <t xml:space="preserve">Capitalization of Earnings </t>
  </si>
  <si>
    <t>dividing the expected annual earnings by the capitalization rate</t>
  </si>
  <si>
    <t>Market Approach</t>
  </si>
  <si>
    <t>Public Company Comparables</t>
  </si>
  <si>
    <t>compares the subject company to similar publicly traded companies</t>
  </si>
  <si>
    <t>Precedent Transactions</t>
  </si>
  <si>
    <t>comparing the subject company to recently acquired company</t>
  </si>
  <si>
    <t>Asset-Based Approach</t>
  </si>
  <si>
    <t>Asset-Based Valuation</t>
  </si>
  <si>
    <t>values a business based on the net value of its assets</t>
  </si>
  <si>
    <t>Tangible Asset Valuation</t>
  </si>
  <si>
    <t>valuing only the tangible assets of a business</t>
  </si>
  <si>
    <t>Cost Approach</t>
  </si>
  <si>
    <t>Replacement Cost Method</t>
  </si>
  <si>
    <t>determines the value of a business by estimating the cost to recreate it</t>
  </si>
  <si>
    <t>Historical Cost method</t>
  </si>
  <si>
    <t>book value of assets minus liabilities</t>
  </si>
  <si>
    <t>Usage:</t>
  </si>
  <si>
    <t>Most preferred and the 'REAL' way to value a company</t>
  </si>
  <si>
    <t>When not preferred:</t>
  </si>
  <si>
    <t>Unstable cashflows (e.g. tech startup), hard to distinguish between operating &amp; non-operating cash (e.g. Banking companies)</t>
  </si>
  <si>
    <t>Underlying Logic:</t>
  </si>
  <si>
    <t>A business is worth the present value of its future cashflows</t>
  </si>
  <si>
    <t>Two-stage DCF model:</t>
  </si>
  <si>
    <t>Value of the firm = Cash flows from forecastable period + Terminal value</t>
  </si>
  <si>
    <t>Steps:</t>
  </si>
  <si>
    <t>Project Cash Flows</t>
  </si>
  <si>
    <t>Determine the Discount Rate</t>
  </si>
  <si>
    <t>Determine Terminal Value</t>
  </si>
  <si>
    <t>Calculate Present Value of Future Cash Flows &amp; Terminal Value</t>
  </si>
  <si>
    <t>Adjust for Net Debt to Enterpise Value</t>
  </si>
  <si>
    <t>Divide Equity value by total shares outstanding</t>
  </si>
  <si>
    <t>Perform sensitivity analysis</t>
  </si>
  <si>
    <t>Key Metrics:</t>
  </si>
  <si>
    <t>Metrics</t>
  </si>
  <si>
    <t>Drivers</t>
  </si>
  <si>
    <t>market size, sales mix, volume, price</t>
  </si>
  <si>
    <t>Operating Margin</t>
  </si>
  <si>
    <t>materials cost, wage rates, tax structure</t>
  </si>
  <si>
    <t>Working Capital</t>
  </si>
  <si>
    <t>holding periods, terms of credit</t>
  </si>
  <si>
    <t>Capital Expenditure</t>
  </si>
  <si>
    <t>plant life, maintenance, scale</t>
  </si>
  <si>
    <t>Capital Structure</t>
  </si>
  <si>
    <t>target debt ratios</t>
  </si>
  <si>
    <t>Comparable Company Analysis</t>
  </si>
  <si>
    <t>Often used with other methods</t>
  </si>
  <si>
    <t>Pros:</t>
  </si>
  <si>
    <t xml:space="preserve">Observable value for a company </t>
  </si>
  <si>
    <t>Easily available</t>
  </si>
  <si>
    <t>Current</t>
  </si>
  <si>
    <t>Large number of potential companies to 
compare to</t>
  </si>
  <si>
    <t>Cons:</t>
  </si>
  <si>
    <t>No perfect comparable</t>
  </si>
  <si>
    <t>Hard to adjust for growth, management 
team, or other factors</t>
  </si>
  <si>
    <t>Easy to fall into “value trap” or 
“overvalued fallacy”</t>
  </si>
  <si>
    <t>Select Comparable Companies - similar industry, geography, size</t>
  </si>
  <si>
    <t>Determine the Metrics &amp; Multiples</t>
  </si>
  <si>
    <t>Multiple to Use</t>
  </si>
  <si>
    <t>EV/Sales</t>
  </si>
  <si>
    <t>EV/EBITDA</t>
  </si>
  <si>
    <t>EV/EBIT</t>
  </si>
  <si>
    <t>P/E</t>
  </si>
  <si>
    <t>Calculate Valuation Multiples</t>
  </si>
  <si>
    <t>Phase of Life cycle</t>
  </si>
  <si>
    <t>Early growth</t>
  </si>
  <si>
    <t>Rapid-slowing growth</t>
  </si>
  <si>
    <t>Slowing growth-maturity</t>
  </si>
  <si>
    <t>Early-late maturity</t>
  </si>
  <si>
    <t>Calculate Average Multiples</t>
  </si>
  <si>
    <t>Characterisitcs</t>
  </si>
  <si>
    <t>No cash or profit</t>
  </si>
  <si>
    <t>Cash flow positive</t>
  </si>
  <si>
    <t>Operating profit</t>
  </si>
  <si>
    <t>Stable operations</t>
  </si>
  <si>
    <t>Apply Multiples to the Target Company</t>
  </si>
  <si>
    <t>comparable analysis</t>
  </si>
  <si>
    <t>Show the value investors paid for the entire company</t>
  </si>
  <si>
    <t>Include takeover premium / control premium</t>
  </si>
  <si>
    <t>Include synergy value</t>
  </si>
  <si>
    <t xml:space="preserve">Hard to find </t>
  </si>
  <si>
    <t>Need access to a database like Bloomberg and Capital IQ</t>
  </si>
  <si>
    <t>Become stale dated quickly (valuations from years ago are not relevant today)</t>
  </si>
  <si>
    <t>Difference from CCA:</t>
  </si>
  <si>
    <t>what acquirers have paid to acquire other companies, not what those companies’ shares are currently trading at</t>
  </si>
  <si>
    <t>Identify Comparable Transactions - similar industry, geography, size</t>
  </si>
  <si>
    <t>Gather Transaction Details from press release</t>
  </si>
  <si>
    <t>Compute Average or Median Multiples</t>
  </si>
  <si>
    <t>Adjust for Differences</t>
  </si>
  <si>
    <t>Equity Value &amp; Enterprise Value</t>
  </si>
  <si>
    <t>BALANCE SHEET</t>
  </si>
  <si>
    <t>EQUITY to ENTERPRISE VALUE</t>
  </si>
  <si>
    <t>Share Price</t>
  </si>
  <si>
    <t>Current Equity Value</t>
  </si>
  <si>
    <t>Share Outstanding</t>
  </si>
  <si>
    <t>(-) Cash &amp; Cash-Equivalents</t>
  </si>
  <si>
    <t>(-) Financial Investments</t>
  </si>
  <si>
    <t>Reserves &amp; Surplus</t>
  </si>
  <si>
    <t>(-) Equity Investments</t>
  </si>
  <si>
    <t>Preferred Stock</t>
  </si>
  <si>
    <t>(-) Other Non-Core Assets</t>
  </si>
  <si>
    <t>Noncontrolling Interests</t>
  </si>
  <si>
    <t>(-) Net Operating Losses</t>
  </si>
  <si>
    <t>(+) Total Debt</t>
  </si>
  <si>
    <t>Long-Term Liabilities:</t>
  </si>
  <si>
    <t>(+) Preferred Stock</t>
  </si>
  <si>
    <t>Long Term Debt</t>
  </si>
  <si>
    <t>(+) Operating Leases</t>
  </si>
  <si>
    <t>Deferred Tax Liability</t>
  </si>
  <si>
    <t>(+) Capital Leases</t>
  </si>
  <si>
    <t>(+) Unfunded Pensions</t>
  </si>
  <si>
    <t>Current Liabilities</t>
  </si>
  <si>
    <t>(+) Noncontrolling Interests</t>
  </si>
  <si>
    <t>Short Term Debt</t>
  </si>
  <si>
    <t>Current Enterprise Value</t>
  </si>
  <si>
    <t>Accounts Payable</t>
  </si>
  <si>
    <t>Accrued Expenses</t>
  </si>
  <si>
    <t>TOTAL EQUITY &amp; LIABILITY</t>
  </si>
  <si>
    <t>Long Term Assets</t>
  </si>
  <si>
    <t>Net PP&amp;E</t>
  </si>
  <si>
    <t>Long Term Investments</t>
  </si>
  <si>
    <t>Current Assets</t>
  </si>
  <si>
    <t>Inventory</t>
  </si>
  <si>
    <t>Accounts Receivable</t>
  </si>
  <si>
    <t>Short Term Investments</t>
  </si>
  <si>
    <t>Cash &amp; Bank Balance</t>
  </si>
  <si>
    <t>TOTAL ASSETS</t>
  </si>
  <si>
    <t>Equity Value - in case of Diluted Shares</t>
  </si>
  <si>
    <t>Reasons for Dilution:</t>
  </si>
  <si>
    <t xml:space="preserve"> - stock options</t>
  </si>
  <si>
    <t xml:space="preserve"> - convertible bonds</t>
  </si>
  <si>
    <t xml:space="preserve"> - restricted stock units</t>
  </si>
  <si>
    <t>Equity Value Calculation</t>
  </si>
  <si>
    <t>Diluted Shares Calculation</t>
  </si>
  <si>
    <t>Current Share Price</t>
  </si>
  <si>
    <t>Treasury Stock Method:</t>
  </si>
  <si>
    <t>Basic Shares Outstanding (Millions)</t>
  </si>
  <si>
    <t>Diluted Shares Outstanding (Millions)</t>
  </si>
  <si>
    <t>Stock Options (Millions)</t>
  </si>
  <si>
    <t>Exercise Price</t>
  </si>
  <si>
    <t>Basic Equity Value</t>
  </si>
  <si>
    <t>Dilution</t>
  </si>
  <si>
    <t>Diluted Equity Value</t>
  </si>
  <si>
    <t>Amount</t>
  </si>
  <si>
    <t>No. of shares</t>
  </si>
  <si>
    <t>Total</t>
  </si>
  <si>
    <t>Paid</t>
  </si>
  <si>
    <t>Discount</t>
  </si>
  <si>
    <t>Valuation Metrics</t>
  </si>
  <si>
    <t>Enterprise Value</t>
  </si>
  <si>
    <t>Equity Value</t>
  </si>
  <si>
    <t>INCOME STATEMENT</t>
  </si>
  <si>
    <t>CASH FLOW STATEMENT</t>
  </si>
  <si>
    <t>EV/Revenue</t>
  </si>
  <si>
    <t>Equity Value/Net Income</t>
  </si>
  <si>
    <t>Shareholder Funds</t>
  </si>
  <si>
    <t>Net Income</t>
  </si>
  <si>
    <t>Which one is expensive?</t>
  </si>
  <si>
    <t>Price per share/EPS</t>
  </si>
  <si>
    <t>Operating expenses</t>
  </si>
  <si>
    <t>Common Stock</t>
  </si>
  <si>
    <t>(+) D&amp;A</t>
  </si>
  <si>
    <t>P/FCFE</t>
  </si>
  <si>
    <t>EBITDA</t>
  </si>
  <si>
    <t>Retained Earnings</t>
  </si>
  <si>
    <t>(+/-) Deferred Tax</t>
  </si>
  <si>
    <t>Compare</t>
  </si>
  <si>
    <t>Cost of Property (in lacs)</t>
  </si>
  <si>
    <t>Sq ft</t>
  </si>
  <si>
    <t>Rate/ sq ft</t>
  </si>
  <si>
    <t>EV/Capital Employed</t>
  </si>
  <si>
    <t>P/Book Value</t>
  </si>
  <si>
    <t>Depreciation</t>
  </si>
  <si>
    <t>Long Term Liabilities</t>
  </si>
  <si>
    <t>(+/-) Changes in WC</t>
  </si>
  <si>
    <t>House A</t>
  </si>
  <si>
    <t>EV/Free Cash Flow</t>
  </si>
  <si>
    <t>EBIT</t>
  </si>
  <si>
    <t>Cash Flow from Operations:</t>
  </si>
  <si>
    <t>House B</t>
  </si>
  <si>
    <t>(denominator is before interest expense)</t>
  </si>
  <si>
    <t>(denominator is after interest expense)</t>
  </si>
  <si>
    <t>Interest expenses</t>
  </si>
  <si>
    <t>Capital expenditure</t>
  </si>
  <si>
    <t>Earning before Taxes</t>
  </si>
  <si>
    <t>Cash Flow from Investing:</t>
  </si>
  <si>
    <t>Current Enterprise Value ($MM)</t>
  </si>
  <si>
    <t>Important Terms</t>
  </si>
  <si>
    <t>Formula</t>
  </si>
  <si>
    <t>Taxes</t>
  </si>
  <si>
    <t>Other Liabilities</t>
  </si>
  <si>
    <t>Debt repayment</t>
  </si>
  <si>
    <t>Co. A</t>
  </si>
  <si>
    <t>TOTAL</t>
  </si>
  <si>
    <t>Cash Flow from Financing:</t>
  </si>
  <si>
    <t>Co. B</t>
  </si>
  <si>
    <t>Net Sales / Turnover - the Topline</t>
  </si>
  <si>
    <t>Net Change in Cash:</t>
  </si>
  <si>
    <t>Tangible Assets</t>
  </si>
  <si>
    <t>Opening Cash</t>
  </si>
  <si>
    <t>Earnings Before Interest and Taxes</t>
  </si>
  <si>
    <t>Closing Cash</t>
  </si>
  <si>
    <t>Operating Income on the Income Statement</t>
  </si>
  <si>
    <t>Tax rate</t>
  </si>
  <si>
    <t>Cash</t>
  </si>
  <si>
    <t>adjusted for non-recurring charges</t>
  </si>
  <si>
    <t>Other Assets</t>
  </si>
  <si>
    <t>EBIT + Depreciation &amp; Amortization</t>
  </si>
  <si>
    <t>(link D&amp;A from CFS)</t>
  </si>
  <si>
    <t>INCOME STATEMENT METRICS</t>
  </si>
  <si>
    <t>Free Cash Flow to Firm (FCFF/UFCF)</t>
  </si>
  <si>
    <t>Free Cash Flow to Equity (FCFE/LFCF)</t>
  </si>
  <si>
    <t>EBIT from P&amp;L</t>
  </si>
  <si>
    <t>Earnings</t>
  </si>
  <si>
    <t>Net Income - the Bottom Line</t>
  </si>
  <si>
    <t>(+) Non-Recurring Charges</t>
  </si>
  <si>
    <t>(-) Operating Lease Interest</t>
  </si>
  <si>
    <t>(+) D&amp;A from CFS</t>
  </si>
  <si>
    <t>NOPAT</t>
  </si>
  <si>
    <t>(+/-) Deferred Income Taxes</t>
  </si>
  <si>
    <t>Net Operating Profit after taxes</t>
  </si>
  <si>
    <t>(+/-) Change in WC</t>
  </si>
  <si>
    <t>(-) Capital Expenditures</t>
  </si>
  <si>
    <t>Net Debt</t>
  </si>
  <si>
    <t>Total Debt less Cash and cash equivalents</t>
  </si>
  <si>
    <t>Lease Rentals</t>
  </si>
  <si>
    <t>(-) Debt Repayment</t>
  </si>
  <si>
    <t>EBITDAR</t>
  </si>
  <si>
    <t>(+) New Debt Issuances</t>
  </si>
  <si>
    <t>Free Cash Flow</t>
  </si>
  <si>
    <t>Cash Flow from Operations – CapEx</t>
  </si>
  <si>
    <t>Unlevered Free Cash Flow (UFCF)</t>
  </si>
  <si>
    <t>Levered Free Cash Flow (LFCF)</t>
  </si>
  <si>
    <t>FREE CASH FLOW</t>
  </si>
  <si>
    <t>Unlevered Free Cash Flow</t>
  </si>
  <si>
    <t>NOPAT+D&amp;A +/- Change in Working Capital – CapEx.</t>
  </si>
  <si>
    <t>Cash Flow from Operations</t>
  </si>
  <si>
    <t>Levered Free Cash Flow</t>
  </si>
  <si>
    <t>Net Income + D&amp;A +/- Change in Working Capital – CapEx – Debt Repayments + Debt Issuances</t>
  </si>
  <si>
    <t>Free Cash Flow (FCF)</t>
  </si>
  <si>
    <t>Market Cap = Share Price x Shares outstanding</t>
  </si>
  <si>
    <t>Equity Value + Net Debt</t>
  </si>
  <si>
    <t>Calculation of Multiples</t>
  </si>
  <si>
    <t>CE = BV of Debt + Equity</t>
  </si>
  <si>
    <t>EV/FCFF</t>
  </si>
  <si>
    <t>PE Ratio</t>
  </si>
  <si>
    <t>P/B Multiple</t>
  </si>
  <si>
    <t>Market Cap/ Book value of Equity</t>
  </si>
</sst>
</file>

<file path=xl/styles.xml><?xml version="1.0" encoding="utf-8"?>
<styleSheet xmlns="http://schemas.openxmlformats.org/spreadsheetml/2006/main" xmlns:mc="http://schemas.openxmlformats.org/markup-compatibility/2006" xmlns:xr9="http://schemas.microsoft.com/office/spreadsheetml/2016/revision9" mc:Ignorable="xr9">
  <numFmts count="22">
    <numFmt numFmtId="176" formatCode="_ * #,##0.00_ ;_ * \-#,##0.00_ ;_ * &quot;-&quot;??_ ;_ @_ "/>
    <numFmt numFmtId="177" formatCode="_ &quot;₹&quot;* #,##0.00_ ;_ &quot;₹&quot;* \-#,##0.00_ ;_ &quot;₹&quot;* &quot;-&quot;??_ ;_ @_ "/>
    <numFmt numFmtId="178" formatCode="_ * #,##0_ ;_ * \-#,##0_ ;_ * &quot;-&quot;_ ;_ @_ "/>
    <numFmt numFmtId="179" formatCode="_ &quot;₹&quot;* #,##0_ ;_ &quot;₹&quot;* \-#,##0_ ;_ &quot;₹&quot;* &quot;-&quot;_ ;_ @_ "/>
    <numFmt numFmtId="180" formatCode="_(* #,##0.00_);_(* \(#,##0.00\);_(* &quot;-&quot;??_);_(@_)"/>
    <numFmt numFmtId="181" formatCode="_(* #,##0_);_(* \(#,##0\);_(* &quot;-&quot;??_);_(@_)"/>
    <numFmt numFmtId="182" formatCode="_ * #,##0_ ;_ * \-#,##0_ ;_ * &quot;-&quot;??_ ;_ @_ "/>
    <numFmt numFmtId="183" formatCode="0.0&quot;x&quot;"/>
    <numFmt numFmtId="184" formatCode="&quot;₹&quot;\ #,##0.00;[Red]&quot;₹&quot;\ \-#,##0.00"/>
    <numFmt numFmtId="185" formatCode="&quot;Year&quot;\ 0"/>
    <numFmt numFmtId="186" formatCode="&quot;₹&quot;\ #,##0;[Red]&quot;₹&quot;\ \-#,##0"/>
    <numFmt numFmtId="187" formatCode="_-[$$-409]* #,##0_ ;_-[$$-409]* \-#,##0\ ;_-[$$-409]* &quot;-&quot;??_ ;_-@_ "/>
    <numFmt numFmtId="188" formatCode="dd/mm/yyyy"/>
    <numFmt numFmtId="189" formatCode="_(&quot;$&quot;* #,##0_);_(&quot;$&quot;* \(#,##0\);_(&quot;$&quot;* &quot;-&quot;_);_(@_)"/>
    <numFmt numFmtId="190" formatCode="0.0%"/>
    <numFmt numFmtId="191" formatCode="0.0%;\(0.0%\)"/>
    <numFmt numFmtId="192" formatCode="_-[$$-409]* #,##0.00_ ;_-[$$-409]* \-#,##0.00\ ;_-[$$-409]* &quot;-&quot;??_ ;_-@_ "/>
    <numFmt numFmtId="193" formatCode="&quot;$&quot;#,##0"/>
    <numFmt numFmtId="194" formatCode="_ * #,##0.000_ ;_ * \-#,##0.000_ ;_ * &quot;-&quot;??.0_ ;_ @_ "/>
    <numFmt numFmtId="195" formatCode="_ [$₿]\ * #,##0.0_ ;_ [$₿]\ * \-#,##0.0_ ;_ [$₿]\ * &quot;-&quot;_ ;_ @_ "/>
    <numFmt numFmtId="196" formatCode="_ [$₿]\ * #,##0.00_ ;_ [$₿]\ * \-#,##0.00_ ;_ [$₿]\ * &quot;-&quot;??_ ;_ @_ "/>
    <numFmt numFmtId="197" formatCode="0.000%"/>
  </numFmts>
  <fonts count="96">
    <font>
      <sz val="11"/>
      <color theme="1"/>
      <name val="Calibri"/>
      <charset val="134"/>
      <scheme val="minor"/>
    </font>
    <font>
      <sz val="12"/>
      <color rgb="FF00FFFF"/>
      <name val="Calibri"/>
      <charset val="134"/>
    </font>
    <font>
      <sz val="11"/>
      <color rgb="FF00FFFF"/>
      <name val="Calibri"/>
      <charset val="134"/>
    </font>
    <font>
      <b/>
      <u/>
      <sz val="22"/>
      <color rgb="FF00FFFF"/>
      <name val="Calibri"/>
      <charset val="134"/>
    </font>
    <font>
      <b/>
      <sz val="12"/>
      <color theme="1"/>
      <name val="Calibri"/>
      <charset val="134"/>
    </font>
    <font>
      <b/>
      <sz val="12"/>
      <color theme="0"/>
      <name val="Calibri"/>
      <charset val="134"/>
    </font>
    <font>
      <b/>
      <sz val="12"/>
      <name val="Calibri"/>
      <charset val="134"/>
    </font>
    <font>
      <sz val="12"/>
      <color theme="1"/>
      <name val="Calibri"/>
      <charset val="134"/>
    </font>
    <font>
      <b/>
      <sz val="12"/>
      <color rgb="FFFFFFFF"/>
      <name val="Calibri"/>
      <charset val="134"/>
    </font>
    <font>
      <sz val="12"/>
      <name val="Calibri"/>
      <charset val="134"/>
    </font>
    <font>
      <i/>
      <sz val="12"/>
      <color theme="7"/>
      <name val="Calibri"/>
      <charset val="134"/>
    </font>
    <font>
      <b/>
      <sz val="12"/>
      <color theme="7"/>
      <name val="Calibri"/>
      <charset val="134"/>
    </font>
    <font>
      <i/>
      <sz val="11"/>
      <color rgb="FF00FFFF"/>
      <name val="Calibri"/>
      <charset val="134"/>
    </font>
    <font>
      <b/>
      <sz val="12"/>
      <color rgb="FF00FFFF"/>
      <name val="Calibri"/>
      <charset val="134"/>
    </font>
    <font>
      <b/>
      <sz val="11"/>
      <color rgb="FF00FFFF"/>
      <name val="Calibri"/>
      <charset val="134"/>
    </font>
    <font>
      <sz val="12"/>
      <color rgb="FFFFFFFF"/>
      <name val="Calibri"/>
      <charset val="134"/>
    </font>
    <font>
      <b/>
      <u/>
      <sz val="12"/>
      <name val="Calibri"/>
      <charset val="134"/>
    </font>
    <font>
      <b/>
      <u/>
      <sz val="12"/>
      <color rgb="FF00FFFF"/>
      <name val="Calibri"/>
      <charset val="134"/>
    </font>
    <font>
      <sz val="11"/>
      <color theme="1"/>
      <name val="Cambria"/>
      <charset val="134"/>
    </font>
    <font>
      <b/>
      <u/>
      <sz val="22"/>
      <color rgb="FF00FFFF"/>
      <name val="Cambria"/>
      <charset val="134"/>
    </font>
    <font>
      <b/>
      <sz val="12"/>
      <color theme="1"/>
      <name val="Cambria"/>
      <charset val="134"/>
    </font>
    <font>
      <sz val="12"/>
      <color rgb="FF00FFFF"/>
      <name val="Cambria"/>
      <charset val="134"/>
    </font>
    <font>
      <sz val="12"/>
      <color theme="1"/>
      <name val="Cambria"/>
      <charset val="134"/>
    </font>
    <font>
      <b/>
      <sz val="12"/>
      <color rgb="FF00FFFF"/>
      <name val="Cambria"/>
      <charset val="134"/>
    </font>
    <font>
      <sz val="11"/>
      <color rgb="FF00FFFF"/>
      <name val="Cambria"/>
      <charset val="134"/>
    </font>
    <font>
      <b/>
      <sz val="11"/>
      <name val="Cambria"/>
      <charset val="134"/>
    </font>
    <font>
      <b/>
      <sz val="12"/>
      <name val="Cambria"/>
      <charset val="134"/>
    </font>
    <font>
      <u/>
      <sz val="11"/>
      <color rgb="FF00FFFF"/>
      <name val="Cambria"/>
      <charset val="134"/>
    </font>
    <font>
      <b/>
      <sz val="12"/>
      <color rgb="FFFFFFFF"/>
      <name val="Cambria"/>
      <charset val="134"/>
    </font>
    <font>
      <sz val="12"/>
      <color rgb="FFFFFFFF"/>
      <name val="Cambria"/>
      <charset val="134"/>
    </font>
    <font>
      <sz val="12"/>
      <name val="Cambria"/>
      <charset val="134"/>
    </font>
    <font>
      <b/>
      <sz val="12"/>
      <color theme="0" tint="-0.149998474074526"/>
      <name val="Cambria"/>
      <charset val="134"/>
    </font>
    <font>
      <sz val="12"/>
      <color theme="0"/>
      <name val="Cambria"/>
      <charset val="134"/>
    </font>
    <font>
      <b/>
      <sz val="12"/>
      <color theme="0"/>
      <name val="Cambria"/>
      <charset val="134"/>
    </font>
    <font>
      <sz val="11"/>
      <color theme="0"/>
      <name val="Cambria"/>
      <charset val="134"/>
    </font>
    <font>
      <b/>
      <i/>
      <sz val="12"/>
      <color theme="0"/>
      <name val="Cambria"/>
      <charset val="134"/>
    </font>
    <font>
      <sz val="12"/>
      <color rgb="FF00FFFF"/>
      <name val="Calibri"/>
      <charset val="134"/>
      <scheme val="minor"/>
    </font>
    <font>
      <sz val="11"/>
      <color rgb="FF00FFFF"/>
      <name val="Calibri"/>
      <charset val="134"/>
      <scheme val="minor"/>
    </font>
    <font>
      <b/>
      <u/>
      <sz val="22"/>
      <color rgb="FF00FFFF"/>
      <name val="Calibri"/>
      <charset val="134"/>
      <scheme val="minor"/>
    </font>
    <font>
      <b/>
      <sz val="12"/>
      <color theme="7" tint="0.399975585192419"/>
      <name val="Calibri"/>
      <charset val="134"/>
      <scheme val="minor"/>
    </font>
    <font>
      <b/>
      <u/>
      <sz val="12"/>
      <color rgb="FF00FFFF"/>
      <name val="Calibri"/>
      <charset val="134"/>
      <scheme val="minor"/>
    </font>
    <font>
      <sz val="12"/>
      <color rgb="FFFFC000"/>
      <name val="Calibri"/>
      <charset val="134"/>
      <scheme val="minor"/>
    </font>
    <font>
      <sz val="11"/>
      <color theme="7" tint="0.399975585192419"/>
      <name val="Calibri"/>
      <charset val="134"/>
      <scheme val="minor"/>
    </font>
    <font>
      <sz val="12"/>
      <color theme="7" tint="0.399975585192419"/>
      <name val="Calibri"/>
      <charset val="134"/>
      <scheme val="minor"/>
    </font>
    <font>
      <b/>
      <u/>
      <sz val="12"/>
      <color theme="7" tint="0.399975585192419"/>
      <name val="Calibri"/>
      <charset val="134"/>
      <scheme val="minor"/>
    </font>
    <font>
      <b/>
      <sz val="11"/>
      <color theme="7" tint="0.399975585192419"/>
      <name val="Calibri"/>
      <charset val="134"/>
      <scheme val="minor"/>
    </font>
    <font>
      <sz val="12"/>
      <color theme="1"/>
      <name val="Calibri"/>
      <charset val="134"/>
      <scheme val="minor"/>
    </font>
    <font>
      <b/>
      <sz val="12"/>
      <name val="Calibri"/>
      <charset val="134"/>
      <scheme val="minor"/>
    </font>
    <font>
      <b/>
      <sz val="12"/>
      <color rgb="FF00FFFF"/>
      <name val="Calibri"/>
      <charset val="134"/>
      <scheme val="minor"/>
    </font>
    <font>
      <sz val="12"/>
      <color rgb="FF00B050"/>
      <name val="Calibri"/>
      <charset val="134"/>
      <scheme val="minor"/>
    </font>
    <font>
      <i/>
      <sz val="12"/>
      <color rgb="FF00FFFF"/>
      <name val="Calibri"/>
      <charset val="134"/>
      <scheme val="minor"/>
    </font>
    <font>
      <b/>
      <sz val="12"/>
      <color rgb="FFFF0000"/>
      <name val="Calibri"/>
      <charset val="134"/>
      <scheme val="minor"/>
    </font>
    <font>
      <sz val="12"/>
      <color rgb="FF00B0F0"/>
      <name val="Calibri"/>
      <charset val="134"/>
      <scheme val="minor"/>
    </font>
    <font>
      <sz val="12"/>
      <name val="Calibri"/>
      <charset val="134"/>
      <scheme val="minor"/>
    </font>
    <font>
      <b/>
      <u/>
      <sz val="28"/>
      <color rgb="FF00FFFF"/>
      <name val="Calibri"/>
      <charset val="134"/>
      <scheme val="minor"/>
    </font>
    <font>
      <b/>
      <sz val="14"/>
      <color rgb="FF00FFFF"/>
      <name val="Cambria"/>
      <charset val="134"/>
    </font>
    <font>
      <sz val="14"/>
      <color rgb="FF00FFFF"/>
      <name val="Cambria"/>
      <charset val="134"/>
    </font>
    <font>
      <sz val="14"/>
      <name val="Cambria"/>
      <charset val="134"/>
    </font>
    <font>
      <sz val="14"/>
      <color rgb="FFFF0000"/>
      <name val="Cambria"/>
      <charset val="134"/>
    </font>
    <font>
      <b/>
      <u/>
      <sz val="14"/>
      <color rgb="FF00FFFF"/>
      <name val="Cambria"/>
      <charset val="134"/>
    </font>
    <font>
      <b/>
      <u/>
      <sz val="11"/>
      <color rgb="FF00FFFF"/>
      <name val="Calibri"/>
      <charset val="134"/>
      <scheme val="minor"/>
    </font>
    <font>
      <b/>
      <sz val="11"/>
      <color rgb="FF00FFFF"/>
      <name val="Calibri"/>
      <charset val="134"/>
      <scheme val="minor"/>
    </font>
    <font>
      <sz val="11"/>
      <color rgb="FF00B050"/>
      <name val="Calibri"/>
      <charset val="134"/>
      <scheme val="minor"/>
    </font>
    <font>
      <sz val="8"/>
      <color rgb="FF00FFFF"/>
      <name val="Calibri"/>
      <charset val="134"/>
      <scheme val="minor"/>
    </font>
    <font>
      <i/>
      <sz val="11"/>
      <color rgb="FF00FFFF"/>
      <name val="Calibri"/>
      <charset val="134"/>
      <scheme val="minor"/>
    </font>
    <font>
      <b/>
      <sz val="11"/>
      <color theme="1"/>
      <name val="Cambria"/>
      <charset val="134"/>
    </font>
    <font>
      <b/>
      <sz val="11"/>
      <color rgb="FF00B050"/>
      <name val="Calibri"/>
      <charset val="134"/>
      <scheme val="minor"/>
    </font>
    <font>
      <b/>
      <sz val="8"/>
      <color theme="1"/>
      <name val="Calibri"/>
      <charset val="134"/>
      <scheme val="minor"/>
    </font>
    <font>
      <sz val="11"/>
      <color rgb="FFFF0000"/>
      <name val="Calibri"/>
      <charset val="134"/>
      <scheme val="minor"/>
    </font>
    <font>
      <b/>
      <sz val="11"/>
      <color rgb="FFFF0000"/>
      <name val="Calibri"/>
      <charset val="134"/>
      <scheme val="minor"/>
    </font>
    <font>
      <b/>
      <sz val="10"/>
      <color theme="1"/>
      <name val="Cambria"/>
      <charset val="134"/>
    </font>
    <font>
      <sz val="10"/>
      <color theme="1"/>
      <name val="Cambria"/>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sz val="10"/>
      <name val="Arial"/>
      <charset val="134"/>
    </font>
    <font>
      <sz val="11"/>
      <color theme="1"/>
      <name val="Calibri Light"/>
      <charset val="134"/>
      <scheme val="major"/>
    </font>
    <font>
      <sz val="10"/>
      <name val="Arial"/>
      <charset val="204"/>
    </font>
    <font>
      <sz val="11"/>
      <name val="Tahoma"/>
      <charset val="134"/>
    </font>
    <font>
      <sz val="9"/>
      <name val="Tahoma"/>
      <charset val="134"/>
    </font>
  </fonts>
  <fills count="38">
    <fill>
      <patternFill patternType="none"/>
    </fill>
    <fill>
      <patternFill patternType="gray125"/>
    </fill>
    <fill>
      <patternFill patternType="solid">
        <fgColor theme="0" tint="-0.149998474074526"/>
        <bgColor indexed="64"/>
      </patternFill>
    </fill>
    <fill>
      <patternFill patternType="solid">
        <fgColor theme="5" tint="-0.249977111117893"/>
        <bgColor indexed="64"/>
      </patternFill>
    </fill>
    <fill>
      <patternFill patternType="solid">
        <fgColor theme="2" tint="-0.0999786370433668"/>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rgb="FFFFFF00"/>
        <bgColor indexed="64"/>
      </patternFill>
    </fill>
    <fill>
      <patternFill patternType="solid">
        <fgColor theme="9" tint="0.599963377788629"/>
        <bgColor indexed="64"/>
      </patternFill>
    </fill>
    <fill>
      <patternFill patternType="solid">
        <fgColor theme="4" tint="0.799981688894314"/>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31">
    <border>
      <left/>
      <right/>
      <top/>
      <bottom/>
      <diagonal/>
    </border>
    <border>
      <left/>
      <right/>
      <top/>
      <bottom style="thin">
        <color auto="1"/>
      </bottom>
      <diagonal/>
    </border>
    <border>
      <left/>
      <right/>
      <top style="thin">
        <color auto="1"/>
      </top>
      <bottom/>
      <diagonal/>
    </border>
    <border>
      <left/>
      <right/>
      <top style="thin">
        <color rgb="FF002060"/>
      </top>
      <bottom/>
      <diagonal/>
    </border>
    <border>
      <left/>
      <right/>
      <top style="thin">
        <color auto="1"/>
      </top>
      <bottom style="medium">
        <color auto="1"/>
      </bottom>
      <diagonal/>
    </border>
    <border>
      <left/>
      <right/>
      <top/>
      <bottom style="thin">
        <color theme="0"/>
      </bottom>
      <diagonal/>
    </border>
    <border>
      <left/>
      <right/>
      <top style="thin">
        <color theme="0"/>
      </top>
      <bottom style="thin">
        <color theme="0"/>
      </bottom>
      <diagonal/>
    </border>
    <border>
      <left style="thin">
        <color theme="0"/>
      </left>
      <right style="thin">
        <color theme="0"/>
      </right>
      <top style="thin">
        <color theme="0"/>
      </top>
      <bottom style="thin">
        <color theme="0"/>
      </bottom>
      <diagonal/>
    </border>
    <border>
      <left style="thin">
        <color rgb="FF00FFFF"/>
      </left>
      <right style="thin">
        <color rgb="FF00FFFF"/>
      </right>
      <top style="thin">
        <color rgb="FF00FFFF"/>
      </top>
      <bottom style="thin">
        <color rgb="FF00FFFF"/>
      </bottom>
      <diagonal/>
    </border>
    <border>
      <left style="thin">
        <color theme="0" tint="-0.249946592608417"/>
      </left>
      <right style="thin">
        <color theme="0" tint="-0.249946592608417"/>
      </right>
      <top style="thin">
        <color theme="0" tint="-0.249946592608417"/>
      </top>
      <bottom style="thin">
        <color theme="0" tint="-0.249946592608417"/>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rgb="FF00FFFF"/>
      </left>
      <right/>
      <top/>
      <bottom/>
      <diagonal/>
    </border>
    <border>
      <left/>
      <right/>
      <top/>
      <bottom style="thin">
        <color rgb="FF00FFFF"/>
      </bottom>
      <diagonal/>
    </border>
    <border>
      <left/>
      <right/>
      <top style="thin">
        <color rgb="FF00FFFF"/>
      </top>
      <bottom style="thin">
        <color rgb="FF00FFFF"/>
      </bottom>
      <diagonal/>
    </border>
    <border>
      <left/>
      <right/>
      <top/>
      <bottom style="double">
        <color auto="1"/>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slantDashDot">
        <color auto="1"/>
      </left>
      <right style="slantDashDot">
        <color auto="1"/>
      </right>
      <top style="slantDashDot">
        <color auto="1"/>
      </top>
      <bottom style="slantDashDot">
        <color auto="1"/>
      </bottom>
      <diagonal/>
    </border>
    <border>
      <left style="dashed">
        <color auto="1"/>
      </left>
      <right style="dashed">
        <color auto="1"/>
      </right>
      <top/>
      <bottom style="dashed">
        <color auto="1"/>
      </bottom>
      <diagonal/>
    </border>
    <border>
      <left style="dashed">
        <color auto="1"/>
      </left>
      <right style="dashed">
        <color auto="1"/>
      </right>
      <top style="dashed">
        <color auto="1"/>
      </top>
      <bottom style="dashed">
        <color auto="1"/>
      </bottom>
      <diagonal/>
    </border>
    <border>
      <left/>
      <right style="dashed">
        <color auto="1"/>
      </right>
      <top style="dashed">
        <color auto="1"/>
      </top>
      <bottom style="dashed">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3">
    <xf numFmtId="0" fontId="0" fillId="0" borderId="0"/>
    <xf numFmtId="176" fontId="0" fillId="0" borderId="0" applyFont="0" applyFill="0" applyBorder="0" applyAlignment="0" applyProtection="0"/>
    <xf numFmtId="177" fontId="0" fillId="0" borderId="0" applyFont="0" applyFill="0" applyBorder="0" applyAlignment="0" applyProtection="0">
      <alignment vertical="center"/>
    </xf>
    <xf numFmtId="9" fontId="0" fillId="0" borderId="0" applyFont="0" applyFill="0" applyBorder="0" applyAlignment="0" applyProtection="0">
      <alignment vertical="center"/>
    </xf>
    <xf numFmtId="178" fontId="0" fillId="0" borderId="0" applyFont="0" applyFill="0" applyBorder="0" applyAlignment="0" applyProtection="0">
      <alignment vertical="center"/>
    </xf>
    <xf numFmtId="179" fontId="0" fillId="0" borderId="0" applyFont="0" applyFill="0" applyBorder="0" applyAlignment="0" applyProtection="0">
      <alignment vertical="center"/>
    </xf>
    <xf numFmtId="0" fontId="72" fillId="0" borderId="0" applyNumberFormat="0" applyFill="0" applyBorder="0" applyAlignment="0" applyProtection="0">
      <alignment vertical="center"/>
    </xf>
    <xf numFmtId="0" fontId="73" fillId="0" borderId="0" applyNumberFormat="0" applyFill="0" applyBorder="0" applyAlignment="0" applyProtection="0">
      <alignment vertical="center"/>
    </xf>
    <xf numFmtId="0" fontId="0" fillId="10" borderId="23" applyNumberFormat="0" applyFont="0" applyAlignment="0" applyProtection="0">
      <alignment vertical="center"/>
    </xf>
    <xf numFmtId="0" fontId="74" fillId="0" borderId="0" applyNumberFormat="0" applyFill="0" applyBorder="0" applyAlignment="0" applyProtection="0">
      <alignment vertical="center"/>
    </xf>
    <xf numFmtId="0" fontId="75" fillId="0" borderId="0" applyNumberFormat="0" applyFill="0" applyBorder="0" applyAlignment="0" applyProtection="0">
      <alignment vertical="center"/>
    </xf>
    <xf numFmtId="0" fontId="76" fillId="0" borderId="0" applyNumberFormat="0" applyFill="0" applyBorder="0" applyAlignment="0" applyProtection="0">
      <alignment vertical="center"/>
    </xf>
    <xf numFmtId="0" fontId="77" fillId="0" borderId="24" applyNumberFormat="0" applyFill="0" applyAlignment="0" applyProtection="0">
      <alignment vertical="center"/>
    </xf>
    <xf numFmtId="0" fontId="78" fillId="0" borderId="24" applyNumberFormat="0" applyFill="0" applyAlignment="0" applyProtection="0">
      <alignment vertical="center"/>
    </xf>
    <xf numFmtId="0" fontId="79" fillId="0" borderId="25" applyNumberFormat="0" applyFill="0" applyAlignment="0" applyProtection="0">
      <alignment vertical="center"/>
    </xf>
    <xf numFmtId="0" fontId="79" fillId="0" borderId="0" applyNumberFormat="0" applyFill="0" applyBorder="0" applyAlignment="0" applyProtection="0">
      <alignment vertical="center"/>
    </xf>
    <xf numFmtId="0" fontId="80" fillId="11" borderId="26" applyNumberFormat="0" applyAlignment="0" applyProtection="0">
      <alignment vertical="center"/>
    </xf>
    <xf numFmtId="0" fontId="81" fillId="12" borderId="27" applyNumberFormat="0" applyAlignment="0" applyProtection="0">
      <alignment vertical="center"/>
    </xf>
    <xf numFmtId="0" fontId="82" fillId="12" borderId="26" applyNumberFormat="0" applyAlignment="0" applyProtection="0">
      <alignment vertical="center"/>
    </xf>
    <xf numFmtId="0" fontId="83" fillId="13" borderId="28" applyNumberFormat="0" applyAlignment="0" applyProtection="0">
      <alignment vertical="center"/>
    </xf>
    <xf numFmtId="0" fontId="84" fillId="0" borderId="29" applyNumberFormat="0" applyFill="0" applyAlignment="0" applyProtection="0">
      <alignment vertical="center"/>
    </xf>
    <xf numFmtId="0" fontId="85" fillId="0" borderId="30" applyNumberFormat="0" applyFill="0" applyAlignment="0" applyProtection="0">
      <alignment vertical="center"/>
    </xf>
    <xf numFmtId="0" fontId="86" fillId="14" borderId="0" applyNumberFormat="0" applyBorder="0" applyAlignment="0" applyProtection="0">
      <alignment vertical="center"/>
    </xf>
    <xf numFmtId="0" fontId="87" fillId="15" borderId="0" applyNumberFormat="0" applyBorder="0" applyAlignment="0" applyProtection="0">
      <alignment vertical="center"/>
    </xf>
    <xf numFmtId="0" fontId="88" fillId="16" borderId="0" applyNumberFormat="0" applyBorder="0" applyAlignment="0" applyProtection="0">
      <alignment vertical="center"/>
    </xf>
    <xf numFmtId="0" fontId="89" fillId="17" borderId="0" applyNumberFormat="0" applyBorder="0" applyAlignment="0" applyProtection="0">
      <alignment vertical="center"/>
    </xf>
    <xf numFmtId="0" fontId="90" fillId="9" borderId="0" applyNumberFormat="0" applyBorder="0" applyAlignment="0" applyProtection="0">
      <alignment vertical="center"/>
    </xf>
    <xf numFmtId="0" fontId="90" fillId="18" borderId="0" applyNumberFormat="0" applyBorder="0" applyAlignment="0" applyProtection="0">
      <alignment vertical="center"/>
    </xf>
    <xf numFmtId="0" fontId="89" fillId="19" borderId="0" applyNumberFormat="0" applyBorder="0" applyAlignment="0" applyProtection="0">
      <alignment vertical="center"/>
    </xf>
    <xf numFmtId="0" fontId="89" fillId="20" borderId="0" applyNumberFormat="0" applyBorder="0" applyAlignment="0" applyProtection="0">
      <alignment vertical="center"/>
    </xf>
    <xf numFmtId="0" fontId="90" fillId="21" borderId="0" applyNumberFormat="0" applyBorder="0" applyAlignment="0" applyProtection="0">
      <alignment vertical="center"/>
    </xf>
    <xf numFmtId="0" fontId="90" fillId="22" borderId="0" applyNumberFormat="0" applyBorder="0" applyAlignment="0" applyProtection="0">
      <alignment vertical="center"/>
    </xf>
    <xf numFmtId="0" fontId="89" fillId="23" borderId="0" applyNumberFormat="0" applyBorder="0" applyAlignment="0" applyProtection="0">
      <alignment vertical="center"/>
    </xf>
    <xf numFmtId="0" fontId="89" fillId="24" borderId="0" applyNumberFormat="0" applyBorder="0" applyAlignment="0" applyProtection="0">
      <alignment vertical="center"/>
    </xf>
    <xf numFmtId="0" fontId="90" fillId="25" borderId="0" applyNumberFormat="0" applyBorder="0" applyAlignment="0" applyProtection="0">
      <alignment vertical="center"/>
    </xf>
    <xf numFmtId="0" fontId="90" fillId="26" borderId="0" applyNumberFormat="0" applyBorder="0" applyAlignment="0" applyProtection="0">
      <alignment vertical="center"/>
    </xf>
    <xf numFmtId="0" fontId="89" fillId="27" borderId="0" applyNumberFormat="0" applyBorder="0" applyAlignment="0" applyProtection="0">
      <alignment vertical="center"/>
    </xf>
    <xf numFmtId="0" fontId="89" fillId="28" borderId="0" applyNumberFormat="0" applyBorder="0" applyAlignment="0" applyProtection="0">
      <alignment vertical="center"/>
    </xf>
    <xf numFmtId="0" fontId="90" fillId="5" borderId="0" applyNumberFormat="0" applyBorder="0" applyAlignment="0" applyProtection="0">
      <alignment vertical="center"/>
    </xf>
    <xf numFmtId="0" fontId="90" fillId="6" borderId="0" applyNumberFormat="0" applyBorder="0" applyAlignment="0" applyProtection="0">
      <alignment vertical="center"/>
    </xf>
    <xf numFmtId="0" fontId="89" fillId="29" borderId="0" applyNumberFormat="0" applyBorder="0" applyAlignment="0" applyProtection="0">
      <alignment vertical="center"/>
    </xf>
    <xf numFmtId="0" fontId="89" fillId="30" borderId="0" applyNumberFormat="0" applyBorder="0" applyAlignment="0" applyProtection="0">
      <alignment vertical="center"/>
    </xf>
    <xf numFmtId="0" fontId="90" fillId="31" borderId="0" applyNumberFormat="0" applyBorder="0" applyAlignment="0" applyProtection="0">
      <alignment vertical="center"/>
    </xf>
    <xf numFmtId="0" fontId="90" fillId="32" borderId="0" applyNumberFormat="0" applyBorder="0" applyAlignment="0" applyProtection="0">
      <alignment vertical="center"/>
    </xf>
    <xf numFmtId="0" fontId="89" fillId="33" borderId="0" applyNumberFormat="0" applyBorder="0" applyAlignment="0" applyProtection="0">
      <alignment vertical="center"/>
    </xf>
    <xf numFmtId="0" fontId="89" fillId="34" borderId="0" applyNumberFormat="0" applyBorder="0" applyAlignment="0" applyProtection="0">
      <alignment vertical="center"/>
    </xf>
    <xf numFmtId="0" fontId="90" fillId="35" borderId="0" applyNumberFormat="0" applyBorder="0" applyAlignment="0" applyProtection="0">
      <alignment vertical="center"/>
    </xf>
    <xf numFmtId="0" fontId="90" fillId="36" borderId="0" applyNumberFormat="0" applyBorder="0" applyAlignment="0" applyProtection="0">
      <alignment vertical="center"/>
    </xf>
    <xf numFmtId="0" fontId="89" fillId="37" borderId="0" applyNumberFormat="0" applyBorder="0" applyAlignment="0" applyProtection="0">
      <alignment vertical="center"/>
    </xf>
    <xf numFmtId="0" fontId="91" fillId="0" borderId="0"/>
    <xf numFmtId="0" fontId="92" fillId="0" borderId="0"/>
    <xf numFmtId="0" fontId="91" fillId="0" borderId="0">
      <alignment vertical="top"/>
    </xf>
    <xf numFmtId="180" fontId="93" fillId="0" borderId="0">
      <alignment vertical="top"/>
    </xf>
  </cellStyleXfs>
  <cellXfs count="233">
    <xf numFmtId="0" fontId="0" fillId="0" borderId="0" xfId="0"/>
    <xf numFmtId="0" fontId="1" fillId="0" borderId="0" xfId="0" applyFont="1" applyFill="1" applyAlignment="1"/>
    <xf numFmtId="0" fontId="2" fillId="0" borderId="0" xfId="0" applyFont="1" applyFill="1" applyAlignment="1"/>
    <xf numFmtId="0" fontId="3" fillId="0" borderId="0" xfId="0" applyFont="1" applyFill="1" applyAlignment="1"/>
    <xf numFmtId="0" fontId="4" fillId="2" borderId="1" xfId="0" applyFont="1" applyFill="1" applyBorder="1" applyAlignment="1"/>
    <xf numFmtId="0" fontId="4" fillId="2" borderId="0" xfId="0" applyFont="1" applyFill="1" applyAlignment="1"/>
    <xf numFmtId="0" fontId="5" fillId="3" borderId="0" xfId="50" applyFont="1" applyFill="1" applyAlignment="1">
      <alignment horizontal="centerContinuous" vertical="top" wrapText="1"/>
    </xf>
    <xf numFmtId="0" fontId="6" fillId="3" borderId="0" xfId="50" applyFont="1" applyFill="1" applyAlignment="1">
      <alignment horizontal="centerContinuous" vertical="top" wrapText="1"/>
    </xf>
    <xf numFmtId="0" fontId="7" fillId="0" borderId="0" xfId="0" applyFont="1" applyFill="1" applyAlignment="1">
      <alignment horizontal="center"/>
    </xf>
    <xf numFmtId="0" fontId="8" fillId="3" borderId="1" xfId="0" applyFont="1" applyFill="1" applyBorder="1" applyAlignment="1">
      <alignment horizontal="centerContinuous"/>
    </xf>
    <xf numFmtId="0" fontId="1" fillId="0" borderId="0" xfId="0" applyFont="1" applyFill="1" applyAlignment="1">
      <alignment horizontal="right"/>
    </xf>
    <xf numFmtId="0" fontId="7" fillId="4" borderId="0" xfId="51" applyFont="1" applyFill="1" applyAlignment="1"/>
    <xf numFmtId="181" fontId="7" fillId="4" borderId="0" xfId="52" applyNumberFormat="1" applyFont="1" applyFill="1" applyAlignment="1"/>
    <xf numFmtId="0" fontId="6" fillId="4" borderId="0" xfId="0" applyFont="1" applyFill="1" applyAlignment="1"/>
    <xf numFmtId="0" fontId="9" fillId="4" borderId="0" xfId="0" applyFont="1" applyFill="1" applyAlignment="1"/>
    <xf numFmtId="0" fontId="4" fillId="4" borderId="2" xfId="51" applyFont="1" applyFill="1" applyBorder="1" applyAlignment="1"/>
    <xf numFmtId="181" fontId="4" fillId="4" borderId="2" xfId="52" applyNumberFormat="1" applyFont="1" applyFill="1" applyBorder="1" applyAlignment="1"/>
    <xf numFmtId="0" fontId="10" fillId="0" borderId="0" xfId="0" applyFont="1" applyFill="1" applyAlignment="1"/>
    <xf numFmtId="0" fontId="10" fillId="0" borderId="0" xfId="0" applyFont="1" applyFill="1" applyAlignment="1">
      <alignment horizontal="right"/>
    </xf>
    <xf numFmtId="181" fontId="4" fillId="4" borderId="2" xfId="51" applyNumberFormat="1" applyFont="1" applyFill="1" applyBorder="1" applyAlignment="1"/>
    <xf numFmtId="0" fontId="7" fillId="0" borderId="0" xfId="0" applyFont="1" applyFill="1" applyAlignment="1"/>
    <xf numFmtId="0" fontId="6" fillId="4" borderId="3" xfId="51" applyFont="1" applyFill="1" applyBorder="1" applyAlignment="1"/>
    <xf numFmtId="181" fontId="6" fillId="4" borderId="3" xfId="51" applyNumberFormat="1" applyFont="1" applyFill="1" applyBorder="1" applyAlignment="1"/>
    <xf numFmtId="0" fontId="6" fillId="4" borderId="4" xfId="0" applyFont="1" applyFill="1" applyBorder="1" applyAlignment="1"/>
    <xf numFmtId="0" fontId="11" fillId="0" borderId="0" xfId="0" applyFont="1" applyFill="1" applyAlignment="1"/>
    <xf numFmtId="181" fontId="6" fillId="5" borderId="0" xfId="0" applyNumberFormat="1" applyFont="1" applyFill="1" applyAlignment="1">
      <alignment horizontal="right"/>
    </xf>
    <xf numFmtId="0" fontId="6" fillId="0" borderId="0" xfId="0" applyFont="1" applyFill="1" applyAlignment="1">
      <alignment horizontal="right"/>
    </xf>
    <xf numFmtId="0" fontId="2" fillId="0" borderId="0" xfId="0" applyFont="1" applyFill="1" applyAlignment="1">
      <alignment wrapText="1"/>
    </xf>
    <xf numFmtId="9" fontId="6" fillId="5" borderId="0" xfId="0" applyNumberFormat="1" applyFont="1" applyFill="1" applyAlignment="1">
      <alignment horizontal="right"/>
    </xf>
    <xf numFmtId="0" fontId="12" fillId="0" borderId="0" xfId="0" applyFont="1" applyFill="1" applyAlignment="1"/>
    <xf numFmtId="0" fontId="4" fillId="4" borderId="0" xfId="51" applyFont="1" applyFill="1" applyAlignment="1"/>
    <xf numFmtId="181" fontId="4" fillId="4" borderId="0" xfId="52" applyNumberFormat="1" applyFont="1" applyFill="1" applyAlignment="1"/>
    <xf numFmtId="0" fontId="13" fillId="0" borderId="0" xfId="0" applyFont="1" applyFill="1" applyAlignment="1"/>
    <xf numFmtId="182" fontId="6" fillId="5" borderId="0" xfId="0" applyNumberFormat="1" applyFont="1" applyFill="1" applyAlignment="1">
      <alignment horizontal="right"/>
    </xf>
    <xf numFmtId="0" fontId="0" fillId="0" borderId="0" xfId="0" applyFont="1" applyFill="1" applyAlignment="1"/>
    <xf numFmtId="183" fontId="6" fillId="5" borderId="0" xfId="0" applyNumberFormat="1" applyFont="1" applyFill="1" applyAlignment="1">
      <alignment horizontal="right"/>
    </xf>
    <xf numFmtId="0" fontId="14" fillId="0" borderId="0" xfId="0" applyFont="1" applyFill="1" applyAlignment="1"/>
    <xf numFmtId="0" fontId="15" fillId="3" borderId="1" xfId="0" applyFont="1" applyFill="1" applyBorder="1" applyAlignment="1">
      <alignment horizontal="centerContinuous"/>
    </xf>
    <xf numFmtId="182" fontId="9" fillId="4" borderId="0" xfId="1" applyNumberFormat="1" applyFont="1" applyFill="1"/>
    <xf numFmtId="0" fontId="7" fillId="4" borderId="0" xfId="0" applyFont="1" applyFill="1" applyAlignment="1"/>
    <xf numFmtId="0" fontId="4" fillId="4" borderId="0" xfId="0" applyFont="1" applyFill="1" applyAlignment="1"/>
    <xf numFmtId="181" fontId="6" fillId="4" borderId="0" xfId="0" applyNumberFormat="1" applyFont="1" applyFill="1" applyAlignment="1"/>
    <xf numFmtId="182" fontId="9" fillId="4" borderId="0" xfId="1" applyNumberFormat="1" applyFont="1" applyFill="1" applyBorder="1"/>
    <xf numFmtId="0" fontId="7" fillId="4" borderId="0" xfId="0" applyFont="1" applyFill="1" applyAlignment="1">
      <alignment horizontal="left" indent="1"/>
    </xf>
    <xf numFmtId="181" fontId="7" fillId="4" borderId="0" xfId="0" applyNumberFormat="1" applyFont="1" applyFill="1" applyAlignment="1"/>
    <xf numFmtId="181" fontId="7" fillId="4" borderId="1" xfId="0" applyNumberFormat="1" applyFont="1" applyFill="1" applyBorder="1" applyAlignment="1"/>
    <xf numFmtId="0" fontId="16" fillId="4" borderId="0" xfId="0" applyFont="1" applyFill="1" applyAlignment="1"/>
    <xf numFmtId="0" fontId="4" fillId="4" borderId="2" xfId="0" applyFont="1" applyFill="1" applyBorder="1" applyAlignment="1">
      <alignment horizontal="left"/>
    </xf>
    <xf numFmtId="0" fontId="6" fillId="4" borderId="4" xfId="0" applyFont="1" applyFill="1" applyBorder="1" applyAlignment="1">
      <alignment horizontal="center"/>
    </xf>
    <xf numFmtId="182" fontId="6" fillId="4" borderId="4" xfId="1" applyNumberFormat="1" applyFont="1" applyFill="1" applyBorder="1"/>
    <xf numFmtId="0" fontId="9" fillId="4" borderId="0" xfId="0" applyFont="1" applyFill="1" applyAlignment="1">
      <alignment horizontal="left"/>
    </xf>
    <xf numFmtId="181" fontId="4" fillId="4" borderId="0" xfId="0" applyNumberFormat="1" applyFont="1" applyFill="1" applyAlignment="1"/>
    <xf numFmtId="0" fontId="17" fillId="0" borderId="0" xfId="0" applyFont="1" applyFill="1" applyAlignment="1"/>
    <xf numFmtId="0" fontId="17" fillId="0" borderId="0" xfId="0" applyFont="1" applyFill="1" applyAlignment="1">
      <alignment horizontal="center"/>
    </xf>
    <xf numFmtId="0" fontId="1" fillId="0" borderId="0" xfId="0" applyFont="1" applyFill="1" applyAlignment="1">
      <alignment horizontal="center"/>
    </xf>
    <xf numFmtId="0" fontId="18" fillId="0" borderId="0" xfId="0" applyFont="1" applyFill="1" applyAlignment="1"/>
    <xf numFmtId="0" fontId="19" fillId="0" borderId="0" xfId="0" applyFont="1" applyFill="1" applyAlignment="1"/>
    <xf numFmtId="0" fontId="20" fillId="2" borderId="1" xfId="0" applyFont="1" applyFill="1" applyBorder="1" applyAlignment="1"/>
    <xf numFmtId="0" fontId="21" fillId="0" borderId="0" xfId="0" applyFont="1" applyFill="1" applyAlignment="1"/>
    <xf numFmtId="0" fontId="22" fillId="2" borderId="1" xfId="0" applyFont="1" applyFill="1" applyBorder="1" applyAlignment="1"/>
    <xf numFmtId="0" fontId="22" fillId="0" borderId="0" xfId="0" applyFont="1" applyFill="1" applyAlignment="1"/>
    <xf numFmtId="184" fontId="23" fillId="0" borderId="0" xfId="0" applyNumberFormat="1" applyFont="1" applyFill="1" applyAlignment="1"/>
    <xf numFmtId="0" fontId="23" fillId="0" borderId="0" xfId="0" applyFont="1" applyFill="1" applyAlignment="1"/>
    <xf numFmtId="0" fontId="24" fillId="0" borderId="0" xfId="0" applyFont="1" applyFill="1" applyAlignment="1"/>
    <xf numFmtId="4" fontId="25" fillId="5" borderId="0" xfId="0" applyNumberFormat="1" applyFont="1" applyFill="1" applyAlignment="1"/>
    <xf numFmtId="184" fontId="21" fillId="0" borderId="0" xfId="0" applyNumberFormat="1" applyFont="1" applyFill="1" applyAlignment="1"/>
    <xf numFmtId="4" fontId="26" fillId="5" borderId="0" xfId="0" applyNumberFormat="1" applyFont="1" applyFill="1" applyAlignment="1"/>
    <xf numFmtId="0" fontId="27" fillId="0" borderId="0" xfId="0" applyFont="1" applyFill="1" applyAlignment="1">
      <alignment horizontal="center"/>
    </xf>
    <xf numFmtId="0" fontId="24" fillId="0" borderId="0" xfId="0" applyFont="1" applyFill="1" applyAlignment="1">
      <alignment horizontal="center"/>
    </xf>
    <xf numFmtId="0" fontId="28" fillId="3" borderId="1" xfId="0" applyFont="1" applyFill="1" applyBorder="1" applyAlignment="1">
      <alignment horizontal="centerContinuous"/>
    </xf>
    <xf numFmtId="0" fontId="29" fillId="3" borderId="1" xfId="0" applyFont="1" applyFill="1" applyBorder="1" applyAlignment="1">
      <alignment horizontal="centerContinuous"/>
    </xf>
    <xf numFmtId="0" fontId="26" fillId="2" borderId="1" xfId="0" applyFont="1" applyFill="1" applyBorder="1" applyAlignment="1">
      <alignment horizontal="centerContinuous"/>
    </xf>
    <xf numFmtId="0" fontId="30" fillId="2" borderId="1" xfId="0" applyFont="1" applyFill="1" applyBorder="1" applyAlignment="1">
      <alignment horizontal="centerContinuous"/>
    </xf>
    <xf numFmtId="0" fontId="20" fillId="2" borderId="0" xfId="0" applyFont="1" applyFill="1" applyAlignment="1"/>
    <xf numFmtId="0" fontId="26" fillId="2" borderId="0" xfId="50" applyFont="1" applyFill="1" applyAlignment="1">
      <alignment horizontal="center" vertical="top" wrapText="1"/>
    </xf>
    <xf numFmtId="185" fontId="20" fillId="2" borderId="0" xfId="0" applyNumberFormat="1" applyFont="1" applyFill="1" applyAlignment="1"/>
    <xf numFmtId="0" fontId="31" fillId="0" borderId="0" xfId="0" applyFont="1" applyFill="1" applyAlignment="1"/>
    <xf numFmtId="0" fontId="32" fillId="0" borderId="0" xfId="0" applyFont="1" applyFill="1" applyAlignment="1"/>
    <xf numFmtId="0" fontId="33" fillId="0" borderId="0" xfId="0" applyFont="1" applyFill="1" applyAlignment="1"/>
    <xf numFmtId="181" fontId="33" fillId="0" borderId="0" xfId="1" applyNumberFormat="1" applyFont="1" applyFill="1"/>
    <xf numFmtId="181" fontId="33" fillId="0" borderId="0" xfId="1" applyNumberFormat="1" applyFont="1" applyFill="1" applyBorder="1"/>
    <xf numFmtId="0" fontId="34" fillId="0" borderId="0" xfId="0" applyFont="1" applyFill="1" applyAlignment="1"/>
    <xf numFmtId="181" fontId="32" fillId="0" borderId="0" xfId="0" applyNumberFormat="1" applyFont="1" applyFill="1" applyAlignment="1"/>
    <xf numFmtId="0" fontId="32" fillId="0" borderId="0" xfId="0" applyFont="1" applyFill="1" applyAlignment="1">
      <alignment horizontal="left" indent="1"/>
    </xf>
    <xf numFmtId="0" fontId="32" fillId="0" borderId="0" xfId="0" applyFont="1" applyFill="1" applyAlignment="1">
      <alignment horizontal="center"/>
    </xf>
    <xf numFmtId="181" fontId="32" fillId="0" borderId="0" xfId="1" applyNumberFormat="1" applyFont="1" applyFill="1"/>
    <xf numFmtId="0" fontId="24" fillId="0" borderId="5" xfId="0" applyFont="1" applyFill="1" applyBorder="1" applyAlignment="1"/>
    <xf numFmtId="0" fontId="23" fillId="0" borderId="5" xfId="0" applyFont="1" applyFill="1" applyBorder="1" applyAlignment="1"/>
    <xf numFmtId="181" fontId="32" fillId="0" borderId="0" xfId="1" applyNumberFormat="1" applyFont="1" applyFill="1" applyBorder="1"/>
    <xf numFmtId="0" fontId="33" fillId="0" borderId="6" xfId="0" applyFont="1" applyFill="1" applyBorder="1" applyAlignment="1"/>
    <xf numFmtId="0" fontId="33" fillId="0" borderId="6" xfId="0" applyFont="1" applyFill="1" applyBorder="1" applyAlignment="1">
      <alignment horizontal="center"/>
    </xf>
    <xf numFmtId="181" fontId="33" fillId="0" borderId="6" xfId="1" applyNumberFormat="1" applyFont="1" applyFill="1" applyBorder="1"/>
    <xf numFmtId="9" fontId="24" fillId="0" borderId="0" xfId="0" applyNumberFormat="1" applyFont="1" applyFill="1" applyAlignment="1"/>
    <xf numFmtId="0" fontId="32" fillId="0" borderId="0" xfId="0" applyFont="1" applyFill="1" applyAlignment="1">
      <alignment horizontal="left"/>
    </xf>
    <xf numFmtId="0" fontId="35" fillId="0" borderId="0" xfId="0" applyFont="1" applyFill="1" applyAlignment="1">
      <alignment horizontal="left"/>
    </xf>
    <xf numFmtId="0" fontId="35" fillId="0" borderId="0" xfId="0" applyFont="1" applyFill="1" applyAlignment="1">
      <alignment horizontal="center"/>
    </xf>
    <xf numFmtId="3" fontId="24" fillId="0" borderId="0" xfId="0" applyNumberFormat="1" applyFont="1" applyFill="1" applyAlignment="1"/>
    <xf numFmtId="184" fontId="24" fillId="0" borderId="0" xfId="0" applyNumberFormat="1" applyFont="1" applyFill="1" applyAlignment="1"/>
    <xf numFmtId="3" fontId="24" fillId="0" borderId="0" xfId="0" applyNumberFormat="1" applyFont="1" applyFill="1" applyAlignment="1">
      <alignment horizontal="center"/>
    </xf>
    <xf numFmtId="186" fontId="21" fillId="0" borderId="0" xfId="0" applyNumberFormat="1" applyFont="1" applyFill="1" applyAlignment="1"/>
    <xf numFmtId="181" fontId="31" fillId="0" borderId="0" xfId="0" applyNumberFormat="1" applyFont="1" applyFill="1" applyAlignment="1"/>
    <xf numFmtId="181" fontId="21" fillId="0" borderId="0" xfId="0" applyNumberFormat="1" applyFont="1" applyFill="1" applyAlignment="1"/>
    <xf numFmtId="181" fontId="23" fillId="0" borderId="7" xfId="0" applyNumberFormat="1" applyFont="1" applyFill="1" applyBorder="1" applyAlignment="1"/>
    <xf numFmtId="181" fontId="24" fillId="0" borderId="0" xfId="0" applyNumberFormat="1" applyFont="1" applyFill="1" applyAlignment="1"/>
    <xf numFmtId="181" fontId="21" fillId="0" borderId="5" xfId="0" applyNumberFormat="1" applyFont="1" applyFill="1" applyBorder="1" applyAlignment="1"/>
    <xf numFmtId="0" fontId="36" fillId="0" borderId="0" xfId="0" applyFont="1" applyFill="1" applyAlignment="1"/>
    <xf numFmtId="0" fontId="37" fillId="0" borderId="0" xfId="0" applyFont="1" applyFill="1" applyAlignment="1"/>
    <xf numFmtId="0" fontId="38" fillId="0" borderId="0" xfId="0" applyFont="1" applyFill="1" applyAlignment="1"/>
    <xf numFmtId="0" fontId="20" fillId="2" borderId="1" xfId="0" applyFont="1" applyFill="1" applyBorder="1" applyAlignment="1">
      <alignment vertical="center"/>
    </xf>
    <xf numFmtId="0" fontId="36" fillId="0" borderId="0" xfId="0" applyFont="1" applyFill="1" applyAlignment="1">
      <alignment vertical="center"/>
    </xf>
    <xf numFmtId="0" fontId="39" fillId="0" borderId="0" xfId="0" applyFont="1" applyFill="1" applyAlignment="1"/>
    <xf numFmtId="0" fontId="40" fillId="0" borderId="0" xfId="0" applyFont="1" applyFill="1" applyAlignment="1"/>
    <xf numFmtId="0" fontId="40" fillId="0" borderId="0" xfId="0" applyFont="1" applyFill="1" applyAlignment="1">
      <alignment wrapText="1"/>
    </xf>
    <xf numFmtId="0" fontId="41" fillId="0" borderId="0" xfId="0" applyFont="1" applyFill="1" applyAlignment="1"/>
    <xf numFmtId="0" fontId="42" fillId="0" borderId="0" xfId="0" applyFont="1" applyFill="1" applyAlignment="1"/>
    <xf numFmtId="0" fontId="43" fillId="0" borderId="0" xfId="0" applyFont="1" applyFill="1" applyAlignment="1"/>
    <xf numFmtId="0" fontId="44" fillId="0" borderId="0" xfId="0" applyFont="1" applyFill="1" applyAlignment="1"/>
    <xf numFmtId="0" fontId="45" fillId="0" borderId="0" xfId="0" applyFont="1" applyFill="1" applyAlignment="1"/>
    <xf numFmtId="0" fontId="45" fillId="0" borderId="8" xfId="0" applyFont="1" applyFill="1" applyBorder="1" applyAlignment="1"/>
    <xf numFmtId="0" fontId="37" fillId="0" borderId="8" xfId="0" applyFont="1" applyFill="1" applyBorder="1" applyAlignment="1">
      <alignment horizontal="center"/>
    </xf>
    <xf numFmtId="0" fontId="46" fillId="0" borderId="0" xfId="0" applyFont="1"/>
    <xf numFmtId="0" fontId="38" fillId="0" borderId="0" xfId="0" applyFont="1"/>
    <xf numFmtId="0" fontId="47" fillId="2" borderId="1" xfId="0" applyFont="1" applyFill="1" applyBorder="1"/>
    <xf numFmtId="0" fontId="36" fillId="2" borderId="1" xfId="0" applyFont="1" applyFill="1" applyBorder="1"/>
    <xf numFmtId="0" fontId="36" fillId="0" borderId="0" xfId="0" applyFont="1"/>
    <xf numFmtId="187" fontId="36" fillId="0" borderId="0" xfId="0" applyNumberFormat="1" applyFont="1"/>
    <xf numFmtId="188" fontId="48" fillId="0" borderId="0" xfId="0" applyNumberFormat="1" applyFont="1" applyAlignment="1">
      <alignment horizontal="center"/>
    </xf>
    <xf numFmtId="189" fontId="36" fillId="0" borderId="0" xfId="0" applyNumberFormat="1" applyFont="1"/>
    <xf numFmtId="0" fontId="49" fillId="0" borderId="0" xfId="0" applyFont="1"/>
    <xf numFmtId="190" fontId="30" fillId="6" borderId="9" xfId="0" applyNumberFormat="1" applyFont="1" applyFill="1" applyBorder="1" applyAlignment="1">
      <alignment horizontal="center"/>
    </xf>
    <xf numFmtId="9" fontId="36" fillId="0" borderId="0" xfId="0" applyNumberFormat="1" applyFont="1" applyAlignment="1">
      <alignment horizontal="center"/>
    </xf>
    <xf numFmtId="187" fontId="30" fillId="6" borderId="9" xfId="0" applyNumberFormat="1" applyFont="1" applyFill="1" applyBorder="1" applyAlignment="1">
      <alignment horizontal="center"/>
    </xf>
    <xf numFmtId="0" fontId="40" fillId="0" borderId="0" xfId="0" applyFont="1"/>
    <xf numFmtId="0" fontId="50" fillId="0" borderId="0" xfId="0" applyFont="1"/>
    <xf numFmtId="0" fontId="48" fillId="0" borderId="0" xfId="0" applyFont="1"/>
    <xf numFmtId="0" fontId="48" fillId="2" borderId="1" xfId="0" applyFont="1" applyFill="1" applyBorder="1" applyAlignment="1">
      <alignment horizontal="center"/>
    </xf>
    <xf numFmtId="0" fontId="48" fillId="0" borderId="0" xfId="0" applyFont="1" applyAlignment="1">
      <alignment horizontal="center"/>
    </xf>
    <xf numFmtId="10" fontId="30" fillId="6" borderId="9" xfId="0" applyNumberFormat="1" applyFont="1" applyFill="1" applyBorder="1" applyAlignment="1">
      <alignment horizontal="center"/>
    </xf>
    <xf numFmtId="0" fontId="47" fillId="2" borderId="1" xfId="0" applyFont="1" applyFill="1" applyBorder="1" applyAlignment="1">
      <alignment horizontal="center"/>
    </xf>
    <xf numFmtId="0" fontId="36" fillId="0" borderId="0" xfId="0" applyFont="1" applyAlignment="1">
      <alignment horizontal="left" indent="1"/>
    </xf>
    <xf numFmtId="0" fontId="36" fillId="0" borderId="1" xfId="0" applyFont="1" applyBorder="1"/>
    <xf numFmtId="0" fontId="48" fillId="0" borderId="2" xfId="0" applyFont="1" applyBorder="1"/>
    <xf numFmtId="0" fontId="36" fillId="0" borderId="2" xfId="0" applyFont="1" applyBorder="1"/>
    <xf numFmtId="187" fontId="48" fillId="0" borderId="2" xfId="0" applyNumberFormat="1" applyFont="1" applyBorder="1"/>
    <xf numFmtId="0" fontId="47" fillId="2" borderId="10" xfId="0" applyFont="1" applyFill="1" applyBorder="1"/>
    <xf numFmtId="0" fontId="36" fillId="2" borderId="11" xfId="0" applyFont="1" applyFill="1" applyBorder="1"/>
    <xf numFmtId="9" fontId="47" fillId="2" borderId="11" xfId="0" applyNumberFormat="1" applyFont="1" applyFill="1" applyBorder="1"/>
    <xf numFmtId="191" fontId="51" fillId="2" borderId="11" xfId="0" applyNumberFormat="1" applyFont="1" applyFill="1" applyBorder="1"/>
    <xf numFmtId="192" fontId="30" fillId="6" borderId="9" xfId="0" applyNumberFormat="1" applyFont="1" applyFill="1" applyBorder="1" applyAlignment="1">
      <alignment horizontal="center"/>
    </xf>
    <xf numFmtId="192" fontId="36" fillId="0" borderId="0" xfId="0" applyNumberFormat="1" applyFont="1"/>
    <xf numFmtId="192" fontId="52" fillId="0" borderId="0" xfId="0" applyNumberFormat="1" applyFont="1"/>
    <xf numFmtId="192" fontId="48" fillId="0" borderId="2" xfId="0" applyNumberFormat="1" applyFont="1" applyBorder="1"/>
    <xf numFmtId="0" fontId="53" fillId="2" borderId="11" xfId="0" applyFont="1" applyFill="1" applyBorder="1"/>
    <xf numFmtId="191" fontId="47" fillId="2" borderId="11" xfId="0" applyNumberFormat="1" applyFont="1" applyFill="1" applyBorder="1"/>
    <xf numFmtId="0" fontId="51" fillId="2" borderId="11" xfId="0" applyFont="1" applyFill="1" applyBorder="1"/>
    <xf numFmtId="0" fontId="47" fillId="2" borderId="10" xfId="0" applyFont="1" applyFill="1" applyBorder="1" applyAlignment="1">
      <alignment horizontal="center"/>
    </xf>
    <xf numFmtId="191" fontId="47" fillId="2" borderId="10" xfId="0" applyNumberFormat="1" applyFont="1" applyFill="1" applyBorder="1" applyAlignment="1">
      <alignment horizontal="center"/>
    </xf>
    <xf numFmtId="10" fontId="47" fillId="2" borderId="10" xfId="0" applyNumberFormat="1" applyFont="1" applyFill="1" applyBorder="1" applyAlignment="1">
      <alignment horizontal="center"/>
    </xf>
    <xf numFmtId="0" fontId="48" fillId="2" borderId="1" xfId="0" applyFont="1" applyFill="1" applyBorder="1"/>
    <xf numFmtId="0" fontId="36" fillId="2" borderId="12" xfId="0" applyFont="1" applyFill="1" applyBorder="1"/>
    <xf numFmtId="0" fontId="0" fillId="0" borderId="13" xfId="0" applyBorder="1"/>
    <xf numFmtId="0" fontId="54" fillId="0" borderId="0" xfId="0" applyFont="1"/>
    <xf numFmtId="0" fontId="55" fillId="0" borderId="0" xfId="0" applyFont="1"/>
    <xf numFmtId="0" fontId="56" fillId="0" borderId="0" xfId="0" applyFont="1"/>
    <xf numFmtId="0" fontId="55" fillId="0" borderId="13" xfId="0" applyFont="1" applyBorder="1"/>
    <xf numFmtId="0" fontId="55" fillId="0" borderId="14" xfId="49" applyFont="1" applyBorder="1" applyAlignment="1">
      <alignment horizontal="center" wrapText="1"/>
    </xf>
    <xf numFmtId="0" fontId="56" fillId="0" borderId="13" xfId="0" applyFont="1" applyBorder="1"/>
    <xf numFmtId="0" fontId="56" fillId="0" borderId="0" xfId="49" applyFont="1" applyAlignment="1">
      <alignment horizontal="center" wrapText="1"/>
    </xf>
    <xf numFmtId="193" fontId="56" fillId="0" borderId="0" xfId="49" applyNumberFormat="1" applyFont="1" applyAlignment="1">
      <alignment horizontal="center" wrapText="1"/>
    </xf>
    <xf numFmtId="0" fontId="56" fillId="0" borderId="0" xfId="0" applyFont="1" applyAlignment="1">
      <alignment horizontal="center"/>
    </xf>
    <xf numFmtId="0" fontId="56" fillId="0" borderId="13" xfId="0" applyFont="1" applyBorder="1" applyAlignment="1">
      <alignment horizontal="center"/>
    </xf>
    <xf numFmtId="188" fontId="56" fillId="0" borderId="0" xfId="49" applyNumberFormat="1" applyFont="1" applyAlignment="1">
      <alignment horizontal="center" wrapText="1"/>
    </xf>
    <xf numFmtId="3" fontId="56" fillId="0" borderId="0" xfId="0" applyNumberFormat="1" applyFont="1" applyAlignment="1">
      <alignment horizontal="center"/>
    </xf>
    <xf numFmtId="3" fontId="55" fillId="0" borderId="15" xfId="0" applyNumberFormat="1" applyFont="1" applyBorder="1" applyAlignment="1">
      <alignment horizontal="center"/>
    </xf>
    <xf numFmtId="10" fontId="57" fillId="6" borderId="9" xfId="0" applyNumberFormat="1" applyFont="1" applyFill="1" applyBorder="1" applyAlignment="1">
      <alignment horizontal="center"/>
    </xf>
    <xf numFmtId="3" fontId="57" fillId="6" borderId="9" xfId="0" applyNumberFormat="1" applyFont="1" applyFill="1" applyBorder="1" applyAlignment="1">
      <alignment horizontal="center"/>
    </xf>
    <xf numFmtId="184" fontId="58" fillId="0" borderId="0" xfId="0" applyNumberFormat="1" applyFont="1"/>
    <xf numFmtId="0" fontId="58" fillId="0" borderId="0" xfId="0" applyFont="1"/>
    <xf numFmtId="4" fontId="58" fillId="0" borderId="0" xfId="0" applyNumberFormat="1" applyFont="1"/>
    <xf numFmtId="4" fontId="57" fillId="6" borderId="9" xfId="0" applyNumberFormat="1" applyFont="1" applyFill="1" applyBorder="1" applyAlignment="1">
      <alignment horizontal="center"/>
    </xf>
    <xf numFmtId="0" fontId="59" fillId="0" borderId="0" xfId="0" applyFont="1"/>
    <xf numFmtId="0" fontId="57" fillId="7" borderId="0" xfId="0" applyFont="1" applyFill="1"/>
    <xf numFmtId="0" fontId="60" fillId="0" borderId="0" xfId="0" applyFont="1"/>
    <xf numFmtId="0" fontId="61" fillId="0" borderId="14" xfId="0" applyFont="1" applyBorder="1"/>
    <xf numFmtId="0" fontId="37" fillId="0" borderId="14" xfId="0" applyFont="1" applyBorder="1"/>
    <xf numFmtId="0" fontId="61" fillId="0" borderId="14" xfId="0" applyFont="1" applyBorder="1" applyAlignment="1">
      <alignment horizontal="center"/>
    </xf>
    <xf numFmtId="0" fontId="37" fillId="0" borderId="0" xfId="0" applyFont="1"/>
    <xf numFmtId="9" fontId="37" fillId="0" borderId="0" xfId="0" applyNumberFormat="1" applyFont="1" applyAlignment="1">
      <alignment horizontal="center"/>
    </xf>
    <xf numFmtId="10" fontId="37" fillId="0" borderId="0" xfId="0" applyNumberFormat="1" applyFont="1" applyAlignment="1">
      <alignment horizontal="center"/>
    </xf>
    <xf numFmtId="10" fontId="0" fillId="0" borderId="0" xfId="0" applyNumberFormat="1"/>
    <xf numFmtId="194" fontId="0" fillId="0" borderId="0" xfId="1" applyNumberFormat="1"/>
    <xf numFmtId="9" fontId="37" fillId="0" borderId="14" xfId="0" applyNumberFormat="1" applyFont="1" applyBorder="1" applyAlignment="1">
      <alignment horizontal="center"/>
    </xf>
    <xf numFmtId="0" fontId="61" fillId="0" borderId="0" xfId="0" applyFont="1"/>
    <xf numFmtId="10" fontId="61" fillId="0" borderId="16" xfId="0" applyNumberFormat="1" applyFont="1" applyBorder="1" applyAlignment="1">
      <alignment horizontal="center"/>
    </xf>
    <xf numFmtId="0" fontId="62" fillId="0" borderId="0" xfId="0" applyFont="1"/>
    <xf numFmtId="0" fontId="63" fillId="0" borderId="0" xfId="0" applyFont="1"/>
    <xf numFmtId="9" fontId="0" fillId="7" borderId="0" xfId="0" applyNumberFormat="1" applyFill="1"/>
    <xf numFmtId="10" fontId="37" fillId="0" borderId="14" xfId="0" applyNumberFormat="1" applyFont="1" applyBorder="1" applyAlignment="1">
      <alignment horizontal="center"/>
    </xf>
    <xf numFmtId="182" fontId="0" fillId="0" borderId="0" xfId="1" applyNumberFormat="1"/>
    <xf numFmtId="0" fontId="61" fillId="0" borderId="0" xfId="0" applyFont="1" applyAlignment="1">
      <alignment horizontal="center"/>
    </xf>
    <xf numFmtId="0" fontId="64" fillId="0" borderId="0" xfId="0" applyFont="1"/>
    <xf numFmtId="9" fontId="18" fillId="6" borderId="17" xfId="0" applyNumberFormat="1" applyFont="1" applyFill="1" applyBorder="1" applyAlignment="1">
      <alignment horizontal="center"/>
    </xf>
    <xf numFmtId="10" fontId="65" fillId="6" borderId="17" xfId="0" applyNumberFormat="1" applyFont="1" applyFill="1" applyBorder="1" applyAlignment="1">
      <alignment horizontal="center"/>
    </xf>
    <xf numFmtId="0" fontId="37" fillId="0" borderId="0" xfId="0" applyFont="1" applyAlignment="1">
      <alignment horizontal="center"/>
    </xf>
    <xf numFmtId="4" fontId="65" fillId="6" borderId="17" xfId="0" applyNumberFormat="1" applyFont="1" applyFill="1" applyBorder="1" applyAlignment="1">
      <alignment horizontal="center"/>
    </xf>
    <xf numFmtId="0" fontId="66" fillId="0" borderId="0" xfId="0" applyFont="1"/>
    <xf numFmtId="0" fontId="67" fillId="7" borderId="0" xfId="0" applyFont="1" applyFill="1"/>
    <xf numFmtId="0" fontId="68" fillId="0" borderId="0" xfId="0" applyFont="1" applyAlignment="1">
      <alignment horizontal="center"/>
    </xf>
    <xf numFmtId="0" fontId="60" fillId="0" borderId="0" xfId="0" applyFont="1" applyAlignment="1">
      <alignment horizontal="center"/>
    </xf>
    <xf numFmtId="186" fontId="37" fillId="0" borderId="0" xfId="0" applyNumberFormat="1" applyFont="1" applyAlignment="1">
      <alignment horizontal="center"/>
    </xf>
    <xf numFmtId="9" fontId="37" fillId="0" borderId="0" xfId="0" applyNumberFormat="1" applyFont="1"/>
    <xf numFmtId="0" fontId="69" fillId="0" borderId="0" xfId="0" applyFont="1" applyAlignment="1">
      <alignment horizontal="center"/>
    </xf>
    <xf numFmtId="9" fontId="69" fillId="0" borderId="0" xfId="0" applyNumberFormat="1" applyFont="1" applyAlignment="1">
      <alignment horizontal="center"/>
    </xf>
    <xf numFmtId="2" fontId="37" fillId="0" borderId="0" xfId="1" applyNumberFormat="1" applyFont="1" applyAlignment="1">
      <alignment horizontal="center"/>
    </xf>
    <xf numFmtId="0" fontId="20" fillId="8" borderId="18" xfId="0" applyFont="1" applyFill="1" applyBorder="1" applyAlignment="1">
      <alignment horizontal="center"/>
    </xf>
    <xf numFmtId="192" fontId="70" fillId="9" borderId="19" xfId="0" applyNumberFormat="1" applyFont="1" applyFill="1" applyBorder="1" applyAlignment="1">
      <alignment horizontal="center"/>
    </xf>
    <xf numFmtId="192" fontId="71" fillId="5" borderId="20" xfId="0" applyNumberFormat="1" applyFont="1" applyFill="1" applyBorder="1" applyAlignment="1">
      <alignment horizontal="center"/>
    </xf>
    <xf numFmtId="184" fontId="71" fillId="5" borderId="20" xfId="0" applyNumberFormat="1" applyFont="1" applyFill="1" applyBorder="1" applyAlignment="1">
      <alignment horizontal="center"/>
    </xf>
    <xf numFmtId="192" fontId="71" fillId="5" borderId="21" xfId="0" applyNumberFormat="1" applyFont="1" applyFill="1" applyBorder="1" applyAlignment="1">
      <alignment horizontal="center"/>
    </xf>
    <xf numFmtId="184" fontId="71" fillId="5" borderId="21" xfId="0" applyNumberFormat="1" applyFont="1" applyFill="1" applyBorder="1" applyAlignment="1">
      <alignment horizontal="center"/>
    </xf>
    <xf numFmtId="10" fontId="71" fillId="5" borderId="21" xfId="0" applyNumberFormat="1" applyFont="1" applyFill="1" applyBorder="1" applyAlignment="1">
      <alignment horizontal="center"/>
    </xf>
    <xf numFmtId="0" fontId="71" fillId="5" borderId="21" xfId="0" applyFont="1" applyFill="1" applyBorder="1" applyAlignment="1">
      <alignment horizontal="center"/>
    </xf>
    <xf numFmtId="192" fontId="71" fillId="5" borderId="22" xfId="0" applyNumberFormat="1" applyFont="1" applyFill="1" applyBorder="1" applyAlignment="1">
      <alignment horizontal="center"/>
    </xf>
    <xf numFmtId="9" fontId="71" fillId="5" borderId="21" xfId="0" applyNumberFormat="1" applyFont="1" applyFill="1" applyBorder="1" applyAlignment="1">
      <alignment horizontal="center"/>
    </xf>
    <xf numFmtId="195" fontId="70" fillId="9" borderId="19" xfId="0" applyNumberFormat="1" applyFont="1" applyFill="1" applyBorder="1" applyAlignment="1">
      <alignment horizontal="center"/>
    </xf>
    <xf numFmtId="196" fontId="37" fillId="0" borderId="0" xfId="0" applyNumberFormat="1" applyFont="1"/>
    <xf numFmtId="192" fontId="37" fillId="0" borderId="0" xfId="0" applyNumberFormat="1" applyFont="1"/>
    <xf numFmtId="192" fontId="70" fillId="5" borderId="21" xfId="0" applyNumberFormat="1" applyFont="1" applyFill="1" applyBorder="1" applyAlignment="1">
      <alignment horizontal="center"/>
    </xf>
    <xf numFmtId="0" fontId="71" fillId="5" borderId="21" xfId="0" applyNumberFormat="1" applyFont="1" applyFill="1" applyBorder="1" applyAlignment="1">
      <alignment horizontal="center"/>
    </xf>
    <xf numFmtId="10" fontId="37" fillId="0" borderId="0" xfId="0" applyNumberFormat="1" applyFont="1"/>
    <xf numFmtId="0" fontId="62" fillId="0" borderId="0" xfId="0" applyFont="1" applyAlignment="1">
      <alignment horizontal="center"/>
    </xf>
    <xf numFmtId="197" fontId="70" fillId="9" borderId="19" xfId="0" applyNumberFormat="1" applyFont="1" applyFill="1" applyBorder="1" applyAlignment="1">
      <alignment horizontal="center"/>
    </xf>
    <xf numFmtId="4" fontId="70" fillId="9" borderId="19" xfId="0" applyNumberFormat="1" applyFont="1" applyFill="1" applyBorder="1" applyAlignment="1">
      <alignment horizontal="center"/>
    </xf>
    <xf numFmtId="0" fontId="68" fillId="0" borderId="0" xfId="0" applyFont="1" applyAlignment="1" quotePrefix="1">
      <alignment horizontal="center"/>
    </xf>
  </cellXfs>
  <cellStyles count="53">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Normal 2" xfId="49"/>
    <cellStyle name="Normal 7 2" xfId="50"/>
    <cellStyle name="Normal 5" xfId="51"/>
    <cellStyle name="Comma 6" xfId="52"/>
  </cellStyles>
  <tableStyles count="0" defaultTableStyle="TableStyleMedium2" defaultPivotStyle="PivotStyleLight16"/>
  <colors>
    <mruColors>
      <color rgb="0000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5" Type="http://schemas.openxmlformats.org/officeDocument/2006/relationships/styles" Target="styles.xml"/><Relationship Id="rId14" Type="http://schemas.openxmlformats.org/officeDocument/2006/relationships/sheetMetadata" Target="metadata.xml"/><Relationship Id="rId13" Type="http://schemas.openxmlformats.org/officeDocument/2006/relationships/sharedStrings" Target="sharedStrings.xml"/><Relationship Id="rId12" Type="http://schemas.openxmlformats.org/officeDocument/2006/relationships/theme" Target="theme/theme1.xml"/><Relationship Id="rId11" Type="http://schemas.openxmlformats.org/officeDocument/2006/relationships/externalLink" Target="externalLinks/externalLink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customXml" Target="../ink/ink9.xml"/><Relationship Id="rId8" Type="http://schemas.openxmlformats.org/officeDocument/2006/relationships/customXml" Target="../ink/ink8.xml"/><Relationship Id="rId7" Type="http://schemas.openxmlformats.org/officeDocument/2006/relationships/customXml" Target="../ink/ink7.xml"/><Relationship Id="rId6" Type="http://schemas.openxmlformats.org/officeDocument/2006/relationships/customXml" Target="../ink/ink6.xml"/><Relationship Id="rId5" Type="http://schemas.openxmlformats.org/officeDocument/2006/relationships/customXml" Target="../ink/ink5.xml"/><Relationship Id="rId4" Type="http://schemas.openxmlformats.org/officeDocument/2006/relationships/customXml" Target="../ink/ink4.xml"/><Relationship Id="rId3" Type="http://schemas.openxmlformats.org/officeDocument/2006/relationships/customXml" Target="../ink/ink3.xml"/><Relationship Id="rId23" Type="http://schemas.openxmlformats.org/officeDocument/2006/relationships/customXml" Target="../ink/ink23.xml"/><Relationship Id="rId22" Type="http://schemas.openxmlformats.org/officeDocument/2006/relationships/customXml" Target="../ink/ink22.xml"/><Relationship Id="rId21" Type="http://schemas.openxmlformats.org/officeDocument/2006/relationships/customXml" Target="../ink/ink21.xml"/><Relationship Id="rId20" Type="http://schemas.openxmlformats.org/officeDocument/2006/relationships/customXml" Target="../ink/ink20.xml"/><Relationship Id="rId2" Type="http://schemas.openxmlformats.org/officeDocument/2006/relationships/customXml" Target="../ink/ink2.xml"/><Relationship Id="rId19" Type="http://schemas.openxmlformats.org/officeDocument/2006/relationships/customXml" Target="../ink/ink19.xml"/><Relationship Id="rId18" Type="http://schemas.openxmlformats.org/officeDocument/2006/relationships/customXml" Target="../ink/ink18.xml"/><Relationship Id="rId17" Type="http://schemas.openxmlformats.org/officeDocument/2006/relationships/customXml" Target="../ink/ink17.xml"/><Relationship Id="rId16" Type="http://schemas.openxmlformats.org/officeDocument/2006/relationships/customXml" Target="../ink/ink16.xml"/><Relationship Id="rId15" Type="http://schemas.openxmlformats.org/officeDocument/2006/relationships/customXml" Target="../ink/ink15.xml"/><Relationship Id="rId14" Type="http://schemas.openxmlformats.org/officeDocument/2006/relationships/customXml" Target="../ink/ink14.xml"/><Relationship Id="rId13" Type="http://schemas.openxmlformats.org/officeDocument/2006/relationships/customXml" Target="../ink/ink13.xml"/><Relationship Id="rId12" Type="http://schemas.openxmlformats.org/officeDocument/2006/relationships/customXml" Target="../ink/ink12.xml"/><Relationship Id="rId11" Type="http://schemas.openxmlformats.org/officeDocument/2006/relationships/customXml" Target="../ink/ink11.xml"/><Relationship Id="rId10" Type="http://schemas.openxmlformats.org/officeDocument/2006/relationships/customXml" Target="../ink/ink10.xml"/><Relationship Id="rId1" Type="http://schemas.openxmlformats.org/officeDocument/2006/relationships/customXml" Target="../ink/ink1.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538521</xdr:colOff>
      <xdr:row>12</xdr:row>
      <xdr:rowOff>122984</xdr:rowOff>
    </xdr:from>
    <xdr:to>
      <xdr:col>11</xdr:col>
      <xdr:colOff>38141</xdr:colOff>
      <xdr:row>14</xdr:row>
      <xdr:rowOff>26464</xdr:rowOff>
    </xdr:to>
    <xdr:contentPart xmlns:xdr14="http://schemas.microsoft.com/office/excel/2010/spreadsheetDrawing" r:id="rId1">
      <xdr14:nvContentPartPr>
        <xdr14:cNvPr id="2" name="Ink 1"/>
        <xdr14:cNvContentPartPr/>
      </xdr14:nvContentPartPr>
      <xdr14:nvPr/>
      <xdr14:xfrm>
        <a:off x="9944100" y="2538095"/>
        <a:ext cx="116840" cy="284480"/>
      </xdr14:xfrm>
    </xdr:contentPart>
    <xdr:clientData/>
  </xdr:twoCellAnchor>
  <xdr:twoCellAnchor editAs="oneCell">
    <xdr:from>
      <xdr:col>11</xdr:col>
      <xdr:colOff>77819</xdr:colOff>
      <xdr:row>12</xdr:row>
      <xdr:rowOff>124064</xdr:rowOff>
    </xdr:from>
    <xdr:to>
      <xdr:col>12</xdr:col>
      <xdr:colOff>1161764</xdr:colOff>
      <xdr:row>14</xdr:row>
      <xdr:rowOff>134224</xdr:rowOff>
    </xdr:to>
    <xdr:contentPart xmlns:xdr14="http://schemas.microsoft.com/office/excel/2010/spreadsheetDrawing" r:id="rId2">
      <xdr14:nvContentPartPr>
        <xdr14:cNvPr id="3" name="Ink 2"/>
        <xdr14:cNvContentPartPr/>
      </xdr14:nvContentPartPr>
      <xdr14:nvPr/>
      <xdr14:xfrm>
        <a:off x="10100310" y="2539365"/>
        <a:ext cx="2018665" cy="391160"/>
      </xdr14:xfrm>
    </xdr:contentPart>
    <xdr:clientData/>
  </xdr:twoCellAnchor>
  <xdr:twoCellAnchor editAs="oneCell">
    <xdr:from>
      <xdr:col>13</xdr:col>
      <xdr:colOff>846615</xdr:colOff>
      <xdr:row>13</xdr:row>
      <xdr:rowOff>11858</xdr:rowOff>
    </xdr:from>
    <xdr:to>
      <xdr:col>14</xdr:col>
      <xdr:colOff>85250</xdr:colOff>
      <xdr:row>14</xdr:row>
      <xdr:rowOff>41703</xdr:rowOff>
    </xdr:to>
    <xdr:contentPart xmlns:xdr14="http://schemas.microsoft.com/office/excel/2010/spreadsheetDrawing" r:id="rId3">
      <xdr14:nvContentPartPr>
        <xdr14:cNvPr id="4" name="Ink 3"/>
        <xdr14:cNvContentPartPr/>
      </xdr14:nvContentPartPr>
      <xdr14:nvPr/>
      <xdr14:xfrm>
        <a:off x="13655675" y="2617470"/>
        <a:ext cx="147320" cy="220345"/>
      </xdr14:xfrm>
    </xdr:contentPart>
    <xdr:clientData/>
  </xdr:twoCellAnchor>
  <xdr:twoCellAnchor editAs="oneCell">
    <xdr:from>
      <xdr:col>12</xdr:col>
      <xdr:colOff>1758379</xdr:colOff>
      <xdr:row>13</xdr:row>
      <xdr:rowOff>6458</xdr:rowOff>
    </xdr:from>
    <xdr:to>
      <xdr:col>13</xdr:col>
      <xdr:colOff>641414</xdr:colOff>
      <xdr:row>14</xdr:row>
      <xdr:rowOff>134728</xdr:rowOff>
    </xdr:to>
    <xdr:contentPart xmlns:xdr14="http://schemas.microsoft.com/office/excel/2010/spreadsheetDrawing" r:id="rId4">
      <xdr14:nvContentPartPr>
        <xdr14:cNvPr id="5" name="Ink 4"/>
        <xdr14:cNvContentPartPr/>
      </xdr14:nvContentPartPr>
      <xdr14:nvPr/>
      <xdr14:xfrm>
        <a:off x="12715875" y="2612390"/>
        <a:ext cx="734695" cy="318770"/>
      </xdr14:xfrm>
    </xdr:contentPart>
    <xdr:clientData/>
  </xdr:twoCellAnchor>
  <xdr:twoCellAnchor editAs="oneCell">
    <xdr:from>
      <xdr:col>15</xdr:col>
      <xdr:colOff>398760</xdr:colOff>
      <xdr:row>13</xdr:row>
      <xdr:rowOff>170821</xdr:rowOff>
    </xdr:from>
    <xdr:to>
      <xdr:col>15</xdr:col>
      <xdr:colOff>566400</xdr:colOff>
      <xdr:row>14</xdr:row>
      <xdr:rowOff>1911</xdr:rowOff>
    </xdr:to>
    <xdr:contentPart xmlns:xdr14="http://schemas.microsoft.com/office/excel/2010/spreadsheetDrawing" r:id="rId5">
      <xdr14:nvContentPartPr>
        <xdr14:cNvPr id="6" name="Ink 5"/>
        <xdr14:cNvContentPartPr/>
      </xdr14:nvContentPartPr>
      <xdr14:nvPr/>
      <xdr14:xfrm>
        <a:off x="14733270" y="2776855"/>
        <a:ext cx="167640" cy="21590"/>
      </xdr14:xfrm>
    </xdr:contentPart>
    <xdr:clientData/>
  </xdr:twoCellAnchor>
  <xdr:twoCellAnchor editAs="oneCell">
    <xdr:from>
      <xdr:col>17</xdr:col>
      <xdr:colOff>430161</xdr:colOff>
      <xdr:row>13</xdr:row>
      <xdr:rowOff>23018</xdr:rowOff>
    </xdr:from>
    <xdr:to>
      <xdr:col>18</xdr:col>
      <xdr:colOff>54876</xdr:colOff>
      <xdr:row>15</xdr:row>
      <xdr:rowOff>47148</xdr:rowOff>
    </xdr:to>
    <xdr:contentPart xmlns:xdr14="http://schemas.microsoft.com/office/excel/2010/spreadsheetDrawing" r:id="rId6">
      <xdr14:nvContentPartPr>
        <xdr14:cNvPr id="7" name="Ink 6"/>
        <xdr14:cNvContentPartPr/>
      </xdr14:nvContentPartPr>
      <xdr14:nvPr/>
      <xdr14:xfrm>
        <a:off x="15999460" y="2628900"/>
        <a:ext cx="241935" cy="405130"/>
      </xdr14:xfrm>
    </xdr:contentPart>
    <xdr:clientData/>
  </xdr:twoCellAnchor>
  <xdr:twoCellAnchor editAs="oneCell">
    <xdr:from>
      <xdr:col>18</xdr:col>
      <xdr:colOff>283175</xdr:colOff>
      <xdr:row>12</xdr:row>
      <xdr:rowOff>189944</xdr:rowOff>
    </xdr:from>
    <xdr:to>
      <xdr:col>20</xdr:col>
      <xdr:colOff>133950</xdr:colOff>
      <xdr:row>14</xdr:row>
      <xdr:rowOff>42624</xdr:rowOff>
    </xdr:to>
    <xdr:contentPart xmlns:xdr14="http://schemas.microsoft.com/office/excel/2010/spreadsheetDrawing" r:id="rId7">
      <xdr14:nvContentPartPr>
        <xdr14:cNvPr id="8" name="Ink 7"/>
        <xdr14:cNvContentPartPr/>
      </xdr14:nvContentPartPr>
      <xdr14:nvPr/>
      <xdr14:xfrm>
        <a:off x="16469360" y="2605405"/>
        <a:ext cx="1085215" cy="233680"/>
      </xdr14:xfrm>
    </xdr:contentPart>
    <xdr:clientData/>
  </xdr:twoCellAnchor>
  <xdr:twoCellAnchor editAs="oneCell">
    <xdr:from>
      <xdr:col>16</xdr:col>
      <xdr:colOff>472388</xdr:colOff>
      <xdr:row>13</xdr:row>
      <xdr:rowOff>34538</xdr:rowOff>
    </xdr:from>
    <xdr:to>
      <xdr:col>17</xdr:col>
      <xdr:colOff>213943</xdr:colOff>
      <xdr:row>14</xdr:row>
      <xdr:rowOff>46603</xdr:rowOff>
    </xdr:to>
    <xdr:contentPart xmlns:xdr14="http://schemas.microsoft.com/office/excel/2010/spreadsheetDrawing" r:id="rId8">
      <xdr14:nvContentPartPr>
        <xdr14:cNvPr id="9" name="Ink 8"/>
        <xdr14:cNvContentPartPr/>
      </xdr14:nvContentPartPr>
      <xdr14:nvPr/>
      <xdr14:xfrm>
        <a:off x="15424150" y="2640330"/>
        <a:ext cx="358775" cy="202565"/>
      </xdr14:xfrm>
    </xdr:contentPart>
    <xdr:clientData/>
  </xdr:twoCellAnchor>
  <xdr:twoCellAnchor editAs="oneCell">
    <xdr:from>
      <xdr:col>14</xdr:col>
      <xdr:colOff>103505</xdr:colOff>
      <xdr:row>13</xdr:row>
      <xdr:rowOff>17145</xdr:rowOff>
    </xdr:from>
    <xdr:to>
      <xdr:col>15</xdr:col>
      <xdr:colOff>248920</xdr:colOff>
      <xdr:row>14</xdr:row>
      <xdr:rowOff>74295</xdr:rowOff>
    </xdr:to>
    <xdr:contentPart xmlns:xdr14="http://schemas.microsoft.com/office/excel/2010/spreadsheetDrawing" r:id="rId9">
      <xdr14:nvContentPartPr>
        <xdr14:cNvPr id="10" name="Ink 9"/>
        <xdr14:cNvContentPartPr/>
      </xdr14:nvContentPartPr>
      <xdr14:nvPr/>
      <xdr14:xfrm>
        <a:off x="13821410" y="2623185"/>
        <a:ext cx="762635" cy="247650"/>
      </xdr14:xfrm>
    </xdr:contentPart>
    <xdr:clientData/>
  </xdr:twoCellAnchor>
  <xdr:twoCellAnchor editAs="oneCell">
    <xdr:from>
      <xdr:col>12</xdr:col>
      <xdr:colOff>1103476</xdr:colOff>
      <xdr:row>17</xdr:row>
      <xdr:rowOff>92529</xdr:rowOff>
    </xdr:from>
    <xdr:to>
      <xdr:col>12</xdr:col>
      <xdr:colOff>1246351</xdr:colOff>
      <xdr:row>18</xdr:row>
      <xdr:rowOff>3629</xdr:rowOff>
    </xdr:to>
    <xdr:contentPart xmlns:xdr14="http://schemas.microsoft.com/office/excel/2010/spreadsheetDrawing" r:id="rId10">
      <xdr14:nvContentPartPr>
        <xdr14:cNvPr id="11" name="Ink 10"/>
        <xdr14:cNvContentPartPr/>
      </xdr14:nvContentPartPr>
      <xdr14:nvPr/>
      <xdr14:xfrm>
        <a:off x="12060555" y="3460115"/>
        <a:ext cx="142875" cy="101600"/>
      </xdr14:xfrm>
    </xdr:contentPart>
    <xdr:clientData/>
  </xdr:twoCellAnchor>
  <xdr:twoCellAnchor editAs="oneCell">
    <xdr:from>
      <xdr:col>10</xdr:col>
      <xdr:colOff>514761</xdr:colOff>
      <xdr:row>16</xdr:row>
      <xdr:rowOff>77453</xdr:rowOff>
    </xdr:from>
    <xdr:to>
      <xdr:col>12</xdr:col>
      <xdr:colOff>371886</xdr:colOff>
      <xdr:row>17</xdr:row>
      <xdr:rowOff>179688</xdr:rowOff>
    </xdr:to>
    <xdr:contentPart xmlns:xdr14="http://schemas.microsoft.com/office/excel/2010/spreadsheetDrawing" r:id="rId11">
      <xdr14:nvContentPartPr>
        <xdr14:cNvPr id="12" name="Ink 11"/>
        <xdr14:cNvContentPartPr/>
      </xdr14:nvContentPartPr>
      <xdr14:nvPr/>
      <xdr14:xfrm>
        <a:off x="9919970" y="3254375"/>
        <a:ext cx="1409065" cy="292735"/>
      </xdr14:xfrm>
    </xdr:contentPart>
    <xdr:clientData/>
  </xdr:twoCellAnchor>
  <xdr:twoCellAnchor editAs="oneCell">
    <xdr:from>
      <xdr:col>18</xdr:col>
      <xdr:colOff>427535</xdr:colOff>
      <xdr:row>16</xdr:row>
      <xdr:rowOff>179333</xdr:rowOff>
    </xdr:from>
    <xdr:to>
      <xdr:col>21</xdr:col>
      <xdr:colOff>43995</xdr:colOff>
      <xdr:row>19</xdr:row>
      <xdr:rowOff>43443</xdr:rowOff>
    </xdr:to>
    <xdr:contentPart xmlns:xdr14="http://schemas.microsoft.com/office/excel/2010/spreadsheetDrawing" r:id="rId12">
      <xdr14:nvContentPartPr>
        <xdr14:cNvPr id="13" name="Ink 12"/>
        <xdr14:cNvContentPartPr/>
      </xdr14:nvContentPartPr>
      <xdr14:nvPr/>
      <xdr14:xfrm>
        <a:off x="16614140" y="3356610"/>
        <a:ext cx="1468120" cy="435610"/>
      </xdr14:xfrm>
    </xdr:contentPart>
    <xdr:clientData/>
  </xdr:twoCellAnchor>
  <xdr:twoCellAnchor editAs="oneCell">
    <xdr:from>
      <xdr:col>12</xdr:col>
      <xdr:colOff>1094836</xdr:colOff>
      <xdr:row>21</xdr:row>
      <xdr:rowOff>23756</xdr:rowOff>
    </xdr:from>
    <xdr:to>
      <xdr:col>12</xdr:col>
      <xdr:colOff>1238981</xdr:colOff>
      <xdr:row>21</xdr:row>
      <xdr:rowOff>104401</xdr:rowOff>
    </xdr:to>
    <xdr:contentPart xmlns:xdr14="http://schemas.microsoft.com/office/excel/2010/spreadsheetDrawing" r:id="rId13">
      <xdr14:nvContentPartPr>
        <xdr14:cNvPr id="14" name="Ink 13"/>
        <xdr14:cNvContentPartPr/>
      </xdr14:nvContentPartPr>
      <xdr14:nvPr/>
      <xdr14:xfrm>
        <a:off x="12052300" y="4153535"/>
        <a:ext cx="144145" cy="80645"/>
      </xdr14:xfrm>
    </xdr:contentPart>
    <xdr:clientData/>
  </xdr:twoCellAnchor>
  <xdr:twoCellAnchor editAs="oneCell">
    <xdr:from>
      <xdr:col>19</xdr:col>
      <xdr:colOff>293714</xdr:colOff>
      <xdr:row>21</xdr:row>
      <xdr:rowOff>41396</xdr:rowOff>
    </xdr:from>
    <xdr:to>
      <xdr:col>20</xdr:col>
      <xdr:colOff>491834</xdr:colOff>
      <xdr:row>22</xdr:row>
      <xdr:rowOff>137916</xdr:rowOff>
    </xdr:to>
    <xdr:contentPart xmlns:xdr14="http://schemas.microsoft.com/office/excel/2010/spreadsheetDrawing" r:id="rId14">
      <xdr14:nvContentPartPr>
        <xdr14:cNvPr id="15" name="Ink 14"/>
        <xdr14:cNvContentPartPr/>
      </xdr14:nvContentPartPr>
      <xdr14:nvPr/>
      <xdr14:xfrm>
        <a:off x="17097375" y="4171315"/>
        <a:ext cx="815340" cy="287020"/>
      </xdr14:xfrm>
    </xdr:contentPart>
    <xdr:clientData/>
  </xdr:twoCellAnchor>
  <xdr:twoCellAnchor editAs="oneCell">
    <xdr:from>
      <xdr:col>12</xdr:col>
      <xdr:colOff>1123339</xdr:colOff>
      <xdr:row>24</xdr:row>
      <xdr:rowOff>143348</xdr:rowOff>
    </xdr:from>
    <xdr:to>
      <xdr:col>12</xdr:col>
      <xdr:colOff>1214779</xdr:colOff>
      <xdr:row>25</xdr:row>
      <xdr:rowOff>473</xdr:rowOff>
    </xdr:to>
    <xdr:contentPart xmlns:xdr14="http://schemas.microsoft.com/office/excel/2010/spreadsheetDrawing" r:id="rId15">
      <xdr14:nvContentPartPr>
        <xdr14:cNvPr id="16" name="Ink 15"/>
        <xdr14:cNvContentPartPr/>
      </xdr14:nvContentPartPr>
      <xdr14:nvPr/>
      <xdr14:xfrm>
        <a:off x="12080875" y="4844415"/>
        <a:ext cx="91440" cy="47625"/>
      </xdr14:xfrm>
    </xdr:contentPart>
    <xdr:clientData/>
  </xdr:twoCellAnchor>
  <xdr:twoCellAnchor editAs="oneCell">
    <xdr:from>
      <xdr:col>12</xdr:col>
      <xdr:colOff>1561459</xdr:colOff>
      <xdr:row>24</xdr:row>
      <xdr:rowOff>46767</xdr:rowOff>
    </xdr:from>
    <xdr:to>
      <xdr:col>13</xdr:col>
      <xdr:colOff>327019</xdr:colOff>
      <xdr:row>25</xdr:row>
      <xdr:rowOff>169322</xdr:rowOff>
    </xdr:to>
    <xdr:contentPart xmlns:xdr14="http://schemas.microsoft.com/office/excel/2010/spreadsheetDrawing" r:id="rId16">
      <xdr14:nvContentPartPr>
        <xdr14:cNvPr id="17" name="Ink 16"/>
        <xdr14:cNvContentPartPr/>
      </xdr14:nvContentPartPr>
      <xdr14:nvPr/>
      <xdr14:xfrm>
        <a:off x="12518390" y="4747895"/>
        <a:ext cx="617220" cy="313055"/>
      </xdr14:xfrm>
    </xdr:contentPart>
    <xdr:clientData/>
  </xdr:twoCellAnchor>
  <xdr:twoCellAnchor editAs="oneCell">
    <xdr:from>
      <xdr:col>17</xdr:col>
      <xdr:colOff>518721</xdr:colOff>
      <xdr:row>24</xdr:row>
      <xdr:rowOff>121157</xdr:rowOff>
    </xdr:from>
    <xdr:to>
      <xdr:col>17</xdr:col>
      <xdr:colOff>608891</xdr:colOff>
      <xdr:row>25</xdr:row>
      <xdr:rowOff>64007</xdr:rowOff>
    </xdr:to>
    <xdr:contentPart xmlns:xdr14="http://schemas.microsoft.com/office/excel/2010/spreadsheetDrawing" r:id="rId17">
      <xdr14:nvContentPartPr>
        <xdr14:cNvPr id="18" name="Ink 17"/>
        <xdr14:cNvContentPartPr/>
      </xdr14:nvContentPartPr>
      <xdr14:nvPr/>
      <xdr14:xfrm>
        <a:off x="16087725" y="4822190"/>
        <a:ext cx="90170" cy="133350"/>
      </xdr14:xfrm>
    </xdr:contentPart>
    <xdr:clientData/>
  </xdr:twoCellAnchor>
  <xdr:twoCellAnchor editAs="oneCell">
    <xdr:from>
      <xdr:col>12</xdr:col>
      <xdr:colOff>1440859</xdr:colOff>
      <xdr:row>16</xdr:row>
      <xdr:rowOff>158453</xdr:rowOff>
    </xdr:from>
    <xdr:to>
      <xdr:col>19</xdr:col>
      <xdr:colOff>72434</xdr:colOff>
      <xdr:row>23</xdr:row>
      <xdr:rowOff>49233</xdr:rowOff>
    </xdr:to>
    <xdr:contentPart xmlns:xdr14="http://schemas.microsoft.com/office/excel/2010/spreadsheetDrawing" r:id="rId18">
      <xdr14:nvContentPartPr>
        <xdr14:cNvPr id="19" name="Ink 18"/>
        <xdr14:cNvContentPartPr/>
      </xdr14:nvContentPartPr>
      <xdr14:nvPr/>
      <xdr14:xfrm>
        <a:off x="12398375" y="3335655"/>
        <a:ext cx="4478020" cy="1224280"/>
      </xdr14:xfrm>
    </xdr:contentPart>
    <xdr:clientData/>
  </xdr:twoCellAnchor>
  <xdr:twoCellAnchor editAs="oneCell">
    <xdr:from>
      <xdr:col>20</xdr:col>
      <xdr:colOff>207717</xdr:colOff>
      <xdr:row>26</xdr:row>
      <xdr:rowOff>118192</xdr:rowOff>
    </xdr:from>
    <xdr:to>
      <xdr:col>20</xdr:col>
      <xdr:colOff>297252</xdr:colOff>
      <xdr:row>27</xdr:row>
      <xdr:rowOff>30562</xdr:rowOff>
    </xdr:to>
    <xdr:contentPart xmlns:xdr14="http://schemas.microsoft.com/office/excel/2010/spreadsheetDrawing" r:id="rId19">
      <xdr14:nvContentPartPr>
        <xdr14:cNvPr id="20" name="Ink 19"/>
        <xdr14:cNvContentPartPr/>
      </xdr14:nvContentPartPr>
      <xdr14:nvPr/>
      <xdr14:xfrm>
        <a:off x="17628870" y="5200650"/>
        <a:ext cx="89535" cy="102870"/>
      </xdr14:xfrm>
    </xdr:contentPart>
    <xdr:clientData/>
  </xdr:twoCellAnchor>
  <xdr:twoCellAnchor editAs="oneCell">
    <xdr:from>
      <xdr:col>18</xdr:col>
      <xdr:colOff>81779</xdr:colOff>
      <xdr:row>23</xdr:row>
      <xdr:rowOff>186001</xdr:rowOff>
    </xdr:from>
    <xdr:to>
      <xdr:col>22</xdr:col>
      <xdr:colOff>146549</xdr:colOff>
      <xdr:row>28</xdr:row>
      <xdr:rowOff>179016</xdr:rowOff>
    </xdr:to>
    <xdr:contentPart xmlns:xdr14="http://schemas.microsoft.com/office/excel/2010/spreadsheetDrawing" r:id="rId20">
      <xdr14:nvContentPartPr>
        <xdr14:cNvPr id="21" name="Ink 20"/>
        <xdr14:cNvContentPartPr/>
      </xdr14:nvContentPartPr>
      <xdr14:nvPr/>
      <xdr14:xfrm>
        <a:off x="16268065" y="4696460"/>
        <a:ext cx="2533650" cy="945515"/>
      </xdr14:xfrm>
    </xdr:contentPart>
    <xdr:clientData/>
  </xdr:twoCellAnchor>
  <xdr:twoCellAnchor editAs="oneCell">
    <xdr:from>
      <xdr:col>21</xdr:col>
      <xdr:colOff>600404</xdr:colOff>
      <xdr:row>26</xdr:row>
      <xdr:rowOff>21800</xdr:rowOff>
    </xdr:from>
    <xdr:to>
      <xdr:col>22</xdr:col>
      <xdr:colOff>201624</xdr:colOff>
      <xdr:row>28</xdr:row>
      <xdr:rowOff>31960</xdr:rowOff>
    </xdr:to>
    <xdr:contentPart xmlns:xdr14="http://schemas.microsoft.com/office/excel/2010/spreadsheetDrawing" r:id="rId21">
      <xdr14:nvContentPartPr>
        <xdr14:cNvPr id="22" name="Ink 21"/>
        <xdr14:cNvContentPartPr/>
      </xdr14:nvContentPartPr>
      <xdr14:nvPr/>
      <xdr14:xfrm>
        <a:off x="18638520" y="5104130"/>
        <a:ext cx="218440" cy="391160"/>
      </xdr14:xfrm>
    </xdr:contentPart>
    <xdr:clientData/>
  </xdr:twoCellAnchor>
  <xdr:twoCellAnchor editAs="oneCell">
    <xdr:from>
      <xdr:col>13</xdr:col>
      <xdr:colOff>578775</xdr:colOff>
      <xdr:row>23</xdr:row>
      <xdr:rowOff>183121</xdr:rowOff>
    </xdr:from>
    <xdr:to>
      <xdr:col>17</xdr:col>
      <xdr:colOff>273975</xdr:colOff>
      <xdr:row>25</xdr:row>
      <xdr:rowOff>79616</xdr:rowOff>
    </xdr:to>
    <xdr:contentPart xmlns:xdr14="http://schemas.microsoft.com/office/excel/2010/spreadsheetDrawing" r:id="rId22">
      <xdr14:nvContentPartPr>
        <xdr14:cNvPr id="23" name="Ink 22"/>
        <xdr14:cNvContentPartPr/>
      </xdr14:nvContentPartPr>
      <xdr14:nvPr/>
      <xdr14:xfrm>
        <a:off x="13387705" y="4693920"/>
        <a:ext cx="2455545" cy="277495"/>
      </xdr14:xfrm>
    </xdr:contentPart>
    <xdr:clientData/>
  </xdr:twoCellAnchor>
  <xdr:twoCellAnchor editAs="oneCell">
    <xdr:from>
      <xdr:col>10</xdr:col>
      <xdr:colOff>332526</xdr:colOff>
      <xdr:row>20</xdr:row>
      <xdr:rowOff>178183</xdr:rowOff>
    </xdr:from>
    <xdr:to>
      <xdr:col>10</xdr:col>
      <xdr:colOff>333161</xdr:colOff>
      <xdr:row>20</xdr:row>
      <xdr:rowOff>178818</xdr:rowOff>
    </xdr:to>
    <xdr:contentPart xmlns:xdr14="http://schemas.microsoft.com/office/excel/2010/spreadsheetDrawing" r:id="rId23">
      <xdr14:nvContentPartPr>
        <xdr14:cNvPr id="24" name="Ink 23"/>
        <xdr14:cNvContentPartPr/>
      </xdr14:nvContentPartPr>
      <xdr14:nvPr/>
      <xdr14:xfrm>
        <a:off x="9737725" y="4117340"/>
        <a:ext cx="635" cy="635"/>
      </xdr14:xfrm>
    </xdr:contentPar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rs127\Downloads\590Valuation_UnSolved.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V"/>
      <sheetName val="Dilution"/>
      <sheetName val="Valuation Metrics"/>
    </sheetNames>
    <sheetDataSet>
      <sheetData sheetId="0"/>
      <sheetData sheetId="1"/>
      <sheetData sheetId="2"/>
    </sheetDataSet>
  </externalBook>
</externalLink>
</file>

<file path=xl/ink/ink1.xml><?xml version="1.0" encoding="utf-8"?>
<inkml:ink xmlns:inkml="http://www.w3.org/2003/InkML">
  <inkml:definitions>
    <inkml:context xml:id="ctx0">
      <inkml:inkSource xml:id="inkSrc0">
        <inkml:traceFormat>
          <inkml:channel name="X" type="integer" max="2147480000" min="-2147480000" units="cm"/>
          <inkml:channel name="Y" type="integer" max="2147480000" min="-2147480000"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01-11T08:34:49"/>
    </inkml:context>
    <inkml:brush xml:id="br0">
      <inkml:brushProperty name="width" value="0.1" units="cm"/>
      <inkml:brushProperty name="height" value="0.1" units="cm"/>
      <inkml:brushProperty name="color" value="#33ccff"/>
    </inkml:brush>
  </inkml:definitions>
  <inkml:trace contextRef="#ctx0" brushRef="#br0">66.000 343.000 2876 0 0,'0.000'-3.000'317'0'0,"0.000"0.000"0"0"0,1.000 1.000 0 0 0,-1.000-1.000 0 0 0,1.000 1.000 1 0 0,0.000-1.000-1 0 0,0.000 1.000 0 0 0,0.000-1.000 0 0 0,0.000 1.000 0 0 0,0.000-1.000 0 0 0,0.000 1.000 0 0 0,1.000 0.000 0 0 0,-1.000 0.000 0 0 0,1.000 0.000 0 0 0,3.000-4.000 0 0 0,-3.000 4.000 80 0 0,0.000-1.000-1 0 0,0.000 1.000 0 0 0,0.000-1.000 1 0 0,0.000 0.000-1 0 0,0.000 0.000 1 0 0,-1.000 0.000-1 0 0,0.000 1.000 0 0 0,1.000-1.000 1 0 0,-1.000-1.000-1 0 0,0.000 1.000 1 0 0,1.000-4.000-1 0 0,-2.000-31.000 7903 0 0,-7.000 54.000-6748 0 0,-19.000 85.000 189 0 0,5.000 1.000 0 0 0,-10.000 119.000 0 0 0,31.000-214.000-1612 0 0,-2.000 8.000 503 0 0,1.000 1.000-1 0 0,2.000 31.000 0 0 0,-1.000-41.000-445 0 0,1.000 0.000 0 0 0,0.000 0.000-1 0 0,0.000 0.000 1 0 0,1.000 0.000-1 0 0,-1.000 0.000 1 0 0,2.000 0.000 0 0 0,-1.000-1.000-1 0 0,0.000 1.000 1 0 0,1.000-1.000-1 0 0,6.000 10.000 1 0 0,-8.000-14.000-141 0 0,1.000 0.000 1 0 0,-1.000-1.000-1 0 0,0.000 1.000 0 0 0,1.000 0.000 1 0 0,-1.000 0.000-1 0 0,1.000 0.000 0 0 0,0.000-1.000 1 0 0,-1.000 1.000-1 0 0,1.000-1.000 0 0 0,-1.000 0.000 1 0 0,1.000 1.000-1 0 0,0.000-1.000 1 0 0,-1.000 0.000-1 0 0,1.000 0.000 0 0 0,0.000 0.000 1 0 0,-1.000 0.000-1 0 0,1.000 0.000 0 0 0,0.000 0.000 1 0 0,-1.000 0.000-1 0 0,1.000-1.000 0 0 0,-1.000 1.000 1 0 0,1.000 0.000-1 0 0,0.000-1.000 1 0 0,-1.000 0.000-1 0 0,1.000 1.000 0 0 0,-1.000-1.000 1 0 0,3.000-1.000-1 0 0,41.000-24.000-28 0 0,-35.000 17.000-440 0 0,1.000 2.000 0 0 0,0.000-1.000 0 0 0,0.000 1.000-1 0 0,1.000 1.000 1 0 0,14.000-6.000 0 0 0,-22.000 23.000-4347 0 0,-4.000-11.000 4625 0 0,0.000 1.000 0 0 0,0.000-1.000 0 0 0,0.000 0.000 0 0 0,0.000 1.000 0 0 0,0.000-1.000 0 0 0,1.000 1.000 0 0 0,-1.000-1.000 0 0 0,0.000 1.000 0 0 0,0.000-1.000 0 0 0,0.000 0.000 0 0 0,0.000 1.000 0 0 0,0.000-1.000 0 0 0,0.000 1.000 0 0 0,0.000-1.000 0 0 0,-1.000 1.000 0 0 0,1.000-1.000 0 0 0,0.000 0.000 0 0 0,0.000 1.000 0 0 0,0.000-1.000 0 0 0,0.000 1.000 0 0 0,-1.000-1.000 0 0 0,1.000 0.000 0 0 0,0.000 1.000 1 0 0,0.000-1.000-1 0 0,0.000 0.000 0 0 0,-3.000 3.000-876 0 0,-26.000 10.000-11678 0 0,28.000-13.000 12479 0 0,0.000 0.000-1 0 0,0.000 0.000 0 0 0,0.000-1.000 0 0 0,0.000 1.000 1 0 0,0.000 0.000-1 0 0,0.000 0.000 0 0 0,1.000-1.000 0 0 0,-1.000 1.000 1 0 0,0.000-1.000-1 0 0,0.000 1.000 0 0 0,0.000-1.000 1 0 0,1.000 1.000-1 0 0,-1.000-1.000 0 0 0,0.000 1.000 0 0 0,0.000-1.000 1 0 0,1.000 0.000-1 0 0,-1.000 1.000 0 0 0,1.000-1.000 0 0 0,-2.000-1.000 1 0 0,-2.000-3.000-959 0 0</inkml:trace>
  <inkml:trace contextRef="#ctx0" brushRef="#br0">227.000 548.000 13901 0 0,'0.000'0.000'737'0'0,"-2.000"-16.000"1274"0"0,0.000 14.000-1891 0 0,1.000 0.000 0 0 0,-1.000 0.000 1 0 0,0.000 0.000-1 0 0,-1.000 1.000 0 0 0,1.000-1.000 0 0 0,0.000 1.000 1 0 0,0.000 0.000-1 0 0,0.000 0.000 0 0 0,-1.000 0.000 0 0 0,1.000 0.000 0 0 0,-1.000 0.000 1 0 0,1.000 0.000-1 0 0,-1.000 0.000 0 0 0,1.000 1.000 0 0 0,-1.000-1.000 1 0 0,1.000 1.000-1 0 0,-1.000 0.000 0 0 0,0.000 0.000 0 0 0,1.000 0.000 1 0 0,-1.000 0.000-1 0 0,1.000 0.000 0 0 0,-1.000 1.000 0 0 0,0.000-1.000 1 0 0,1.000 1.000-1 0 0,-1.000-1.000 0 0 0,1.000 1.000 0 0 0,-1.000 0.000 1 0 0,-2.000 2.000-1 0 0,-4.000 0.000-125 0 0,1.000 0.000 0 0 0,0.000 1.000 0 0 0,1.000 0.000 0 0 0,-1.000 0.000 1 0 0,1.000 1.000-1 0 0,-1.000 0.000 0 0 0,-9.000 9.000 0 0 0,16.000-13.000-92 0 0,-32.000 29.000-1681 0 0,9.000-16.000-4598 0 0,36.000-49.000-2284 0 0,-1.000 16.000 7610 0 0</inkml:trace>
  <inkml:trace contextRef="#ctx0" brushRef="#br0">298.000 211.000 3164 0 0,'7.000'-12.000'840'0'0,"-1.000"0.000"0"0"0,0.000 0.000-1 0 0,-1.000 0.000 1 0 0,-1.000-1.000 0 0 0,0.000 0.000-1 0 0,0.000 0.000 1 0 0,-2.000 0.000 0 0 0,1.000 0.000-1 0 0,0.000-23.000 1 0 0,-3.000 34.000-718 0 0,0.000-1.000-1 0 0,0.000 1.000 1 0 0,0.000 0.000 0 0 0,0.000-1.000-1 0 0,-1.000 1.000 1 0 0,1.000 0.000-1 0 0,-1.000-1.000 1 0 0,0.000 1.000 0 0 0,1.000 0.000-1 0 0,-1.000 0.000 1 0 0,0.000-1.000 0 0 0,0.000 1.000-1 0 0,0.000 0.000 1 0 0,-1.000 0.000-1 0 0,1.000 0.000 1 0 0,-1.000 0.000 0 0 0,1.000 0.000-1 0 0,-1.000 1.000 1 0 0,1.000-1.000 0 0 0,-1.000 0.000-1 0 0,0.000 1.000 1 0 0,-2.000-2.000-1 0 0,1.000 1.000 56 0 0,-1.000 0.000 0 0 0,0.000 0.000-1 0 0,0.000 1.000 1 0 0,0.000-1.000-1 0 0,0.000 1.000 1 0 0,0.000 0.000 0 0 0,-1.000 1.000-1 0 0,1.000-1.000 1 0 0,0.000 1.000-1 0 0,0.000-1.000 1 0 0,-7.000 2.000 0 0 0,-2.000 0.000 69 0 0,1.000 0.000 0 0 0,-1.000 1.000 1 0 0,1.000 1.000-1 0 0,0.000 0.000 1 0 0,0.000 1.000-1 0 0,0.000 0.000 1 0 0,-20.000 10.000-1 0 0,15.000-4.000-554 0 0,-1.000 1.000 1 0 0,1.000 1.000-1 0 0,-27.000 25.000 0 0 0,36.000-29.000-1128 0 0,1.000 0.000-1 0 0,0.000 0.000 1 0 0,0.000 1.000 0 0 0,0.000 0.000-1 0 0,-4.000 10.000 1 0 0,10.000-8.000-3269 0 0,1.000-5.000 3754 0 0</inkml:trace>
</inkml:ink>
</file>

<file path=xl/ink/ink2.xml><?xml version="1.0" encoding="utf-8"?>
<inkml:ink xmlns:inkml="http://www.w3.org/2003/InkML">
  <inkml:definitions>
    <inkml:context xml:id="ctx0">
      <inkml:inkSource xml:id="inkSrc0">
        <inkml:traceFormat>
          <inkml:channel name="X" type="integer" max="2147480000" min="-2147480000" units="cm"/>
          <inkml:channel name="Y" type="integer" max="2147480000" min="-2147480000"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01-11T08:34:53"/>
    </inkml:context>
    <inkml:brush xml:id="br0">
      <inkml:brushProperty name="width" value="0.1" units="cm"/>
      <inkml:brushProperty name="height" value="0.1" units="cm"/>
      <inkml:brushProperty name="color" value="#33ccff"/>
    </inkml:brush>
  </inkml:definitions>
  <inkml:trace contextRef="#ctx0" brushRef="#br0">242.000 699.000 3156 0 0,'20.000'-1.000'8610'0'0,"-18.000"0.000"-8501"0"0,0.000 1.000 0 0 0,-1.000-1.000-1 0 0,1.000 0.000 1 0 0,0.000 0.000-1 0 0,-1.000 1.000 1 0 0,1.000-1.000-1 0 0,0.000 0.000 1 0 0,-1.000 0.000-1 0 0,1.000-1.000 1 0 0,-1.000 1.000 0 0 0,0.000 0.000-1 0 0,1.000 0.000 1 0 0,-1.000-1.000-1 0 0,0.000 1.000 1 0 0,0.000-1.000-1 0 0,0.000 1.000 1 0 0,0.000-1.000 0 0 0,2.000-3.000-1 0 0,-1.000 1.000 214 0 0,-1.000-1.000 0 0 0,0.000 0.000 0 0 0,1.000 0.000 0 0 0,-1.000 0.000 0 0 0,-1.000 1.000 0 0 0,1.000-1.000 0 0 0,-1.000-10.000 0 0 0,0.000-1.000 348 0 0,1.000 7.000-321 0 0,-1.000 0.000 0 0 0,0.000 0.000 1 0 0,-1.000 0.000-1 0 0,0.000 0.000 0 0 0,0.000 0.000 0 0 0,-1.000 0.000 1 0 0,-3.000-10.000-1 0 0,3.000 16.000-280 0 0,1.000 0.000 1 0 0,-1.000 1.000-1 0 0,1.000-1.000 1 0 0,-1.000 1.000-1 0 0,0.000 0.000 1 0 0,0.000-1.000-1 0 0,0.000 1.000 1 0 0,0.000 0.000-1 0 0,0.000 0.000 1 0 0,-1.000 0.000 0 0 0,1.000 1.000-1 0 0,-1.000-1.000 1 0 0,1.000 0.000-1 0 0,-1.000 1.000 1 0 0,0.000 0.000-1 0 0,1.000 0.000 1 0 0,-1.000-1.000-1 0 0,0.000 2.000 1 0 0,0.000-1.000-1 0 0,0.000 0.000 1 0 0,0.000 0.000-1 0 0,0.000 1.000 1 0 0,0.000 0.000-1 0 0,0.000 0.000 1 0 0,0.000 0.000-1 0 0,0.000 0.000 1 0 0,-3.000 0.000-1 0 0,0.000 1.000-29 0 0,-1.000 0.000 1 0 0,1.000 1.000-1 0 0,-1.000-1.000 0 0 0,1.000 1.000 0 0 0,0.000 0.000 0 0 0,0.000 1.000 0 0 0,0.000-1.000 0 0 0,0.000 1.000 0 0 0,0.000 1.000 1 0 0,1.000-1.000-1 0 0,-1.000 1.000 0 0 0,1.000 0.000 0 0 0,-6.000 5.000 0 0 0,-7.000 8.000 66 0 0,1.000 0.000-1 0 0,-21.000 26.000 1 0 0,31.000-35.000-45 0 0,1.000 0.000 0 0 0,1.000 0.000 1 0 0,-1.000 0.000-1 0 0,1.000 1.000 0 0 0,1.000 0.000 0 0 0,0.000 0.000 0 0 0,0.000 1.000 0 0 0,1.000-1.000 1 0 0,0.000 1.000-1 0 0,0.000-1.000 0 0 0,1.000 1.000 0 0 0,0.000 0.000 0 0 0,1.000 0.000 0 0 0,0.000 15.000 0 0 0,2.000-22.000-41 0 0,0.000-1.000 0 0 0,-1.000 1.000-1 0 0,2.000-1.000 1 0 0,-1.000 1.000-1 0 0,0.000-1.000 1 0 0,0.000 0.000-1 0 0,1.000 1.000 1 0 0,-1.000-1.000-1 0 0,1.000 0.000 1 0 0,-1.000 0.000 0 0 0,1.000 0.000-1 0 0,0.000 0.000 1 0 0,0.000-1.000-1 0 0,0.000 1.000 1 0 0,0.000 0.000-1 0 0,0.000-1.000 1 0 0,0.000 1.000 0 0 0,1.000-1.000-1 0 0,-1.000 0.000 1 0 0,4.000 2.000-1 0 0,0.000 0.000 21 0 0,0.000 0.000 0 0 0,0.000-1.000 0 0 0,0.000 1.000 0 0 0,0.000-1.000-1 0 0,1.000-1.000 1 0 0,-1.000 1.000 0 0 0,12.000 0.000 0 0 0,-13.000-2.000-31 0 0,0.000-1.000 0 0 0,0.000-1.000 0 0 0,0.000 1.000 0 0 0,0.000-1.000 0 0 0,0.000 0.000 0 0 0,-1.000 0.000-1 0 0,1.000 0.000 1 0 0,0.000-1.000 0 0 0,-1.000 1.000 0 0 0,0.000-1.000 0 0 0,0.000 0.000 0 0 0,6.000-5.000 0 0 0,2.000-3.000-20 0 0,0.000 0.000 0 0 0,18.000-22.000 0 0 0,4.000-25.000 57 0 0,-9.000 13.000 36 0 0,-15.000 33.000 1316 0 0,-5.000 13.000-384 0 0,-4.000 25.000 123 0 0,-13.000 35.000-559 0 0,7.000-43.000-306 0 0,1.000 0.000 1 0 0,-4.000 34.000 0 0 0,1.000-2.000 149 0 0,4.000-30.000-185 0 0,2.000 0.000-1 0 0,0.000 0.000 1 0 0,3.000 36.000 0 0 0,0.000-6.000-53 0 0,-2.000 33.000-228 0 0,0.000-29.000-4620 0 0,26.000-67.000-6246 0 0,-20.000 4.000 9628 0 0,-1.000 0.000 0 0 0,0.000 0.000 0 0 0,0.000-1.000 0 0 0,-1.000 0.000 0 0 0,0.000 1.000 0 0 0,3.000-17.000 0 0 0,10.000-21.000-1955 0 0,-10.000 30.000 2316 0 0</inkml:trace>
  <inkml:trace contextRef="#ctx0" brushRef="#br0">396.000 744.000 3984 0 0,'32.000'-124.000'9287'0'0,"-30.000"116.000"-7920"0"0,-1.000 1.000 0 0 0,0.000-1.000 1 0 0,0.000 0.000-1 0 0,-1.000-12.000 0 0 0,0.000 18.000-831 0 0,6.000-2.000 1091 0 0,-5.000 12.000-1314 0 0,0.000 1.000-1 0 0,0.000-1.000 0 0 0,-1.000 0.000 1 0 0,-1.000 12.000-1 0 0,0.000-11.000-197 0 0,1.000 0.000 0 0 0,0.000 0.000 0 0 0,0.000 0.000-1 0 0,3.000 15.000 1 0 0,2.000 4.000 10 0 0,10.000 50.000 292 0 0,-13.000-73.000-367 0 0,-1.000 0.000 0 0 0,1.000 0.000 1 0 0,0.000 0.000-1 0 0,0.000 0.000 0 0 0,0.000 0.000 1 0 0,1.000 0.000-1 0 0,-1.000 0.000 0 0 0,1.000-1.000 1 0 0,0.000 1.000-1 0 0,1.000-1.000 0 0 0,4.000 5.000 1 0 0,-7.000-8.000-60 0 0,0.000 0.000 1 0 0,1.000 0.000-1 0 0,-1.000-1.000 1 0 0,1.000 1.000-1 0 0,-1.000 0.000 1 0 0,1.000-1.000-1 0 0,-1.000 1.000 1 0 0,1.000-1.000-1 0 0,0.000 0.000 1 0 0,-1.000 1.000-1 0 0,1.000-1.000 1 0 0,0.000 0.000-1 0 0,-1.000 0.000 1 0 0,1.000 0.000-1 0 0,0.000 0.000 1 0 0,-1.000 0.000-1 0 0,1.000-1.000 1 0 0,-1.000 1.000-1 0 0,1.000 0.000 1 0 0,0.000-1.000-1 0 0,-1.000 1.000 1 0 0,1.000-1.000-1 0 0,-1.000 1.000 1 0 0,1.000-1.000-1 0 0,-1.000 0.000 1 0 0,1.000 0.000-1 0 0,-1.000 0.000 1 0 0,0.000 0.000-1 0 0,1.000 0.000 1 0 0,-1.000 0.000-1 0 0,0.000 0.000 1 0 0,0.000 0.000 0 0 0,0.000 0.000-1 0 0,2.000-3.000 1 0 0,4.000-3.000-18 0 0,-1.000-1.000 1 0 0,1.000-1.000-1 0 0,9.000-16.000 1 0 0,-6.000 6.000-20 0 0,-1.000 0.000 0 0 0,-1.000 0.000 1 0 0,-1.000-1.000-1 0 0,-1.000 0.000 0 0 0,6.000-27.000 0 0 0,-7.000 29.000-19 0 0,0.000 0.000 298 0 0,-5.000 16.000-137 0 0,-3.000 9.000-80 0 0,2.000-1.000 6 0 0,0.000 1.000-1 0 0,0.000-1.000 0 0 0,0.000 0.000 0 0 0,1.000 1.000 1 0 0,0.000-1.000-1 0 0,0.000 1.000 0 0 0,2.000 9.000 1 0 0,0.000 11.000 64 0 0,-2.000-17.000-52 0 0,2.000-1.000 0 0 0,-1.000 1.000-1 0 0,1.000-1.000 1 0 0,7.000 19.000 0 0 0,-8.000-24.000-85 0 0,1.000 1.000 0 0 0,-1.000-1.000 1 0 0,1.000 0.000-1 0 0,0.000 0.000 0 0 0,0.000 1.000 1 0 0,1.000-1.000-1 0 0,-1.000-1.000 0 0 0,1.000 1.000 0 0 0,0.000 0.000 1 0 0,0.000-1.000-1 0 0,1.000 1.000 0 0 0,4.000 3.000 1 0 0,-6.000-6.000-492 0 0,0.000 0.000 1 0 0,-1.000 0.000 0 0 0,1.000 0.000-1 0 0,0.000 0.000 1 0 0,0.000-1.000 0 0 0,0.000 1.000 0 0 0,1.000-1.000-1 0 0,-1.000 0.000 1 0 0,0.000 1.000 0 0 0,0.000-1.000-1 0 0,0.000 0.000 1 0 0,0.000 0.000 0 0 0,0.000 0.000-1 0 0,0.000 0.000 1 0 0,0.000-1.000 0 0 0,1.000 1.000 0 0 0,-1.000-1.000-1 0 0,0.000 1.000 1 0 0,0.000-1.000 0 0 0,0.000 1.000-1 0 0,0.000-1.000 1 0 0,0.000 0.000 0 0 0,-1.000 0.000-1 0 0,1.000 0.000 1 0 0,0.000 0.000 0 0 0,3.000-3.000 0 0 0,17.000-19.000-4617 0 0,-6.000-5.000 3278 0 0,-10.000 14.000 977 0 0</inkml:trace>
  <inkml:trace contextRef="#ctx0" brushRef="#br0">861.000 553.000 3528 0 0,'10.000'-11.000'11243'0'0,"-8.000"11.000"-10793"0"0,-1.000 19.000 4702 0 0,-1.000-11.000-5480 0 0,0.000 150.000 1058 0 0,0.000-156.000-784 0 0,0.000-1.000-1 0 0,0.000 1.000 1 0 0,0.000-1.000 0 0 0,1.000 1.000 0 0 0,-1.000-1.000 0 0 0,0.000 1.000 0 0 0,1.000-1.000 0 0 0,-1.000 1.000 0 0 0,1.000-1.000 0 0 0,-1.000 0.000 0 0 0,1.000 1.000 0 0 0,0.000-1.000 0 0 0,1.000 3.000 0 0 0,-1.000-3.000-279 0 0,0.000 0.000 1 0 0,0.000 0.000 0 0 0,-1.000 0.000 0 0 0,1.000 1.000 0 0 0,-1.000-1.000-1 0 0,1.000 0.000 1 0 0,-1.000 0.000 0 0 0,1.000 1.000 0 0 0,-1.000-1.000 0 0 0,0.000 0.000-1 0 0,0.000 1.000 1 0 0,1.000-1.000 0 0 0,-1.000 3.000 0 0 0,7.000-43.000-11832 0 0,-7.000 26.000 11229 0 0</inkml:trace>
  <inkml:trace contextRef="#ctx0" brushRef="#br0">864.000 453.000 5048 0 0,'-7.000'-44.000'8399'0'0,"4.000"22.000"-6237"0"0,0.000 1.000 0 0 0,-11.000-34.000 0 0 0,13.000 54.000-2405 0 0,32.000 42.000-9652 0 0,-8.000-7.000 7426 0 0,-12.000-22.000 1329 0 0,0.000-1.000 0 0 0,22.000 15.000 0 0 0,-13.000-10.000 270 0 0</inkml:trace>
  <inkml:trace contextRef="#ctx0" brushRef="#br0">1276.000 357.000 2540 0 0,'2.000'-43.000'5900'0'0,"-3.000"-1.000"9261"0"0,-4.000 72.000-14410 0 0,2.000 3.000 170 0 0,1.000 1.000 1 0 0,4.000 56.000-1 0 0,0.000-19.000-288 0 0,7.000 159.000 247 0 0,-9.000-170.000-3669 0 0,98.000-203.000-19435 0 0,-89.000 130.000 21224 0 0</inkml:trace>
  <inkml:trace contextRef="#ctx0" brushRef="#br0">1443.000 546.000 4328 0 0,'2.000'-2.000'1191'0'0,"-2.000"1.000"-894"0"0,1.000 0.000 1 0 0,-1.000 1.000 0 0 0,0.000-1.000-1 0 0,0.000 0.000 1 0 0,0.000 0.000-1 0 0,1.000 1.000 1 0 0,-1.000-1.000 0 0 0,0.000 0.000-1 0 0,0.000 0.000 1 0 0,0.000 1.000-1 0 0,0.000-1.000 1 0 0,0.000 0.000 0 0 0,0.000 0.000-1 0 0,0.000 1.000 1 0 0,0.000-1.000-1 0 0,-1.000 0.000 1 0 0,-1.000-4.000 2083 0 0,1.000 3.000-2084 0 0,-1.000 1.000 6 0 0,1.000 0.000-1 0 0,-1.000 0.000 1 0 0,0.000 0.000-1 0 0,1.000 0.000 0 0 0,-1.000 0.000 1 0 0,0.000 0.000-1 0 0,0.000 1.000 1 0 0,1.000-1.000-1 0 0,-1.000 1.000 0 0 0,0.000-1.000 1 0 0,-3.000 0.000-1 0 0,-63.000 0.000 529 0 0,53.000 2.000 103 0 0,1.000 1.000-1008 0 0,0.000 0.000-1 0 0,-1.000 1.000 0 0 0,1.000 1.000 0 0 0,1.000 0.000 0 0 0,-1.000 1.000 0 0 0,1.000 1.000 0 0 0,-22.000 11.000 1 0 0,34.000-16.000-261 0 0,0.000-1.000 0 0 0,1.000 1.000-1 0 0,-1.000-1.000 1 0 0,0.000 1.000 0 0 0,-7.000 11.000-4691 0 0,8.000-11.000 4821 0 0,0.000 1.000 0 0 0,0.000 0.000 0 0 0,0.000-1.000 0 0 0,0.000 1.000 0 0 0,0.000-1.000 0 0 0,1.000 1.000 0 0 0,-1.000 0.000 0 0 0,0.000-1.000 0 0 0,1.000 1.000 0 0 0,0.000-1.000 0 0 0,-1.000 1.000 0 0 0,1.000-1.000 0 0 0,0.000 0.000 0 0 0,0.000 1.000 0 0 0,0.000-1.000 0 0 0,1.000 2.000 0 0 0,2.000 2.000-366 0 0,-1.000-1.000 0 0 0,2.000 0.000 0 0 0,-1.000 1.000 0 0 0,0.000-2.000 0 0 0,1.000 1.000 0 0 0,-1.000 0.000 0 0 0,7.000 2.000 0 0 0,-2.000 0.000-370 0 0</inkml:trace>
  <inkml:trace contextRef="#ctx0" brushRef="#br0">1461.000 517.000 4436 0 0,'8.000'-12.000'3094'0'0,"6.000"-7.000"3185"0"0,-14.000 19.000-6183 0 0,1.000-1.000 1 0 0,-1.000 1.000 0 0 0,1.000 0.000 0 0 0,-1.000 0.000 0 0 0,1.000 0.000 0 0 0,0.000 0.000 0 0 0,-1.000 0.000 0 0 0,1.000 0.000 0 0 0,-1.000 0.000 0 0 0,1.000 0.000 0 0 0,-1.000 0.000 0 0 0,1.000 0.000 0 0 0,0.000 0.000 0 0 0,-1.000 0.000 0 0 0,1.000 0.000-1 0 0,-1.000 0.000 1 0 0,1.000 0.000 0 0 0,-1.000 0.000 0 0 0,1.000 1.000 0 0 0,-1.000-1.000 0 0 0,1.000 0.000 0 0 0,0.000 0.000 0 0 0,-1.000 1.000 0 0 0,0.000-1.000 0 0 0,1.000 1.000 0 0 0,-1.000-1.000 0 0 0,1.000 0.000 0 0 0,-1.000 1.000 0 0 0,1.000-1.000 0 0 0,-1.000 1.000-1 0 0,0.000-1.000 1 0 0,1.000 1.000 0 0 0,-1.000-1.000 0 0 0,0.000 1.000 0 0 0,1.000-1.000 0 0 0,-1.000 1.000 0 0 0,0.000-1.000 0 0 0,0.000 1.000 0 0 0,29.000 42.000 869 0 0,-15.000-19.000-834 0 0,2.000-1.000 0 0 0,1.000 0.000-1 0 0,1.000-1.000 1 0 0,0.000 0.000-1 0 0,2.000-2.000 1 0 0,35.000 29.000-1 0 0,-51.000-45.000-131 0 0,1.000-1.000-1 0 0,-1.000 0.000 0 0 0,1.000 0.000 0 0 0,0.000-1.000 1 0 0,0.000 1.000-1 0 0,0.000-1.000 0 0 0,1.000 0.000 0 0 0,-1.000-1.000 0 0 0,0.000 1.000 1 0 0,1.000-1.000-1 0 0,-1.000 0.000 0 0 0,1.000 0.000 0 0 0,0.000-1.000 1 0 0,-1.000 1.000-1 0 0,9.000-2.000 0 0 0,-10.000 0.000-6 0 0,0.000 1.000 1 0 0,-1.000-2.000-1 0 0,1.000 1.000 1 0 0,-1.000 0.000 0 0 0,1.000-1.000-1 0 0,-1.000 0.000 1 0 0,0.000 0.000-1 0 0,0.000 0.000 1 0 0,0.000 0.000-1 0 0,0.000 0.000 1 0 0,0.000 0.000-1 0 0,0.000-1.000 1 0 0,0.000 0.000-1 0 0,-1.000 1.000 1 0 0,1.000-1.000-1 0 0,-1.000 0.000 1 0 0,0.000 0.000-1 0 0,0.000-1.000 1 0 0,0.000 1.000-1 0 0,0.000 0.000 1 0 0,-1.000-1.000-1 0 0,1.000 1.000 1 0 0,-1.000-1.000-1 0 0,1.000-3.000 1 0 0,4.000-15.000-5 0 0,0.000 0.000 0 0 0,-2.000 0.000 1 0 0,-1.000 0.000-1 0 0,-1.000 0.000 0 0 0,0.000-38.000 1 0 0,-2.000 58.000 29 0 0,0.000 0.000 1 0 0,0.000-1.000 0 0 0,0.000 1.000-1 0 0,0.000 0.000 1 0 0,-1.000-1.000 0 0 0,1.000 1.000-1 0 0,-1.000 0.000 1 0 0,1.000 0.000 0 0 0,-1.000-1.000-1 0 0,0.000 1.000 1 0 0,0.000 0.000 0 0 0,0.000 0.000-1 0 0,0.000 0.000 1 0 0,0.000 0.000 0 0 0,-1.000 0.000-1 0 0,1.000 0.000 1 0 0,-3.000-3.000 0 0 0,3.000 5.000 14 0 0,0.000-1.000 0 0 0,0.000 1.000 0 0 0,0.000 0.000 0 0 0,0.000 0.000 0 0 0,0.000 0.000 0 0 0,0.000 0.000 0 0 0,0.000 1.000 0 0 0,0.000-1.000 0 0 0,1.000 0.000 0 0 0,-1.000 0.000 0 0 0,0.000 0.000 0 0 0,0.000 1.000 0 0 0,0.000-1.000 0 0 0,0.000 0.000 0 0 0,0.000 1.000 0 0 0,1.000-1.000 0 0 0,-1.000 1.000 0 0 0,0.000-1.000 0 0 0,0.000 1.000 0 0 0,1.000-1.000 0 0 0,-1.000 1.000 1 0 0,0.000 0.000-1 0 0,1.000-1.000 0 0 0,-1.000 1.000 0 0 0,1.000 0.000 0 0 0,-1.000 0.000 0 0 0,1.000-1.000 0 0 0,-1.000 1.000 0 0 0,1.000 0.000 0 0 0,-1.000 1.000 0 0 0,-16.000 26.000 525 0 0,-42.000 116.000 1227 0 0,44.000-100.000-1394 0 0,-1.000-1.000 0 0 0,-3.000-1.000 0 0 0,-2.000-1.000 1 0 0,-51.000 77.000-1 0 0,65.000-109.000-479 0 0,-20.000 26.000 9 0 0,-43.000 41.000 0 0 0,60.000-66.000-646 0 0,0.000-1.000 1 0 0,-1.000 0.000-1 0 0,-1.000-1.000 1 0 0,1.000 0.000-1 0 0,-1.000-1.000 1 0 0,-1.000 0.000-1 0 0,1.000-1.000 1 0 0,-21.000 7.000-1 0 0,38.000-48.000-12842 0 0,3.000 23.000 12630 0 0,-3.000-2.000-56 0 0</inkml:trace>
  <inkml:trace contextRef="#ctx0" brushRef="#br0">2254.000 385.000 3656 0 0,'-10.000'-26.000'6405'0'0,"-14.000"-10.000"-2781"0"0,-1.000-4.000-1080 0 0,11.000 14.000-1105 0 0,8.000 17.000-686 0 0,1.000 0.000 1 0 0,0.000 0.000-1 0 0,1.000-1.000 1 0 0,0.000 1.000-1 0 0,0.000-1.000 1 0 0,1.000 0.000-1 0 0,-3.000-16.000 1 0 0,22.000 52.000 684 0 0,47.000 99.000-688 0 0,55.000 94.000 22 0 0,-100.000-189.000-643 0 0,1.000-2.000-1 0 0,2.000-1.000 1 0 0,1.000 0.000 0 0 0,1.000-2.000 0 0 0,31.000 27.000 0 0 0,-48.000-47.000-91 0 0,0.000 0.000 0 0 0,0.000 0.000 1 0 0,0.000-1.000-1 0 0,1.000 0.000 0 0 0,0.000 0.000 1 0 0,0.000-1.000-1 0 0,0.000 1.000 1 0 0,1.000-2.000-1 0 0,-1.000 1.000 0 0 0,1.000-1.000 1 0 0,9.000 2.000-1 0 0,-14.000-4.000-27 0 0,0.000 0.000 0 0 0,0.000-1.000 0 0 0,0.000 1.000-1 0 0,1.000-1.000 1 0 0,-1.000 1.000 0 0 0,0.000-1.000 0 0 0,-1.000 0.000 0 0 0,1.000-1.000-1 0 0,0.000 1.000 1 0 0,0.000 0.000 0 0 0,0.000-1.000 0 0 0,-1.000 0.000 0 0 0,1.000 1.000-1 0 0,-1.000-1.000 1 0 0,1.000 0.000 0 0 0,-1.000 0.000 0 0 0,0.000 0.000 0 0 0,1.000-1.000-1 0 0,2.000-4.000 1 0 0,2.000-2.000-22 0 0,0.000 0.000 0 0 0,-1.000 0.000 0 0 0,0.000 0.000-1 0 0,5.000-13.000 1 0 0,0.000-7.000-139 0 0,0.000 0.000 0 0 0,-2.000-1.000 0 0 0,-1.000 0.000 0 0 0,-2.000 0.000 0 0 0,5.000-51.000 0 0 0,-6.000-159.000-2789 0 0,-5.000 170.000 923 0 0,0.000 65.000 1762 0 0,0.000 1.000-1 0 0,0.000 0.000 1 0 0,1.000-1.000 0 0 0,-1.000 1.000-1 0 0,1.000 0.000 1 0 0,0.000-1.000-1 0 0,0.000 1.000 1 0 0,1.000 0.000 0 0 0,-1.000 0.000-1 0 0,1.000 0.000 1 0 0,0.000 0.000-1 0 0,3.000-5.000 1 0 0,-4.000 9.000 49 0 0,-1.000-1.000 0 0 0,1.000 1.000 0 0 0,-1.000 0.000 0 0 0,1.000-1.000 0 0 0,0.000 1.000 0 0 0,-1.000 0.000 0 0 0,1.000 0.000 0 0 0,0.000-1.000 0 0 0,-1.000 1.000 0 0 0,1.000 0.000 0 0 0,0.000 0.000-1 0 0,-1.000 0.000 1 0 0,1.000 0.000 0 0 0,0.000 0.000 0 0 0,0.000 0.000 0 0 0,-1.000 0.000 0 0 0,1.000 0.000 0 0 0,0.000 0.000 0 0 0,-1.000 0.000 0 0 0,1.000 0.000 0 0 0,0.000 0.000 0 0 0,-1.000 0.000 0 0 0,1.000 1.000 0 0 0,0.000-1.000 0 0 0,-1.000 0.000 0 0 0,1.000 0.000 0 0 0,0.000 1.000 0 0 0,-1.000-1.000 0 0 0,1.000 1.000 0 0 0,-1.000-1.000 0 0 0,1.000 0.000 0 0 0,0.000 2.000-1 0 0,21.000 14.000-1878 0 0,62.000 72.000-4194 0 0,-66.000-67.000 5344 0 0</inkml:trace>
  <inkml:trace contextRef="#ctx0" brushRef="#br0">3113.000 610.000 4108 0 0,'1.000'-2.000'422'0'0,"0.000"1.000"0"0"0,0.000-1.000 0 0 0,-1.000 0.000 0 0 0,1.000 0.000 0 0 0,0.000 0.000 0 0 0,-1.000 1.000 0 0 0,1.000-1.000 0 0 0,-1.000 0.000-1 0 0,1.000 0.000 1 0 0,-1.000 0.000 0 0 0,0.000 0.000 0 0 0,0.000-3.000 0 0 0,0.000-2.000-80 0 0,0.000 0.000 0 0 0,0.000 0.000 0 0 0,-1.000-1.000 1 0 0,0.000 1.000-1 0 0,-2.000-8.000 0 0 0,-1.000 3.000-28 0 0,0.000 1.000 1 0 0,-1.000-1.000 0 0 0,-11.000-20.000-1 0 0,14.000 29.000-205 0 0,0.000 1.000-1 0 0,0.000-1.000 0 0 0,0.000 0.000 1 0 0,0.000 1.000-1 0 0,0.000-1.000 1 0 0,0.000 1.000-1 0 0,-1.000 0.000 0 0 0,1.000 0.000 1 0 0,-1.000 0.000-1 0 0,0.000 0.000 0 0 0,1.000 0.000 1 0 0,-1.000 0.000-1 0 0,0.000 1.000 1 0 0,0.000-1.000-1 0 0,0.000 1.000 0 0 0,0.000 0.000 1 0 0,-1.000 0.000-1 0 0,1.000 0.000 1 0 0,0.000 0.000-1 0 0,0.000 1.000 0 0 0,-6.000-1.000 1 0 0,5.000 2.000 24 0 0,0.000 0.000 1 0 0,0.000 0.000 0 0 0,1.000 0.000-1 0 0,-1.000 1.000 1 0 0,0.000-1.000 0 0 0,0.000 1.000-1 0 0,1.000 0.000 1 0 0,-1.000 0.000 0 0 0,1.000 0.000-1 0 0,0.000 1.000 1 0 0,0.000-1.000-1 0 0,0.000 1.000 1 0 0,0.000 0.000 0 0 0,0.000 0.000-1 0 0,0.000 0.000 1 0 0,1.000 0.000 0 0 0,-4.000 5.000-1 0 0,-1.000 1.000 211 0 0,0.000 1.000 0 0 0,1.000 0.000 0 0 0,0.000 1.000-1 0 0,-8.000 19.000 1 0 0,8.000-10.000 64 0 0,0.000 1.000 0 0 0,1.000-1.000 0 0 0,1.000 1.000 0 0 0,2.000 0.000 0 0 0,0.000 0.000 0 0 0,0.000 23.000 0 0 0,3.000-42.000-367 0 0,-1.000 1.000 0 0 0,1.000 0.000 1 0 0,0.000-1.000-1 0 0,-1.000 1.000 0 0 0,1.000-1.000 1 0 0,0.000 1.000-1 0 0,1.000-1.000 1 0 0,-1.000 0.000-1 0 0,0.000 1.000 0 0 0,1.000-1.000 1 0 0,-1.000 0.000-1 0 0,1.000 0.000 0 0 0,2.000 3.000 1 0 0,-3.000-4.000-15 0 0,0.000 0.000 0 0 0,-1.000 0.000 0 0 0,1.000 0.000 0 0 0,0.000-1.000 0 0 0,0.000 1.000 0 0 0,0.000 0.000 0 0 0,0.000-1.000 0 0 0,0.000 1.000 0 0 0,0.000 0.000 0 0 0,0.000-1.000 0 0 0,0.000 1.000 0 0 0,0.000-1.000 0 0 0,0.000 0.000 0 0 0,0.000 1.000 0 0 0,0.000-1.000 0 0 0,0.000 0.000 0 0 0,0.000 1.000 0 0 0,0.000-1.000 0 0 0,0.000 0.000 0 0 0,0.000 0.000 0 0 0,1.000 0.000 0 0 0,-1.000 0.000 0 0 0,0.000 0.000 0 0 0,0.000 0.000 0 0 0,0.000-1.000 0 0 0,0.000 1.000 0 0 0,0.000 0.000 0 0 0,0.000 0.000 0 0 0,0.000-1.000 0 0 0,0.000 1.000 0 0 0,0.000-1.000 0 0 0,0.000 1.000 0 0 0,0.000-1.000 0 0 0,0.000 1.000 0 0 0,0.000-1.000 0 0 0,1.000-1.000 1 0 0,6.000-5.000 38 0 0,-1.000 0.000 1 0 0,-1.000 0.000 0 0 0,1.000-1.000 0 0 0,-1.000-1.000 0 0 0,-1.000 1.000 0 0 0,0.000-1.000 0 0 0,8.000-17.000 0 0 0,22.000-73.000-29 0 0,-10.000 23.000-226 0 0,-25.000 76.000 187 0 0,0.000 0.000 0 0 0,0.000-1.000 0 0 0,0.000 1.000 1 0 0,0.000 0.000-1 0 0,0.000 0.000 0 0 0,1.000 0.000 0 0 0,-1.000-1.000 0 0 0,0.000 1.000 1 0 0,0.000 0.000-1 0 0,0.000 0.000 0 0 0,0.000 0.000 0 0 0,0.000 0.000 0 0 0,0.000-1.000 1 0 0,0.000 1.000-1 0 0,0.000 0.000 0 0 0,1.000 0.000 0 0 0,-1.000 0.000 0 0 0,0.000 0.000 1 0 0,0.000 0.000-1 0 0,0.000-1.000 0 0 0,0.000 1.000 0 0 0,1.000 0.000 0 0 0,-1.000 0.000 1 0 0,0.000 0.000-1 0 0,0.000 0.000 0 0 0,0.000 0.000 0 0 0,0.000 0.000 0 0 0,1.000 0.000 1 0 0,-1.000 0.000-1 0 0,0.000 0.000 0 0 0,0.000 0.000 0 0 0,0.000-1.000 0 0 0,1.000 1.000 1 0 0,-1.000 0.000-1 0 0,0.000 0.000 0 0 0,0.000 0.000 0 0 0,0.000 0.000 0 0 0,1.000 1.000 1 0 0,-1.000-1.000-1 0 0,0.000 0.000 0 0 0,0.000 0.000 0 0 0,0.000 0.000 0 0 0,1.000 0.000 0 0 0,-1.000 0.000 1 0 0,0.000 0.000-1 0 0,0.000 0.000 0 0 0,0.000 0.000 0 0 0,1.000 0.000 0 0 0,-1.000 0.000 1 0 0,0.000 0.000-1 0 0,0.000 1.000 0 0 0,0.000-1.000 0 0 0,0.000 0.000 0 0 0,0.000 0.000 1 0 0,1.000 0.000-1 0 0,-1.000 0.000 0 0 0,0.000 1.000 0 0 0,0.000-1.000 0 0 0,11.000 19.000-116 0 0,6.000 28.000-195 0 0,-17.000-46.000 293 0 0,6.000 17.000-449 0 0,0.000 0.000-1 0 0,1.000-1.000 1 0 0,0.000 0.000 0 0 0,16.000 23.000-1 0 0,-22.000-39.000 343 0 0,0.000 0.000-1 0 0,0.000 0.000 0 0 0,0.000 0.000 0 0 0,0.000 0.000 0 0 0,1.000 0.000 1 0 0,-1.000 0.000-1 0 0,0.000 0.000 0 0 0,1.000-1.000 0 0 0,-1.000 1.000 1 0 0,0.000-1.000-1 0 0,1.000 1.000 0 0 0,-1.000-1.000 0 0 0,1.000 1.000 0 0 0,-1.000-1.000 1 0 0,1.000 0.000-1 0 0,-1.000 0.000 0 0 0,1.000 0.000 0 0 0,-1.000 0.000 1 0 0,1.000 0.000-1 0 0,-1.000 0.000 0 0 0,1.000 0.000 0 0 0,-1.000 0.000 0 0 0,1.000-1.000 1 0 0,-1.000 1.000-1 0 0,1.000-1.000 0 0 0,-1.000 1.000 0 0 0,0.000-1.000 1 0 0,1.000 1.000-1 0 0,-1.000-1.000 0 0 0,1.000 0.000 0 0 0,-1.000 1.000 0 0 0,0.000-1.000 1 0 0,0.000 0.000-1 0 0,2.000-2.000 0 0 0,6.000-3.000-525 0 0,0.000 0.000 0 0 0,-1.000-1.000 0 0 0,12.000-13.000-1 0 0,-6.000 5.000-395 0 0,0.000-2.000-1 0 0,-1.000 0.000 1 0 0,-1.000 0.000-1 0 0,-1.000-2.000 0 0 0,-1.000 1.000 1 0 0,0.000-1.000-1 0 0,-1.000 0.000 1 0 0,-1.000-1.000-1 0 0,5.000-21.000 1 0 0,-5.000 11.000 76 0 0</inkml:trace>
  <inkml:trace contextRef="#ctx0" brushRef="#br0">3397.000 86.000 2828 0 0,'2.000'-33.000'2113'0'0,"-1.000"1.000"2186"0"0,-2.000 11.000 2399 0 0,-2.000 31.000-2985 0 0,-4.000 28.000-2424 0 0,-7.000 161.000 2195 0 0,10.000-165.000-2969 0 0,3.000 0.000-1 0 0,2.000 40.000 0 0 0,0.000-14.000-181 0 0,0.000-38.000-280 0 0,1.000 0.000-1 0 0,1.000 0.000 1 0 0,11.000 42.000-1 0 0,-2.000-12.000-78 0 0,-8.000-36.000-18 0 0,3.000 20.000-902 0 0,1.000-1.000 0 0 0,17.000 42.000 0 0 0,20.000-128.000-16151 0 0,-30.000 5.000 14046 0 0,-10.000 34.000 2025 0 0</inkml:trace>
  <inkml:trace contextRef="#ctx0" brushRef="#br0">3548.000 532.000 3572 0 0,'15.000'-69.000'8727'0'0,"-19.000"52.000"-4504"0"0,3.000 30.000-3943 0 0,1.000 0.000 1 0 0,0.000-1.000 0 0 0,0.000 1.000-1 0 0,1.000-1.000 1 0 0,1.000 1.000 0 0 0,0.000-1.000-1 0 0,5.000 17.000 1 0 0,-2.000-8.000-129 0 0,-1.000-2.000 7 0 0,1.000 0.000 1 0 0,1.000 0.000-1 0 0,11.000 24.000 0 0 0,-16.000-39.000-150 0 0,1.000 0.000 1 0 0,0.000-1.000-1 0 0,0.000 1.000 1 0 0,0.000-1.000-1 0 0,0.000 0.000 1 0 0,1.000 0.000-1 0 0,-1.000 0.000 1 0 0,1.000 0.000-1 0 0,0.000 0.000 0 0 0,0.000 0.000 1 0 0,0.000-1.000-1 0 0,0.000 1.000 1 0 0,0.000-1.000-1 0 0,1.000 0.000 1 0 0,-1.000 0.000-1 0 0,0.000 0.000 1 0 0,1.000-1.000-1 0 0,0.000 1.000 1 0 0,-1.000-1.000-1 0 0,1.000 0.000 1 0 0,0.000 1.000-1 0 0,6.000-1.000 1 0 0,-7.000-1.000-3 0 0,0.000-1.000 1 0 0,0.000 1.000-1 0 0,0.000-1.000 0 0 0,0.000 0.000 1 0 0,0.000 0.000-1 0 0,0.000 0.000 1 0 0,0.000 0.000-1 0 0,0.000-1.000 0 0 0,0.000 1.000 1 0 0,-1.000-1.000-1 0 0,1.000 0.000 1 0 0,-1.000 0.000-1 0 0,1.000 0.000 0 0 0,-1.000 0.000 1 0 0,0.000 0.000-1 0 0,2.000-3.000 1 0 0,2.000-1.000-24 0 0,0.000 0.000 0 0 0,-1.000 0.000 0 0 0,0.000-1.000 0 0 0,0.000 0.000 0 0 0,3.000-8.000 0 0 0,1.000-7.000 78 0 0,-2.000-1.000 0 0 0,-1.000 1.000 0 0 0,-1.000-1.000 0 0 0,-1.000-1.000 0 0 0,-1.000 1.000 0 0 0,-1.000-1.000 0 0 0,-1.000-43.000 0 0 0,-1.000 66.000 51 0 0,3.000-5.000 39 0 0,-6.000 13.000-134 0 0,1.000 0.000 0 0 0,0.000 0.000 0 0 0,1.000 0.000 0 0 0,-1.000 0.000 0 0 0,2.000 0.000 0 0 0,-1.000 0.000 0 0 0,1.000 1.000 0 0 0,0.000-1.000 0 0 0,0.000 0.000 0 0 0,2.000 9.000 0 0 0,2.000 7.000-58 0 0,12.000 39.000 0 0 0,-13.000-54.000 20 0 0,-1.000-1.000 0 0 0,1.000 0.000 0 0 0,1.000 1.000-1 0 0,-1.000-1.000 1 0 0,1.000-1.000 0 0 0,0.000 1.000 0 0 0,1.000 0.000 0 0 0,-1.000-1.000-1 0 0,2.000 0.000 1 0 0,-1.000 0.000 0 0 0,0.000-1.000 0 0 0,1.000 1.000 0 0 0,0.000-1.000 0 0 0,0.000-1.000-1 0 0,1.000 1.000 1 0 0,-1.000-1.000 0 0 0,1.000 0.000 0 0 0,0.000 0.000 0 0 0,0.000-1.000-1 0 0,1.000 0.000 1 0 0,-1.000 0.000 0 0 0,0.000-1.000 0 0 0,1.000 0.000 0 0 0,0.000 0.000-1 0 0,-1.000 0.000 1 0 0,1.000-1.000 0 0 0,0.000-1.000 0 0 0,0.000 1.000 0 0 0,0.000-1.000-1 0 0,0.000-1.000 1 0 0,-1.000 1.000 0 0 0,1.000-1.000 0 0 0,0.000-1.000 0 0 0,15.000-4.000-1 0 0,-11.000 1.000 12 0 0,1.000-1.000-1 0 0,-1.000-1.000 0 0 0,0.000 0.000 0 0 0,-1.000 0.000 0 0 0,1.000-2.000 0 0 0,-2.000 1.000 0 0 0,1.000-1.000 0 0 0,-1.000-1.000 0 0 0,0.000 0.000 0 0 0,-1.000 0.000 0 0 0,-1.000-1.000 0 0 0,1.000 0.000 0 0 0,-2.000 0.000 0 0 0,1.000-1.000 0 0 0,-2.000 0.000 0 0 0,1.000-1.000 0 0 0,-2.000 1.000 0 0 0,0.000-1.000 0 0 0,0.000 0.000 1 0 0,-1.000 0.000-1 0 0,-1.000-1.000 0 0 0,0.000 1.000 0 0 0,-1.000-1.000 0 0 0,0.000 0.000 0 0 0,-1.000-15.000 0 0 0,-1.000 29.000 10 0 0,0.000-1.000 1 0 0,0.000 0.000-1 0 0,0.000 0.000 0 0 0,0.000 1.000 1 0 0,0.000-1.000-1 0 0,0.000 0.000 0 0 0,0.000 1.000 1 0 0,0.000-1.000-1 0 0,-1.000 0.000 0 0 0,1.000 1.000 1 0 0,0.000-1.000-1 0 0,0.000 0.000 1 0 0,-1.000 1.000-1 0 0,1.000-1.000 0 0 0,0.000 0.000 1 0 0,-1.000 1.000-1 0 0,1.000-1.000 0 0 0,-1.000 1.000 1 0 0,1.000-1.000-1 0 0,-1.000 1.000 1 0 0,1.000-1.000-1 0 0,-1.000 1.000 0 0 0,1.000-1.000 1 0 0,-1.000 1.000-1 0 0,1.000 0.000 0 0 0,-1.000-1.000 1 0 0,0.000 1.000-1 0 0,1.000 0.000 0 0 0,-2.000-1.000 1 0 0,-23.000 2.000 154 0 0,19.000 1.000-103 0 0,0.000 0.000 0 0 0,0.000 0.000 0 0 0,1.000 1.000 1 0 0,-1.000-1.000-1 0 0,1.000 1.000 0 0 0,-8.000 6.000 0 0 0,6.000-2.000 19 0 0,1.000 0.000-1 0 0,-1.000 0.000 0 0 0,1.000 1.000 1 0 0,1.000 0.000-1 0 0,0.000 0.000 1 0 0,0.000 0.000-1 0 0,0.000 1.000 1 0 0,1.000 0.000-1 0 0,0.000 0.000 0 0 0,-5.000 18.000 1 0 0,4.000-7.000 164 0 0,2.000 0.000 0 0 0,-1.000 0.000 1 0 0,2.000 0.000-1 0 0,0.000 26.000 0 0 0,2.000-40.000-211 0 0,1.000 0.000 0 0 0,-1.000 0.000 0 0 0,1.000 0.000 0 0 0,0.000 0.000 0 0 0,1.000 0.000-1 0 0,-1.000 0.000 1 0 0,1.000 0.000 0 0 0,0.000-1.000 0 0 0,0.000 1.000 0 0 0,1.000 0.000 0 0 0,0.000-1.000 0 0 0,0.000 0.000 0 0 0,0.000 0.000 0 0 0,7.000 8.000-1 0 0,-4.000-6.000-40 0 0,1.000-1.000-1 0 0,0.000 0.000 0 0 0,0.000 0.000 0 0 0,0.000 0.000 0 0 0,1.000-1.000 1 0 0,0.000 0.000-1 0 0,0.000-1.000 0 0 0,14.000 7.000 0 0 0,2.000-3.000-447 0 0,0.000-1.000-1 0 0,0.000 0.000 1 0 0,0.000-2.000 0 0 0,1.000-1.000 0 0 0,0.000-1.000-1 0 0,25.000 0.000 1 0 0,-24.000-4.000-1275 0 0,1.000 0.000 0 0 0,-1.000-2.000 0 0 0,0.000-1.000 1 0 0,42.000-12.000-1 0 0,-4.000 1.000-1353 0 0,35.000-15.000-1166 0 0,-71.000 22.000 3221 0 0</inkml:trace>
  <inkml:trace contextRef="#ctx0" brushRef="#br0">5530.000 437.000 1532 0 0,'13.000'0.000'2359'0'0,"-9.000"0.000"-1299"0"0,0.000 0.000 0 0 0,0.000 0.000 0 0 0,0.000-1.000 0 0 0,1.000 1.000 0 0 0,-1.000-1.000 0 0 0,0.000 0.000 0 0 0,0.000 0.000 0 0 0,8.000-3.000 0 0 0,-26.000-1.000 3460 0 0,-15.000-1.000-3700 0 0,-2.000 5.000-533 0 0,1.000 1.000 0 0 0,-1.000 1.000 0 0 0,0.000 2.000 0 0 0,1.000 1.000 0 0 0,0.000 1.000 0 0 0,-36.000 11.000 0 0 0,58.000-14.000-382 0 0,-35.000 10.000-501 0 0,40.000-11.000 356 0 0,1.000-1.000 0 0 0,-1.000 1.000 0 0 0,1.000 0.000 1 0 0,0.000 0.000-1 0 0,0.000 1.000 0 0 0,-1.000-1.000 0 0 0,1.000 0.000 0 0 0,0.000 1.000 0 0 0,0.000-1.000 0 0 0,0.000 1.000 0 0 0,0.000 0.000 1 0 0,0.000-1.000-1 0 0,-1.000 4.000 0 0 0,41.000 13.000-3449 0 0,1.000-7.000 2137 0 0,78.000 11.000 1 0 0,-82.000-17.000 2075 0 0,1.000 2.000 0 0 0,-1.000 1.000 1 0 0,34.000 12.000-1 0 0,-62.000-17.000-652 0 0,9.000 4.000 2460 0 0,-17.000-6.000-2256 0 0,1.000-1.000 1 0 0,0.000 1.000 0 0 0,-1.000-1.000 0 0 0,1.000 0.000-1 0 0,-1.000 1.000 1 0 0,1.000-1.000 0 0 0,0.000 1.000 0 0 0,-1.000-1.000 0 0 0,1.000 0.000-1 0 0,-1.000 0.000 1 0 0,1.000 1.000 0 0 0,-1.000-1.000 0 0 0,1.000 0.000-1 0 0,-1.000 0.000 1 0 0,1.000 1.000 0 0 0,-1.000-1.000 0 0 0,1.000 0.000-1 0 0,-1.000 0.000 1 0 0,0.000 0.000 0 0 0,1.000 0.000 0 0 0,-1.000 0.000 0 0 0,1.000 0.000-1 0 0,-1.000 0.000 1 0 0,1.000 0.000 0 0 0,-1.000 0.000 0 0 0,1.000 0.000-1 0 0,-1.000 0.000 1 0 0,0.000 0.000 0 0 0,1.000 0.000 0 0 0,-1.000-1.000 0 0 0,-189.000 25.000 2605 0 0,67.000 2.000-6980 0 0,107.000-22.000 2144 0 0,-7.000 2.000-4558 0 0,10.000-17.000 3630 0 0,11.000 6.000 2094 0 0</inkml:trace>
</inkml:ink>
</file>

<file path=xl/ink/ink3.xml><?xml version="1.0" encoding="utf-8"?>
<inkml:ink xmlns:inkml="http://www.w3.org/2003/InkML">
  <inkml:definitions>
    <inkml:context xml:id="ctx0">
      <inkml:inkSource xml:id="inkSrc0">
        <inkml:traceFormat>
          <inkml:channel name="X" type="integer" max="2147480000" min="-2147480000" units="cm"/>
          <inkml:channel name="Y" type="integer" max="2147480000" min="-2147480000"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01-11T08:35:06"/>
    </inkml:context>
    <inkml:brush xml:id="br0">
      <inkml:brushProperty name="width" value="0.1" units="cm"/>
      <inkml:brushProperty name="height" value="0.1" units="cm"/>
      <inkml:brushProperty name="color" value="#33ccff"/>
    </inkml:brush>
  </inkml:definitions>
  <inkml:trace contextRef="#ctx0" brushRef="#br0">79.000 211.000 3356 0 0,'3.000'-54.000'8918'0'0,"-10.000"107.000"-4882"0"0,0.000-7.000-3446 0 0,0.000 80.000 1218 0 0,-9.000 88.000 1107 0 0,9.000-178.000-2006 0 0,2.000-27.000-274 0 0,-1.000-25.000-128 0 0,-6.000-75.000-279 0 0,-3.000-143.000-1 0 0,16.000 215.000-299 0 0,1.000-1.000 0 0 0,1.000 1.000 0 0 0,0.000 0.000 0 0 0,1.000 0.000 0 0 0,12.000-32.000 1 0 0,-11.000 37.000-57 0 0,1.000 0.000 1 0 0,0.000 1.000-1 0 0,1.000-1.000 1 0 0,1.000 2.000-1 0 0,0.000-1.000 1 0 0,0.000 1.000 0 0 0,1.000 0.000-1 0 0,13.000-13.000 1 0 0,-20.000 23.000 93 0 0,0.000 0.000 0 0 0,0.000 0.000 0 0 0,0.000 0.000 0 0 0,0.000 0.000 0 0 0,0.000 1.000 0 0 0,1.000-1.000 0 0 0,-1.000 0.000 0 0 0,1.000 1.000 0 0 0,-1.000 0.000 1 0 0,1.000 0.000-1 0 0,0.000-1.000 0 0 0,-1.000 2.000 0 0 0,1.000-1.000 0 0 0,0.000 0.000 0 0 0,0.000 0.000 0 0 0,0.000 1.000 0 0 0,0.000 0.000 0 0 0,-1.000-1.000 0 0 0,1.000 1.000 0 0 0,0.000 0.000 1 0 0,0.000 1.000-1 0 0,5.000 0.000 0 0 0,-4.000 0.000 8 0 0,0.000 1.000 0 0 0,0.000 0.000 0 0 0,-1.000 0.000 0 0 0,1.000 1.000 1 0 0,0.000-1.000-1 0 0,-1.000 1.000 0 0 0,0.000 0.000 0 0 0,1.000 0.000 0 0 0,-1.000 0.000 0 0 0,0.000 0.000 1 0 0,-1.000 1.000-1 0 0,1.000-1.000 0 0 0,0.000 1.000 0 0 0,2.000 5.000 0 0 0,13.000 26.000-13 0 0,-1.000 0.000 0 0 0,-2.000 1.000-1 0 0,-1.000 1.000 1 0 0,16.000 75.000 0 0 0,-20.000-77.000 89 0 0,-7.000-21.000-40 0 0,73.000 244.000 852 0 0,-81.000-271.000-720 0 0,-1.000 1.000 0 0 0,0.000 0.000-1 0 0,-11.000-16.000 1 0 0,14.000 23.000-156 0 0,0.000 0.000 1 0 0,0.000 1.000-1 0 0,-1.000 0.000 0 0 0,1.000 0.000 1 0 0,-1.000 0.000-1 0 0,0.000 0.000 1 0 0,0.000 1.000-1 0 0,0.000-1.000 0 0 0,0.000 1.000 1 0 0,-1.000 0.000-1 0 0,1.000 0.000 0 0 0,-1.000 1.000 1 0 0,0.000-1.000-1 0 0,0.000 1.000 1 0 0,0.000 0.000-1 0 0,0.000 0.000 0 0 0,0.000 1.000 1 0 0,0.000-1.000-1 0 0,-9.000 0.000 0 0 0,3.000 2.000-167 0 0,1.000 1.000-1 0 0,0.000 0.000 1 0 0,0.000 1.000-1 0 0,0.000 0.000 1 0 0,0.000 0.000-1 0 0,0.000 1.000 1 0 0,1.000 1.000-1 0 0,-1.000-1.000 0 0 0,-12.000 8.000 1 0 0,10.000-5.000-52 0 0,-16.000 7.000-5461 0 0,3.000 7.000-5024 0 0,22.000-19.000 9701 0 0,-2.000 1.000-1 0 0</inkml:trace>
</inkml:ink>
</file>

<file path=xl/ink/ink4.xml><?xml version="1.0" encoding="utf-8"?>
<inkml:ink xmlns:inkml="http://www.w3.org/2003/InkML">
  <inkml:definitions>
    <inkml:context xml:id="ctx0">
      <inkml:inkSource xml:id="inkSrc0">
        <inkml:traceFormat>
          <inkml:channel name="X" type="integer" max="2147480000" min="-2147480000" units="cm"/>
          <inkml:channel name="Y" type="integer" max="2147480000" min="-2147480000"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01-11T08:35:02"/>
    </inkml:context>
    <inkml:brush xml:id="br0">
      <inkml:brushProperty name="width" value="0.1" units="cm"/>
      <inkml:brushProperty name="height" value="0.1" units="cm"/>
      <inkml:brushProperty name="color" value="#33ccff"/>
    </inkml:brush>
  </inkml:definitions>
  <inkml:trace contextRef="#ctx0" brushRef="#br0">0.000 192.000 2128 0 0,'3.000'-11.000'2935'0'0,"5.000"6.000"-1502"0"0,-7.000 4.000-1233 0 0,1.000 0.000-1 0 0,0.000 0.000 1 0 0,-1.000 0.000-1 0 0,1.000-1.000 1 0 0,0.000 1.000-1 0 0,-1.000 0.000 1 0 0,1.000-1.000-1 0 0,-1.000 1.000 1 0 0,0.000-1.000-1 0 0,0.000 1.000 1 0 0,1.000-1.000-1 0 0,-1.000 0.000 1 0 0,0.000 0.000-1 0 0,0.000 1.000 1 0 0,-1.000-1.000-1 0 0,1.000 0.000 1 0 0,0.000 0.000-1 0 0,0.000-3.000 1 0 0,-2.000 59.000 9689 0 0,20.000 138.000-6896 0 0,-14.000-155.000-1739 0 0,2.000 51.000-1 0 0,-14.000-228.000-932 0 0,5.000 94.000-624 0 0,-13.000-73.000 1 0 0,13.000 108.000 242 0 0,-11.000-53.000-272 0 0,7.000 43.000 100 0 0,2.000 1.000 1 0 0,0.000-1.000-1 0 0,0.000-25.000 0 0 0,4.000 45.000 289 0 0,13.000-11.000 125 0 0,-6.000 19.000-139 0 0,-1.000 1.000 0 0 0,0.000-1.000 0 0 0,0.000 1.000 1 0 0,0.000 1.000-1 0 0,-1.000-1.000 0 0 0,-1.000 1.000 0 0 0,0.000 0.000 1 0 0,0.000 0.000-1 0 0,4.000 13.000 0 0 0,-1.000-2.000-21 0 0,1.000-2.000 22 0 0,0.000-1.000 1 0 0,1.000 0.000-1 0 0,1.000 0.000 1 0 0,0.000-1.000-1 0 0,2.000 0.000 1 0 0,-1.000 0.000-1 0 0,23.000 21.000 1 0 0,-33.000-36.000-45 0 0,0.000 0.000-1 0 0,0.000 0.000 1 0 0,0.000-1.000 0 0 0,0.000 1.000 0 0 0,0.000 0.000 0 0 0,0.000 0.000 0 0 0,1.000 0.000 0 0 0,-1.000-1.000 0 0 0,0.000 1.000-1 0 0,1.000-1.000 1 0 0,-1.000 1.000 0 0 0,0.000-1.000 0 0 0,1.000 0.000 0 0 0,-1.000 1.000 0 0 0,1.000-1.000 0 0 0,-1.000 0.000 0 0 0,1.000 0.000 0 0 0,-1.000 0.000-1 0 0,0.000 0.000 1 0 0,1.000 0.000 0 0 0,-1.000 0.000 0 0 0,1.000 0.000 0 0 0,-1.000 0.000 0 0 0,0.000-1.000 0 0 0,4.000 0.000 0 0 0,-3.000-1.000-4 0 0,1.000 1.000 0 0 0,-1.000-1.000 1 0 0,1.000 0.000-1 0 0,-1.000 0.000 0 0 0,0.000 0.000 0 0 0,1.000 0.000 1 0 0,-1.000-1.000-1 0 0,0.000 1.000 0 0 0,-1.000-1.000 1 0 0,1.000 1.000-1 0 0,2.000-5.000 0 0 0,2.000-5.000-65 0 0,0.000-1.000 0 0 0,-1.000 1.000 0 0 0,0.000-1.000-1 0 0,4.000-20.000 1 0 0,-8.000 29.000 57 0 0,4.000-20.000-232 0 0,0.000-1.000-1 0 0,1.000-39.000 1 0 0,-6.000 62.000 187 0 0,0.000-39.000 57 0 0,1.000 23.000 844 0 0,0.000 26.000-300 0 0,0.000 32.000 96 0 0,0.000-21.000-455 0 0,1.000 0.000 1 0 0,5.000 26.000-1 0 0,3.000 29.000 197 0 0,9.000 98.000-1215 0 0,-7.000-70.000-3383 0 0,-10.000-97.000 3425 0 0,-1.000-1.000 1 0 0,1.000 1.000 0 0 0,0.000-1.000 0 0 0,0.000 1.000 0 0 0,0.000-1.000-1 0 0,0.000 0.000 1 0 0,1.000 0.000 0 0 0,0.000 0.000 0 0 0,0.000 0.000 0 0 0,0.000 0.000-1 0 0,0.000-1.000 1 0 0,0.000 1.000 0 0 0,1.000-1.000 0 0 0,0.000 0.000-1 0 0,-1.000 0.000 1 0 0,1.000 0.000 0 0 0,0.000-1.000 0 0 0,9.000 5.000 0 0 0,-2.000-5.000-2641 0 0</inkml:trace>
  <inkml:trace contextRef="#ctx0" brushRef="#br0">523.000 243.000 3148 0 0,'-7.000'-73.000'15302'0'0,"51.000"194.000"-12221"0"0,-33.000-86.000-2697 0 0,1.000 0.000 0 0 0,1.000-1.000 0 0 0,2.000-1.000 0 0 0,32.000 54.000 0 0 0,-46.000-85.000-354 0 0,0.000 0.000 0 0 0,0.000-1.000 0 0 0,0.000 1.000 0 0 0,1.000-1.000 0 0 0,-1.000 1.000 0 0 0,0.000-1.000 0 0 0,1.000 1.000 0 0 0,-1.000-1.000 0 0 0,1.000 0.000 0 0 0,-1.000 0.000 0 0 0,1.000 0.000 0 0 0,-1.000 0.000 0 0 0,1.000 0.000 0 0 0,0.000 0.000 0 0 0,-1.000 0.000-1 0 0,1.000 0.000 1 0 0,0.000-1.000 0 0 0,0.000 1.000 0 0 0,0.000-1.000 0 0 0,0.000 1.000 0 0 0,-1.000-1.000 0 0 0,5.000 0.000 0 0 0,-4.000 0.000-11 0 0,0.000-1.000 0 0 0,1.000 0.000-1 0 0,-1.000 1.000 1 0 0,0.000-1.000 0 0 0,0.000 0.000 0 0 0,0.000 0.000-1 0 0,1.000-1.000 1 0 0,-1.000 1.000 0 0 0,0.000 0.000 0 0 0,-1.000-1.000 0 0 0,1.000 1.000-1 0 0,0.000-1.000 1 0 0,0.000 0.000 0 0 0,-1.000 1.000 0 0 0,3.000-4.000-1 0 0,3.000-6.000 21 0 0,0.000 1.000-1 0 0,0.000-1.000 1 0 0,-1.000 0.000 0 0 0,-1.000-1.000-1 0 0,8.000-21.000 1 0 0,0.000-16.000-507 0 0,-3.000-1.000 1 0 0,6.000-59.000-1 0 0,4.000-23.000-6170 0 0,-20.000 130.000 6249 0 0,1.000 0.000 0 0 0,-1.000 0.000 0 0 0,0.000 0.000 0 0 0,1.000 1.000 0 0 0,0.000-1.000 0 0 0,-1.000 0.000 0 0 0,1.000 0.000 0 0 0,0.000 0.000 0 0 0,0.000 0.000 0 0 0,0.000 1.000 0 0 0,0.000-1.000 0 0 0,0.000 0.000 0 0 0,1.000 1.000 0 0 0,-1.000-1.000 0 0 0,0.000 1.000 0 0 0,1.000-1.000 0 0 0,-1.000 1.000 0 0 0,1.000 0.000 0 0 0,0.000 0.000 0 0 0,-1.000 0.000 0 0 0,1.000 0.000 0 0 0,0.000 0.000-1 0 0,0.000 0.000 1 0 0,-1.000 0.000 0 0 0,1.000 0.000 0 0 0,0.000 1.000 0 0 0,0.000-1.000 0 0 0,0.000 1.000 0 0 0,0.000-1.000 0 0 0,0.000 1.000 0 0 0,0.000 0.000 0 0 0,0.000 0.000 0 0 0,3.000 0.000 0 0 0,6.000 0.000-851 0 0</inkml:trace>
  <inkml:trace contextRef="#ctx0" brushRef="#br0">1478.000 264.000 2908 0 0,'0.000'-30.000'12691'0'0,"-4.000"34.000"-12176"0"0,-1.000 1.000-312 0 0,1.000-1.000 0 0 0,0.000 1.000 0 0 0,0.000 0.000-1 0 0,0.000 1.000 1 0 0,1.000-1.000 0 0 0,0.000 1.000 0 0 0,0.000-1.000 0 0 0,0.000 1.000 0 0 0,1.000 0.000-1 0 0,0.000 0.000 1 0 0,0.000 0.000 0 0 0,0.000 1.000 0 0 0,1.000-1.000 0 0 0,0.000 0.000 0 0 0,-1.000 12.000-1 0 0,1.000-7.000 177 0 0,1.000 1.000-1 0 0,0.000-1.000 0 0 0,0.000 1.000 0 0 0,1.000-1.000 1 0 0,1.000 0.000-1 0 0,0.000 1.000 0 0 0,1.000-1.000 0 0 0,4.000 15.000 0 0 0,-4.000-20.000-136 0 0,-1.000 1.000-1 0 0,1.000 0.000 0 0 0,1.000-1.000 0 0 0,-1.000 1.000 0 0 0,1.000-1.000 0 0 0,0.000 0.000 0 0 0,1.000 0.000 0 0 0,-1.000-1.000 0 0 0,1.000 1.000 0 0 0,0.000-1.000 0 0 0,8.000 6.000 0 0 0,-12.000-11.000-208 0 0,1.000 0.000 0 0 0,-1.000 0.000 0 0 0,0.000 0.000 0 0 0,1.000 0.000 0 0 0,-1.000 0.000-1 0 0,0.000-1.000 1 0 0,1.000 1.000 0 0 0,-1.000 0.000 0 0 0,0.000-1.000 0 0 0,0.000 1.000 0 0 0,1.000-1.000-1 0 0,-1.000 0.000 1 0 0,0.000 1.000 0 0 0,0.000-1.000 0 0 0,0.000 0.000 0 0 0,0.000 0.000 0 0 0,0.000 1.000-1 0 0,0.000-1.000 1 0 0,0.000 0.000 0 0 0,0.000 0.000 0 0 0,1.000-2.000 0 0 0,-1.000 2.000 27 0 0,4.000-3.000 7 0 0,0.000-1.000 1 0 0,0.000 0.000-1 0 0,0.000 0.000 0 0 0,-1.000 0.000 0 0 0,0.000-1.000 0 0 0,0.000 1.000 1 0 0,0.000-1.000-1 0 0,-1.000 0.000 0 0 0,0.000 0.000 0 0 0,0.000-1.000 1 0 0,0.000 1.000-1 0 0,-1.000-1.000 0 0 0,0.000 1.000 0 0 0,0.000-1.000 1 0 0,-1.000 0.000-1 0 0,0.000 1.000 0 0 0,0.000-1.000 0 0 0,0.000-8.000 1 0 0,-2.000 11.000-77 0 0,0.000 1.000 0 0 0,0.000 0.000 0 0 0,0.000-1.000 0 0 0,0.000 1.000 0 0 0,-1.000 0.000 0 0 0,1.000 0.000 0 0 0,-1.000 0.000 0 0 0,0.000 0.000 0 0 0,0.000 0.000 0 0 0,0.000 0.000 1 0 0,0.000 1.000-1 0 0,0.000-1.000 0 0 0,-1.000 1.000 0 0 0,1.000-1.000 0 0 0,-1.000 1.000 0 0 0,0.000 0.000 0 0 0,1.000 0.000 0 0 0,-1.000 0.000 0 0 0,0.000 0.000 0 0 0,0.000 0.000 0 0 0,-4.000-1.000 1 0 0,-9.000-5.000-1 0 0,-1.000 0.000 1 0 0,-26.000-8.000-1 0 0,-33.000-1.000-860 0 0,76.000 17.000 870 0 0,0.000 0.000 0 0 0,-1.000 0.000-1 0 0,1.000-1.000 1 0 0,0.000 1.000-1 0 0,0.000 0.000 1 0 0,-1.000 0.000 0 0 0,1.000 0.000-1 0 0,0.000 0.000 1 0 0,0.000 0.000-1 0 0,0.000 0.000 1 0 0,-1.000 0.000 0 0 0,1.000 0.000-1 0 0,0.000 0.000 1 0 0,0.000 0.000-1 0 0,0.000-1.000 1 0 0,0.000 1.000 0 0 0,-1.000 0.000-1 0 0,1.000 0.000 1 0 0,0.000 0.000-1 0 0,0.000 0.000 1 0 0,0.000-1.000 0 0 0,0.000 1.000-1 0 0,0.000 0.000 1 0 0,0.000 0.000-1 0 0,0.000 0.000 1 0 0,-1.000-1.000 0 0 0,1.000 1.000-1 0 0,0.000 0.000 1 0 0,0.000 0.000-1 0 0,0.000 0.000 1 0 0,0.000-1.000 0 0 0,0.000 1.000-1 0 0,0.000 0.000 1 0 0,0.000 0.000-1 0 0,0.000 0.000 1 0 0,0.000-1.000 0 0 0,0.000 1.000-1 0 0,0.000 0.000 1 0 0,0.000 0.000-1 0 0,0.000-1.000 1 0 0,0.000 1.000 0 0 0,0.000 0.000-1 0 0,0.000 0.000 1 0 0,0.000 0.000 0 0 0,1.000-1.000-1 0 0,-1.000 1.000 1 0 0,0.000 0.000-1 0 0,13.000-8.000 9 0 0,29.000-4.000 32 0 0,-32.000 9.000 14 0 0,5.000-1.000-51 0 0,-1.000 0.000 0 0 0,0.000-1.000 0 0 0,0.000 0.000 0 0 0,-1.000-1.000 0 0 0,0.000-1.000 0 0 0,0.000 0.000 0 0 0,0.000 0.000 0 0 0,-1.000-2.000 0 0 0,0.000 1.000 0 0 0,0.000-2.000 0 0 0,-1.000 0.000 0 0 0,12.000-13.000 0 0 0,-13.000 11.000-43 0 0,-4.000 6.000 2 0 0,-1.000-1.000 0 0 0,0.000 0.000 0 0 0,0.000 0.000 0 0 0,0.000 0.000 0 0 0,-1.000 0.000 0 0 0,0.000-1.000 0 0 0,0.000 1.000 0 0 0,-1.000-1.000 0 0 0,4.000-11.000 0 0 0,18.000 178.000 1719 0 0,-2.000 4.000-1865 0 0,3.000 36.000 617 0 0,-21.000-121.000-386 0 0,-4.000-41.000-84 0 0,2.000 0.000-1 0 0,1.000 0.000 1 0 0,2.000-1.000-1 0 0,12.000 40.000 0 0 0,-17.000-72.000 43 0 0,1.000 0.000-1 0 0,-1.000 0.000 1 0 0,1.000 0.000-1 0 0,0.000-1.000 1 0 0,0.000 1.000-1 0 0,1.000 0.000 1 0 0,-1.000-1.000-1 0 0,4.000 5.000 1 0 0,-5.000-7.000-7 0 0,0.000 0.000 1 0 0,1.000 0.000 0 0 0,-1.000 0.000 0 0 0,0.000 0.000-1 0 0,0.000-1.000 1 0 0,1.000 1.000 0 0 0,-1.000 0.000 0 0 0,1.000 0.000-1 0 0,-1.000-1.000 1 0 0,1.000 1.000 0 0 0,-1.000-1.000 0 0 0,1.000 0.000-1 0 0,-1.000 1.000 1 0 0,1.000-1.000 0 0 0,-1.000 0.000 0 0 0,1.000 0.000-1 0 0,-1.000 0.000 1 0 0,1.000 0.000 0 0 0,-1.000 0.000 0 0 0,1.000 0.000-1 0 0,0.000 0.000 1 0 0,-1.000 0.000 0 0 0,1.000-1.000 0 0 0,-1.000 1.000-1 0 0,1.000-1.000 1 0 0,1.000 0.000 0 0 0,3.000-1.000-15 0 0,-1.000 0.000 0 0 0,0.000-1.000 1 0 0,1.000 0.000-1 0 0,-1.000 1.000 0 0 0,-1.000-2.000 0 0 0,1.000 1.000 1 0 0,0.000 0.000-1 0 0,-1.000-1.000 0 0 0,0.000 0.000 0 0 0,0.000 0.000 1 0 0,0.000 0.000-1 0 0,0.000-1.000 0 0 0,-1.000 1.000 0 0 0,1.000-1.000 0 0 0,-1.000 0.000 1 0 0,0.000 0.000-1 0 0,-1.000 0.000 0 0 0,1.000 0.000 0 0 0,-1.000-1.000 1 0 0,3.000-8.000-1 0 0,-6.000 9.000-5 0 0,-1.000 1.000 0 0 0,0.000-1.000 0 0 0,1.000 1.000 0 0 0,-1.000 0.000 0 0 0,-1.000-1.000 0 0 0,1.000 1.000 0 0 0,-1.000 0.000 0 0 0,1.000 0.000 0 0 0,-1.000 0.000 0 0 0,0.000 1.000 0 0 0,0.000-1.000 0 0 0,-7.000-5.000 0 0 0,9.000 8.000 10 0 0,-19.000-16.000-73 0 0,0.000 0.000-1 0 0,-43.000-27.000 1 0 0,38.000 28.000-114 0 0,-41.000-35.000-1 0 0,64.000 49.000 156 0 0,1.000 0.000 1 0 0,-1.000 0.000-1 0 0,1.000-1.000 0 0 0,-1.000 1.000 1 0 0,1.000 0.000-1 0 0,0.000-1.000 0 0 0,0.000 1.000 1 0 0,0.000-1.000-1 0 0,0.000 1.000 0 0 0,1.000-1.000 1 0 0,-1.000 1.000-1 0 0,1.000-1.000 0 0 0,-1.000 1.000 0 0 0,1.000-1.000 1 0 0,0.000 0.000-1 0 0,0.000 1.000 0 0 0,0.000-1.000 1 0 0,0.000 0.000-1 0 0,1.000 1.000 0 0 0,-1.000-1.000 1 0 0,1.000 1.000-1 0 0,-1.000-1.000 0 0 0,1.000 1.000 0 0 0,0.000-1.000 1 0 0,0.000 1.000-1 0 0,0.000-1.000 0 0 0,3.000-3.000 1 0 0,2.000-6.000-348 0 0,0.000 1.000 1 0 0,1.000-1.000-1 0 0,1.000 1.000 0 0 0,10.000-11.000 1 0 0,-9.000 11.000-559 0 0,1.000 1.000 0 0 0,-1.000 0.000 0 0 0,2.000 1.000 0 0 0,-1.000 0.000 0 0 0,1.000 0.000 0 0 0,1.000 1.000 0 0 0,0.000 1.000 0 0 0,0.000 0.000 1 0 0,13.000-5.000-1 0 0,-15.000 8.000 141 0 0,-1.000 1.000-1 0 0,1.000 0.000 1 0 0,0.000 1.000 0 0 0,1.000 0.000 0 0 0,-1.000 1.000 0 0 0,0.000 0.000 0 0 0,0.000 0.000 0 0 0,1.000 1.000 0 0 0,-1.000 0.000 0 0 0,0.000 1.000 0 0 0,0.000 0.000-1 0 0,16.000 5.000 1 0 0,2.000-2.000-147 0 0,-5.000-2.000 38 0 0</inkml:trace>
</inkml:ink>
</file>

<file path=xl/ink/ink5.xml><?xml version="1.0" encoding="utf-8"?>
<inkml:ink xmlns:inkml="http://www.w3.org/2003/InkML">
  <inkml:definitions>
    <inkml:context xml:id="ctx0">
      <inkml:inkSource xml:id="inkSrc0">
        <inkml:traceFormat>
          <inkml:channel name="X" type="integer" max="2147480000" min="-2147480000" units="cm"/>
          <inkml:channel name="Y" type="integer" max="2147480000" min="-2147480000"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01-11T08:35:12"/>
    </inkml:context>
    <inkml:brush xml:id="br0">
      <inkml:brushProperty name="width" value="0.05" units="cm"/>
      <inkml:brushProperty name="height" value="0.05" units="cm"/>
      <inkml:brushProperty name="color" value="#33ccff"/>
    </inkml:brush>
  </inkml:definitions>
  <inkml:trace contextRef="#ctx0" brushRef="#br0">351.000 44.000 4072 0 0,'12.000'-1.000'1305'0'0,"0.000"-1.000"0"0"0,-1.000 0.000 0 0 0,1.000 0.000 0 0 0,-1.000-2.000 0 0 0,1.000 1.000 0 0 0,-1.000-1.000 0 0 0,0.000-1.000 0 0 0,10.000-6.000 0 0 0,-21.000 11.000-1256 0 0,0.000 0.000 0 0 0,0.000 0.000-1 0 0,-1.000 0.000 1 0 0,1.000 0.000 0 0 0,0.000 0.000-1 0 0,0.000 0.000 1 0 0,0.000 0.000 0 0 0,0.000 0.000-1 0 0,-1.000 0.000 1 0 0,1.000 0.000 0 0 0,0.000 0.000-1 0 0,0.000 0.000 1 0 0,0.000 0.000 0 0 0,0.000 0.000-1 0 0,-1.000 0.000 1 0 0,1.000 0.000-1 0 0,0.000-1.000 1 0 0,0.000 1.000 0 0 0,0.000 0.000-1 0 0,0.000 0.000 1 0 0,0.000 0.000 0 0 0,0.000 0.000-1 0 0,-1.000 0.000 1 0 0,1.000 0.000 0 0 0,0.000-1.000-1 0 0,0.000 1.000 1 0 0,0.000 0.000 0 0 0,0.000 0.000-1 0 0,0.000 0.000 1 0 0,0.000 0.000 0 0 0,0.000-1.000-1 0 0,0.000 1.000 1 0 0,0.000 0.000 0 0 0,0.000 0.000-1 0 0,0.000 0.000 1 0 0,0.000 0.000-1 0 0,0.000-1.000 1 0 0,0.000 1.000 0 0 0,0.000 0.000-1 0 0,0.000 0.000 1 0 0,0.000 0.000 0 0 0,0.000 0.000-1 0 0,0.000-1.000 1 0 0,0.000 1.000 0 0 0,0.000 0.000-1 0 0,0.000 0.000 1 0 0,0.000 0.000 0 0 0,0.000 0.000-1 0 0,0.000-1.000 1 0 0,0.000 1.000 0 0 0,0.000 0.000-1 0 0,1.000 0.000 1 0 0,-1.000 0.000-1 0 0,0.000 0.000 1 0 0,0.000 0.000 0 0 0,0.000 0.000-1 0 0,0.000-1.000 1 0 0,0.000 1.000 0 0 0,0.000 0.000-1 0 0,1.000 0.000 1 0 0,-1.000 0.000 0 0 0,0.000 0.000-1 0 0,0.000 0.000 1 0 0,0.000 0.000 0 0 0,0.000 0.000-1 0 0,1.000 0.000 1 0 0,-1.000 0.000 0 0 0,0.000 0.000-1 0 0,0.000-1.000 1 0 0,-17.000-1.000 1367 0 0,-12.000 4.000-459 0 0,-80.000 10.000 618 0 0,61.000-1.000-984 0 0,0.000-3.000-1 0 0,-1.000-2.000 0 0 0,-56.000 0.000 0 0 0,47.000 9.000-1017 0 0,93.000-18.000-9595 0 0,1.000-2.000 5783 0 0,44.000-3.000-728 0 0,-29.000 6.000 2745 0 0,-3.000-10.000 1139 0 0</inkml:trace>
</inkml:ink>
</file>

<file path=xl/ink/ink6.xml><?xml version="1.0" encoding="utf-8"?>
<inkml:ink xmlns:inkml="http://www.w3.org/2003/InkML">
  <inkml:definitions>
    <inkml:context xml:id="ctx0">
      <inkml:inkSource xml:id="inkSrc0">
        <inkml:traceFormat>
          <inkml:channel name="X" type="integer" max="2147480000" min="-2147480000" units="cm"/>
          <inkml:channel name="Y" type="integer" max="2147480000" min="-2147480000"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01-11T08:35:14"/>
    </inkml:context>
    <inkml:brush xml:id="br0">
      <inkml:brushProperty name="width" value="0.05" units="cm"/>
      <inkml:brushProperty name="height" value="0.05" units="cm"/>
      <inkml:brushProperty name="color" value="#33ccff"/>
    </inkml:brush>
  </inkml:definitions>
  <inkml:trace contextRef="#ctx0" brushRef="#br0">81.000 166.000 4072 0 0,'7.000'-31.000'7191'0'0,"-7.000"30.000"-7069"0"0,0.000 0.000 0 0 0,0.000 1.000-1 0 0,1.000-1.000 1 0 0,-1.000 0.000 0 0 0,0.000 1.000-1 0 0,0.000-1.000 1 0 0,0.000 1.000 0 0 0,0.000-1.000 0 0 0,0.000 0.000-1 0 0,0.000 1.000 1 0 0,0.000-1.000 0 0 0,0.000 0.000 0 0 0,0.000 1.000-1 0 0,0.000-1.000 1 0 0,0.000 0.000 0 0 0,-1.000 1.000 0 0 0,1.000-1.000-1 0 0,0.000 1.000 1 0 0,0.000-1.000 0 0 0,0.000 0.000-1 0 0,-1.000 1.000 1 0 0,1.000-1.000 0 0 0,0.000 1.000 0 0 0,-1.000-1.000-1 0 0,1.000 1.000 1 0 0,-1.000 0.000 0 0 0,1.000 0.000 0 0 0,-1.000-1.000-1 0 0,1.000 1.000 1 0 0,-1.000-1.000 0 0 0,1.000 1.000 0 0 0,-1.000 0.000-1 0 0,1.000-1.000 1 0 0,-1.000 1.000 0 0 0,1.000 0.000-1 0 0,-1.000-1.000 1 0 0,1.000 1.000 0 0 0,-1.000 0.000 0 0 0,0.000 0.000-1 0 0,1.000 0.000 1 0 0,-1.000-1.000 0 0 0,0.000 1.000 0 0 0,1.000 0.000-1 0 0,-1.000 0.000 1 0 0,0.000 0.000 0 0 0,1.000 0.000 0 0 0,-2.000 0.000-1 0 0,0.000 2.000 47 0 0,0.000-1.000 0 0 0,0.000 0.000 0 0 0,0.000 0.000 0 0 0,1.000 0.000 0 0 0,-1.000 1.000-1 0 0,0.000-1.000 1 0 0,1.000 1.000 0 0 0,-1.000 0.000 0 0 0,1.000 0.000 0 0 0,-1.000 0.000 0 0 0,1.000 0.000 0 0 0,0.000 0.000-1 0 0,0.000 0.000 1 0 0,0.000 0.000 0 0 0,-1.000 2.000 0 0 0,-11.000 34.000 678 0 0,9.000-25.000-509 0 0,1.000 1.000 1 0 0,1.000 1.000 0 0 0,0.000-1.000-1 0 0,1.000 0.000 1 0 0,1.000 1.000-1 0 0,2.000 26.000 1 0 0,-1.000-34.000-246 0 0,0.000-1.000 1 0 0,0.000 2.000-1 0 0,1.000-1.000 0 0 0,0.000-1.000 0 0 0,0.000 1.000 1 0 0,1.000 0.000-1 0 0,-1.000-1.000 0 0 0,2.000 0.000 0 0 0,-1.000 1.000 0 0 0,1.000-1.000 1 0 0,0.000-1.000-1 0 0,0.000 1.000 0 0 0,1.000 0.000 0 0 0,-1.000-1.000 1 0 0,12.000 10.000-1 0 0,-12.000-13.000-67 0 0,0.000 1.000 1 0 0,0.000-2.000-1 0 0,0.000 1.000 0 0 0,0.000-1.000 0 0 0,1.000 1.000 1 0 0,-1.000 0.000-1 0 0,1.000-1.000 0 0 0,-1.000 0.000 1 0 0,1.000 0.000-1 0 0,0.000-1.000 0 0 0,-1.000 1.000 1 0 0,1.000-1.000-1 0 0,0.000 0.000 0 0 0,-1.000 0.000 1 0 0,1.000-1.000-1 0 0,0.000 1.000 0 0 0,-1.000-1.000 0 0 0,1.000 0.000 1 0 0,0.000 0.000-1 0 0,-1.000-1.000 0 0 0,0.000 1.000 1 0 0,1.000-1.000-1 0 0,-1.000 0.000 0 0 0,5.000-2.000 1 0 0,-4.000 1.000-65 0 0,-1.000 1.000 0 0 0,1.000-1.000 1 0 0,-1.000 0.000-1 0 0,0.000 0.000 0 0 0,0.000 0.000 0 0 0,0.000 1.000 1 0 0,-1.000-2.000-1 0 0,1.000 1.000 0 0 0,-1.000-1.000 1 0 0,0.000 0.000-1 0 0,0.000 0.000 0 0 0,0.000 0.000 1 0 0,0.000 0.000-1 0 0,-1.000 0.000 0 0 0,1.000-1.000 0 0 0,-1.000 0.000 1 0 0,-1.000 2.000-1 0 0,1.000-2.000 0 0 0,-1.000 0.000 1 0 0,1.000 0.000-1 0 0,-1.000 0.000 0 0 0,0.000-6.000 1 0 0,-1.000 5.000-38 0 0,-1.000 1.000 1 0 0,0.000-1.000-1 0 0,-1.000 0.000 1 0 0,1.000 0.000 0 0 0,-1.000 1.000-1 0 0,0.000-1.000 1 0 0,-1.000 1.000-1 0 0,1.000-1.000 1 0 0,-1.000 2.000 0 0 0,0.000-2.000-1 0 0,0.000 1.000 1 0 0,-1.000 0.000-1 0 0,0.000 1.000 1 0 0,0.000-1.000 0 0 0,0.000 1.000-1 0 0,0.000 0.000 1 0 0,-1.000-1.000-1 0 0,1.000 1.000 1 0 0,-1.000 2.000 0 0 0,0.000-2.000-1 0 0,-8.000-3.000 1 0 0,-1.000-2.000-159 0 0,0.000 3.000 1 0 0,0.000-1.000-1 0 0,-1.000 1.000 0 0 0,0.000 1.000 1 0 0,0.000 0.000-1 0 0,-1.000 1.000 0 0 0,-16.000-2.000 1 0 0,28.000 5.000 289 0 0,-1.000 1.000-1 0 0,1.000-1.000 1 0 0,-1.000 1.000 0 0 0,1.000 1.000-1 0 0,-1.000-1.000 1 0 0,-7.000 2.000-1 0 0,11.000-2.000-30 0 0,0.000 0.000 0 0 0,1.000 0.000-1 0 0,-1.000 0.000 1 0 0,0.000 1.000 0 0 0,1.000-1.000-1 0 0,-1.000 0.000 1 0 0,0.000 0.000 0 0 0,1.000 0.000-1 0 0,-1.000 1.000 1 0 0,0.000-1.000 0 0 0,1.000 0.000-1 0 0,-1.000 1.000 1 0 0,1.000-1.000 0 0 0,-1.000 1.000-1 0 0,1.000-1.000 1 0 0,-1.000 0.000 0 0 0,1.000 1.000-1 0 0,-1.000-1.000 1 0 0,1.000 1.000 0 0 0,-1.000-1.000-1 0 0,1.000 1.000 1 0 0,0.000 0.000-1 0 0,-1.000-1.000 1 0 0,1.000 1.000 0 0 0,0.000-1.000-1 0 0,-1.000 1.000 1 0 0,1.000 0.000 0 0 0,0.000-1.000-1 0 0,0.000 1.000 1 0 0,0.000 0.000 0 0 0,-1.000-1.000-1 0 0,1.000 1.000 1 0 0,0.000 0.000 0 0 0,0.000-1.000-1 0 0,0.000 1.000 1 0 0,0.000-1.000 0 0 0,0.000 0.000-1 0 0,0.000 1.000 1 0 0,0.000 0.000 0 0 0,1.000 0.000-1 0 0,-1.000-1.000 1 0 0,0.000 1.000 0 0 0,0.000-1.000-1 0 0,0.000 1.000 1 0 0,1.000 0.000-1 0 0,-1.000-1.000 1 0 0,1.000 2.000 0 0 0,0.000-1.000 30 0 0,0.000 0.000 1 0 0,0.000 1.000-1 0 0,1.000-1.000 0 0 0,-1.000 0.000 1 0 0,0.000 0.000-1 0 0,1.000 0.000 0 0 0,-1.000 0.000 1 0 0,1.000 0.000-1 0 0,0.000 0.000 1 0 0,-1.000 0.000-1 0 0,1.000 0.000 0 0 0,-1.000-1.000 1 0 0,1.000 1.000-1 0 0,0.000-1.000 1 0 0,0.000 0.000-1 0 0,-1.000 0.000 0 0 0,1.000 1.000 1 0 0,2.000-1.000-1 0 0,36.000 2.000 55 0 0,-30.000-2.000-16 0 0,6.000 0.000-32 0 0,0.000-1.000 0 0 0,0.000-1.000 0 0 0,0.000 1.000 0 0 0,0.000-3.000 0 0 0,0.000 1.000 0 0 0,0.000-2.000 0 0 0,-1.000 0.000 0 0 0,0.000 0.000 0 0 0,21.000-12.000 1 0 0,-26.000 13.000-72 0 0,0.000-1.000 0 0 0,0.000 0.000 0 0 0,0.000-1.000 0 0 0,-1.000 1.000 0 0 0,0.000-2.000 0 0 0,0.000 0.000 0 0 0,10.000-10.000 0 0 0,-15.000 12.000-62 0 0,0.000 0.000 0 0 0,-1.000 1.000 1 0 0,1.000-1.000-1 0 0,-1.000 0.000 0 0 0,0.000 0.000 1 0 0,-1.000 0.000-1 0 0,0.000 0.000 0 0 0,0.000-1.000 1 0 0,0.000 0.000-1 0 0,0.000 1.000 0 0 0,-1.000 0.000 1 0 0,0.000-1.000-1 0 0,0.000 0.000 0 0 0,0.000 1.000 0 0 0,-1.000-9.000 1 0 0,-1.000-4.000 84 0 0,0.000 25.000 192 0 0,0.000 33.000 51 0 0,15.000 339.000 613 0 0,-5.000-254.000-859 0 0,1.000 28.000-535 0 0,32.000 152.000-1 0 0,-39.000-290.000 444 0 0,-1.000-1.000-67 0 0,1.000 0.000-1 0 0,0.000-1.000 1 0 0,1.000-1.000 0 0 0,1.000 2.000-1 0 0,0.000-2.000 1 0 0,10.000 20.000 0 0 0,-14.000-31.000 106 0 0,1.000 1.000 0 0 0,-1.000-1.000 1 0 0,1.000-1.000-1 0 0,-1.000 1.000 1 0 0,1.000 0.000-1 0 0,0.000 0.000 0 0 0,-1.000 0.000 1 0 0,1.000 0.000-1 0 0,0.000 0.000 0 0 0,0.000 0.000 1 0 0,-1.000-1.000-1 0 0,1.000 1.000 1 0 0,0.000-1.000-1 0 0,0.000 1.000 0 0 0,0.000-1.000 1 0 0,0.000 0.000-1 0 0,0.000 1.000 1 0 0,0.000-1.000-1 0 0,0.000 0.000 0 0 0,0.000-1.000 1 0 0,0.000 1.000-1 0 0,-1.000 0.000 0 0 0,1.000 0.000 1 0 0,0.000-1.000-1 0 0,0.000 1.000 1 0 0,0.000-1.000-1 0 0,0.000 0.000 0 0 0,2.000 0.000 1 0 0,3.000-2.000-8 0 0,1.000 1.000-1 0 0,0.000-2.000 1 0 0,-1.000 0.000 0 0 0,0.000 0.000 0 0 0,8.000-6.000 0 0 0,-12.000 9.000 19 0 0,0.000-1.000 1 0 0,-1.000 0.000 0 0 0,1.000 0.000 0 0 0,-1.000 0.000-1 0 0,0.000 0.000 1 0 0,0.000-1.000 0 0 0,0.000 1.000 0 0 0,0.000-1.000 0 0 0,0.000 1.000-1 0 0,0.000 0.000 1 0 0,-1.000-1.000 0 0 0,1.000 1.000 0 0 0,-1.000-1.000-1 0 0,0.000 0.000 1 0 0,0.000 0.000 0 0 0,0.000 0.000 0 0 0,0.000 0.000 0 0 0,0.000 1.000-1 0 0,-1.000-2.000 1 0 0,1.000 1.000 0 0 0,-1.000 0.000 0 0 0,0.000 0.000-1 0 0,0.000-4.000 1 0 0,-2.000 1.000 15 0 0,1.000 0.000-1 0 0,-1.000 0.000 1 0 0,0.000 1.000 0 0 0,-1.000-1.000-1 0 0,0.000 1.000 1 0 0,0.000-1.000-1 0 0,0.000 1.000 1 0 0,0.000 0.000-1 0 0,-1.000 0.000 1 0 0,-6.000-6.000-1 0 0,-12.000-12.000 78 0 0,-2.000 0.000 0 0 0,0.000 2.000 0 0 0,-34.000-22.000-1 0 0,30.000 22.000 148 0 0,0.000 0.000-1 0 0,-35.000-38.000 0 0 0,62.000 58.000-188 0 0,0.000-1.000 0 0 0,1.000 1.000-1 0 0,-1.000 0.000 1 0 0,0.000 0.000 0 0 0,1.000-1.000 0 0 0,-1.000 0.000-1 0 0,1.000 1.000 1 0 0,-1.000-1.000 0 0 0,1.000 0.000 0 0 0,0.000 0.000-1 0 0,-1.000 1.000 1 0 0,1.000-1.000 0 0 0,0.000 0.000-1 0 0,0.000 0.000 1 0 0,0.000 1.000 0 0 0,1.000 0.000 0 0 0,-1.000-1.000-1 0 0,0.000 0.000 1 0 0,1.000 1.000 0 0 0,-1.000-1.000 0 0 0,1.000 0.000-1 0 0,-1.000 1.000 1 0 0,1.000-1.000 0 0 0,0.000 0.000 0 0 0,0.000 1.000-1 0 0,0.000-1.000 1 0 0,0.000 1.000 0 0 0,1.000-2.000-1 0 0,34.000-36.000-105 0 0,-11.000 18.000-584 0 0,51.000-30.000 0 0 0,-51.000 35.000-1783 0 0,0.000-1.000-1 0 0,32.000-28.000 1 0 0,-49.000 38.000 1259 0 0,1.000 2.000 0 0 0,0.000 0.000-1 0 0,0.000 0.000 1 0 0,1.000 0.000 0 0 0,-1.000 2.000 0 0 0,16.000-6.000 0 0 0,-22.000 8.000 747 0 0,4.000-1.000-430 0 0</inkml:trace>
</inkml:ink>
</file>

<file path=xl/ink/ink7.xml><?xml version="1.0" encoding="utf-8"?>
<inkml:ink xmlns:inkml="http://www.w3.org/2003/InkML">
  <inkml:definitions>
    <inkml:context xml:id="ctx0">
      <inkml:inkSource xml:id="inkSrc0">
        <inkml:traceFormat>
          <inkml:channel name="X" type="integer" max="2147480000" min="-2147480000" units="cm"/>
          <inkml:channel name="Y" type="integer" max="2147480000" min="-2147480000"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01-11T08:35:15"/>
    </inkml:context>
    <inkml:brush xml:id="br0">
      <inkml:brushProperty name="width" value="0.05" units="cm"/>
      <inkml:brushProperty name="height" value="0.05" units="cm"/>
      <inkml:brushProperty name="color" value="#33ccff"/>
    </inkml:brush>
  </inkml:definitions>
  <inkml:trace contextRef="#ctx0" brushRef="#br0">70.000 253.000 3216 0 0,'7.000'-26.000'5058'0'0,"17.000"-36.000"1196"0"0,-31.000 77.000-3249 0 0,-9.000 21.000-1537 0 0,2.000 0.000 0 0 0,-19.000 74.000 0 0 0,23.000-57.000-686 0 0,2.000-13.000 167 0 0,3.000-1.000 0 0 0,-2.000 51.000 0 0 0,7.000-87.000-900 0 0,0.000-1.000 1 0 0,1.000 0.000 0 0 0,-1.000 1.000 0 0 0,1.000-1.000-1 0 0,0.000 0.000 1 0 0,-1.000 0.000 0 0 0,1.000 0.000 0 0 0,0.000 1.000 0 0 0,0.000-1.000-1 0 0,1.000 0.000 1 0 0,-1.000 0.000 0 0 0,0.000 0.000 0 0 0,1.000-1.000-1 0 0,-1.000 1.000 1 0 0,1.000 0.000 0 0 0,-1.000 0.000 0 0 0,1.000-1.000-1 0 0,0.000 1.000 1 0 0,0.000-1.000 0 0 0,0.000 0.000 0 0 0,0.000 1.000-1 0 0,0.000-1.000 1 0 0,0.000 0.000 0 0 0,0.000 0.000 0 0 0,0.000 0.000-1 0 0,0.000 0.000 1 0 0,1.000-1.000 0 0 0,-1.000 1.000 0 0 0,0.000-1.000-1 0 0,1.000 1.000 1 0 0,3.000-1.000 0 0 0,11.000 3.000 209 0 0,0.000-2.000 0 0 0,0.000 0.000-1 0 0,24.000-2.000 1 0 0,-21.000 1.000-155 0 0,45.000 1.000-471 0 0,-33.000 0.000-2108 0 0,-2.000 0.000-4326 0 0,-21.000-33.000-3834 0 0,-4.000 19.000 9549 0 0,12.000-43.000-2659 0 0,-13.000 41.000 2521 0 0</inkml:trace>
  <inkml:trace contextRef="#ctx0" brushRef="#br0">369.000 401.000 4244 0 0,'6.000'5.000'13622'0'0,"-9.000"21.000"-10719"0"0,-11.000 31.000-3124 0 0,7.000-21.000 341 0 0,7.000-29.000-506 0 0,-2.000 1.000 1 0 0,1.000 0.000 0 0 0,-1.000 0.000 0 0 0,0.000-1.000-1 0 0,-1.000 1.000 1 0 0,-3.000 7.000 0 0 0,5.000-5.000-8116 0 0,1.000-10.000 8446 0 0,0.000 0.000-1 0 0,0.000 0.000 1 0 0,0.000 0.000 0 0 0,0.000 1.000-1 0 0,1.000-1.000 1 0 0,-1.000 0.000-1 0 0,0.000 0.000 1 0 0,0.000 0.000 0 0 0,1.000 0.000-1 0 0,-1.000 1.000 1 0 0,0.000-1.000 0 0 0,0.000 0.000-1 0 0,0.000 0.000 1 0 0,1.000 0.000-1 0 0,-1.000 0.000 1 0 0,0.000 0.000 0 0 0,0.000 0.000-1 0 0,1.000 0.000 1 0 0,-1.000 0.000 0 0 0,0.000 0.000-1 0 0,1.000 0.000 1 0 0,-1.000 0.000-1 0 0,0.000 0.000 1 0 0,0.000 0.000 0 0 0,1.000 0.000-1 0 0,-1.000 0.000 1 0 0,0.000 0.000-1 0 0,0.000 0.000 1 0 0,1.000 0.000 0 0 0,-1.000 0.000-1 0 0,0.000 0.000 1 0 0,0.000 0.000 0 0 0,1.000 0.000-1 0 0,-1.000 0.000 1 0 0,0.000-1.000-1 0 0,0.000 1.000 1 0 0,1.000 0.000 0 0 0,-1.000 0.000-1 0 0,0.000 0.000 1 0 0,0.000 0.000 0 0 0,0.000-1.000-1 0 0,1.000 1.000 1 0 0,-1.000 0.000-1 0 0,0.000 0.000 1 0 0,0.000 0.000 0 0 0,0.000-1.000-1 0 0,0.000 1.000 1 0 0,0.000 0.000 0 0 0,1.000 0.000-1 0 0,-1.000-1.000 1 0 0,0.000 1.000-1 0 0,0.000 0.000 1 0 0,0.000 0.000 0 0 0,0.000-1.000-1 0 0,0.000 1.000 1 0 0,0.000 0.000-1 0 0,0.000-1.000 1 0 0,0.000 1.000 0 0 0,0.000 0.000-1 0 0,0.000 0.000 1 0 0,0.000-1.000 0 0 0,0.000 1.000-1 0 0,6.000-26.000-2119 0 0,-2.000 5.000 1085 0 0</inkml:trace>
  <inkml:trace contextRef="#ctx0" brushRef="#br0">377.000 243.000 4008 0 0,'8.000'-41.000'7106'0'0,"-2.000"11.000"-2660"0"0,-1.000 9.000-4365 0 0,9.000 48.000-11271 0 0,-13.000-24.000 10737 0 0,4.000 12.000-487 0 0,-1.000 4.000 82 0 0</inkml:trace>
  <inkml:trace contextRef="#ctx0" brushRef="#br0">633.000 577.000 3944 0 0,'10.000'-6.000'1007'0'0,"0.000"-1.000"-1"0"0,0.000 0.000 1 0 0,-1.000-1.000-1 0 0,0.000 0.000 1 0 0,9.000-11.000-1 0 0,-13.000 13.000-533 0 0,-1.000 0.000 0 0 0,0.000 0.000 0 0 0,0.000-1.000 0 0 0,0.000 1.000 0 0 0,0.000-1.000 0 0 0,-1.000 0.000 0 0 0,-1.000 0.000 0 0 0,1.000-1.000 0 0 0,-1.000 1.000 0 0 0,0.000 0.000 0 0 0,0.000-1.000 0 0 0,-1.000 1.000 0 0 0,0.000-1.000 0 0 0,-1.000-12.000 0 0 0,0.000 18.000-425 0 0,0.000 1.000 1 0 0,0.000 0.000-1 0 0,-1.000-1.000 1 0 0,1.000 1.000 0 0 0,-1.000 0.000-1 0 0,1.000-1.000 1 0 0,-1.000 1.000 0 0 0,1.000 0.000-1 0 0,-1.000 0.000 1 0 0,0.000 0.000 0 0 0,0.000-1.000-1 0 0,1.000 1.000 1 0 0,-1.000 0.000-1 0 0,0.000 0.000 1 0 0,0.000 0.000 0 0 0,0.000 0.000-1 0 0,0.000 1.000 1 0 0,0.000-1.000 0 0 0,0.000 0.000-1 0 0,0.000 0.000 1 0 0,-1.000 0.000-1 0 0,1.000 1.000 1 0 0,0.000-1.000 0 0 0,0.000 1.000-1 0 0,-1.000-1.000 1 0 0,1.000 1.000 0 0 0,0.000-1.000-1 0 0,-1.000 1.000 1 0 0,1.000 0.000-1 0 0,0.000 0.000 1 0 0,-1.000 0.000 0 0 0,1.000 0.000-1 0 0,0.000 0.000 1 0 0,-1.000 0.000 0 0 0,1.000 0.000-1 0 0,-1.000 0.000 1 0 0,1.000 0.000-1 0 0,0.000 0.000 1 0 0,-2.000 1.000 0 0 0,-4.000 0.000 78 0 0,0.000 0.000 0 0 0,0.000 0.000 0 0 0,0.000 1.000 0 0 0,0.000-1.000 0 0 0,-11.000 6.000-1 0 0,5.000 0.000-24 0 0,1.000 0.000-1 0 0,0.000 1.000 1 0 0,1.000 1.000-1 0 0,0.000 0.000 0 0 0,0.000 0.000 1 0 0,1.000 1.000-1 0 0,0.000 1.000 0 0 0,0.000-1.000 1 0 0,1.000 1.000-1 0 0,1.000 1.000 0 0 0,-14.000 24.000 1 0 0,21.000-34.000-50 0 0,0.000 0.000 0 0 0,0.000 0.000-1 0 0,0.000 0.000 1 0 0,0.000 0.000 0 0 0,0.000 0.000 0 0 0,1.000 0.000 0 0 0,-1.000 0.000 0 0 0,1.000 0.000 0 0 0,-1.000 0.000 0 0 0,1.000 0.000 0 0 0,0.000 1.000 0 0 0,0.000-1.000 0 0 0,0.000 0.000 0 0 0,0.000 0.000 0 0 0,0.000 0.000 0 0 0,1.000 0.000 0 0 0,-1.000 0.000 0 0 0,2.000 4.000 0 0 0,-2.000-5.000-26 0 0,1.000 0.000-1 0 0,0.000 0.000 1 0 0,0.000 0.000 0 0 0,0.000 0.000-1 0 0,0.000 0.000 1 0 0,0.000 0.000 0 0 0,0.000 0.000 0 0 0,0.000-1.000-1 0 0,0.000 1.000 1 0 0,0.000 0.000 0 0 0,0.000-1.000 0 0 0,1.000 1.000-1 0 0,-1.000-1.000 1 0 0,0.000 1.000 0 0 0,0.000-1.000-1 0 0,1.000 0.000 1 0 0,-1.000 1.000 0 0 0,0.000-1.000 0 0 0,1.000 0.000-1 0 0,-1.000 0.000 1 0 0,0.000 0.000 0 0 0,2.000 0.000-1 0 0,4.000 0.000-2 0 0,-1.000-1.000 1 0 0,1.000 0.000-1 0 0,-1.000 0.000 0 0 0,1.000-1.000 0 0 0,-1.000 0.000 0 0 0,0.000 0.000 0 0 0,0.000 0.000 0 0 0,0.000-1.000 0 0 0,0.000 0.000 0 0 0,10.000-6.000 0 0 0,-5.000 1.000-40 0 0,-1.000 1.000-1 0 0,0.000-2.000 1 0 0,0.000 1.000 0 0 0,-1.000-1.000 0 0 0,0.000-1.000 0 0 0,12.000-16.000 0 0 0,-18.000 21.000-106 0 0,0.000 0.000 0 0 0,1.000 0.000 1 0 0,-1.000 0.000-1 0 0,1.000 0.000 0 0 0,0.000 1.000 0 0 0,0.000 0.000 1 0 0,1.000 0.000-1 0 0,6.000-5.000 0 0 0,-11.000 9.000 88 0 0,1.000-1.000 0 0 0,0.000 1.000-1 0 0,0.000-1.000 1 0 0,0.000 1.000 0 0 0,0.000 0.000 0 0 0,0.000-1.000-1 0 0,0.000 1.000 1 0 0,0.000 0.000 0 0 0,0.000 0.000 0 0 0,0.000-1.000-1 0 0,0.000 1.000 1 0 0,0.000 0.000 0 0 0,0.000 0.000 0 0 0,0.000 0.000-1 0 0,0.000 0.000 1 0 0,0.000 1.000 0 0 0,0.000-1.000 0 0 0,0.000 0.000-1 0 0,0.000 0.000 1 0 0,0.000 0.000 0 0 0,1.000 1.000 0 0 0,-1.000 0.000 15 0 0,1.000 0.000 0 0 0,-1.000 1.000 0 0 0,1.000-1.000 1 0 0,-1.000 0.000-1 0 0,0.000 1.000 0 0 0,0.000-1.000 0 0 0,1.000 1.000 1 0 0,-1.000-1.000-1 0 0,0.000 1.000 0 0 0,0.000 0.000 0 0 0,0.000-1.000 1 0 0,-1.000 1.000-1 0 0,1.000 0.000 0 0 0,0.000 0.000 0 0 0,0.000 2.000 1 0 0,5.000 12.000-39 0 0,1.000 0.000 1 0 0,0.000 0.000 0 0 0,1.000-1.000 0 0 0,1.000 0.000 0 0 0,15.000 20.000 0 0 0,-23.000-34.000 63 0 0,0.000 0.000-1 0 0,0.000 0.000 1 0 0,0.000 0.000 0 0 0,0.000-1.000 0 0 0,0.000 1.000-1 0 0,1.000 0.000 1 0 0,-1.000-1.000 0 0 0,0.000 1.000 0 0 0,0.000-1.000-1 0 0,0.000 1.000 1 0 0,1.000-1.000 0 0 0,-1.000 0.000 0 0 0,0.000 1.000-1 0 0,1.000-1.000 1 0 0,-1.000 0.000 0 0 0,0.000 0.000 0 0 0,1.000 0.000-1 0 0,-1.000 0.000 1 0 0,0.000 0.000 0 0 0,1.000 0.000 0 0 0,-1.000 0.000-1 0 0,0.000-1.000 1 0 0,0.000 1.000 0 0 0,1.000 0.000 0 0 0,-1.000-1.000-1 0 0,0.000 1.000 1 0 0,0.000-1.000 0 0 0,1.000 0.000 0 0 0,-1.000 1.000-1 0 0,2.000-2.000 1 0 0,37.000-27.000 142 0 0,-34.000 23.000-150 0 0,2.000-1.000 2 0 0,0.000-1.000 0 0 0,-1.000 0.000 0 0 0,0.000 0.000 0 0 0,0.000-1.000 1 0 0,-1.000 0.000-1 0 0,0.000 0.000 0 0 0,-1.000-1.000 0 0 0,0.000 1.000 0 0 0,5.000-16.000 0 0 0,4.000-13.000 35 0 0,9.000-46.000-1 0 0,-19.000 70.000 0 0 0,8.000-46.000-27 0 0,5.000-68.000-1 0 0,-13.000 95.000 46 0 0,0.000-26.000-228 0 0,-4.000 58.000 61 0 0,-19.000-8.000 48 0 0,14.000 12.000 67 0 0,1.000 0.000 1 0 0,0.000-1.000 0 0 0,0.000 1.000 0 0 0,0.000 1.000-1 0 0,0.000-1.000 1 0 0,0.000 1.000 0 0 0,0.000-1.000 0 0 0,1.000 1.000 0 0 0,0.000 0.000-1 0 0,0.000 1.000 1 0 0,0.000-1.000 0 0 0,0.000 0.000 0 0 0,-3.000 8.000 0 0 0,-1.000 2.000 3 0 0,1.000 1.000 0 0 0,1.000 0.000 0 0 0,-5.000 16.000 1 0 0,2.000 10.000 237 0 0,2.000 1.000 0 0 0,2.000-1.000 0 0 0,1.000 73.000 0 0 0,4.000-102.000-202 0 0,0.000 0.000 0 0 0,1.000 0.000-1 0 0,6.000 23.000 1 0 0,2.000 3.000 48 0 0,-9.000-31.000-67 0 0,0.000 0.000 0 0 0,1.000-1.000 0 0 0,1.000 1.000-1 0 0,-1.000-1.000 1 0 0,1.000 0.000 0 0 0,0.000 1.000 0 0 0,0.000-1.000 0 0 0,5.000 6.000 0 0 0,-6.000-10.000-33 0 0,-1.000 1.000 1 0 0,1.000-1.000 0 0 0,0.000 0.000 0 0 0,0.000 0.000 0 0 0,1.000 0.000 0 0 0,-1.000 0.000-1 0 0,0.000 0.000 1 0 0,1.000 0.000 0 0 0,-1.000 0.000 0 0 0,1.000-1.000 0 0 0,0.000 1.000 0 0 0,-1.000-1.000 0 0 0,1.000 0.000-1 0 0,0.000 0.000 1 0 0,0.000 0.000 0 0 0,0.000 0.000 0 0 0,0.000-1.000 0 0 0,0.000 1.000 0 0 0,0.000-1.000-1 0 0,3.000 1.000 1 0 0,-3.000-2.000-2 0 0,1.000 0.000 0 0 0,0.000 0.000 0 0 0,-1.000 0.000 0 0 0,1.000 0.000 0 0 0,-1.000-1.000 0 0 0,0.000 0.000 0 0 0,1.000 1.000 0 0 0,-1.000-1.000 0 0 0,0.000 0.000 0 0 0,0.000-1.000 0 0 0,0.000 1.000 0 0 0,0.000 0.000 0 0 0,4.000-6.000 0 0 0,0.000 1.000-38 0 0,0.000 0.000-1 0 0,-1.000 0.000 0 0 0,11.000-18.000 1 0 0,-13.000 17.000 5 0 0,-1.000-2.000 0 0 0,1.000 1.000 0 0 0,-2.000 0.000 0 0 0,1.000 0.000 0 0 0,-1.000-1.000 0 0 0,-1.000 0.000 0 0 0,0.000 1.000 0 0 0,0.000-1.000 1 0 0,-1.000 0.000-1 0 0,0.000 1.000 0 0 0,-2.000-13.000 0 0 0,2.000 22.000-17 0 0,-1.000 3.000 55 0 0,1.000-1.000 1 0 0,0.000 1.000-1 0 0,-1.000 0.000 0 0 0,1.000-1.000 1 0 0,0.000 1.000-1 0 0,0.000 0.000 1 0 0,0.000-1.000-1 0 0,1.000 1.000 1 0 0,-1.000-1.000-1 0 0,1.000 1.000 1 0 0,-1.000 0.000-1 0 0,2.000 2.000 1 0 0,3.000 7.000-22 0 0,1.000 0.000 1 0 0,0.000-1.000 0 0 0,1.000 1.000-1 0 0,1.000-2.000 1 0 0,8.000 11.000 0 0 0,-13.000-17.000 14 0 0,0.000-1.000 1 0 0,0.000 1.000-1 0 0,0.000-1.000 0 0 0,1.000 0.000 1 0 0,-1.000 0.000-1 0 0,1.000 0.000 1 0 0,0.000-1.000-1 0 0,0.000 1.000 1 0 0,0.000-1.000-1 0 0,0.000 0.000 0 0 0,0.000 0.000 1 0 0,0.000 0.000-1 0 0,1.000-1.000 1 0 0,-1.000 1.000-1 0 0,1.000-1.000 1 0 0,-1.000 0.000-1 0 0,8.000 0.000 0 0 0,-9.000-1.000-5 0 0,-1.000-1.000-1 0 0,1.000 1.000 0 0 0,0.000-1.000 0 0 0,0.000 0.000 0 0 0,-1.000 0.000 0 0 0,1.000 0.000 0 0 0,0.000-1.000 1 0 0,-1.000 1.000-1 0 0,1.000-1.000 0 0 0,-1.000 1.000 0 0 0,0.000-1.000 0 0 0,0.000 0.000 0 0 0,1.000 0.000 0 0 0,-1.000 0.000 0 0 0,0.000 0.000 1 0 0,0.000 0.000-1 0 0,1.000-3.000 0 0 0,27.000-39.000-283 0 0,-24.000 28.000 317 0 0,1.000 0.000-1 0 0,-2.000 0.000 1 0 0,-1.000-1.000 0 0 0,0.000 1.000 0 0 0,0.000-1.000 0 0 0,-2.000 0.000 0 0 0,0.000 0.000 0 0 0,-1.000-18.000-1 0 0,-1.000 35.000 26 0 0,-7.000 2.000 130 0 0,6.000-1.000-165 0 0,1.000-1.000 0 0 0,-1.000 0.000-1 0 0,0.000 0.000 1 0 0,1.000 1.000 0 0 0,-1.000-1.000-1 0 0,0.000 0.000 1 0 0,1.000 1.000 0 0 0,-1.000-1.000-1 0 0,1.000 0.000 1 0 0,-1.000 1.000 0 0 0,0.000-1.000 0 0 0,1.000 1.000-1 0 0,-1.000-1.000 1 0 0,1.000 1.000 0 0 0,-1.000-1.000-1 0 0,1.000 1.000 1 0 0,0.000-1.000 0 0 0,-1.000 1.000-1 0 0,1.000 0.000 1 0 0,0.000-1.000 0 0 0,-1.000 1.000-1 0 0,1.000 0.000 1 0 0,0.000-1.000 0 0 0,-1.000 1.000-1 0 0,1.000 0.000 1 0 0,0.000-1.000 0 0 0,0.000 1.000-1 0 0,0.000 0.000 1 0 0,0.000 0.000 0 0 0,0.000 0.000-1 0 0,-4.000 14.000 55 0 0,0.000 1.000-1 0 0,2.000-1.000 0 0 0,0.000 1.000 1 0 0,-1.000 23.000-1 0 0,4.000-33.000-44 0 0,-1.000 1.000-1 0 0,1.000-1.000 1 0 0,0.000 0.000 0 0 0,1.000 1.000 0 0 0,-1.000-1.000-1 0 0,1.000 0.000 1 0 0,1.000 0.000 0 0 0,-1.000 0.000-1 0 0,1.000 0.000 1 0 0,0.000 0.000 0 0 0,0.000-1.000 0 0 0,1.000 1.000-1 0 0,-1.000-1.000 1 0 0,6.000 5.000 0 0 0,-2.000-1.000-7 0 0,1.000-1.000 0 0 0,0.000 0.000 0 0 0,1.000 0.000-1 0 0,-1.000-1.000 1 0 0,1.000 0.000 0 0 0,1.000 0.000 0 0 0,0.000-1.000 0 0 0,-1.000-1.000 0 0 0,14.000 6.000 0 0 0,-16.000-9.000-748 0 0,-1.000 0.000 0 0 0,0.000 0.000-1 0 0,1.000-1.000 1 0 0,-1.000 0.000 0 0 0,1.000 0.000 0 0 0,8.000 0.000 0 0 0,-14.000-1.000 546 0 0,0.000 0.000 0 0 0,-1.000-1.000 0 0 0,1.000 1.000 0 0 0,0.000 0.000 0 0 0,0.000-1.000 0 0 0,0.000 1.000 0 0 0,-1.000-1.000 1 0 0,1.000 1.000-1 0 0,0.000-1.000 0 0 0,-1.000 1.000 0 0 0,1.000-1.000 0 0 0,0.000 1.000 0 0 0,-1.000-1.000 0 0 0,1.000 0.000 0 0 0,-1.000 1.000 0 0 0,1.000-1.000 0 0 0,-1.000 0.000 0 0 0,1.000 0.000 0 0 0,-1.000 1.000 0 0 0,0.000-1.000 0 0 0,1.000 0.000 0 0 0,-1.000 0.000 0 0 0,0.000 1.000 0 0 0,1.000-1.000 1 0 0,-1.000 0.000-1 0 0,0.000 0.000 0 0 0,0.000 0.000 0 0 0,0.000 0.000 0 0 0,0.000 0.000 0 0 0,0.000 1.000 0 0 0,0.000-1.000 0 0 0,0.000-1.000 0 0 0,0.000-38.000-4962 0 0,-1.000 26.000 4653 0 0,1.000-8.000-368 0 0</inkml:trace>
  <inkml:trace contextRef="#ctx0" brushRef="#br0">1385.000 99.000 4804 0 0,'-7.000'-11.000'7398'0'0,"-4.000"-2.000"-6797"0"0,10.000 12.000-998 0 0,0.000 0.000 1 0 0,0.000 1.000-1 0 0,0.000-1.000 0 0 0,1.000 0.000 1 0 0,-1.000 0.000-1 0 0,0.000 1.000 1 0 0,0.000-1.000-1 0 0,0.000 0.000 0 0 0,0.000 1.000 1 0 0,-1.000-1.000-1 0 0,1.000 1.000 1 0 0,0.000-1.000-1 0 0,0.000 1.000 0 0 0,0.000 0.000 1 0 0,0.000-1.000-1 0 0,0.000 1.000 1 0 0,-1.000 0.000-1 0 0,1.000 0.000 0 0 0,0.000 0.000 1 0 0,0.000 0.000-1 0 0,0.000 0.000 1 0 0,-2.000 0.000-1 0 0,-1.000 2.000-548 0 0</inkml:trace>
  <inkml:trace contextRef="#ctx0" brushRef="#br0">1581.000 646.000 4340 0 0,'1.000'1.000'266'0'0,"-1.000"-1.000"0"0"0,0.000 0.000 0 0 0,1.000 1.000 0 0 0,-1.000-1.000 0 0 0,1.000 0.000 1 0 0,-1.000 1.000-1 0 0,1.000-1.000 0 0 0,-1.000 0.000 0 0 0,1.000 0.000 0 0 0,-1.000 0.000 0 0 0,1.000 1.000 0 0 0,0.000-1.000 0 0 0,-1.000 0.000 0 0 0,1.000 0.000 0 0 0,-1.000 0.000 0 0 0,1.000 0.000 0 0 0,-1.000 0.000 0 0 0,1.000 0.000 0 0 0,0.000 0.000 0 0 0,-1.000 0.000 0 0 0,1.000 0.000 0 0 0,-1.000 0.000 0 0 0,1.000-1.000 0 0 0,-1.000 1.000 0 0 0,1.000 0.000 0 0 0,15.000-12.000 2410 0 0,13.000-24.000-2160 0 0,-24.000 29.000 176 0 0,9.000-15.000-221 0 0,-1.000 0.000 0 0 0,-1.000 0.000-1 0 0,-1.000-1.000 1 0 0,-1.000 0.000-1 0 0,13.000-44.000 1 0 0,-13.000 28.000-125 0 0,-1.000 0.000 0 0 0,6.000-78.000 1 0 0,-15.000 43.000 25 0 0,0.000 73.000-353 0 0,0.000 0.000 1 0 0,0.000 0.000 0 0 0,0.000 0.000 0 0 0,0.000 0.000-1 0 0,-1.000 0.000 1 0 0,1.000 0.000 0 0 0,0.000 0.000-1 0 0,-1.000 0.000 1 0 0,1.000 0.000 0 0 0,-1.000 1.000 0 0 0,1.000-1.000-1 0 0,-1.000 0.000 1 0 0,1.000 0.000 0 0 0,-1.000 0.000-1 0 0,0.000 0.000 1 0 0,1.000 1.000 0 0 0,-1.000-1.000 0 0 0,0.000 0.000-1 0 0,0.000 1.000 1 0 0,0.000-1.000 0 0 0,1.000 0.000-1 0 0,-1.000 1.000 1 0 0,0.000-1.000 0 0 0,0.000 1.000 0 0 0,0.000-1.000-1 0 0,0.000 1.000 1 0 0,0.000 0.000 0 0 0,0.000-1.000-1 0 0,0.000 1.000 1 0 0,0.000 0.000 0 0 0,0.000 0.000 0 0 0,0.000 0.000-1 0 0,0.000-1.000 1 0 0,0.000 1.000 0 0 0,0.000 0.000-1 0 0,0.000 0.000 1 0 0,0.000 1.000 0 0 0,0.000-1.000-1 0 0,0.000 0.000 1 0 0,0.000 0.000 0 0 0,0.000 0.000 0 0 0,0.000 1.000-1 0 0,0.000-1.000 1 0 0,0.000 1.000 0 0 0,0.000-1.000-1 0 0,0.000 0.000 1 0 0,0.000 1.000 0 0 0,0.000 0.000 0 0 0,0.000-1.000-1 0 0,0.000 1.000 1 0 0,1.000-1.000 0 0 0,-1.000 1.000-1 0 0,0.000 0.000 1 0 0,0.000 0.000 0 0 0,1.000-1.000 0 0 0,-1.000 2.000-1 0 0,-8.000 12.000 184 0 0,1.000 0.000 1 0 0,1.000 0.000-1 0 0,1.000 1.000 0 0 0,0.000 0.000 0 0 0,0.000 0.000 0 0 0,2.000 1.000 1 0 0,-5.000 24.000-1 0 0,4.000 9.000 272 0 0,1.000 0.000 0 0 0,4.000 53.000 0 0 0,0.000-52.000-325 0 0,2.000-39.000-112 0 0,-1.000-1.000 0 0 0,2.000 1.000 0 0 0,-1.000-1.000 1 0 0,2.000 0.000-1 0 0,-1.000 0.000 0 0 0,1.000 0.000 0 0 0,1.000-1.000 0 0 0,0.000 1.000 0 0 0,0.000-1.000 0 0 0,1.000 0.000 0 0 0,0.000-1.000 0 0 0,0.000 1.000 0 0 0,1.000-1.000 0 0 0,9.000 8.000 1 0 0,-14.000-14.000-35 0 0,0.000 0.000 1 0 0,0.000-1.000 0 0 0,0.000 1.000 0 0 0,0.000-1.000 0 0 0,0.000 0.000-1 0 0,0.000 0.000 1 0 0,0.000 1.000 0 0 0,0.000-1.000 0 0 0,0.000-1.000 0 0 0,1.000 1.000-1 0 0,-1.000 0.000 1 0 0,0.000 0.000 0 0 0,1.000-1.000 0 0 0,-1.000 0.000 0 0 0,0.000 1.000-1 0 0,1.000-1.000 1 0 0,-1.000 0.000 0 0 0,0.000 0.000 0 0 0,1.000 0.000 0 0 0,-1.000 0.000-1 0 0,3.000-1.000 1 0 0,-1.000-1.000-1 0 0,-1.000 1.000 0 0 0,1.000-1.000-1 0 0,-1.000 1.000 1 0 0,0.000-1.000 0 0 0,0.000 0.000 0 0 0,0.000 0.000-1 0 0,0.000 0.000 1 0 0,0.000-1.000 0 0 0,0.000 1.000 0 0 0,-1.000-1.000-1 0 0,1.000 0.000 1 0 0,2.000-3.000 0 0 0,5.000-8.000 4 0 0,-2.000 0.000 0 0 0,0.000 0.000 0 0 0,0.000-1.000 0 0 0,10.000-28.000 0 0 0,-14.000 29.000 9 0 0,-1.000 0.000 1 0 0,0.000 0.000-1 0 0,-1.000 0.000 0 0 0,-1.000 0.000 0 0 0,0.000-28.000 1 0 0,-1.000 40.000-18 0 0,7.000 1.000-91 0 0,-5.000 1.000 70 0 0,-2.000 9.000-47 0 0,0.000 4.000 9 0 0,1.000 0.000 0 0 0,0.000-1.000 1 0 0,1.000 1.000-1 0 0,0.000-1.000 1 0 0,1.000 1.000-1 0 0,1.000-1.000 1 0 0,-1.000 0.000-1 0 0,2.000 0.000 0 0 0,0.000 0.000 1 0 0,0.000-1.000-1 0 0,1.000 0.000 1 0 0,1.000 0.000-1 0 0,11.000 15.000 0 0 0,-16.000-23.000 45 0 0,1.000 0.000 0 0 0,0.000 0.000-1 0 0,0.000 0.000 1 0 0,0.000 0.000 0 0 0,1.000-1.000-1 0 0,-1.000 1.000 1 0 0,0.000-1.000 0 0 0,1.000 0.000-1 0 0,0.000 0.000 1 0 0,-1.000 0.000 0 0 0,1.000-1.000-1 0 0,0.000 1.000 1 0 0,0.000-1.000 0 0 0,0.000 0.000-1 0 0,0.000 0.000 1 0 0,0.000 0.000 0 0 0,0.000 0.000-1 0 0,0.000-1.000 1 0 0,1.000 0.000 0 0 0,-1.000 0.000-1 0 0,0.000 0.000 1 0 0,0.000 0.000 0 0 0,0.000-1.000-1 0 0,0.000 0.000 1 0 0,0.000 1.000 0 0 0,0.000-1.000-1 0 0,0.000-1.000 1 0 0,0.000 1.000 0 0 0,0.000-1.000-1 0 0,0.000 1.000 1 0 0,-1.000-1.000 0 0 0,1.000 0.000-1 0 0,0.000 0.000 1 0 0,-1.000-1.000 0 0 0,0.000 1.000-1 0 0,1.000-1.000 1 0 0,-1.000 0.000 0 0 0,0.000 0.000-1 0 0,-1.000 0.000 1 0 0,1.000 0.000-1 0 0,0.000 0.000 1 0 0,-1.000 0.000 0 0 0,0.000-1.000-1 0 0,4.000-7.000 1 0 0,11.000-25.000-2 0 0,-1.000-1.000 0 0 0,-2.000-1.000 0 0 0,-2.000 0.000 0 0 0,13.000-68.000 0 0 0,-8.000 30.000 13 0 0,11.000-49.000-39 0 0,-28.000 124.000 35 0 0,0.000-41.000 71 0 0,0.000-4.000-94 0 0,0.000 45.000 0 0 0,0.000 1.000 29 0 0,-1.000-1.000 0 0 0,1.000 1.000 0 0 0,0.000 0.000 0 0 0,0.000-1.000 0 0 0,0.000 1.000 0 0 0,0.000 0.000 0 0 0,-1.000-1.000 0 0 0,1.000 1.000 0 0 0,0.000-1.000 0 0 0,0.000 1.000 0 0 0,0.000 0.000 0 0 0,0.000-1.000 0 0 0,0.000 1.000 0 0 0,0.000-1.000 0 0 0,0.000 1.000 0 0 0,0.000 0.000 0 0 0,0.000-1.000 0 0 0,0.000 1.000 0 0 0,0.000-1.000-1 0 0,0.000 1.000 1 0 0,0.000 0.000 0 0 0,0.000-1.000 0 0 0,1.000 1.000 0 0 0,-1.000-1.000 0 0 0,0.000 1.000 0 0 0,0.000 0.000 0 0 0,0.000-1.000 0 0 0,1.000 1.000 0 0 0,-1.000 0.000 0 0 0,0.000-1.000 0 0 0,0.000 1.000 0 0 0,1.000 0.000 0 0 0,-1.000-1.000 0 0 0,0.000 1.000 0 0 0,1.000 0.000 0 0 0,-1.000 0.000 0 0 0,0.000-1.000 0 0 0,1.000 1.000 0 0 0,0.000 0.000 0 0 0,4.000-7.000 18 0 0,-7.000 10.000 64 0 0,-6.000 10.000-89 0 0,1.000 0.000 1 0 0,0.000 1.000-1 0 0,0.000 0.000 0 0 0,1.000 0.000 0 0 0,-6.000 26.000 0 0 0,10.000-32.000 9 0 0,-12.000 42.000 197 0 0,2.000 0.000 0 0 0,3.000 0.000 0 0 0,2.000 1.000 0 0 0,-1.000 94.000 0 0 0,8.000-139.000-173 0 0,1.000 1.000 0 0 0,-1.000-1.000 1 0 0,2.000 1.000-1 0 0,-1.000-1.000 0 0 0,1.000 1.000 1 0 0,0.000-1.000-1 0 0,0.000 0.000 0 0 0,6.000 11.000 0 0 0,-7.000-15.000-19 0 0,0.000 0.000-1 0 0,0.000 0.000 1 0 0,0.000 0.000 0 0 0,0.000-1.000-1 0 0,0.000 1.000 1 0 0,1.000 0.000-1 0 0,-1.000-1.000 1 0 0,0.000 1.000-1 0 0,1.000-1.000 1 0 0,0.000 1.000-1 0 0,-1.000-1.000 1 0 0,1.000 0.000-1 0 0,0.000 1.000 1 0 0,0.000-1.000-1 0 0,0.000 0.000 1 0 0,0.000 0.000 0 0 0,0.000 0.000-1 0 0,0.000-1.000 1 0 0,0.000 1.000-1 0 0,0.000 0.000 1 0 0,0.000-1.000-1 0 0,0.000 1.000 1 0 0,0.000-1.000-1 0 0,0.000 0.000 1 0 0,0.000 0.000-1 0 0,1.000 0.000 1 0 0,-1.000 0.000-1 0 0,0.000 0.000 1 0 0,0.000 0.000-1 0 0,0.000-1.000 1 0 0,4.000 0.000 0 0 0,4.000-2.000-4 0 0,-1.000-1.000 0 0 0,-1.000 0.000 0 0 0,1.000-1.000 0 0 0,0.000 0.000 0 0 0,-1.000 0.000 0 0 0,0.000 0.000 0 0 0,0.000-1.000 0 0 0,-1.000-1.000 0 0 0,1.000 1.000 0 0 0,6.000-9.000 1 0 0,-3.000 2.000-28 0 0,-1.000 0.000 0 0 0,-1.000 0.000 0 0 0,1.000-1.000 0 0 0,-2.000 0.000 0 0 0,9.000-21.000 1 0 0,-16.000 32.000 2 0 0,0.000 1.000 0 0 0,0.000-1.000 0 0 0,0.000 0.000 0 0 0,0.000 0.000 0 0 0,-1.000 1.000 0 0 0,1.000-1.000 1 0 0,-1.000 0.000-1 0 0,0.000 0.000 0 0 0,1.000 0.000 0 0 0,-2.000-3.000 0 0 0,1.000 6.000 16 0 0,0.000 0.000-1 0 0,0.000 0.000 1 0 0,0.000 0.000-1 0 0,0.000 0.000 1 0 0,0.000 0.000-1 0 0,0.000 0.000 0 0 0,0.000 0.000 1 0 0,0.000 0.000-1 0 0,0.000 0.000 1 0 0,0.000 0.000-1 0 0,0.000 1.000 1 0 0,0.000-1.000-1 0 0,0.000 0.000 1 0 0,0.000 0.000-1 0 0,0.000 0.000 1 0 0,0.000 0.000-1 0 0,0.000 0.000 0 0 0,0.000 0.000 1 0 0,0.000 0.000-1 0 0,0.000 0.000 1 0 0,-1.000 0.000-1 0 0,1.000 0.000 1 0 0,0.000 0.000-1 0 0,0.000 0.000 1 0 0,0.000 0.000-1 0 0,0.000 0.000 1 0 0,0.000 0.000-1 0 0,0.000 0.000 1 0 0,0.000 0.000-1 0 0,0.000 0.000 0 0 0,0.000 0.000 1 0 0,0.000 0.000-1 0 0,0.000 0.000 1 0 0,0.000 0.000-1 0 0,-1.000 0.000 1 0 0,1.000 0.000-1 0 0,0.000 0.000 1 0 0,0.000 0.000-1 0 0,0.000 0.000 1 0 0,0.000 0.000-1 0 0,0.000 0.000 1 0 0,0.000 0.000-1 0 0,0.000 0.000 0 0 0,0.000 0.000 1 0 0,0.000 0.000-1 0 0,0.000 0.000 1 0 0,0.000 0.000-1 0 0,0.000 0.000 1 0 0,0.000 0.000-1 0 0,-1.000 0.000 1 0 0,1.000 0.000-1 0 0,0.000 0.000 1 0 0,0.000 0.000-1 0 0,0.000-1.000 0 0 0,-4.000 23.000-101 0 0,3.000-15.000 109 0 0,1.000 0.000 0 0 0,-1.000 0.000-1 0 0,1.000 0.000 1 0 0,0.000-1.000-1 0 0,1.000 1.000 1 0 0,0.000 0.000 0 0 0,0.000 0.000-1 0 0,1.000-1.000 1 0 0,-1.000 1.000-1 0 0,1.000-1.000 1 0 0,1.000 1.000 0 0 0,-1.000-1.000-1 0 0,1.000 0.000 1 0 0,0.000 0.000-1 0 0,7.000 10.000 1 0 0,-6.000-12.000-2 0 0,-1.000 0.000 1 0 0,1.000 0.000 0 0 0,0.000-1.000-1 0 0,1.000 1.000 1 0 0,-1.000-1.000-1 0 0,0.000 0.000 1 0 0,1.000 0.000-1 0 0,0.000 0.000 1 0 0,0.000-1.000-1 0 0,0.000 0.000 1 0 0,0.000 0.000-1 0 0,0.000 0.000 1 0 0,0.000 0.000-1 0 0,0.000-1.000 1 0 0,1.000 0.000-1 0 0,-1.000 0.000 1 0 0,0.000 0.000-1 0 0,1.000-1.000 1 0 0,6.000 0.000-1 0 0,-3.000 0.000-4 0 0,-1.000-1.000 0 0 0,0.000 0.000-1 0 0,1.000 0.000 1 0 0,-1.000-1.000 0 0 0,0.000 0.000-1 0 0,0.000 0.000 1 0 0,0.000-1.000-1 0 0,0.000 0.000 1 0 0,0.000 0.000 0 0 0,-1.000-1.000-1 0 0,0.000 0.000 1 0 0,1.000 0.000 0 0 0,-1.000-1.000-1 0 0,-1.000 0.000 1 0 0,1.000 0.000-1 0 0,-1.000 0.000 1 0 0,0.000-1.000 0 0 0,0.000 0.000-1 0 0,0.000-1.000 1 0 0,4.000-6.000-1 0 0,-2.000 2.000-37 0 0,-2.000-1.000 0 0 0,1.000 1.000-1 0 0,-1.000-1.000 1 0 0,-1.000 0.000-1 0 0,0.000 0.000 1 0 0,-1.000-1.000-1 0 0,0.000 1.000 1 0 0,-1.000-1.000-1 0 0,0.000 0.000 1 0 0,-1.000 0.000-1 0 0,-1.000 0.000 1 0 0,1.000-16.000-1 0 0,-2.000 27.000 28 0 0,0.000 1.000 0 0 0,-1.000-1.000 0 0 0,1.000 1.000 0 0 0,0.000-1.000 0 0 0,0.000 1.000-1 0 0,-1.000-1.000 1 0 0,1.000 1.000 0 0 0,0.000-1.000 0 0 0,-1.000 1.000 0 0 0,0.000 0.000 0 0 0,1.000-1.000 0 0 0,-1.000 1.000-1 0 0,0.000 0.000 1 0 0,1.000-1.000 0 0 0,-1.000 1.000 0 0 0,0.000 0.000 0 0 0,0.000 0.000 0 0 0,0.000 0.000-1 0 0,0.000 0.000 1 0 0,0.000 0.000 0 0 0,-1.000 0.000 0 0 0,1.000 0.000 0 0 0,0.000 0.000 0 0 0,0.000 0.000 0 0 0,-1.000 0.000-1 0 0,1.000 1.000 1 0 0,0.000-1.000 0 0 0,-1.000 1.000 0 0 0,1.000-1.000 0 0 0,-1.000 1.000 0 0 0,1.000-1.000-1 0 0,0.000 1.000 1 0 0,-1.000 0.000 0 0 0,1.000 0.000 0 0 0,-3.000-1.000 0 0 0,1.000 1.000-10 0 0,0.000 0.000 0 0 0,-1.000 0.000 0 0 0,1.000 1.000 0 0 0,0.000-1.000 1 0 0,0.000 1.000-1 0 0,0.000-1.000 0 0 0,0.000 1.000 0 0 0,-1.000 0.000 0 0 0,1.000 0.000 0 0 0,0.000 0.000 1 0 0,0.000 1.000-1 0 0,1.000-1.000 0 0 0,-1.000 1.000 0 0 0,0.000 0.000 0 0 0,0.000-1.000 0 0 0,-4.000 5.000 1 0 0,0.000 3.000-2 0 0,-1.000 0.000 0 0 0,1.000 1.000 1 0 0,0.000-1.000-1 0 0,1.000 2.000 0 0 0,0.000-1.000 1 0 0,1.000 1.000-1 0 0,0.000-1.000 0 0 0,1.000 1.000 1 0 0,-6.000 23.000-1 0 0,4.000-10.000 86 0 0,1.000 0.000 0 0 0,2.000 0.000-1 0 0,-1.000 47.000 1 0 0,4.000-69.000-58 0 0,0.000 1.000 0 0 0,0.000-1.000-1 0 0,0.000 0.000 1 0 0,1.000 1.000-1 0 0,-1.000-1.000 1 0 0,1.000 1.000-1 0 0,-1.000-1.000 1 0 0,1.000 0.000 0 0 0,0.000 0.000-1 0 0,0.000 1.000 1 0 0,0.000-1.000-1 0 0,0.000 0.000 1 0 0,1.000 0.000 0 0 0,-1.000 0.000-1 0 0,0.000 0.000 1 0 0,1.000 0.000-1 0 0,0.000 0.000 1 0 0,-1.000 0.000 0 0 0,1.000-1.000-1 0 0,0.000 1.000 1 0 0,0.000-1.000-1 0 0,0.000 1.000 1 0 0,0.000-1.000 0 0 0,0.000 0.000-1 0 0,0.000 1.000 1 0 0,0.000-1.000-1 0 0,0.000 0.000 1 0 0,1.000 0.000-1 0 0,-1.000-1.000 1 0 0,0.000 1.000 0 0 0,1.000 0.000-1 0 0,-1.000-1.000 1 0 0,0.000 1.000-1 0 0,1.000-1.000 1 0 0,-1.000 0.000 0 0 0,1.000 0.000-1 0 0,-1.000 0.000 1 0 0,1.000 0.000-1 0 0,-1.000 0.000 1 0 0,0.000-1.000 0 0 0,1.000 1.000-1 0 0,-1.000-1.000 1 0 0,0.000 0.000-1 0 0,4.000-1.000 1 0 0,17.000-11.000-35 0 0,1.000-1.000 1 0 0,-2.000-2.000-1 0 0,0.000 0.000 1 0 0,-1.000-2.000-1 0 0,22.000-22.000 0 0 0,-11.000 10.000-51 0 0,43.000-30.000 1 0 0,-73.000 58.000 88 0 0,1.000 0.000 1 0 0,-1.000 0.000 0 0 0,1.000 1.000 0 0 0,-1.000-1.000 0 0 0,1.000 1.000 0 0 0,0.000-1.000 0 0 0,-1.000 1.000-1 0 0,1.000 0.000 1 0 0,0.000 0.000 0 0 0,0.000 0.000 0 0 0,0.000 1.000 0 0 0,0.000-1.000 0 0 0,0.000 1.000 0 0 0,0.000 0.000-1 0 0,0.000-1.000 1 0 0,0.000 1.000 0 0 0,0.000 1.000 0 0 0,0.000-1.000 0 0 0,0.000 0.000 0 0 0,0.000 1.000 0 0 0,0.000-1.000-1 0 0,0.000 1.000 1 0 0,0.000 0.000 0 0 0,3.000 2.000 0 0 0,-1.000 0.000 9 0 0,0.000 0.000 0 0 0,-1.000 1.000-1 0 0,1.000 0.000 1 0 0,-1.000 0.000 0 0 0,0.000 0.000 0 0 0,0.000 0.000 0 0 0,0.000 1.000 0 0 0,-1.000 0.000-1 0 0,1.000 0.000 1 0 0,-1.000 0.000 0 0 0,3.000 6.000 0 0 0,-4.000-8.000-9 0 0,0.000 1.000-1 0 0,0.000-1.000 1 0 0,-1.000 1.000 0 0 0,1.000-1.000-1 0 0,-1.000 1.000 1 0 0,0.000-1.000 0 0 0,0.000 1.000-1 0 0,0.000 0.000 1 0 0,-1.000-1.000 0 0 0,1.000 1.000-1 0 0,-1.000 0.000 1 0 0,0.000 0.000 0 0 0,0.000 0.000-1 0 0,0.000-1.000 1 0 0,-1.000 1.000 0 0 0,1.000 0.000-1 0 0,-1.000 0.000 1 0 0,0.000-1.000 0 0 0,0.000 1.000-1 0 0,0.000-1.000 1 0 0,0.000 1.000 0 0 0,-1.000-1.000-1 0 0,0.000 1.000 1 0 0,1.000-1.000 0 0 0,-1.000 0.000-1 0 0,0.000 1.000 1 0 0,-1.000-1.000 0 0 0,1.000 0.000-1 0 0,-4.000 3.000 1 0 0,2.000-2.000-217 0 0,0.000-1.000 0 0 0,-1.000 0.000 0 0 0,1.000 0.000-1 0 0,-1.000 0.000 1 0 0,0.000 0.000 0 0 0,0.000-1.000 0 0 0,1.000 0.000 0 0 0,-2.000 0.000-1 0 0,1.000 0.000 1 0 0,0.000 0.000 0 0 0,0.000-1.000 0 0 0,-1.000 0.000 0 0 0,1.000 0.000 0 0 0,0.000 0.000-1 0 0,-1.000-1.000 1 0 0,1.000 0.000 0 0 0,-1.000 0.000 0 0 0,1.000 0.000 0 0 0,-1.000-1.000-1 0 0,-9.000-2.000 1 0 0,-10.000-3.000-2321 0 0,1.000-1.000-1 0 0,-34.000-14.000 0 0 0,49.000 17.000 1912 0 0,0.000-1.000 0 0 0,0.000 0.000 0 0 0,0.000 0.000 0 0 0,1.000-1.000 0 0 0,-1.000 0.000 0 0 0,1.000-1.000 0 0 0,1.000 1.000 0 0 0,-1.000-1.000-1 0 0,-8.000-12.000 1 0 0,0.000-2.000-340 0 0</inkml:trace>
  <inkml:trace contextRef="#ctx0" brushRef="#br0">2547.000 70.000 3704 0 0,'4.000'-1.000'1880'0'0,"25.000"-14.000"6398"0"0,-20.000 5.000-7156 0 0,-9.000 10.000-1218 0 0,0.000-1.000 0 0 0,0.000 1.000 0 0 0,0.000 0.000 0 0 0,0.000-1.000 0 0 0,0.000 1.000 0 0 0,0.000 0.000-1 0 0,0.000-1.000 1 0 0,-1.000 1.000 0 0 0,1.000-1.000 0 0 0,0.000 1.000 0 0 0,0.000 0.000 0 0 0,0.000-1.000 0 0 0,0.000 1.000 0 0 0,0.000 0.000 0 0 0,-1.000 0.000-1 0 0,1.000-1.000 1 0 0,0.000 1.000 0 0 0,0.000 0.000 0 0 0,0.000-1.000 0 0 0,-1.000 1.000 0 0 0,1.000 0.000 0 0 0,0.000 0.000 0 0 0,-1.000-1.000-1 0 0,1.000 1.000 1 0 0,0.000 0.000 0 0 0,0.000 0.000 0 0 0,-1.000 0.000 0 0 0,1.000-1.000 0 0 0,0.000 1.000 0 0 0,-1.000 0.000 0 0 0,1.000 0.000 0 0 0,-1.000 0.000-1 0 0,0.000 0.000-231 0 0,0.000-1.000-1 0 0,0.000 1.000 0 0 0,0.000 0.000 0 0 0,0.000 0.000 1 0 0,0.000 0.000-1 0 0,0.000 0.000 0 0 0,0.000 0.000 0 0 0,0.000 0.000 1 0 0,0.000 0.000-1 0 0,0.000 1.000 0 0 0,0.000-1.000 0 0 0,0.000 0.000 1 0 0,1.000 0.000-1 0 0,-1.000 1.000 0 0 0,0.000-1.000 0 0 0,0.000 1.000 1 0 0,-1.000 0.000-1 0 0,-30.000 19.000-1535 0 0,20.000-11.000 657 0 0,-6.000 1.000 319 0 0</inkml:trace>
  <inkml:trace contextRef="#ctx0" brushRef="#br0">2251.000 167.000 5308 0 0,'-31.000'13.000'5251'0'0,"-6.000"2.000"-3960"0"0,13.000-9.000-1121 0 0,0.000-1.000 1 0 0,-48.000 3.000 0 0 0,-50.000-7.000-3842 0 0,70.000-1.000 1333 0 0,41.000 0.000 1992 0 0,1.000 0.000 1 0 0,-1.000-1.000-1 0 0,1.000 0.000 1 0 0,-1.000-1.000-1 0 0,1.000 0.000 1 0 0,-1.000-1.000-1 0 0,1.000 0.000 0 0 0,-15.000-7.000 1 0 0,4.000 2.000-590 0 0</inkml:trace>
  <inkml:trace contextRef="#ctx0" brushRef="#br0">1700.000 87.000 4264 0 0,'16.000'-26.000'4967'0'0,"-11.000"20.000"-3838"0"0,-1.000-1.000 0 0 0,0.000 0.000 0 0 0,0.000-1.000 0 0 0,4.000-10.000 0 0 0,-7.000 8.000 166 0 0,-7.000 5.000-5368 0 0,-21.000 15.000-3301 0 0,19.000-6.000 6348 0 0,-8.000 1.000 76 0 0</inkml:trace>
</inkml:ink>
</file>

<file path=xl/ink/ink8.xml><?xml version="1.0" encoding="utf-8"?>
<inkml:ink xmlns:inkml="http://www.w3.org/2003/InkML">
  <inkml:definitions>
    <inkml:context xml:id="ctx0">
      <inkml:inkSource xml:id="inkSrc0">
        <inkml:traceFormat>
          <inkml:channel name="X" type="integer" max="2147480000" min="-2147480000" units="cm"/>
          <inkml:channel name="Y" type="integer" max="2147480000" min="-2147480000"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01-11T08:35:13"/>
    </inkml:context>
    <inkml:brush xml:id="br0">
      <inkml:brushProperty name="width" value="0.05" units="cm"/>
      <inkml:brushProperty name="height" value="0.05" units="cm"/>
      <inkml:brushProperty name="color" value="#33ccff"/>
    </inkml:brush>
  </inkml:definitions>
  <inkml:trace contextRef="#ctx0" brushRef="#br0">31.000 321.000 2764 0 0,'2.000'-13.000'1929'0'0,"0.000"0.000"-1"0"0,-1.000-1.000 0 0 0,-1.000 1.000 0 0 0,-1.000-21.000 1 0 0,0.000 14.000 2024 0 0,-1.000 12.000-2462 0 0,-1.000 15.000-280 0 0,-3.000 18.000-288 0 0,-12.000 343.000 3897 0 0,18.000-366.000-4603 0 0,6.000-112.000 436 0 0,-6.000-173.000-584 0 0,-5.000 249.000-114 0 0,4.000 30.000 27 0 0,0.000 0.000 0 0 0,0.000 0.000 0 0 0,0.000 0.000 0 0 0,0.000 0.000 0 0 0,1.000 0.000 0 0 0,-1.000-1.000 0 0 0,1.000 1.000-1 0 0,1.000 0.000 1 0 0,-1.000 0.000 0 0 0,0.000 0.000 0 0 0,1.000-1.000 0 0 0,1.000-4.000 0 0 0,16.000 32.000-46 0 0,11.000 16.000-83 0 0,65.000 80.000-157 0 0,-83.000-107.000 298 0 0,4.000 4.000 7 0 0,30.000 26.000-1 0 0,-41.000-38.000-10 0 0,1.000-1.000 1 0 0,-1.000 0.000-1 0 0,1.000 0.000 0 0 0,0.000 0.000 0 0 0,-1.000 0.000 0 0 0,1.000-1.000 0 0 0,0.000 0.000 1 0 0,1.000 0.000-1 0 0,-1.000-1.000 0 0 0,0.000 1.000 0 0 0,0.000-1.000 0 0 0,1.000 0.000 0 0 0,5.000 0.000 1 0 0,-7.000-1.000 6 0 0,0.000 0.000 0 0 0,0.000-1.000 0 0 0,0.000 0.000 0 0 0,0.000 1.000 0 0 0,0.000-1.000 0 0 0,0.000-1.000 0 0 0,0.000 1.000 0 0 0,-1.000-1.000 1 0 0,1.000 1.000-1 0 0,0.000-1.000 0 0 0,-1.000 0.000 0 0 0,1.000 0.000 0 0 0,5.000-5.000 0 0 0,-2.000 1.000-9 0 0,-1.000 0.000 0 0 0,0.000-1.000 0 0 0,0.000 0.000 1 0 0,-1.000 0.000-1 0 0,10.000-14.000 0 0 0,-2.000-5.000-71 0 0,-1.000 1.000 1 0 0,17.000-52.000-1 0 0,2.000-26.000 31 0 0,-36.000 128.000 827 0 0,0.000 0.000-1 0 0,2.000 0.000 0 0 0,1.000 36.000 1 0 0,0.000 122.000-890 0 0,2.000-165.000 75 0 0,1.000 2.000-434 0 0,1.000 0.000 1 0 0,1.000-1.000-1 0 0,1.000 1.000 0 0 0,1.000-1.000 1 0 0,7.000 20.000-1 0 0,-12.000-38.000 249 0 0,0.000 0.000-1 0 0,1.000-1.000 1 0 0,-1.000 1.000 0 0 0,0.000 0.000-1 0 0,1.000-1.000 1 0 0,-1.000 1.000 0 0 0,0.000 0.000-1 0 0,1.000-1.000 1 0 0,-1.000 1.000 0 0 0,1.000-1.000-1 0 0,-1.000 1.000 1 0 0,1.000-1.000 0 0 0,-1.000 1.000-1 0 0,1.000-1.000 1 0 0,0.000 1.000 0 0 0,-1.000-1.000-1 0 0,1.000 1.000 1 0 0,0.000-1.000 0 0 0,-1.000 0.000-1 0 0,1.000 1.000 1 0 0,0.000-1.000 0 0 0,-1.000 0.000 0 0 0,1.000 0.000-1 0 0,0.000 0.000 1 0 0,0.000 0.000 0 0 0,-1.000 1.000-1 0 0,1.000-1.000 1 0 0,0.000 0.000 0 0 0,-1.000 0.000-1 0 0,1.000 0.000 1 0 0,0.000 0.000 0 0 0,0.000 0.000-1 0 0,-1.000-1.000 1 0 0,1.000 1.000 0 0 0,0.000 0.000-1 0 0,0.000 0.000 1 0 0,-1.000 0.000 0 0 0,1.000-1.000-1 0 0,0.000 1.000 1 0 0,-1.000 0.000 0 0 0,1.000-1.000-1 0 0,0.000 1.000 1 0 0,-1.000-1.000 0 0 0,1.000 1.000-1 0 0,-1.000 0.000 1 0 0,1.000-1.000 0 0 0,-1.000 1.000-1 0 0,1.000-1.000 1 0 0,-1.000 0.000 0 0 0,1.000 1.000 0 0 0,0.000-2.000-1 0 0,32.000-31.000-4390 0 0,-30.000 29.000 4390 0 0,5.000-7.000-634 0 0,0.000 1.000 1 0 0,-1.000-1.000-1 0 0,-1.000 0.000 1 0 0,7.000-15.000-1 0 0,-12.000 24.000 739 0 0,7.000-14.000-752 0 0</inkml:trace>
  <inkml:trace contextRef="#ctx0" brushRef="#br0">657.000 212.000 4228 0 0,'-4.000'-24.000'4986'0'0,"3.000"21.000"-4175"0"0,0.000 0.000 1 0 0,1.000 0.000-1 0 0,-1.000 0.000 1 0 0,1.000 1.000-1 0 0,-1.000-1.000 0 0 0,1.000 0.000 1 0 0,0.000 0.000-1 0 0,0.000 0.000 0 0 0,0.000 0.000 1 0 0,0.000 0.000-1 0 0,1.000 1.000 0 0 0,0.000-7.000 1 0 0,13.000 37.000 1468 0 0,7.000 36.000-1155 0 0,-2.000-4.000-450 0 0,2.000-1.000 1 0 0,3.000-1.000 0 0 0,45.000 81.000 0 0 0,-68.000-137.000-660 0 0,0.000-1.000 0 0 0,0.000 1.000 0 0 0,0.000 0.000 1 0 0,0.000-1.000-1 0 0,0.000 1.000 0 0 0,0.000-1.000 0 0 0,0.000 1.000 1 0 0,0.000-1.000-1 0 0,0.000 0.000 0 0 0,1.000 0.000 0 0 0,-1.000 1.000 0 0 0,0.000-1.000 1 0 0,1.000 0.000-1 0 0,-1.000 0.000 0 0 0,1.000 0.000 0 0 0,0.000 0.000 1 0 0,-1.000-1.000-1 0 0,1.000 1.000 0 0 0,0.000 0.000 0 0 0,-1.000-1.000 0 0 0,1.000 1.000 1 0 0,0.000-1.000-1 0 0,0.000 1.000 0 0 0,0.000-1.000 0 0 0,-1.000 0.000 1 0 0,1.000 0.000-1 0 0,3.000 0.000 0 0 0,-2.000-1.000-12 0 0,-1.000 0.000 0 0 0,1.000-1.000 0 0 0,-1.000 1.000 0 0 0,0.000-1.000 0 0 0,0.000 1.000 0 0 0,0.000-1.000 0 0 0,0.000 0.000 0 0 0,0.000 0.000 0 0 0,0.000 0.000 0 0 0,0.000 0.000-1 0 0,-1.000 0.000 1 0 0,1.000 0.000 0 0 0,-1.000 0.000 0 0 0,0.000-1.000 0 0 0,1.000 1.000 0 0 0,-1.000 0.000 0 0 0,0.000-1.000 0 0 0,1.000-2.000 0 0 0,10.000-28.000-168 0 0,-2.000 0.000 1 0 0,0.000 0.000-1 0 0,6.000-52.000 0 0 0,3.000-104.000-2549 0 0,-15.000 136.000 1131 0 0,-3.000 41.000 647 0 0,2.000-38.000-1269 0 0,-2.000 15.000-7960 0 0,-1.000 34.000 10025 0 0,0.000 0.000 1 0 0,0.000 0.000-1 0 0,1.000 0.000 0 0 0,-1.000 1.000 1 0 0,0.000-1.000-1 0 0,0.000 0.000 0 0 0,1.000 0.000 0 0 0,-1.000 1.000 1 0 0,1.000-1.000-1 0 0,-1.000 0.000 0 0 0,1.000 0.000 1 0 0,-1.000 1.000-1 0 0,1.000-1.000 0 0 0,-1.000 1.000 1 0 0,1.000-1.000-1 0 0,-1.000 0.000 0 0 0,1.000 1.000 0 0 0,0.000-1.000 1 0 0,-1.000 1.000-1 0 0,1.000-1.000 0 0 0,0.000 1.000 1 0 0,0.000 0.000-1 0 0,-1.000-1.000 0 0 0,1.000 1.000 1 0 0,0.000 0.000-1 0 0,0.000-1.000 0 0 0,0.000 1.000 1 0 0,-1.000 0.000-1 0 0,1.000 0.000 0 0 0,0.000 0.000 0 0 0,0.000 0.000 1 0 0,0.000 0.000-1 0 0,1.000 0.000 0 0 0,3.000 0.000-1031 0 0</inkml:trace>
</inkml:ink>
</file>

<file path=xl/ink/ink9.xml><?xml version="1.0" encoding="utf-8"?>
<inkml:ink xmlns:inkml="http://www.w3.org/2003/InkML">
  <inkml:definitions>
    <inkml:context xml:id="ctx0">
      <inkml:inkSource xml:id="inkSrc0">
        <inkml:traceFormat>
          <inkml:channel name="X" type="integer" max="2147480000" min="-2147480000" units="cm"/>
          <inkml:channel name="Y" type="integer" max="2147480000" min="-2147480000"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01-11T08:35:09"/>
    </inkml:context>
    <inkml:brush xml:id="br0">
      <inkml:brushProperty name="width" value="0.05" units="cm"/>
      <inkml:brushProperty name="height" value="0.05" units="cm"/>
      <inkml:brushProperty name="color" value="#33ccff"/>
    </inkml:brush>
  </inkml:definitions>
  <inkml:trace contextRef="#ctx0" brushRef="#br0">14.000 377.000 2644 0 0,'0.000'0.000'5551'0'0,"-1.000"-18.000"-1847"0"0,-1.000 12.000-4574 0 0,-2.000-10.000 3839 0 0,-2.000-6.000 3572 0 0,5.000 23.000-6019 0 0,5.000 15.000-4099 0 0</inkml:trace>
  <inkml:trace contextRef="#ctx0" brushRef="#br0">170.000 354.000 3464 0 0,'10.000'-4.000'1260'0'0,"1.000"0.000"0"0"0,-1.000-1.000 0 0 0,0.000-1.000 0 0 0,10.000-7.000 0 0 0,-16.000 11.000-861 0 0,0.000-1.000 0 0 0,-1.000 0.000 0 0 0,1.000 0.000 1 0 0,-1.000 0.000-1 0 0,0.000 0.000 0 0 0,0.000-1.000 0 0 0,0.000 1.000 1 0 0,0.000-1.000-1 0 0,-1.000 0.000 0 0 0,1.000 0.000 1 0 0,-1.000 0.000-1 0 0,0.000 0.000 0 0 0,1.000-4.000 0 0 0,-2.000 7.000-277 0 0,-1.000 0.000 0 0 0,1.000 0.000 0 0 0,-1.000 0.000 0 0 0,0.000 0.000 0 0 0,0.000 0.000-1 0 0,1.000 0.000 1 0 0,-1.000-1.000 0 0 0,0.000 1.000 0 0 0,0.000 0.000 0 0 0,0.000 0.000 0 0 0,0.000 0.000-1 0 0,0.000 0.000 1 0 0,0.000 0.000 0 0 0,-1.000 0.000 0 0 0,1.000 0.000 0 0 0,0.000-1.000 0 0 0,-1.000 1.000-1 0 0,1.000 0.000 1 0 0,0.000 0.000 0 0 0,-1.000 0.000 0 0 0,1.000 0.000 0 0 0,-1.000 0.000 0 0 0,0.000 0.000-1 0 0,1.000 0.000 1 0 0,-1.000 1.000 0 0 0,0.000-1.000 0 0 0,1.000 0.000 0 0 0,-2.000-1.000 0 0 0,0.000 1.000-14 0 0,0.000 0.000 0 0 0,0.000 1.000 1 0 0,0.000-1.000-1 0 0,0.000 0.000 1 0 0,-1.000 1.000-1 0 0,1.000-1.000 1 0 0,0.000 1.000-1 0 0,0.000 0.000 1 0 0,0.000 0.000-1 0 0,-1.000 0.000 1 0 0,1.000 0.000-1 0 0,0.000 0.000 1 0 0,-3.000 1.000-1 0 0,-7.000 1.000 77 0 0,1.000 0.000 1 0 0,0.000 1.000 0 0 0,0.000 1.000-1 0 0,-16.000 7.000 1 0 0,18.000-7.000-55 0 0,-1.000 1.000 0 0 0,1.000 0.000 1 0 0,1.000 0.000-1 0 0,-1.000 1.000 0 0 0,1.000 0.000 1 0 0,0.000 1.000-1 0 0,0.000-1.000 0 0 0,0.000 2.000 1 0 0,1.000-1.000-1 0 0,1.000 1.000 0 0 0,-1.000 0.000 1 0 0,-7.000 13.000-1 0 0,13.000-19.000-81 0 0,0.000 0.000-1 0 0,1.000 1.000 1 0 0,-1.000-1.000-1 0 0,1.000 1.000 1 0 0,-1.000-1.000-1 0 0,1.000 1.000 1 0 0,0.000-1.000-1 0 0,0.000 1.000 1 0 0,0.000 0.000-1 0 0,0.000-1.000 1 0 0,1.000 1.000-1 0 0,-1.000-1.000 1 0 0,1.000 1.000 0 0 0,-1.000-1.000-1 0 0,1.000 1.000 1 0 0,0.000-1.000-1 0 0,0.000 0.000 1 0 0,0.000 1.000-1 0 0,0.000-1.000 1 0 0,1.000 0.000-1 0 0,-1.000 0.000 1 0 0,0.000 0.000-1 0 0,1.000 0.000 1 0 0,0.000 0.000-1 0 0,-1.000 0.000 1 0 0,1.000 0.000-1 0 0,2.000 2.000 1 0 0,8.000 5.000 202 0 0,-1.000 1.000 1 0 0,1.000-1.000-1 0 0,21.000 11.000 1 0 0,-17.000-10.000-4 0 0,32.000 9.000 78 0 0,-41.000-17.000-245 0 0,0.000 0.000-1 0 0,0.000 0.000 1 0 0,0.000 1.000-1 0 0,-1.000 0.000 1 0 0,12.000 7.000-1 0 0,-18.000-9.000-80 0 0,0.000-1.000-1 0 0,1.000 0.000 1 0 0,-1.000 1.000-1 0 0,0.000-1.000 1 0 0,1.000 1.000-1 0 0,-1.000-1.000 1 0 0,0.000 1.000-1 0 0,0.000-1.000 1 0 0,1.000 1.000-1 0 0,-1.000-1.000 1 0 0,0.000 1.000-1 0 0,0.000-1.000 1 0 0,0.000 1.000-1 0 0,0.000 0.000 1 0 0,0.000-1.000-1 0 0,0.000 1.000 1 0 0,0.000-1.000-1 0 0,0.000 1.000 1 0 0,0.000-1.000-1 0 0,0.000 1.000 1 0 0,0.000-1.000-1 0 0,0.000 1.000 1 0 0,0.000-1.000-1 0 0,-1.000 1.000 1 0 0,1.000 0.000-1 0 0,0.000-1.000 1 0 0,0.000 1.000-1 0 0,0.000-1.000 1 0 0,-1.000 1.000-1 0 0,1.000-1.000 1 0 0,0.000 0.000-1 0 0,-1.000 1.000 1 0 0,1.000-1.000-1 0 0,-1.000 1.000 1 0 0,-14.000 16.000 26 0 0,13.000-14.000-38 0 0,-9.000 7.000-176 0 0,0.000-1.000 1 0 0,0.000 1.000-1 0 0,-1.000-2.000 0 0 0,-1.000 0.000 1 0 0,1.000 0.000-1 0 0,-1.000-1.000 0 0 0,0.000-1.000 1 0 0,-1.000 0.000-1 0 0,1.000 0.000 1 0 0,-23.000 4.000-1 0 0,28.000-9.000-5513 0 0,30.000-19.000-3030 0 0,33.000-11.000 5131 0 0,10.000-3.000 190 0 0,-49.000 20.000 2404 0 0</inkml:trace>
  <inkml:trace contextRef="#ctx0" brushRef="#br0">396.000 441.000 2928 0 0,'10.000'-10.000'1217'0'0,"-1.000"-1.000"0"0"0,0.000 0.000 0 0 0,-1.000 0.000 0 0 0,0.000-1.000 0 0 0,-1.000 0.000 1 0 0,0.000 0.000-1 0 0,-1.000-1.000 0 0 0,-1.000 1.000 0 0 0,8.000-26.000 1496 0 0,-13.000 38.000-2695 0 0,0.000 0.000 0 0 0,0.000-1.000-1 0 0,0.000 1.000 1 0 0,0.000-1.000 0 0 0,0.000 1.000 0 0 0,0.000 0.000 0 0 0,0.000-1.000 0 0 0,0.000 1.000 0 0 0,0.000 0.000-1 0 0,0.000-1.000 1 0 0,0.000 1.000 0 0 0,-1.000-1.000 0 0 0,1.000 1.000 0 0 0,0.000 0.000 0 0 0,0.000-1.000 0 0 0,0.000 1.000 0 0 0,0.000 0.000-1 0 0,-1.000 0.000 1 0 0,1.000-1.000 0 0 0,0.000 1.000 0 0 0,0.000 0.000 0 0 0,-1.000-1.000 0 0 0,1.000 1.000 0 0 0,0.000 0.000-1 0 0,0.000 0.000 1 0 0,-1.000-1.000 0 0 0,1.000 1.000 0 0 0,0.000 0.000 0 0 0,-1.000 0.000 0 0 0,1.000 0.000 0 0 0,0.000 0.000 0 0 0,-1.000-1.000-1 0 0,1.000 1.000 1 0 0,0.000 0.000 0 0 0,-1.000 0.000 0 0 0,0.000 0.000 0 0 0,-16.000 5.000 849 0 0,-11.000 13.000 268 0 0,25.000-15.000-1080 0 0,-28.000 34.000 1503 0 0,29.000-35.000-1430 0 0,1.000 0.000 1 0 0,0.000 1.000-1 0 0,0.000-1.000 1 0 0,0.000 0.000-1 0 0,1.000 1.000 0 0 0,-1.000-1.000 1 0 0,0.000 0.000-1 0 0,1.000 1.000 1 0 0,-1.000-1.000-1 0 0,1.000 1.000 0 0 0,0.000-1.000 1 0 0,0.000 1.000-1 0 0,0.000-1.000 1 0 0,0.000 1.000-1 0 0,1.000-1.000 1 0 0,-1.000 1.000-1 0 0,1.000-1.000 0 0 0,0.000 5.000 1 0 0,6.000 6.000 144 0 0,-1.000-1.000 1 0 0,2.000 1.000-1 0 0,-1.000-1.000 0 0 0,2.000 0.000 1 0 0,0.000-1.000-1 0 0,0.000 0.000 0 0 0,1.000 0.000 1 0 0,0.000-1.000-1 0 0,16.000 13.000 1 0 0,-4.000-4.000 107 0 0,-21.000-17.000-348 0 0,1.000 0.000 1 0 0,0.000 0.000-1 0 0,0.000 0.000 1 0 0,0.000 0.000-1 0 0,-1.000 0.000 1 0 0,1.000 0.000-1 0 0,-1.000 0.000 1 0 0,0.000 0.000-1 0 0,0.000 1.000 1 0 0,1.000-1.000-1 0 0,-2.000 0.000 1 0 0,1.000 1.000-1 0 0,0.000-1.000 1 0 0,0.000 1.000-1 0 0,-1.000-1.000 1 0 0,1.000 5.000-1 0 0,-1.000-6.000 108 0 0,-3.000 9.000 58 0 0,-1.000-6.000-261 0 0,0.000 1.000 0 0 0,0.000-1.000 0 0 0,0.000 0.000 0 0 0,-1.000 0.000 0 0 0,0.000 0.000 0 0 0,1.000-1.000 0 0 0,-1.000 0.000 0 0 0,-9.000 5.000 0 0 0,10.000-6.000-343 0 0,0.000-1.000-1 0 0,0.000 1.000 1 0 0,0.000-1.000 0 0 0,-1.000 1.000-1 0 0,1.000-1.000 1 0 0,0.000-1.000-1 0 0,-1.000 1.000 1 0 0,-5.000 0.000 0 0 0,5.000-10.000-6487 0 0,5.000 9.000 6781 0 0,-1.000 0.000 1 0 0,1.000 0.000-1 0 0,0.000-1.000 0 0 0,-1.000 1.000 0 0 0,1.000 0.000 0 0 0,0.000-1.000 1 0 0,-1.000 1.000-1 0 0,1.000-1.000 0 0 0,0.000 1.000 0 0 0,0.000 0.000 1 0 0,0.000-1.000-1 0 0,-1.000 1.000 0 0 0,1.000-1.000 0 0 0,0.000 1.000 0 0 0,0.000-1.000 1 0 0,0.000 1.000-1 0 0,0.000 0.000 0 0 0,0.000-1.000 0 0 0,0.000 1.000 1 0 0,0.000-1.000-1 0 0,0.000 1.000 0 0 0,0.000-1.000 0 0 0,0.000 1.000 1 0 0,0.000-1.000-1 0 0,0.000 1.000 0 0 0,0.000-1.000 0 0 0,0.000 1.000 0 0 0,0.000-1.000 1 0 0,0.000 1.000-1 0 0,0.000 0.000 0 0 0,1.000-1.000 0 0 0,-1.000 1.000 1 0 0,0.000-1.000-1 0 0,0.000 1.000 0 0 0,1.000 0.000 0 0 0,-1.000-1.000 1 0 0,1.000 0.000-1 0 0,53.000-73.000-8839 0 0,-48.000 62.000 7992 0 0</inkml:trace>
  <inkml:trace contextRef="#ctx0" brushRef="#br0">547.000 509.000 3988 0 0,'5.000'-2.000'1319'0'0,"1.000"1.000"-1"0"0,-1.000-1.000 0 0 0,0.000 0.000 0 0 0,0.000-1.000 0 0 0,8.000-5.000 0 0 0,40.000-36.000 2025 0 0,-12.000 9.000-1528 0 0,22.000-22.000 209 0 0,-11.000 9.000-523 0 0,-48.000 45.000-1397 0 0,-1.000 1.000 0 0 0,0.000-1.000 0 0 0,0.000 0.000 1 0 0,0.000 0.000-1 0 0,0.000 0.000 0 0 0,0.000-1.000 0 0 0,-1.000 1.000 0 0 0,1.000-1.000 1 0 0,-1.000 1.000-1 0 0,0.000-1.000 0 0 0,0.000 0.000 0 0 0,-1.000 1.000 0 0 0,1.000-1.000 0 0 0,1.000-7.000 1 0 0,-3.000 10.000-96 0 0,0.000 0.000-1 0 0,0.000 1.000 1 0 0,-1.000-1.000 0 0 0,1.000 0.000 0 0 0,0.000 0.000 0 0 0,0.000 1.000 0 0 0,-1.000-1.000 0 0 0,1.000 0.000-1 0 0,0.000 1.000 1 0 0,-1.000-1.000 0 0 0,1.000 1.000 0 0 0,-1.000-1.000 0 0 0,1.000 0.000 0 0 0,-1.000 1.000 0 0 0,1.000-1.000-1 0 0,-1.000 1.000 1 0 0,1.000-1.000 0 0 0,-1.000 1.000 0 0 0,0.000 0.000 0 0 0,1.000-1.000 0 0 0,-1.000 1.000 0 0 0,0.000 0.000-1 0 0,1.000-1.000 1 0 0,-1.000 1.000 0 0 0,0.000 0.000 0 0 0,1.000 0.000 0 0 0,-1.000-1.000 0 0 0,0.000 1.000-1 0 0,1.000 0.000 1 0 0,-1.000 0.000 0 0 0,0.000 0.000 0 0 0,0.000 0.000 0 0 0,1.000 0.000 0 0 0,-1.000 0.000 0 0 0,0.000 0.000-1 0 0,0.000 0.000 1 0 0,1.000 0.000 0 0 0,-1.000 1.000 0 0 0,0.000-1.000 0 0 0,1.000 0.000 0 0 0,-1.000 0.000 0 0 0,-1.000 1.000-1 0 0,-29.000 9.000 123 0 0,18.000-4.000-60 0 0,0.000 1.000 0 0 0,0.000 0.000-1 0 0,1.000 1.000 1 0 0,0.000 0.000 0 0 0,0.000 1.000 0 0 0,-16.000 17.000-1 0 0,22.000-20.000 10 0 0,1.000 1.000-1 0 0,-1.000 0.000 0 0 0,2.000 0.000 0 0 0,-1.000 0.000 0 0 0,1.000 0.000 1 0 0,0.000 1.000-1 0 0,0.000-1.000 0 0 0,1.000 1.000 0 0 0,0.000 0.000 0 0 0,0.000 1.000 0 0 0,1.000-1.000 1 0 0,-3.000 15.000-1 0 0,5.000-19.000-58 0 0,-1.000 1.000 0 0 0,1.000 0.000 0 0 0,0.000-1.000 0 0 0,0.000 1.000 0 0 0,0.000-1.000 0 0 0,1.000 1.000 0 0 0,0.000 0.000-1 0 0,0.000-1.000 1 0 0,0.000 1.000 0 0 0,0.000-1.000 0 0 0,0.000 0.000 0 0 0,1.000 1.000 0 0 0,0.000-1.000 0 0 0,0.000 0.000 0 0 0,0.000 0.000 0 0 0,1.000 0.000 0 0 0,-1.000 0.000 0 0 0,1.000-1.000 0 0 0,0.000 1.000 0 0 0,0.000 0.000 0 0 0,0.000-1.000 0 0 0,1.000 0.000 0 0 0,-1.000 0.000 0 0 0,1.000 0.000 0 0 0,-1.000 0.000-1 0 0,1.000-1.000 1 0 0,0.000 1.000 0 0 0,8.000 2.000 0 0 0,1.000 1.000-328 0 0,1.000-1.000-1 0 0,0.000-1.000 1 0 0,-1.000-1.000-1 0 0,2.000 1.000 1 0 0,-1.000-2.000-1 0 0,0.000 0.000 1 0 0,0.000-1.000-1 0 0,16.000-1.000 1 0 0,-22.000-1.000-120 0 0,1.000 0.000 0 0 0,-1.000-1.000 0 0 0,0.000 0.000 0 0 0,1.000 0.000 0 0 0,-1.000-1.000 0 0 0,0.000 0.000 0 0 0,-1.000-1.000 0 0 0,1.000 1.000 0 0 0,-1.000-2.000 0 0 0,1.000 1.000 0 0 0,-1.000-1.000 1 0 0,0.000 0.000-1 0 0,-1.000 0.000 0 0 0,1.000-1.000 0 0 0,-1.000 0.000 0 0 0,0.000 0.000 0 0 0,6.000-10.000 0 0 0,2.000 0.000-954 0 0,-2.000-1.000-1 0 0,0.000-1.000 1 0 0,0.000 0.000 0 0 0,-2.000-1.000 0 0 0,15.000-37.000 0 0 0,-10.000 14.000 2393 0 0,-3.000 0.000 1 0 0,13.000-71.000 0 0 0,-20.000 73.000 3897 0 0,0.000-59.000-1 0 0,-4.000 87.000-1649 0 0,3.000 20.000-1578 0 0,1.000 28.000-312 0 0,-5.000 167.000 1447 0 0,0.000-55.000-2548 0 0,0.000-3.000-4265 0 0,0.000-143.000 2563 0 0,5.000 3.000-1278 0 0,-5.000-5.000 2668 0 0,0.000 0.000 1 0 0,0.000-1.000-1 0 0,0.000 1.000 0 0 0,0.000 0.000 0 0 0,1.000 0.000 0 0 0,-1.000 0.000 0 0 0,0.000 0.000 0 0 0,0.000-1.000 1 0 0,0.000 1.000-1 0 0,0.000 0.000 0 0 0,0.000 0.000 0 0 0,0.000 0.000 0 0 0,0.000 0.000 0 0 0,0.000-1.000 0 0 0,0.000 1.000 1 0 0,1.000 0.000-1 0 0,-1.000 0.000 0 0 0,0.000 0.000 0 0 0,0.000 0.000 0 0 0,0.000 0.000 0 0 0,0.000 0.000 0 0 0,0.000-1.000 1 0 0,1.000 1.000-1 0 0,-1.000 0.000 0 0 0,0.000 0.000 0 0 0,0.000 0.000 0 0 0,0.000 0.000 0 0 0,0.000 0.000 0 0 0,1.000 0.000 1 0 0,-1.000 0.000-1 0 0,0.000 0.000 0 0 0,0.000 0.000 0 0 0,0.000 0.000 0 0 0,0.000 0.000 0 0 0,1.000 0.000 0 0 0,-1.000 0.000 1 0 0,0.000 0.000-1 0 0,0.000 0.000 0 0 0,0.000 0.000 0 0 0,1.000 0.000 0 0 0,-1.000 0.000 0 0 0,0.000 0.000 0 0 0,0.000 0.000 1 0 0,0.000 0.000-1 0 0,0.000 0.000 0 0 0,1.000 0.000 0 0 0,-1.000 0.000 0 0 0,0.000 1.000 0 0 0,0.000-1.000 0 0 0,0.000 0.000 1 0 0,0.000 0.000-1 0 0,0.000 0.000 0 0 0,1.000 0.000 0 0 0,-1.000 0.000 0 0 0,0.000 0.000 0 0 0,0.000 1.000 0 0 0,0.000-1.000 1 0 0,0.000 0.000-1 0 0,0.000 0.000 0 0 0,0.000 0.000 0 0 0,0.000 0.000 0 0 0,0.000 1.000 0 0 0,1.000-1.000 0 0 0,-1.000 0.000 1 0 0,0.000 0.000-1 0 0,0.000 0.000 0 0 0,0.000 0.000 0 0 0,0.000 1.000 0 0 0,0.000-1.000 0 0 0,16.000-24.000-2889 0 0,-1.000-1.000 0 0 0,11.000-27.000 0 0 0,9.000-15.000-154 0 0,-6.000 17.000 1071 0 0,-16.000 22.000 1106 0 0</inkml:trace>
  <inkml:trace contextRef="#ctx0" brushRef="#br0">1338.000 187.000 4372 0 0,'1.000'0.000'210'0'0,"-1.000"0.000"-1"0"0,0.000 0.000 1 0 0,1.000 0.000-1 0 0,-1.000-1.000 1 0 0,1.000 1.000 0 0 0,-1.000 0.000-1 0 0,0.000 0.000 1 0 0,1.000-1.000-1 0 0,-1.000 1.000 1 0 0,0.000 0.000-1 0 0,1.000-1.000 1 0 0,-1.000 1.000-1 0 0,0.000 0.000 1 0 0,0.000-1.000-1 0 0,1.000 1.000 1 0 0,-1.000 0.000-1 0 0,0.000-1.000 1 0 0,0.000 1.000-1 0 0,0.000-1.000 1 0 0,1.000 1.000-1 0 0,-1.000 0.000 1 0 0,0.000-1.000-1 0 0,0.000 1.000 1 0 0,0.000-1.000 0 0 0,0.000 1.000-1 0 0,0.000-1.000 1 0 0,0.000 1.000-1 0 0,0.000-1.000 1 0 0,0.000 1.000-1 0 0,0.000 0.000 1 0 0,0.000-1.000-1 0 0,0.000 1.000 1 0 0,0.000-1.000-1 0 0,0.000 1.000 1 0 0,-1.000-1.000-1 0 0,1.000 1.000 1 0 0,0.000 0.000-1 0 0,0.000-1.000 1 0 0,0.000 1.000-1 0 0,-1.000-1.000 1 0 0,1.000 1.000-1 0 0,0.000 0.000 1 0 0,0.000-1.000-1 0 0,-1.000 1.000 1 0 0,1.000 0.000 0 0 0,0.000-1.000-1 0 0,-1.000 1.000 1 0 0,1.000 0.000-1 0 0,-1.000-1.000 1 0 0,-30.000 1.000 3094 0 0,-44.000 18.000-2719 0 0,14.000-2.000-829 0 0,-23.000 7.000-2760 0 0,78.000-20.000 1893 0 0,-1.000 0.000 1 0 0,0.000 0.000-1 0 0,1.000 0.000 0 0 0,0.000 1.000 1 0 0,-8.000 5.000-1 0 0,4.000 10.000-4798 0 0</inkml:trace>
  <inkml:trace contextRef="#ctx0" brushRef="#br0">1464.000 274.000 4192 0 0,'6.000'-3.000'507'0'0,"0.000"-1.000"0"0"0,-1.000 1.000-1 0 0,1.000-1.000 1 0 0,0.000 0.000 0 0 0,-1.000-1.000-1 0 0,0.000 1.000 1 0 0,0.000-1.000 0 0 0,-1.000 0.000-1 0 0,1.000 0.000 1 0 0,-1.000-1.000 0 0 0,0.000 1.000-1 0 0,0.000-1.000 1 0 0,-1.000 0.000 0 0 0,5.000-10.000-1 0 0,-7.000 15.000 45 0 0,-2.000-1.000-409 0 0,1.000 1.000 0 0 0,0.000 0.000 0 0 0,-1.000 0.000 0 0 0,1.000 0.000-1 0 0,-1.000 0.000 1 0 0,0.000 0.000 0 0 0,1.000-1.000 0 0 0,-1.000 1.000 0 0 0,0.000 0.000 0 0 0,1.000 0.000 0 0 0,-1.000 0.000 0 0 0,0.000 1.000-1 0 0,0.000-1.000 1 0 0,0.000 0.000 0 0 0,0.000 0.000 0 0 0,0.000 0.000 0 0 0,0.000 1.000 0 0 0,0.000-1.000 0 0 0,0.000 0.000-1 0 0,0.000 1.000 1 0 0,-1.000-1.000 0 0 0,0.000 0.000 0 0 0,-2.000 2.000-24 0 0,0.000 0.000 1 0 0,0.000 0.000-1 0 0,1.000 0.000 1 0 0,-1.000 1.000-1 0 0,1.000 0.000 0 0 0,-1.000-1.000 1 0 0,1.000 1.000-1 0 0,0.000 0.000 1 0 0,-1.000 1.000-1 0 0,1.000-1.000 0 0 0,0.000 0.000 1 0 0,1.000 1.000-1 0 0,-1.000 0.000 1 0 0,0.000-1.000-1 0 0,1.000 1.000 0 0 0,-1.000 0.000 1 0 0,1.000 1.000-1 0 0,0.000-1.000 1 0 0,0.000 0.000-1 0 0,0.000 1.000 0 0 0,1.000-1.000 1 0 0,-1.000 1.000-1 0 0,1.000-1.000 1 0 0,-1.000 1.000-1 0 0,1.000 0.000 0 0 0,0.000 4.000 1 0 0,-1.000-1.000 108 0 0,0.000 1.000 0 0 0,1.000 0.000 0 0 0,0.000 0.000 0 0 0,1.000 0.000 1 0 0,0.000 0.000-1 0 0,0.000 0.000 0 0 0,0.000 0.000 0 0 0,1.000 0.000 0 0 0,1.000 0.000 0 0 0,-1.000-1.000 1 0 0,4.000 12.000-1 0 0,29.000 51.000 1095 0 0,-31.000-65.000-1195 0 0,0.000 1.000-1 0 0,1.000-1.000 0 0 0,0.000 0.000 1 0 0,0.000-1.000-1 0 0,0.000 1.000 0 0 0,0.000-1.000 1 0 0,1.000 0.000-1 0 0,0.000 0.000 0 0 0,0.000 0.000 1 0 0,6.000 3.000-1 0 0,-12.000-7.000-123 0 0,1.000 0.000-1 0 0,0.000 0.000 1 0 0,-1.000 0.000 0 0 0,1.000 0.000 0 0 0,0.000 0.000 0 0 0,-1.000 0.000-1 0 0,1.000 0.000 1 0 0,0.000 1.000 0 0 0,-1.000-1.000 0 0 0,1.000 0.000 0 0 0,-1.000 0.000-1 0 0,1.000 0.000 1 0 0,0.000 0.000 0 0 0,-1.000 0.000 0 0 0,1.000 1.000 0 0 0,0.000-1.000-1 0 0,0.000 0.000 1 0 0,-1.000 0.000 0 0 0,1.000 0.000 0 0 0,0.000 1.000 0 0 0,-1.000-1.000-1 0 0,1.000 0.000 1 0 0,0.000 1.000 0 0 0,0.000-1.000 0 0 0,0.000 0.000 0 0 0,-1.000 0.000 0 0 0,1.000 1.000-1 0 0,0.000-1.000 1 0 0,0.000 0.000 0 0 0,0.000 1.000 0 0 0,0.000-1.000 0 0 0,0.000 0.000-1 0 0,-1.000 1.000 1 0 0,1.000-1.000 0 0 0,0.000 1.000 0 0 0,0.000-1.000 0 0 0,0.000 0.000-1 0 0,0.000 1.000 1 0 0,0.000-1.000 0 0 0,0.000 0.000 0 0 0,0.000 1.000 0 0 0,0.000-1.000-1 0 0,0.000 0.000 1 0 0,0.000 1.000 0 0 0,1.000-1.000 0 0 0,-1.000 1.000 0 0 0,0.000-1.000-1 0 0,0.000 0.000 1 0 0,0.000 1.000 0 0 0,0.000-1.000 0 0 0,0.000 0.000 0 0 0,1.000 0.000-1 0 0,-1.000 1.000 1 0 0,0.000-1.000 0 0 0,0.000 0.000 0 0 0,1.000 1.000 0 0 0,-1.000-1.000-1 0 0,0.000 0.000 1 0 0,0.000 0.000 0 0 0,1.000 1.000 0 0 0,-1.000-1.000 0 0 0,0.000 0.000-1 0 0,1.000 0.000 1 0 0,-1.000 0.000 0 0 0,0.000 0.000 0 0 0,1.000 1.000 0 0 0,-1.000-1.000-1 0 0,1.000 0.000 1 0 0,-34.000 8.000-655 0 0,30.000-7.000 547 0 0,-55.000 7.000-2334 0 0,39.000-7.000-1212 0 0,0.000-1.000-3337 0 0,19.000 0.000 6883 0 0,-1.000 0.000-1 0 0,1.000 0.000 1 0 0,-1.000 0.000 0 0 0,1.000 0.000-1 0 0,-1.000-1.000 1 0 0,1.000 1.000 0 0 0,-1.000 0.000-1 0 0,1.000 0.000 1 0 0,-1.000-1.000 0 0 0,1.000 1.000-1 0 0,0.000 0.000 1 0 0,-1.000-1.000 0 0 0,1.000 1.000-1 0 0,-1.000 0.000 1 0 0,1.000-1.000 0 0 0,0.000 1.000 0 0 0,-1.000-1.000-1 0 0,1.000 1.000 1 0 0,0.000 0.000 0 0 0,0.000-1.000-1 0 0,-1.000 1.000 1 0 0,1.000-1.000 0 0 0,0.000 1.000-1 0 0,0.000-1.000 1 0 0,-1.000 1.000 0 0 0,1.000-1.000-1 0 0,0.000 1.000 1 0 0,0.000-1.000 0 0 0,0.000 0.000-1 0 0,0.000 1.000 1 0 0,0.000-1.000 0 0 0,0.000 1.000-1 0 0,0.000-1.000 1 0 0,0.000 1.000 0 0 0,0.000-1.000-1 0 0,0.000 1.000 1 0 0,0.000-1.000 0 0 0,0.000 1.000-1 0 0,1.000-1.000 1 0 0,-1.000 1.000 0 0 0,0.000-1.000 0 0 0,0.000 1.000-1 0 0,0.000-1.000 1 0 0,1.000 1.000 0 0 0,-1.000-1.000-1 0 0,0.000 1.000 1 0 0,1.000-1.000 0 0 0,-1.000 1.000-1 0 0,0.000 0.000 1 0 0,1.000-1.000 0 0 0,-1.000 1.000-1 0 0,1.000-1.000 1 0 0,-1.000 1.000 0 0 0,0.000 0.000-1 0 0,1.000 0.000 1 0 0,-1.000-1.000 0 0 0,1.000 1.000-1 0 0,0.000-1.000 1 0 0,13.000-4.000-931 0 0,-4.000-2.000 95 0 0</inkml:trace>
</inkml:ink>
</file>

<file path=xl/ink/ink10.xml><?xml version="1.0" encoding="utf-8"?>
<inkml:ink xmlns:inkml="http://www.w3.org/2003/InkML">
  <inkml:definitions>
    <inkml:context xml:id="ctx0">
      <inkml:inkSource xml:id="inkSrc0">
        <inkml:traceFormat>
          <inkml:channel name="X" type="integer" max="2147480000" min="-2147480000" units="cm"/>
          <inkml:channel name="Y" type="integer" max="2147480000" min="-2147480000"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01-11T08:35:29"/>
    </inkml:context>
    <inkml:brush xml:id="br0">
      <inkml:brushProperty name="width" value="0.05" units="cm"/>
      <inkml:brushProperty name="height" value="0.05" units="cm"/>
      <inkml:brushProperty name="color" value="#33ccff"/>
    </inkml:brush>
  </inkml:definitions>
  <inkml:trace contextRef="#ctx0" brushRef="#br0">337.000 14.000 4388 0 0,'0.000'0.000'9184'0'0,"-23.000"-13.000"-6693"0"0,-4.000 13.000-2139 0 0,1.000 2.000 0 0 0,-29.000 6.000 0 0 0,45.000-6.000-787 0 0,0.000 0.000-1 0 0,1.000 0.000 1 0 0,-1.000 2.000-1 0 0,1.000-1.000 1 0 0,-10.000 5.000-1 0 0,18.000-7.000 280 0 0,0.000-1.000 0 0 0,1.000 0.000 0 0 0,-1.000 1.000 0 0 0,0.000-1.000 0 0 0,0.000 1.000-1 0 0,1.000-1.000 1 0 0,-1.000 1.000 0 0 0,0.000-1.000 0 0 0,1.000 1.000 0 0 0,-1.000 0.000 0 0 0,0.000-1.000 0 0 0,1.000 1.000 0 0 0,-1.000 0.000 0 0 0,1.000-1.000 0 0 0,-1.000 1.000 0 0 0,1.000 0.000 0 0 0,-1.000 0.000-1 0 0,1.000 0.000 1 0 0,0.000-1.000 0 0 0,-1.000 1.000 0 0 0,1.000 0.000 0 0 0,0.000 0.000 0 0 0,0.000 0.000 0 0 0,0.000 0.000 0 0 0,-1.000 0.000 0 0 0,1.000-1.000 0 0 0,0.000 1.000 0 0 0,0.000 0.000 0 0 0,1.000 1.000-1 0 0,-1.000 0.000-89 0 0,1.000 0.000 0 0 0,0.000 0.000-1 0 0,0.000 0.000 1 0 0,0.000 0.000 0 0 0,0.000-1.000-1 0 0,0.000 1.000 1 0 0,0.000 0.000 0 0 0,1.000-1.000-1 0 0,-1.000 1.000 1 0 0,0.000-1.000-1 0 0,1.000 1.000 1 0 0,2.000 1.000 0 0 0,4.000 3.000-345 0 0,2.000 1.000 1 0 0,-1.000-1.000 0 0 0,18.000 7.000 0 0 0,-6.000-3.000 334 0 0</inkml:trace>
  <inkml:trace contextRef="#ctx0" brushRef="#br0">268.000 141.000 5729 0 0,'127.000'48.000'8552'0'0,"-157.000"-44.000"-5539"0"0,-41.000-4.000-1769 0 0,44.000-1.000-2491 0 0,1.000 1.000-1 0 0,-1.000 1.000 0 0 0,1.000 1.000 1 0 0,-1.000 2.000-1 0 0,-50.000 13.000 0 0 0,63.000-13.000 157 0 0,-27.000 13.000-1969 0 0,39.000-15.000 2850 0 0,0.000-1.000-1 0 0,0.000 0.000 1 0 0,1.000 0.000 0 0 0,-1.000 1.000-1 0 0,0.000-1.000 1 0 0,1.000 1.000 0 0 0,-1.000-1.000-1 0 0,1.000 1.000 1 0 0,-1.000 0.000 0 0 0,1.000-1.000-1 0 0,0.000 1.000 1 0 0,0.000 0.000 0 0 0,0.000 0.000-1 0 0,0.000 0.000 1 0 0,0.000 0.000 0 0 0,0.000 0.000-1 0 0,-1.000 3.000 1 0 0,0.000 6.000-749 0 0</inkml:trace>
</inkml:ink>
</file>

<file path=xl/ink/ink11.xml><?xml version="1.0" encoding="utf-8"?>
<inkml:ink xmlns:inkml="http://www.w3.org/2003/InkML">
  <inkml:definitions>
    <inkml:context xml:id="ctx0">
      <inkml:inkSource xml:id="inkSrc0">
        <inkml:traceFormat>
          <inkml:channel name="X" type="integer" max="2147480000" min="-2147480000" units="cm"/>
          <inkml:channel name="Y" type="integer" max="2147480000" min="-2147480000"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01-11T08:35:24"/>
    </inkml:context>
    <inkml:brush xml:id="br0">
      <inkml:brushProperty name="width" value="0.05" units="cm"/>
      <inkml:brushProperty name="height" value="0.05" units="cm"/>
      <inkml:brushProperty name="color" value="#33ccff"/>
    </inkml:brush>
  </inkml:definitions>
  <inkml:trace contextRef="#ctx0" brushRef="#br0">121.000 462.000 3720 0 0,'3.000'-3.000'1575'0'0,"0.000"-2.000"-1172"0"0,1.000 0.000 0 0 0,-1.000 0.000 0 0 0,0.000 0.000 0 0 0,0.000 0.000 0 0 0,0.000 0.000 0 0 0,-1.000-1.000-1 0 0,0.000 0.000 1 0 0,0.000 1.000 0 0 0,-1.000-1.000 0 0 0,1.000 0.000 0 0 0,-1.000 0.000 0 0 0,1.000-11.000 0 0 0,-1.000-14.000 2180 0 0,-1.000-40.000 0 0 0,-2.000 27.000-663 0 0,2.000 43.000-1616 0 0,6.000-3.000 984 0 0,-28.000 93.000 318 0 0,18.000-61.000-1211 0 0,-12.000 167.000 2923 0 0,16.000-189.000-3202 0 0,0.000-1.000 0 0 0,0.000 0.000 0 0 0,1.000 0.000 0 0 0,0.000 0.000 0 0 0,0.000 1.000 0 0 0,0.000-1.000 0 0 0,0.000 0.000 0 0 0,1.000 0.000-1 0 0,0.000 0.000 1 0 0,0.000-1.000 0 0 0,0.000 1.000 0 0 0,1.000 0.000 0 0 0,-1.000-1.000 0 0 0,1.000 1.000 0 0 0,0.000-1.000 0 0 0,0.000 0.000 0 0 0,1.000 0.000 0 0 0,-1.000 0.000 0 0 0,1.000-1.000-1 0 0,0.000 1.000 1 0 0,0.000-1.000 0 0 0,0.000 0.000 0 0 0,1.000 0.000 0 0 0,-1.000 0.000 0 0 0,1.000-1.000 0 0 0,-1.000 1.000 0 0 0,1.000-1.000 0 0 0,0.000 0.000 0 0 0,0.000 0.000 0 0 0,0.000-1.000 0 0 0,0.000 0.000-1 0 0,0.000 0.000 1 0 0,7.000 1.000 0 0 0,15.000-3.000-451 0 0,-1.000-1.000 0 0 0,40.000-9.000-1 0 0,-52.000 8.000-1343 0 0,-9.000 2.000 491 0 0</inkml:trace>
  <inkml:trace contextRef="#ctx0" brushRef="#br0">349.000 491.000 4484 0 0,'0.000'-2.000'634'0'0,"0.000"0.000"0"0"0,0.000 0.000-1 0 0,0.000 0.000 1 0 0,-1.000 0.000-1 0 0,1.000 0.000 1 0 0,-1.000 0.000-1 0 0,1.000 0.000 1 0 0,-1.000 0.000 0 0 0,0.000 0.000-1 0 0,1.000 0.000 1 0 0,-1.000 0.000-1 0 0,0.000 0.000 1 0 0,-1.000 0.000-1 0 0,-1.000-2.000 1 0 0,1.000 2.000-261 0 0,0.000 0.000 1 0 0,1.000 0.000-1 0 0,-1.000 1.000 1 0 0,-1.000-1.000-1 0 0,1.000 1.000 0 0 0,0.000-1.000 1 0 0,0.000 1.000-1 0 0,0.000 0.000 1 0 0,-1.000 0.000-1 0 0,-3.000-1.000 0 0 0,-4.000-1.000-227 0 0,0.000 2.000-1 0 0,0.000-1.000 0 0 0,-1.000 1.000 0 0 0,-18.000 1.000 1 0 0,26.000 0.000-134 0 0,1.000 0.000-100 0 0,1.000 0.000-1 0 0,-1.000 0.000 0 0 0,1.000 1.000 1 0 0,0.000-1.000-1 0 0,-1.000 0.000 0 0 0,1.000 1.000 1 0 0,0.000 0.000-1 0 0,-1.000-1.000 0 0 0,1.000 1.000 0 0 0,0.000 0.000 1 0 0,0.000-1.000-1 0 0,0.000 1.000 0 0 0,-1.000 0.000 1 0 0,1.000 0.000-1 0 0,-1.000 1.000 0 0 0,-11.000 7.000-5396 0 0,16.000-25.000-3649 0 0</inkml:trace>
  <inkml:trace contextRef="#ctx0" brushRef="#br0">320.000 298.000 3680 0 0,'8.000'-14.000'1074'0'0,"-1.000"1.000"-1"0"0,0.000-1.000 1 0 0,-1.000 0.000-1 0 0,-1.000 0.000 0 0 0,0.000-1.000 1 0 0,-1.000 1.000-1 0 0,0.000-1.000 1 0 0,-1.000 0.000-1 0 0,-1.000 0.000 1 0 0,0.000-28.000-1 0 0,-3.000 37.000-949 0 0,0.000 1.000-1 0 0,0.000-1.000 1 0 0,-1.000 1.000 0 0 0,0.000 0.000-1 0 0,0.000-1.000 1 0 0,0.000 1.000-1 0 0,-1.000 0.000 1 0 0,1.000 0.000 0 0 0,-1.000 1.000-1 0 0,0.000-1.000 1 0 0,-1.000 0.000-1 0 0,1.000 1.000 1 0 0,-1.000 0.000 0 0 0,0.000 0.000-1 0 0,0.000 0.000 1 0 0,0.000 0.000-1 0 0,-1.000 1.000 1 0 0,1.000-1.000 0 0 0,-1.000 1.000-1 0 0,0.000 0.000 1 0 0,0.000 1.000-1 0 0,0.000-1.000 1 0 0,0.000 1.000 0 0 0,0.000 0.000-1 0 0,-1.000 0.000 1 0 0,1.000 1.000-1 0 0,-1.000-1.000 1 0 0,1.000 1.000 0 0 0,-1.000 0.000-1 0 0,1.000 1.000 1 0 0,-1.000 0.000-1 0 0,0.000 0.000 1 0 0,1.000 0.000 0 0 0,-1.000 0.000-1 0 0,-5.000 2.000 1 0 0,4.000 0.000-175 0 0,0.000 0.000 0 0 0,1.000 0.000 0 0 0,-1.000 1.000 0 0 0,1.000 0.000 0 0 0,0.000 1.000 0 0 0,0.000 0.000 0 0 0,0.000 0.000 0 0 0,0.000 0.000 0 0 0,0.000 0.000 1 0 0,1.000 1.000-1 0 0,0.000 0.000 0 0 0,-7.000 8.000 0 0 0,-2.000 5.000-1052 0 0,2.000 1.000 1 0 0,-18.000 33.000 0 0 0,-4.000 7.000-3061 0 0,26.000-46.000 3081 0 0,0.000 1.000-1 0 0,1.000 0.000 1 0 0,-7.000 17.000 0 0 0,12.000-26.000 767 0 0,0.000 0.000 0 0 0,1.000 0.000 0 0 0,-1.000 0.000 0 0 0,1.000 1.000 0 0 0,0.000-1.000 0 0 0,1.000 0.000 0 0 0,-1.000 0.000 0 0 0,1.000 1.000 1 0 0,0.000-1.000-1 0 0,0.000 1.000 0 0 0,1.000-1.000 0 0 0,0.000 0.000 0 0 0,0.000 0.000 0 0 0,1.000 6.000 0 0 0,16.000 24.000-906 0 0</inkml:trace>
  <inkml:trace contextRef="#ctx0" brushRef="#br0">471.000 579.000 1088 0 0,'-1.000'-48.000'9982'0'0,"-1.000"-4.000"-1852"0"0,2.000 52.000-8106 0 0,0.000-1.000-1 0 0,0.000 1.000 0 0 0,0.000 0.000 0 0 0,0.000-1.000 0 0 0,0.000 1.000 0 0 0,0.000 0.000 0 0 0,0.000-1.000 0 0 0,-1.000 1.000 0 0 0,1.000 0.000 0 0 0,0.000-1.000 0 0 0,0.000 1.000 0 0 0,0.000 0.000 1 0 0,0.000-1.000-1 0 0,1.000 1.000 0 0 0,-1.000 0.000 0 0 0,0.000-1.000 0 0 0,0.000 1.000 0 0 0,0.000 0.000 0 0 0,0.000 0.000 0 0 0,0.000-1.000 0 0 0,0.000 1.000 0 0 0,0.000 0.000 0 0 0,1.000-1.000 1 0 0,-1.000 1.000-1 0 0,0.000 0.000 0 0 0,0.000 0.000 0 0 0,0.000-1.000 0 0 0,1.000 1.000 0 0 0,-1.000 0.000 0 0 0,0.000 0.000 0 0 0,0.000-1.000 0 0 0,1.000 1.000 0 0 0,-1.000 0.000 0 0 0,0.000 0.000 0 0 0,0.000 0.000 1 0 0,1.000 0.000-1 0 0,-1.000-1.000 0 0 0,0.000 1.000 0 0 0,1.000 0.000 0 0 0,-1.000 0.000 0 0 0,0.000 0.000 0 0 0,1.000 0.000 0 0 0,-1.000 0.000 0 0 0,0.000 0.000 0 0 0,1.000 0.000 0 0 0,-1.000 0.000 1 0 0,0.000 0.000-1 0 0,1.000 0.000 0 0 0,-1.000 0.000 0 0 0,0.000 0.000 0 0 0,1.000 0.000 0 0 0,-1.000 0.000 0 0 0,0.000 0.000 0 0 0,1.000 0.000 0 0 0,-1.000 1.000 0 0 0,1.000-1.000 73 0 0,0.000 1.000 0 0 0,0.000 0.000-1 0 0,0.000 0.000 1 0 0,0.000 0.000 0 0 0,0.000 0.000-1 0 0,0.000 0.000 1 0 0,0.000 0.000-1 0 0,0.000 0.000 1 0 0,-1.000 0.000 0 0 0,1.000 0.000-1 0 0,0.000 0.000 1 0 0,-1.000 1.000 0 0 0,1.000-1.000-1 0 0,-1.000 0.000 1 0 0,0.000 0.000 0 0 0,1.000 3.000-1 0 0,5.000 33.000 609 0 0,-4.000-23.000-464 0 0,0.000 1.000 0 0 0,0.000-1.000 0 0 0,2.000 0.000 0 0 0,-1.000 0.000 1 0 0,2.000-1.000-1 0 0,8.000 20.000 0 0 0,-12.000-33.000-224 0 0,0.000 1.000 1 0 0,-1.000-1.000 0 0 0,1.000 0.000 0 0 0,0.000 0.000-1 0 0,0.000 1.000 1 0 0,-1.000-1.000 0 0 0,1.000 0.000-1 0 0,0.000 0.000 1 0 0,-1.000 0.000 0 0 0,1.000 0.000 0 0 0,0.000 0.000-1 0 0,0.000 0.000 1 0 0,-1.000 0.000 0 0 0,1.000 0.000 0 0 0,0.000-1.000-1 0 0,0.000 1.000 1 0 0,-1.000 0.000 0 0 0,1.000 0.000 0 0 0,0.000-1.000-1 0 0,-1.000 1.000 1 0 0,1.000 0.000 0 0 0,0.000-1.000-1 0 0,-1.000 1.000 1 0 0,1.000 0.000 0 0 0,-1.000-1.000 0 0 0,1.000 1.000-1 0 0,-1.000-1.000 1 0 0,1.000 1.000 0 0 0,-1.000-1.000 0 0 0,1.000 1.000-1 0 0,-1.000-1.000 1 0 0,1.000 1.000 0 0 0,-1.000-1.000 0 0 0,1.000 0.000-1 0 0,-1.000 1.000 1 0 0,1.000-2.000 0 0 0,19.000-25.000-92 0 0,-5.000 3.000 52 0 0,-2.000-2.000-1 0 0,14.000-33.000 1 0 0,-20.000 39.000-26 0 0,2.000 1.000 0 0 0,0.000 0.000-1 0 0,1.000 0.000 1 0 0,1.000 1.000 0 0 0,23.000-29.000 0 0 0,-34.000 46.000 48 0 0,1.000 1.000 1 0 0,-1.000-1.000-1 0 0,0.000 1.000 0 0 0,1.000-1.000 1 0 0,-1.000 1.000-1 0 0,1.000 0.000 0 0 0,-1.000-1.000 1 0 0,1.000 1.000-1 0 0,-1.000-1.000 0 0 0,1.000 1.000 0 0 0,-1.000 0.000 1 0 0,1.000 0.000-1 0 0,-1.000-1.000 0 0 0,1.000 1.000 1 0 0,-1.000 0.000-1 0 0,1.000 0.000 0 0 0,0.000-1.000 1 0 0,-1.000 1.000-1 0 0,1.000 0.000 0 0 0,-1.000 0.000 1 0 0,1.000 0.000-1 0 0,0.000 0.000 0 0 0,-1.000 0.000 1 0 0,1.000 0.000-1 0 0,-1.000 0.000 0 0 0,1.000 0.000 1 0 0,0.000 0.000-1 0 0,-1.000 1.000 0 0 0,1.000-1.000 1 0 0,-1.000 0.000-1 0 0,1.000 0.000 0 0 0,1.000 1.000 1 0 0,13.000 19.000-16 0 0,3.000 34.000-85 0 0,-18.000-51.000 77 0 0,7.000 25.000 8 0 0,22.000 74.000 39 0 0,-25.000-90.000 19 0 0,1.000 0.000-1 0 0,1.000 0.000 1 0 0,-1.000-1.000 0 0 0,2.000 1.000 0 0 0,14.000 19.000 0 0 0,-20.000-30.000-42 0 0,1.000 0.000 0 0 0,0.000 1.000 0 0 0,-1.000-1.000 1 0 0,1.000 0.000-1 0 0,0.000 0.000 0 0 0,-1.000 0.000 0 0 0,1.000-1.000 1 0 0,0.000 1.000-1 0 0,0.000 0.000 0 0 0,0.000-1.000 0 0 0,0.000 1.000 1 0 0,0.000-1.000-1 0 0,0.000 1.000 0 0 0,0.000-1.000 0 0 0,0.000 0.000 1 0 0,0.000 0.000-1 0 0,0.000 0.000 0 0 0,0.000 0.000 0 0 0,0.000 0.000 1 0 0,0.000-1.000-1 0 0,0.000 1.000 0 0 0,-1.000 0.000 0 0 0,1.000-1.000 1 0 0,0.000 0.000-1 0 0,0.000 1.000 0 0 0,0.000-1.000 1 0 0,0.000 0.000-1 0 0,0.000 0.000 0 0 0,-1.000 0.000 0 0 0,1.000 0.000 1 0 0,2.000-2.000-1 0 0,3.000-2.000 0 0 0,0.000 1.000 0 0 0,-1.000-1.000-1 0 0,1.000-1.000 1 0 0,-1.000 1.000 0 0 0,-1.000-1.000 0 0 0,11.000-12.000 0 0 0,-8.000 5.000 4 0 0,0.000-1.000 0 0 0,-1.000 0.000 0 0 0,-1.000 0.000 0 0 0,0.000-1.000 0 0 0,-1.000 1.000 0 0 0,0.000-1.000 0 0 0,-1.000-1.000 0 0 0,3.000-28.000 0 0 0,-2.000-10.000-131 0 0,-3.000-65.000 0 0 0,-2.000 82.000 37 0 0,-1.000 18.000 64 0 0,-1.000-1.000 0 0 0,-7.000-32.000-1 0 0,-2.000-19.000-105 0 0,11.000 61.000 115 0 0,0.000 5.000 63 0 0,-1.000 0.000 0 0 0,1.000 1.000 0 0 0,0.000-1.000 0 0 0,-1.000 0.000-1 0 0,0.000 1.000 1 0 0,0.000-1.000 0 0 0,-3.000-6.000 0 0 0,-3.000 48.000 772 0 0,1.000 31.000-479 0 0,3.000 0.000 0 0 0,7.000 94.000-1 0 0,0.000-131.000-500 0 0,2.000 0.000-1 0 0,12.000 39.000 0 0 0,-12.000-49.000 73 0 0,-4.000-10.000-388 0 0,2.000 0.000 1 0 0,-1.000-1.000 0 0 0,1.000 0.000 0 0 0,1.000 0.000 0 0 0,0.000 0.000-1 0 0,0.000 0.000 1 0 0,1.000-1.000 0 0 0,7.000 10.000 0 0 0,-12.000-18.000 59 0 0,0.000-1.000 1 0 0,-1.000 1.000 0 0 0,1.000 0.000 0 0 0,0.000-1.000 0 0 0,0.000 1.000 0 0 0,0.000-1.000 0 0 0,0.000 1.000-1 0 0,0.000-1.000 1 0 0,0.000 1.000 0 0 0,0.000-1.000 0 0 0,0.000 0.000 0 0 0,0.000 1.000 0 0 0,0.000-1.000-1 0 0,0.000 0.000 1 0 0,0.000 0.000 0 0 0,0.000 0.000 0 0 0,2.000 0.000 0 0 0,-1.000 0.000 142 0 0,-1.000-1.000 0 0 0,1.000 1.000 1 0 0,0.000-1.000-1 0 0,0.000 1.000 0 0 0,0.000-1.000 1 0 0,0.000 0.000-1 0 0,-1.000 0.000 0 0 0,1.000 0.000 1 0 0,0.000 0.000-1 0 0,-1.000 0.000 0 0 0,1.000 0.000 0 0 0,0.000 0.000 1 0 0,-1.000-1.000-1 0 0,2.000-1.000 0 0 0,2.000-2.000-271 0 0,-1.000 0.000-1 0 0,0.000 0.000 0 0 0,0.000-1.000 1 0 0,0.000 0.000-1 0 0,5.000-11.000 0 0 0,-4.000 6.000-301 0 0,-1.000 1.000-1 0 0,0.000-1.000 1 0 0,3.000-20.000-1 0 0,-2.000 9.000-28 0 0</inkml:trace>
  <inkml:trace contextRef="#ctx0" brushRef="#br0">1175.000 323.000 4256 0 0,'0.000'-2.000'442'0'0,"0.000"0.000"0"0"0,0.000 0.000 0 0 0,-1.000-1.000 0 0 0,1.000 1.000 0 0 0,0.000 0.000 0 0 0,-1.000 0.000 0 0 0,1.000 0.000-1 0 0,-1.000 0.000 1 0 0,0.000 0.000 0 0 0,0.000 0.000 0 0 0,0.000 0.000 0 0 0,0.000 0.000 0 0 0,0.000 0.000 0 0 0,0.000 1.000 0 0 0,0.000-1.000-1 0 0,-1.000 0.000 1 0 0,1.000 1.000 0 0 0,-1.000-1.000 0 0 0,1.000 1.000 0 0 0,-1.000-1.000 0 0 0,1.000 1.000 0 0 0,-1.000 0.000-1 0 0,-2.000-2.000 1 0 0,-1.000 1.000-131 0 0,0.000-1.000 0 0 0,0.000 1.000-1 0 0,0.000 1.000 1 0 0,0.000-1.000 0 0 0,-1.000 1.000 0 0 0,1.000 0.000-1 0 0,0.000 0.000 1 0 0,-1.000 0.000 0 0 0,-5.000 1.000-1 0 0,-7.000 0.000-254 0 0,-1.000 1.000-1 0 0,1.000 1.000 0 0 0,0.000 0.000 1 0 0,-25.000 8.000-1 0 0,9.000 0.000-1466 0 0,-35.000 15.000-1 0 0,54.000-19.000-309 0 0,1.000 1.000 0 0 0,0.000 1.000 0 0 0,1.000 1.000-1 0 0,-19.000 14.000 1 0 0,28.000-15.000-1632 0 0</inkml:trace>
  <inkml:trace contextRef="#ctx0" brushRef="#br0">1439.000 568.000 4332 0 0,'-13.000'-7.000'14584'0'0,"9.000"2.000"-12749"0"0,111.000 51.000-18768 0 0,-88.000-36.000 15911 0 0</inkml:trace>
  <inkml:trace contextRef="#ctx0" brushRef="#br0">2041.000 602.000 3220 0 0,'22.000'-63.000'5762'0'0,"-12.000"30.000"2400"0"0,-10.000 33.000-8103 0 0,1.000 18.000 1597 0 0,1.000 56.000 810 0 0,20.000 139.000 1 0 0,-21.000-211.000-1809 0 0,-2.000 1.000-512 0 0,1.000 4.000 32 0 0,-2.000-17.000-28 0 0,-20.000-59.000 212 0 0,14.000 34.000-542 0 0,1.000-1.000 0 0 0,2.000 1.000-1 0 0,2.000-1.000 1 0 0,1.000-53.000 0 0 0,2.000 88.000 180 0 0,0.000 1.000 0 0 0,0.000 0.000 0 0 0,0.000 0.000 1 0 0,0.000-1.000-1 0 0,0.000 1.000 0 0 0,0.000 0.000 0 0 0,0.000 0.000 0 0 0,0.000-1.000 1 0 0,0.000 1.000-1 0 0,0.000 0.000 0 0 0,0.000 0.000 0 0 0,0.000-1.000 0 0 0,-1.000 1.000 1 0 0,1.000 0.000-1 0 0,0.000 0.000 0 0 0,0.000-1.000 0 0 0,0.000 1.000 0 0 0,0.000 0.000 1 0 0,0.000 0.000-1 0 0,-1.000 0.000 0 0 0,1.000-1.000 0 0 0,0.000 1.000 0 0 0,0.000 0.000 1 0 0,0.000 0.000-1 0 0,-1.000 0.000 0 0 0,1.000 0.000 0 0 0,0.000-1.000 0 0 0,0.000 1.000 1 0 0,0.000 0.000-1 0 0,-1.000 0.000 0 0 0,1.000 0.000 0 0 0,0.000 0.000 0 0 0,0.000 0.000 1 0 0,-1.000 0.000-1 0 0,1.000 0.000 0 0 0,0.000 0.000 0 0 0,0.000 0.000 0 0 0,-1.000 0.000 1 0 0,1.000 0.000-1 0 0,-1.000 0.000-3 0 0,1.000 0.000 1 0 0,0.000 0.000 0 0 0,0.000 1.000-1 0 0,-1.000-1.000 1 0 0,1.000 0.000 0 0 0,0.000 1.000-1 0 0,0.000-1.000 1 0 0,-1.000 0.000 0 0 0,1.000 1.000-1 0 0,0.000-1.000 1 0 0,0.000 0.000 0 0 0,0.000 1.000-1 0 0,0.000-1.000 1 0 0,-1.000 0.000 0 0 0,1.000 1.000-1 0 0,0.000-1.000 1 0 0,0.000 0.000 0 0 0,0.000 1.000-1 0 0,0.000-1.000 1 0 0,0.000 1.000 0 0 0,0.000-1.000-1 0 0,0.000 0.000 1 0 0,0.000 1.000 0 0 0,0.000-1.000 0 0 0,0.000 1.000-1 0 0,0.000-1.000 1 0 0,0.000 0.000 0 0 0,0.000 1.000-1 0 0,1.000-1.000 1 0 0,-1.000 0.000 0 0 0,0.000 1.000-1 0 0,0.000-1.000 1 0 0,0.000 0.000 0 0 0,0.000 1.000-1 0 0,1.000 0.000 1 0 0,2.000 12.000-52 0 0,-6.000-14.000-260 0 0,-7.000-13.000 177 0 0,-1.000 1.000 1 0 0,0.000 1.000-1 0 0,-16.000-15.000 1 0 0,19.000 21.000 81 0 0,7.000 5.000 98 0 0,0.000 0.000 1 0 0,0.000 1.000-1 0 0,0.000-1.000 0 0 0,0.000 0.000 0 0 0,0.000 0.000 1 0 0,0.000 0.000-1 0 0,0.000 0.000 0 0 0,0.000 0.000 0 0 0,0.000 0.000 1 0 0,1.000 0.000-1 0 0,-1.000 0.000 0 0 0,0.000 0.000 0 0 0,1.000 0.000 1 0 0,-1.000 0.000-1 0 0,0.000 0.000 0 0 0,1.000 0.000 0 0 0,0.000-1.000 1 0 0,-1.000 1.000-1 0 0,1.000 0.000 0 0 0,0.000 0.000 0 0 0,-1.000-2.000 1 0 0,11.000 18.000 714 0 0,2.000 17.000-563 0 0,8.000 40.000 0 0 0,-12.000-38.000-35 0 0,16.000 39.000 1 0 0,-6.000-25.000 51 0 0,-13.000-33.000-184 0 0,1.000 1.000 1 0 0,0.000-1.000-1 0 0,1.000 0.000 0 0 0,0.000-1.000 0 0 0,1.000 1.000 0 0 0,19.000 24.000 0 0 0,-26.000-39.000-9 0 0,-1.000 0.000 1 0 0,0.000 1.000-1 0 0,1.000-1.000 0 0 0,-1.000 0.000 0 0 0,0.000 1.000 0 0 0,0.000-1.000 0 0 0,1.000 0.000 0 0 0,-1.000 1.000 0 0 0,0.000-1.000 0 0 0,1.000 0.000 0 0 0,-1.000 0.000 0 0 0,1.000 1.000 0 0 0,-1.000-1.000 0 0 0,0.000 0.000 0 0 0,1.000 0.000 0 0 0,-1.000 0.000 1 0 0,1.000 0.000-1 0 0,-1.000 0.000 0 0 0,1.000 0.000 0 0 0,-1.000 1.000 0 0 0,0.000-1.000 0 0 0,1.000 0.000 0 0 0,-1.000 0.000 0 0 0,1.000 0.000 0 0 0,-1.000 0.000 0 0 0,1.000 0.000 0 0 0,-1.000-1.000 0 0 0,0.000 1.000 0 0 0,1.000 0.000 0 0 0,-1.000 0.000 0 0 0,1.000 0.000 1 0 0,-1.000 0.000-1 0 0,1.000 0.000 0 0 0,-1.000-1.000 0 0 0,0.000 1.000 0 0 0,1.000 0.000 0 0 0,-1.000 0.000 0 0 0,1.000-1.000 0 0 0,11.000-18.000 106 0 0,3.000-28.000-160 0 0,-9.000 3.000-110 0 0,-1.000-1.000 0 0 0,-2.000-1.000 1 0 0,-5.000-67.000-1 0 0,1.000 27.000-3761 0 0,0.000 86.000 3780 0 0,1.000-1.000-1 0 0,0.000 0.000 0 0 0,0.000 0.000 1 0 0,1.000 0.000-1 0 0,-1.000 0.000 0 0 0,0.000 0.000 1 0 0,0.000 0.000-1 0 0,0.000 1.000 0 0 0,0.000-1.000 1 0 0,1.000 0.000-1 0 0,-1.000 0.000 0 0 0,0.000 0.000 1 0 0,1.000 0.000-1 0 0,-1.000 1.000 0 0 0,1.000-1.000 1 0 0,-1.000 0.000-1 0 0,1.000 0.000 0 0 0,-1.000 1.000 1 0 0,1.000-1.000-1 0 0,0.000 0.000 0 0 0,-1.000 1.000 1 0 0,1.000-1.000-1 0 0,0.000 1.000 0 0 0,-1.000-1.000 1 0 0,1.000 1.000-1 0 0,1.000-2.000 0 0 0,0.000 2.000-382 0 0,0.000-1.000 0 0 0,0.000 1.000 0 0 0,0.000 0.000-1 0 0,0.000-1.000 1 0 0,0.000 1.000 0 0 0,0.000 0.000 0 0 0,0.000 0.000 0 0 0,0.000 0.000-1 0 0,0.000 0.000 1 0 0,0.000 1.000 0 0 0,3.000 0.000 0 0 0,32.000 12.000-5578 0 0,-20.000-4.000 5512 0 0,39.000 30.000-2561 0 0,-37.000-26.000 2217 0 0</inkml:trace>
  <inkml:trace contextRef="#ctx0" brushRef="#br0">2461.000 602.000 3316 0 0,'2.000'2.000'462'0'0,"0.000"0.000"-1"0"0,0.000 0.000 1 0 0,0.000 0.000-1 0 0,1.000 0.000 1 0 0,-1.000 0.000-1 0 0,1.000-1.000 1 0 0,-1.000 1.000-1 0 0,1.000-1.000 1 0 0,0.000 0.000-1 0 0,-1.000 0.000 1 0 0,1.000 0.000-1 0 0,0.000 0.000 1 0 0,0.000 0.000-1 0 0,0.000 0.000 1 0 0,5.000 0.000-1 0 0,-7.000-2.000-326 0 0,1.000 1.000-1 0 0,-1.000-1.000 1 0 0,1.000 1.000-1 0 0,-1.000-1.000 1 0 0,1.000 0.000-1 0 0,-1.000 1.000 0 0 0,0.000-1.000 1 0 0,1.000 0.000-1 0 0,-1.000 0.000 1 0 0,0.000 0.000-1 0 0,0.000 0.000 1 0 0,0.000 0.000-1 0 0,0.000 0.000 1 0 0,0.000-1.000-1 0 0,0.000 1.000 1 0 0,0.000 0.000-1 0 0,0.000-1.000 1 0 0,0.000 1.000-1 0 0,0.000 0.000 1 0 0,-1.000-1.000-1 0 0,1.000 1.000 0 0 0,-1.000-1.000 1 0 0,1.000 1.000-1 0 0,-1.000-1.000 1 0 0,1.000 1.000-1 0 0,-1.000-1.000 1 0 0,0.000 1.000-1 0 0,0.000-1.000 1 0 0,0.000 0.000-1 0 0,0.000-2.000 1 0 0,2.000-4.000 52 0 0,-1.000 0.000-1 0 0,0.000 0.000 1 0 0,0.000 0.000 0 0 0,-1.000 0.000 0 0 0,0.000 0.000 0 0 0,0.000 0.000-1 0 0,-1.000 1.000 1 0 0,0.000-1.000 0 0 0,0.000 0.000 0 0 0,-1.000 0.000 0 0 0,0.000 0.000-1 0 0,-1.000 1.000 1 0 0,0.000-1.000 0 0 0,0.000 1.000 0 0 0,-5.000-10.000 0 0 0,7.000 17.000-164 0 0,0.000-1.000 1 0 0,0.000 0.000-1 0 0,-1.000 0.000 1 0 0,1.000 0.000-1 0 0,0.000 1.000 1 0 0,0.000-1.000-1 0 0,-1.000 1.000 1 0 0,1.000-1.000-1 0 0,0.000 1.000 1 0 0,-1.000-1.000-1 0 0,1.000 1.000 1 0 0,0.000 0.000-1 0 0,-1.000-1.000 1 0 0,1.000 1.000 0 0 0,-1.000 0.000-1 0 0,1.000 0.000 1 0 0,-1.000 0.000-1 0 0,1.000 0.000 1 0 0,0.000 1.000-1 0 0,-1.000-1.000 1 0 0,1.000 0.000-1 0 0,-1.000 0.000 1 0 0,1.000 1.000-1 0 0,0.000-1.000 1 0 0,-1.000 1.000-1 0 0,1.000-1.000 1 0 0,0.000 1.000-1 0 0,0.000 0.000 1 0 0,-1.000 0.000-1 0 0,1.000-1.000 1 0 0,0.000 1.000-1 0 0,0.000 0.000 1 0 0,-2.000 2.000 0 0 0,-38.000 31.000 214 0 0,29.000-22.000-137 0 0,1.000 0.000 0 0 0,1.000 1.000-1 0 0,0.000 0.000 1 0 0,1.000 1.000 0 0 0,0.000 0.000-1 0 0,1.000 1.000 1 0 0,0.000-1.000 0 0 0,1.000 2.000-1 0 0,1.000-1.000 1 0 0,1.000 1.000 0 0 0,-6.000 26.000 0 0 0,11.000-42.000-101 0 0,0.000 0.000 0 0 0,-1.000 1.000 1 0 0,1.000-1.000-1 0 0,0.000 0.000 1 0 0,0.000 0.000-1 0 0,0.000 1.000 1 0 0,0.000-1.000-1 0 0,0.000 0.000 1 0 0,0.000 1.000-1 0 0,0.000-1.000 1 0 0,0.000 0.000-1 0 0,0.000 1.000 1 0 0,0.000-1.000-1 0 0,0.000 0.000 0 0 0,0.000 0.000 1 0 0,0.000 1.000-1 0 0,0.000-1.000 1 0 0,0.000 0.000-1 0 0,0.000 1.000 1 0 0,0.000-1.000-1 0 0,0.000 0.000 1 0 0,1.000 0.000-1 0 0,-1.000 1.000 1 0 0,0.000-1.000-1 0 0,0.000 0.000 1 0 0,0.000 0.000-1 0 0,0.000 1.000 1 0 0,1.000-1.000-1 0 0,-1.000 0.000 0 0 0,0.000 0.000 1 0 0,0.000 1.000-1 0 0,0.000-1.000 1 0 0,1.000 0.000-1 0 0,-1.000 0.000 1 0 0,0.000 0.000-1 0 0,0.000 0.000 1 0 0,1.000 1.000-1 0 0,10.000-7.000 13 0 0,10.000-16.000-74 0 0,-5.000-11.000-35 0 0,-14.000 27.000 57 0 0,0.000 0.000 0 0 0,1.000 0.000 1 0 0,0.000 0.000-1 0 0,0.000 1.000 0 0 0,1.000-1.000 0 0 0,-1.000 1.000 1 0 0,8.000-8.000-1 0 0,-10.000 12.000 28 0 0,0.000 1.000-1 0 0,-1.000-1.000 1 0 0,1.000 1.000 0 0 0,0.000-1.000 0 0 0,0.000 1.000-1 0 0,0.000-1.000 1 0 0,0.000 1.000 0 0 0,0.000 0.000 0 0 0,0.000-1.000 0 0 0,0.000 1.000-1 0 0,0.000 0.000 1 0 0,0.000 0.000 0 0 0,0.000 0.000 0 0 0,0.000 0.000-1 0 0,0.000 0.000 1 0 0,1.000 0.000 0 0 0,-1.000 0.000 0 0 0,0.000 0.000 0 0 0,0.000 0.000-1 0 0,0.000 1.000 1 0 0,0.000-1.000 0 0 0,0.000 0.000 0 0 0,0.000 1.000-1 0 0,0.000-1.000 1 0 0,0.000 1.000 0 0 0,-1.000-1.000 0 0 0,1.000 1.000 0 0 0,1.000 0.000-1 0 0,29.000 23.000 73 0 0,-18.000-14.000-31 0 0,-5.000-4.000-48 0 0,0.000 0.000 1 0 0,1.000 0.000-1 0 0,-1.000-1.000 0 0 0,2.000 0.000 1 0 0,-1.000-1.000-1 0 0,0.000 0.000 1 0 0,1.000 0.000-1 0 0,0.000-1.000 0 0 0,0.000-1.000 1 0 0,16.000 3.000-1 0 0,-20.000-4.000 18 0 0,0.000-2.000 0 0 0,-1.000 1.000 0 0 0,1.000 0.000 0 0 0,-1.000-1.000-1 0 0,1.000 0.000 1 0 0,-1.000-1.000 0 0 0,1.000 1.000 0 0 0,-1.000-1.000 0 0 0,0.000 0.000 0 0 0,1.000 0.000 0 0 0,-1.000-1.000 0 0 0,0.000 1.000 0 0 0,-1.000-1.000 0 0 0,1.000 0.000 0 0 0,0.000-1.000 0 0 0,-1.000 1.000 0 0 0,0.000-1.000-1 0 0,0.000 0.000 1 0 0,0.000 0.000 0 0 0,0.000 0.000 0 0 0,4.000-6.000 0 0 0,0.000-2.000 36 0 0,0.000-1.000 0 0 0,0.000 1.000 1 0 0,-1.000-2.000-1 0 0,-1.000 1.000 0 0 0,0.000-1.000 0 0 0,-1.000 1.000 0 0 0,-1.000-2.000 0 0 0,0.000 1.000 1 0 0,-1.000 0.000-1 0 0,2.000-17.000 0 0 0,0.000-22.000 58 0 0,-1.000-77.000 0 0 0,-5.000 103.000-94 0 0,0.000-1.000 36 0 0,-2.000 1.000 0 0 0,-1.000 0.000 1 0 0,-8.000-29.000-1 0 0,7.000 31.000 30 0 0,-2.000 35.000 578 0 0,0.000 7.000-441 0 0,-3.000 17.000 43 0 0,3.000 0.000 0 0 0,0.000 0.000 0 0 0,3.000 1.000 0 0 0,0.000 0.000 0 0 0,3.000 52.000 0 0 0,2.000-65.000-158 0 0,1.000-1.000 0 0 0,1.000 0.000-1 0 0,1.000 0.000 1 0 0,1.000 0.000 0 0 0,8.000 22.000-1 0 0,-6.000-20.000 1 0 0,2.000 0.000 0 0 0,0.000-1.000 0 0 0,16.000 29.000-1 0 0,-22.000-45.000-81 0 0,1.000 0.000 1 0 0,0.000 0.000-1 0 0,0.000 0.000 0 0 0,0.000 0.000 0 0 0,1.000-1.000 0 0 0,-1.000 1.000 0 0 0,1.000-1.000 1 0 0,0.000 0.000-1 0 0,1.000-1.000 0 0 0,-1.000 1.000 0 0 0,1.000-1.000 0 0 0,0.000 0.000 0 0 0,0.000-1.000 0 0 0,1.000 1.000 1 0 0,12.000 4.000-1 0 0,-18.000-8.000-10 0 0,0.000 0.000-1 0 0,1.000 0.000 1 0 0,-1.000 0.000 0 0 0,0.000 1.000 0 0 0,1.000-1.000 0 0 0,-1.000 0.000 0 0 0,0.000-1.000-1 0 0,1.000 1.000 1 0 0,-1.000 0.000 0 0 0,0.000 0.000 0 0 0,0.000-1.000 0 0 0,1.000 1.000-1 0 0,-1.000 0.000 1 0 0,0.000-1.000 0 0 0,0.000 0.000 0 0 0,1.000 1.000 0 0 0,-1.000-1.000-1 0 0,0.000 0.000 1 0 0,0.000 1.000 0 0 0,0.000-1.000 0 0 0,2.000-2.000 0 0 0,0.000 0.000-3 0 0,-1.000 0.000 1 0 0,0.000 0.000-1 0 0,1.000 0.000 1 0 0,-1.000 0.000-1 0 0,0.000 0.000 1 0 0,-1.000-1.000-1 0 0,3.000-6.000 1 0 0,2.000-6.000-31 0 0,-2.000 0.000 0 0 0,4.000-28.000 0 0 0,-7.000 38.000 12 0 0,1.000-8.000-14 0 0,-1.000 8.000 2 0 0,-1.000 0.000 0 0 0,1.000 1.000 1 0 0,0.000-1.000-1 0 0,0.000 0.000 0 0 0,1.000 1.000 0 0 0,-1.000-1.000 0 0 0,4.000-6.000 0 0 0,8.000 51.000-222 0 0,-4.000-11.000-7 0 0,-6.000-17.000 199 0 0,0.000-1.000 1 0 0,1.000-1.000 0 0 0,0.000 1.000 0 0 0,9.000 14.000 0 0 0,-12.000-22.000 51 0 0,1.000 0.000-1 0 0,-1.000 1.000 1 0 0,1.000-1.000 0 0 0,0.000 0.000-1 0 0,0.000 0.000 1 0 0,0.000 0.000 0 0 0,0.000-1.000 0 0 0,0.000 1.000-1 0 0,1.000 0.000 1 0 0,-1.000-1.000 0 0 0,0.000 0.000 0 0 0,1.000 1.000-1 0 0,-1.000-1.000 1 0 0,1.000 0.000 0 0 0,-1.000 0.000-1 0 0,1.000 0.000 1 0 0,0.000-1.000 0 0 0,-1.000 1.000 0 0 0,1.000-1.000-1 0 0,0.000 1.000 1 0 0,5.000-1.000 0 0 0,-3.000 0.000 10 0 0,1.000-1.000 1 0 0,-1.000 0.000-1 0 0,0.000 0.000 1 0 0,0.000 0.000 0 0 0,0.000-1.000-1 0 0,-1.000 1.000 1 0 0,1.000-1.000-1 0 0,0.000 0.000 1 0 0,0.000-1.000 0 0 0,-1.000 1.000-1 0 0,0.000-1.000 1 0 0,1.000 0.000 0 0 0,-1.000 0.000-1 0 0,0.000 0.000 1 0 0,0.000 0.000-1 0 0,-1.000-1.000 1 0 0,1.000 0.000 0 0 0,-1.000 0.000-1 0 0,1.000 0.000 1 0 0,-1.000 0.000-1 0 0,-1.000 0.000 1 0 0,4.000-7.000 0 0 0,5.000-10.000-60 0 0,0.000 0.000 1 0 0,-2.000-1.000-1 0 0,10.000-34.000 1 0 0,-15.000 42.000 75 0 0,-2.000 12.000 42 0 0,-1.000 8.000-37 0 0,2.000 17.000-43 0 0,1.000 13.000 26 0 0,-1.000-22.000 2 0 0,1.000 0.000 0 0 0,1.000 0.000-1 0 0,0.000-1.000 1 0 0,0.000 1.000 0 0 0,2.000-1.000 0 0 0,-1.000 0.000-1 0 0,2.000-1.000 1 0 0,10.000 14.000 0 0 0,-14.000-21.000-11 0 0,1.000 1.000 0 0 0,0.000-1.000 0 0 0,0.000 0.000 0 0 0,0.000 0.000 0 0 0,1.000-1.000 0 0 0,-1.000 1.000 0 0 0,1.000-1.000 0 0 0,0.000-1.000 0 0 0,1.000 1.000 0 0 0,-1.000-1.000 0 0 0,1.000 0.000 0 0 0,-1.000 0.000 0 0 0,1.000-1.000 0 0 0,0.000 0.000 0 0 0,0.000 0.000 0 0 0,0.000-1.000 0 0 0,0.000 0.000 0 0 0,0.000 0.000 0 0 0,9.000 0.000 0 0 0,-11.000-1.000 3 0 0,1.000 0.000-1 0 0,-1.000 0.000 1 0 0,1.000-1.000 0 0 0,-1.000 1.000-1 0 0,1.000-1.000 1 0 0,-1.000 0.000 0 0 0,0.000-1.000-1 0 0,1.000 1.000 1 0 0,-1.000-1.000-1 0 0,0.000 0.000 1 0 0,0.000-1.000 0 0 0,0.000 1.000-1 0 0,-1.000-1.000 1 0 0,1.000 0.000-1 0 0,-1.000 0.000 1 0 0,1.000 0.000 0 0 0,-1.000-1.000-1 0 0,0.000 0.000 1 0 0,0.000 0.000-1 0 0,0.000 0.000 1 0 0,-1.000 0.000 0 0 0,0.000 0.000-1 0 0,1.000-1.000 1 0 0,-2.000 1.000-1 0 0,1.000-1.000 1 0 0,0.000 0.000 0 0 0,-1.000 0.000-1 0 0,0.000 0.000 1 0 0,0.000 0.000 0 0 0,0.000 0.000-1 0 0,-1.000 0.000 1 0 0,0.000-1.000-1 0 0,1.000-9.000 1 0 0,-2.000 4.000-53 0 0,-1.000 0.000 0 0 0,0.000 0.000 1 0 0,0.000 0.000-1 0 0,-6.000-18.000 0 0 0,6.000 26.000 27 0 0,0.000 0.000 1 0 0,0.000 0.000-1 0 0,0.000 0.000 0 0 0,0.000 0.000 1 0 0,0.000 0.000-1 0 0,-1.000 1.000 0 0 0,1.000-1.000 1 0 0,-1.000 0.000-1 0 0,0.000 1.000 0 0 0,0.000-1.000 1 0 0,0.000 1.000-1 0 0,0.000 0.000 0 0 0,0.000 0.000 1 0 0,0.000-1.000-1 0 0,-1.000 1.000 0 0 0,1.000 1.000 1 0 0,-1.000-1.000-1 0 0,1.000 0.000 0 0 0,-1.000 1.000 1 0 0,0.000-1.000-1 0 0,-4.000-1.000 0 0 0,6.000 3.000 20 0 0,-1.000 0.000 1 0 0,1.000 0.000-1 0 0,0.000 1.000 0 0 0,0.000-1.000 1 0 0,-1.000 0.000-1 0 0,1.000 1.000 0 0 0,0.000-1.000 0 0 0,0.000 1.000 1 0 0,0.000-1.000-1 0 0,-1.000 1.000 0 0 0,1.000-1.000 1 0 0,0.000 1.000-1 0 0,0.000 0.000 0 0 0,0.000 0.000 1 0 0,0.000-1.000-1 0 0,0.000 1.000 0 0 0,0.000 0.000 0 0 0,0.000 0.000 1 0 0,1.000 0.000-1 0 0,-1.000 0.000 0 0 0,0.000 0.000 1 0 0,0.000 0.000-1 0 0,1.000 0.000 0 0 0,-1.000 0.000 0 0 0,0.000 2.000 1 0 0,-1.000 0.000-6 0 0,-2.000 2.000 11 0 0,0.000 0.000-1 0 0,1.000 1.000 1 0 0,0.000-1.000 0 0 0,0.000 1.000 0 0 0,0.000 0.000 0 0 0,1.000 0.000 0 0 0,0.000 0.000 0 0 0,0.000 0.000-1 0 0,0.000 0.000 1 0 0,1.000 0.000 0 0 0,0.000 1.000 0 0 0,0.000-1.000 0 0 0,1.000 0.000 0 0 0,-1.000 1.000-1 0 0,1.000-1.000 1 0 0,1.000 1.000 0 0 0,-1.000-1.000 0 0 0,1.000 0.000 0 0 0,0.000 1.000 0 0 0,1.000-1.000 0 0 0,0.000 0.000-1 0 0,0.000 0.000 1 0 0,0.000 0.000 0 0 0,0.000 0.000 0 0 0,1.000 0.000 0 0 0,0.000-1.000 0 0 0,0.000 1.000-1 0 0,1.000-1.000 1 0 0,-1.000 0.000 0 0 0,1.000 1.000 0 0 0,1.000-2.000 0 0 0,-1.000 1.000 0 0 0,0.000 0.000-1 0 0,1.000-1.000 1 0 0,0.000 0.000 0 0 0,0.000 0.000 0 0 0,1.000-1.000 0 0 0,-1.000 1.000 0 0 0,1.000-1.000 0 0 0,-1.000 0.000-1 0 0,1.000-1.000 1 0 0,0.000 1.000 0 0 0,0.000-1.000 0 0 0,0.000 0.000 0 0 0,0.000-1.000 0 0 0,10.000 2.000-1 0 0,7.000-2.000-1177 0 0,1.000-1.000 0 0 0,0.000-1.000 0 0 0,-1.000-1.000 0 0 0,1.000-1.000 0 0 0,43.000-12.000 0 0 0,7.000-1.000-2660 0 0,15.000-4.000-886 0 0,-71.000 17.000 3914 0 0</inkml:trace>
</inkml:ink>
</file>

<file path=xl/ink/ink12.xml><?xml version="1.0" encoding="utf-8"?>
<inkml:ink xmlns:inkml="http://www.w3.org/2003/InkML">
  <inkml:definitions>
    <inkml:context xml:id="ctx0">
      <inkml:inkSource xml:id="inkSrc0">
        <inkml:traceFormat>
          <inkml:channel name="X" type="integer" max="2147480000" min="-2147480000" units="cm"/>
          <inkml:channel name="Y" type="integer" max="2147480000" min="-2147480000"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01-11T08:35:54"/>
    </inkml:context>
    <inkml:brush xml:id="br0">
      <inkml:brushProperty name="width" value="0.05" units="cm"/>
      <inkml:brushProperty name="height" value="0.05" units="cm"/>
      <inkml:brushProperty name="color" value="#33ccff"/>
    </inkml:brush>
  </inkml:definitions>
  <inkml:trace contextRef="#ctx0" brushRef="#br0">45.000 501.000 3172 0 0,'-4.000'-13.000'17791'0'0,"0.000"21.000"-17590"0"0,1.000-1.000 0 0 0,-1.000 1.000 0 0 0,2.000-1.000 0 0 0,-1.000 1.000-1 0 0,1.000 0.000 1 0 0,0.000 0.000 0 0 0,0.000 9.000 0 0 0,-4.000 13.000 154 0 0,1.000 1.000 284 0 0,-2.000 7.000 449 0 0,7.000-60.000-748 0 0,2.000-49.000-200 0 0,1.000 55.000-160 0 0,15.000-67.000-182 0 0,-17.000 78.000 187 0 0,0.000 0.000 1 0 0,1.000-1.000-1 0 0,0.000 1.000 1 0 0,0.000 0.000-1 0 0,1.000 0.000 1 0 0,0.000 1.000 0 0 0,-1.000-1.000-1 0 0,2.000 0.000 1 0 0,-1.000 1.000-1 0 0,0.000 0.000 1 0 0,1.000-1.000-1 0 0,6.000-5.000 1 0 0,-8.000 10.000 14 0 0,0.000-1.000 0 0 0,0.000 1.000 0 0 0,0.000-1.000 0 0 0,0.000 1.000 1 0 0,1.000 0.000-1 0 0,-1.000 0.000 0 0 0,0.000 0.000 0 0 0,0.000 0.000 0 0 0,0.000 0.000 1 0 0,0.000 0.000-1 0 0,0.000 1.000 0 0 0,0.000-1.000 0 0 0,0.000 1.000 0 0 0,0.000-1.000 1 0 0,0.000 1.000-1 0 0,0.000 0.000 0 0 0,0.000 0.000 0 0 0,0.000 0.000 0 0 0,-1.000 0.000 1 0 0,1.000 0.000-1 0 0,0.000 0.000 0 0 0,3.000 3.000 0 0 0,-5.000-3.000 0 0 0,10.000 7.000-4 0 0,-1.000 1.000-1 0 0,0.000 0.000 1 0 0,-1.000 1.000-1 0 0,0.000 0.000 1 0 0,-1.000 0.000-1 0 0,0.000 0.000 1 0 0,-1.000 1.000-1 0 0,10.000 20.000 0 0 0,5.000 9.000-16 0 0,-14.000-29.000 6 0 0,-5.000-5.000 26 0 0,1.000 0.000 0 0 0,1.000 0.000 0 0 0,-1.000 0.000-1 0 0,1.000-1.000 1 0 0,0.000 0.000 0 0 0,1.000 0.000 0 0 0,-1.000 0.000-1 0 0,1.000 0.000 1 0 0,9.000 7.000 0 0 0,-13.000-12.000-28 0 0,2.000-2.000 29 0 0,3.000-4.000-25 0 0,-1.000 0.000 0 0 0,0.000 0.000-1 0 0,0.000 0.000 1 0 0,0.000-1.000 0 0 0,-1.000 1.000 0 0 0,0.000-1.000-1 0 0,0.000 0.000 1 0 0,-1.000-1.000 0 0 0,1.000 1.000-1 0 0,-2.000-1.000 1 0 0,3.000-9.000 0 0 0,4.000-13.000-772 0 0,7.000-50.000-1 0 0,-15.000 70.000 248 0 0,7.000-45.000-2088 0 0,-7.000 19.000-5709 0 0,5.000 29.000 2153 0 0,-6.000 7.000 6129 0 0,0.000-1.000 1 0 0,0.000 1.000 0 0 0,0.000 0.000-1 0 0,0.000 0.000 1 0 0,0.000-1.000-1 0 0,0.000 1.000 1 0 0,0.000 0.000-1 0 0,0.000 0.000 1 0 0,0.000 0.000-1 0 0,1.000-1.000 1 0 0,-1.000 1.000-1 0 0,0.000 0.000 1 0 0,0.000 0.000-1 0 0,0.000 0.000 1 0 0,0.000-1.000-1 0 0,1.000 1.000 1 0 0,-1.000 0.000-1 0 0,0.000 0.000 1 0 0,0.000 0.000-1 0 0,0.000 0.000 1 0 0,1.000 0.000-1 0 0,-1.000 0.000 1 0 0,0.000-1.000-1 0 0,0.000 1.000 1 0 0,0.000 0.000 0 0 0,1.000 0.000-1 0 0,-1.000 0.000 1 0 0,0.000 0.000-1 0 0,0.000 0.000 1 0 0,1.000 0.000-1 0 0,-1.000 0.000 1 0 0,0.000 0.000-1 0 0,0.000 0.000 1 0 0,1.000 0.000-1 0 0,-1.000 0.000 1 0 0,0.000 0.000-1 0 0,0.000 0.000 1 0 0,1.000 0.000-1 0 0,-1.000 0.000 1 0 0,0.000 0.000-1 0 0,0.000 0.000 1 0 0,0.000 1.000-1 0 0,1.000-1.000 1 0 0,-1.000 0.000-1 0 0,0.000 0.000 1 0 0,5.000 2.000-835 0 0</inkml:trace>
  <inkml:trace contextRef="#ctx0" brushRef="#br0">489.000 380.000 4268 0 0,'-12.000'18.000'9164'0'0,"0.000"4.000"-7548"0"0,-17.000 46.000 1 0 0,27.000-58.000-1310 0 0,-3.000 7.000 417 0 0,1.000 0.000 1 0 0,0.000 0.000 0 0 0,0.000 24.000-1 0 0,3.000-37.000-597 0 0,1.000-1.000-1 0 0,0.000 1.000 1 0 0,0.000 0.000 0 0 0,0.000-1.000-1 0 0,1.000 1.000 1 0 0,-1.000-1.000 0 0 0,1.000 1.000-1 0 0,0.000-1.000 1 0 0,0.000 1.000 0 0 0,0.000-1.000-1 0 0,0.000 1.000 1 0 0,1.000-1.000-1 0 0,-1.000 0.000 1 0 0,1.000 0.000 0 0 0,0.000 0.000-1 0 0,0.000 0.000 1 0 0,0.000 0.000 0 0 0,1.000 0.000-1 0 0,-1.000 0.000 1 0 0,0.000-1.000-1 0 0,1.000 1.000 1 0 0,5.000 3.000 0 0 0,-7.000-5.000-85 0 0,1.000-1.000 0 0 0,-1.000 1.000 0 0 0,1.000-1.000 1 0 0,-1.000 0.000-1 0 0,1.000 1.000 0 0 0,0.000-1.000 0 0 0,-1.000 0.000 1 0 0,1.000 0.000-1 0 0,-1.000 0.000 0 0 0,1.000 0.000 0 0 0,0.000 0.000 1 0 0,-1.000-1.000-1 0 0,1.000 1.000 0 0 0,-1.000 0.000 0 0 0,1.000-1.000 1 0 0,-1.000 1.000-1 0 0,1.000-1.000 0 0 0,-1.000 1.000 0 0 0,1.000-1.000 0 0 0,-1.000 0.000 1 0 0,1.000 1.000-1 0 0,-1.000-1.000 0 0 0,0.000 0.000 0 0 0,0.000 0.000 1 0 0,1.000 0.000-1 0 0,-1.000 0.000 0 0 0,0.000-1.000 0 0 0,0.000 1.000 1 0 0,1.000-2.000-1 0 0,4.000-2.000 13 0 0,-1.000-1.000 1 0 0,0.000 0.000-1 0 0,-1.000-1.000 0 0 0,7.000-9.000 1 0 0,-8.000 8.000-29 0 0,1.000 0.000-1 0 0,-1.000 0.000 1 0 0,0.000 0.000 0 0 0,-1.000 0.000 0 0 0,0.000 0.000-1 0 0,0.000-1.000 1 0 0,-1.000 1.000 0 0 0,0.000-1.000-1 0 0,0.000 1.000 1 0 0,-1.000-1.000 0 0 0,0.000 1.000 0 0 0,-2.000-13.000-1 0 0,1.000 15.000-121 0 0,0.000-1.000-1 0 0,-1.000 1.000 0 0 0,1.000 0.000 1 0 0,-2.000 0.000-1 0 0,1.000 0.000 0 0 0,0.000 0.000 1 0 0,-1.000 1.000-1 0 0,0.000-1.000 1 0 0,0.000 0.000-1 0 0,-1.000 1.000 0 0 0,0.000 0.000 1 0 0,0.000 0.000-1 0 0,0.000 0.000 0 0 0,0.000 0.000 1 0 0,-1.000 1.000-1 0 0,0.000 0.000 0 0 0,-6.000-5.000 1 0 0,-5.000 4.000-1926 0 0,15.000 5.000 1609 0 0,0.000 0.000 1 0 0,0.000 0.000-1 0 0,0.000 0.000 0 0 0,0.000 0.000 1 0 0,0.000 1.000-1 0 0,0.000-1.000 1 0 0,0.000 0.000-1 0 0,0.000 1.000 0 0 0,0.000-1.000 1 0 0,0.000 1.000-1 0 0,0.000-1.000 1 0 0,0.000 1.000-1 0 0,0.000-1.000 0 0 0,0.000 1.000 1 0 0,0.000 0.000-1 0 0,0.000-1.000 1 0 0,-1.000 2.000-1 0 0,2.000-2.000 160 0 0,-1.000 1.000 0 0 0,1.000 0.000 0 0 0,-1.000-1.000 0 0 0,1.000 1.000 0 0 0,0.000 0.000 0 0 0,-1.000 0.000 0 0 0,1.000 0.000 0 0 0,0.000-1.000 0 0 0,-1.000 1.000 0 0 0,1.000 0.000 0 0 0,0.000 0.000 0 0 0,0.000 0.000 0 0 0,0.000-1.000 0 0 0,0.000 1.000 0 0 0,0.000 0.000 0 0 0,0.000 0.000-1 0 0,0.000 0.000 1 0 0,0.000 0.000 0 0 0,0.000-1.000 0 0 0,0.000 1.000 0 0 0,0.000 0.000 0 0 0,0.000 0.000 0 0 0,1.000 0.000 0 0 0,-1.000 0.000 0 0 0,0.000-1.000 0 0 0,1.000 1.000 0 0 0,-1.000 0.000 0 0 0,0.000 0.000 0 0 0,1.000-1.000 0 0 0,-1.000 1.000 0 0 0,1.000 0.000 0 0 0,-1.000-1.000 0 0 0,1.000 1.000 0 0 0,-1.000 0.000 0 0 0,1.000-1.000 0 0 0,0.000 1.000 0 0 0,-1.000-1.000 0 0 0,1.000 1.000 0 0 0,0.000-1.000 0 0 0,0.000 1.000 0 0 0,1.000 0.000 0 0 0,3.000 3.000-738 0 0</inkml:trace>
  <inkml:trace contextRef="#ctx0" brushRef="#br0">591.000 450.000 4608 0 0,'2.000'0.000'477'0'0,"-1.000"-1.000"-1"0"0,0.000 1.000 1 0 0,1.000 0.000-1 0 0,-1.000-1.000 1 0 0,1.000 1.000-1 0 0,-1.000 0.000 0 0 0,0.000 0.000 1 0 0,1.000-1.000-1 0 0,-1.000 1.000 1 0 0,1.000 1.000-1 0 0,-1.000-1.000 1 0 0,1.000 0.000-1 0 0,-1.000 0.000 0 0 0,0.000 0.000 1 0 0,1.000 1.000-1 0 0,-1.000-1.000 1 0 0,0.000 1.000-1 0 0,1.000-1.000 1 0 0,-1.000 1.000-1 0 0,0.000-1.000 1 0 0,1.000 1.000-1 0 0,1.000 1.000 0 0 0,-2.000 0.000-220 0 0,0.000 0.000 0 0 0,0.000 0.000 0 0 0,0.000 1.000 0 0 0,0.000-1.000 0 0 0,-1.000 0.000 0 0 0,1.000 1.000 0 0 0,0.000-1.000 0 0 0,-1.000 0.000 0 0 0,0.000 1.000 0 0 0,1.000-1.000 0 0 0,-1.000 1.000 0 0 0,0.000-1.000 0 0 0,-1.000 4.000 0 0 0,0.000 11.000 572 0 0,1.000-11.000-527 0 0,-1.000 0.000 0 0 0,1.000 0.000 0 0 0,0.000-1.000-1 0 0,0.000 1.000 1 0 0,1.000 0.000 0 0 0,0.000 0.000 0 0 0,2.000 10.000 0 0 0,-2.000-16.000-285 0 0,-1.000 0.000-1 0 0,0.000 0.000 1 0 0,1.000 0.000 0 0 0,-1.000 1.000 0 0 0,1.000-1.000 0 0 0,-1.000 0.000 0 0 0,1.000 0.000-1 0 0,-1.000 0.000 1 0 0,0.000 0.000 0 0 0,1.000 0.000 0 0 0,-1.000 0.000 0 0 0,1.000 0.000 0 0 0,-1.000 0.000-1 0 0,1.000 0.000 1 0 0,-1.000 0.000 0 0 0,1.000 0.000 0 0 0,-1.000 0.000 0 0 0,0.000-1.000 0 0 0,1.000 1.000-1 0 0,-1.000 0.000 1 0 0,1.000 0.000 0 0 0,-1.000 0.000 0 0 0,0.000 0.000 0 0 0,1.000-1.000 0 0 0,-1.000 1.000-1 0 0,1.000 0.000 1 0 0,-1.000-1.000 0 0 0,0.000 1.000 0 0 0,1.000 0.000 0 0 0,-1.000 0.000 0 0 0,0.000-1.000-1 0 0,0.000 1.000 1 0 0,1.000 0.000 0 0 0,-1.000-1.000 0 0 0,0.000 1.000 0 0 0,0.000-1.000 0 0 0,1.000 1.000-1 0 0,-1.000 0.000 1 0 0,0.000-1.000 0 0 0,16.000-19.000 101 0 0,-15.000 17.000-76 0 0,33.000-45.000 198 0 0,-20.000 26.000-184 0 0,29.000-33.000 0 0 0,-43.000 54.000-56 0 0,1.000 1.000 0 0 0,-1.000-1.000 0 0 0,1.000 1.000 0 0 0,-1.000-1.000 0 0 0,0.000 1.000 0 0 0,1.000 0.000 0 0 0,-1.000-1.000 0 0 0,1.000 1.000 0 0 0,-1.000 0.000 1 0 0,1.000-1.000-1 0 0,0.000 1.000 0 0 0,-1.000 0.000 0 0 0,1.000 0.000 0 0 0,-1.000 0.000 0 0 0,1.000-1.000 0 0 0,-1.000 1.000 0 0 0,1.000 0.000 0 0 0,0.000 0.000 0 0 0,-1.000 0.000 0 0 0,1.000 0.000 0 0 0,-1.000 0.000 0 0 0,1.000 0.000 0 0 0,0.000 0.000 1 0 0,-1.000 0.000-1 0 0,1.000 0.000 0 0 0,-1.000 0.000 0 0 0,1.000 0.000 0 0 0,-1.000 1.000 0 0 0,1.000-1.000 0 0 0,0.000 0.000 0 0 0,-1.000 0.000 0 0 0,1.000 1.000 0 0 0,-1.000-1.000 0 0 0,1.000 0.000 0 0 0,-1.000 1.000 0 0 0,1.000-1.000 0 0 0,-1.000 0.000 1 0 0,1.000 1.000-1 0 0,-1.000-1.000 0 0 0,0.000 1.000 0 0 0,1.000-1.000 0 0 0,-1.000 0.000 0 0 0,0.000 1.000 0 0 0,1.000-1.000 0 0 0,-1.000 1.000 0 0 0,0.000 0.000 0 0 0,1.000-1.000 0 0 0,-1.000 1.000 0 0 0,0.000-1.000 0 0 0,0.000 1.000 1 0 0,0.000-1.000-1 0 0,1.000 1.000 0 0 0,-1.000-1.000 0 0 0,0.000 2.000 0 0 0,12.000 39.000-195 0 0,-11.000-35.000 176 0 0,7.000 29.000-440 0 0,10.000 37.000-672 0 0,-17.000-68.000 625 0 0,1.000 0.000-1 0 0,0.000 1.000 0 0 0,0.000-1.000 0 0 0,0.000 0.000 1 0 0,1.000 0.000-1 0 0,-1.000 0.000 0 0 0,1.000-1.000 0 0 0,0.000 1.000 0 0 0,0.000-1.000 1 0 0,0.000 1.000-1 0 0,0.000-1.000 0 0 0,8.000 5.000 0 0 0,-9.000-7.000 75 0 0,-1.000 0.000 0 0 0,0.000-1.000 0 0 0,1.000 1.000 0 0 0,-1.000-1.000 0 0 0,1.000 1.000 0 0 0,-1.000-1.000 0 0 0,1.000 0.000 0 0 0,-1.000 1.000 0 0 0,1.000-1.000 0 0 0,-1.000 0.000 0 0 0,1.000 0.000 0 0 0,0.000 0.000 0 0 0,-1.000-1.000 0 0 0,1.000 1.000 0 0 0,-1.000 0.000 0 0 0,1.000 0.000 0 0 0,-1.000-1.000 0 0 0,1.000 1.000 0 0 0,-1.000-1.000 0 0 0,0.000 1.000 0 0 0,2.000-2.000 0 0 0,27.000-18.000-1904 0 0,-23.000 14.000 1443 0 0</inkml:trace>
  <inkml:trace contextRef="#ctx0" brushRef="#br0">987.000 530.000 3752 0 0,'13.000'-11.000'2408'0'0,"-9.000"7.000"-1647"0"0,1.000 0.000-1 0 0,-1.000 1.000 1 0 0,1.000-1.000-1 0 0,0.000 1.000 1 0 0,0.000 0.000-1 0 0,0.000 1.000 1 0 0,6.000-3.000-1 0 0,-11.000 4.000-1029 0 0</inkml:trace>
  <inkml:trace contextRef="#ctx0" brushRef="#br0">1289.000 392.000 4328 0 0,'14.000'-37.000'3120'0'0,"-11.000"32.000"-2130"0"0,0.000 0.000 0 0 0,-1.000-1.000 1 0 0,0.000 1.000-1 0 0,0.000-1.000 0 0 0,0.000 0.000 1 0 0,-1.000 1.000-1 0 0,2.000-11.000 0 0 0,-23.000 53.000 2170 0 0,13.000-1.000-2523 0 0,2.000 1.000 0 0 0,2.000-1.000 0 0 0,1.000 47.000 0 0 0,3.000-73.000-550 0 0,0.000 0.000 1 0 0,1.000 0.000-1 0 0,0.000 0.000 1 0 0,1.000 0.000-1 0 0,-1.000 0.000 0 0 0,2.000 0.000 1 0 0,0.000-1.000-1 0 0,0.000 1.000 1 0 0,0.000-1.000-1 0 0,1.000 0.000 0 0 0,7.000 8.000 1 0 0,-11.000-15.000-67 0 0,1.000-1.000 0 0 0,0.000 0.000 0 0 0,-1.000 0.000 0 0 0,1.000 0.000-1 0 0,0.000 0.000 1 0 0,-1.000 0.000 0 0 0,1.000 0.000 0 0 0,0.000 0.000 0 0 0,0.000-1.000 0 0 0,0.000 1.000 0 0 0,0.000-1.000 0 0 0,0.000 1.000 0 0 0,0.000-1.000 0 0 0,0.000 0.000 0 0 0,0.000 0.000 0 0 0,0.000 0.000 0 0 0,0.000 0.000 0 0 0,0.000 0.000 0 0 0,0.000 0.000 0 0 0,-1.000 0.000 0 0 0,1.000-1.000 0 0 0,0.000 1.000 0 0 0,0.000-1.000 0 0 0,0.000 0.000 0 0 0,0.000 1.000 0 0 0,0.000-1.000 0 0 0,0.000 0.000-1 0 0,-1.000 0.000 1 0 0,1.000 0.000 0 0 0,1.000-1.000 0 0 0,7.000-4.000 8 0 0,-1.000 1.000-1 0 0,0.000-1.000 0 0 0,0.000-1.000 1 0 0,9.000-8.000-1 0 0,-12.000 9.000-60 0 0,0.000 0.000 0 0 0,0.000-1.000 0 0 0,0.000 0.000-1 0 0,-1.000 0.000 1 0 0,0.000 0.000 0 0 0,-1.000-1.000 0 0 0,1.000 0.000 0 0 0,-2.000 0.000-1 0 0,1.000 0.000 1 0 0,-1.000 0.000 0 0 0,0.000 0.000 0 0 0,0.000-1.000 0 0 0,-1.000 1.000 0 0 0,0.000-1.000-1 0 0,-1.000 0.000 1 0 0,0.000 1.000 0 0 0,-1.000-1.000 0 0 0,1.000 0.000 0 0 0,-1.000 0.000-1 0 0,-1.000 0.000 1 0 0,0.000 0.000 0 0 0,0.000 1.000 0 0 0,-1.000-1.000 0 0 0,0.000 0.000-1 0 0,-1.000 1.000 1 0 0,1.000-1.000 0 0 0,-2.000 1.000 0 0 0,1.000 0.000 0 0 0,-1.000 0.000 0 0 0,0.000 0.000-1 0 0,-1.000 1.000 1 0 0,0.000 0.000 0 0 0,0.000-1.000 0 0 0,0.000 1.000 0 0 0,-1.000 1.000-1 0 0,0.000-1.000 1 0 0,-1.000 1.000 0 0 0,1.000 0.000 0 0 0,-1.000 1.000 0 0 0,0.000 0.000 0 0 0,-1.000 0.000-1 0 0,1.000 0.000 1 0 0,-12.000-5.000 0 0 0,14.000 9.000-112 0 0,-1.000-1.000-1 0 0,1.000 1.000 1 0 0,0.000 0.000 0 0 0,-1.000 0.000-1 0 0,1.000 0.000 1 0 0,-1.000 1.000 0 0 0,0.000-1.000-1 0 0,-8.000 2.000 1 0 0,1.000-1.000-1002 0 0,11.000 1.000 1068 0 0,0.000-1.000-1 0 0,1.000 1.000 0 0 0,-1.000 0.000 1 0 0,0.000 0.000-1 0 0,0.000 0.000 1 0 0,1.000 0.000-1 0 0,-1.000 0.000 1 0 0,0.000 0.000-1 0 0,1.000 0.000 0 0 0,-1.000 0.000 1 0 0,1.000 1.000-1 0 0,-1.000-1.000 1 0 0,1.000 1.000-1 0 0,0.000-1.000 1 0 0,-2.000 3.000-1 0 0,-3.000 3.000-499 0 0,4.000-5.000 276 0 0,0.000 1.000-1 0 0,1.000-1.000 1 0 0,0.000 1.000-1 0 0,-1.000 0.000 1 0 0,1.000 0.000-1 0 0,0.000-1.000 1 0 0,0.000 1.000-1 0 0,0.000 0.000 0 0 0,1.000 0.000 1 0 0,-1.000 0.000-1 0 0,1.000 0.000 1 0 0,-1.000 0.000-1 0 0,1.000 0.000 1 0 0,0.000 0.000-1 0 0,0.000 0.000 1 0 0,0.000 0.000-1 0 0,1.000 0.000 1 0 0,-1.000 0.000-1 0 0,1.000-1.000 1 0 0,0.000 1.000-1 0 0,0.000 0.000 1 0 0,-1.000 0.000-1 0 0,2.000 0.000 1 0 0,-1.000 0.000-1 0 0,3.000 4.000 1 0 0,2.000 5.000-513 0 0,1.000 0.000 1 0 0,0.000 0.000 0 0 0,1.000 0.000 0 0 0,11.000 12.000 0 0 0,19.000 16.000-1300 0 0,-16.000-20.000 1182 0 0</inkml:trace>
  <inkml:trace contextRef="#ctx0" brushRef="#br0">1606.000 600.000 4292 0 0,'8.000'0.000'1827'0'0,"-7.000"0.000"-1663"0"0,-1.000 0.000 0 0 0,1.000 0.000 0 0 0,0.000 0.000 0 0 0,-1.000 0.000 0 0 0,1.000 0.000 0 0 0,0.000 0.000 0 0 0,-1.000 0.000 0 0 0,1.000 0.000 0 0 0,0.000 0.000 0 0 0,-1.000 0.000 0 0 0,1.000 0.000 0 0 0,-1.000 0.000 0 0 0,1.000 1.000 0 0 0,0.000-1.000-1 0 0,-1.000 0.000 1 0 0,1.000 0.000 0 0 0,-1.000 1.000 0 0 0,1.000-1.000 0 0 0,-1.000 0.000 0 0 0,1.000 1.000 0 0 0,-1.000-1.000 0 0 0,1.000 1.000 0 0 0,-1.000-1.000 0 0 0,1.000 1.000 0 0 0,-1.000-1.000 0 0 0,1.000 1.000 0 0 0,-1.000-1.000 0 0 0,0.000 1.000 0 0 0,1.000-1.000 0 0 0,-1.000 1.000-1 0 0,0.000-1.000 1 0 0,0.000 1.000 0 0 0,1.000-1.000 0 0 0,-1.000 1.000 0 0 0,0.000 0.000 0 0 0,0.000-1.000 0 0 0,0.000 1.000 0 0 0,0.000 0.000 0 0 0,0.000-1.000 0 0 0,0.000 1.000 0 0 0,0.000-1.000 0 0 0,0.000 1.000 0 0 0,0.000 0.000 0 0 0,0.000-1.000 0 0 0,0.000 2.000 0 0 0,3.000 18.000 382 0 0,-1.000 1.000 1 0 0,-1.000-1.000 0 0 0,-1.000 1.000-1 0 0,-1.000-1.000 1 0 0,-1.000 1.000-1 0 0,0.000-1.000 1 0 0,-9.000 29.000 0 0 0,1.000 12.000 7 0 0,4.000-28.000-3 0 0,3.000-26.000-223 0 0,1.000-23.000-32 0 0,2.000-84.000-103 0 0,0.000-54.000 44 0 0,1.000 130.000-196 0 0,2.000 0.000 1 0 0,0.000 0.000 0 0 0,1.000 0.000-1 0 0,8.000-23.000 1 0 0,-7.000 25.000 22 0 0,-3.000 12.000-34 0 0,1.000 0.000 0 0 0,0.000 0.000 0 0 0,1.000 0.000 0 0 0,0.000 1.000-1 0 0,0.000-1.000 1 0 0,1.000 1.000 0 0 0,10.000-14.000 0 0 0,-12.000 18.000-20 0 0,1.000 1.000-1 0 0,0.000 0.000 1 0 0,0.000 0.000 0 0 0,0.000 0.000-1 0 0,1.000 1.000 1 0 0,0.000-1.000 0 0 0,-1.000 1.000 0 0 0,1.000 0.000-1 0 0,0.000 1.000 1 0 0,0.000-1.000 0 0 0,1.000 1.000-1 0 0,-1.000 0.000 1 0 0,0.000 0.000 0 0 0,1.000 0.000 0 0 0,10.000-1.000-1 0 0,-12.000 3.000 15 0 0,1.000 0.000-1 0 0,-1.000 0.000 0 0 0,1.000 0.000 1 0 0,0.000 0.000-1 0 0,-1.000 1.000 0 0 0,1.000 0.000 1 0 0,-1.000 0.000-1 0 0,1.000 0.000 0 0 0,-1.000 0.000 1 0 0,1.000 1.000-1 0 0,-1.000 0.000 0 0 0,0.000 0.000 0 0 0,0.000 0.000 1 0 0,0.000 0.000-1 0 0,7.000 5.000 0 0 0,-9.000-5.000-20 0 0,1.000 0.000-1 0 0,-1.000 0.000 0 0 0,0.000 0.000 0 0 0,0.000 0.000 0 0 0,1.000 0.000 0 0 0,-1.000 1.000 1 0 0,-1.000-1.000-1 0 0,1.000 1.000 0 0 0,0.000 0.000 0 0 0,-1.000-1.000 0 0 0,1.000 1.000 0 0 0,-1.000 0.000 0 0 0,0.000 0.000 1 0 0,0.000 0.000-1 0 0,0.000 0.000 0 0 0,0.000 0.000 0 0 0,-1.000 0.000 0 0 0,1.000 0.000 0 0 0,-1.000 0.000 1 0 0,1.000 0.000-1 0 0,-1.000 0.000 0 0 0,0.000 0.000 0 0 0,-1.000 0.000 0 0 0,1.000 1.000 0 0 0,0.000-1.000 0 0 0,-2.000 3.000 1 0 0,-1.000 4.000-35 0 0,-1.000 1.000 0 0 0,0.000-2.000 0 0 0,0.000 1.000 1 0 0,-1.000 0.000-1 0 0,-1.000-1.000 0 0 0,1.000 0.000 0 0 0,-1.000 0.000 1 0 0,-11.000 11.000-1 0 0,-9.000 8.000-1850 0 0,-32.000 26.000 1 0 0,21.000-20.000-4064 0 0,36.000-34.000 5807 0 0,1.000 0.000-1 0 0,0.000 1.000 0 0 0,0.000-1.000 1 0 0,0.000 0.000-1 0 0,0.000 0.000 1 0 0,-1.000 1.000-1 0 0,1.000-1.000 1 0 0,0.000 0.000-1 0 0,0.000 0.000 1 0 0,0.000 1.000-1 0 0,0.000-1.000 1 0 0,0.000 0.000-1 0 0,0.000 0.000 1 0 0,0.000 1.000-1 0 0,0.000-1.000 1 0 0,0.000 0.000-1 0 0,0.000 1.000 1 0 0,0.000-1.000-1 0 0,0.000 0.000 0 0 0,0.000 0.000 1 0 0,0.000 1.000-1 0 0,0.000-1.000 1 0 0,0.000 0.000-1 0 0,0.000 1.000 1 0 0,0.000-1.000-1 0 0,0.000 0.000 1 0 0,0.000 0.000-1 0 0,0.000 1.000 1 0 0,0.000-1.000-1 0 0,1.000 0.000 1 0 0,-1.000 0.000-1 0 0,0.000 1.000 1 0 0,0.000-1.000-1 0 0,0.000 0.000 1 0 0,0.000 0.000-1 0 0,1.000 1.000 0 0 0,-1.000-1.000 1 0 0,0.000 0.000-1 0 0,0.000 0.000 1 0 0,1.000 0.000-1 0 0,-1.000 0.000 1 0 0,0.000 1.000-1 0 0,0.000-1.000 1 0 0,1.000 0.000-1 0 0,-1.000 0.000 1 0 0,0.000 0.000-1 0 0,0.000 0.000 1 0 0,1.000 0.000-1 0 0,-1.000 0.000 1 0 0,0.000 0.000-1 0 0,1.000 0.000 1 0 0,-1.000 0.000-1 0 0,0.000 0.000 0 0 0,0.000 0.000 1 0 0,1.000 0.000-1 0 0,-1.000 0.000 1 0 0,0.000 0.000-1 0 0,1.000 0.000 1 0 0,1.000 1.000 598 0 0,6.000 1.000-1428 0 0</inkml:trace>
  <inkml:trace contextRef="#ctx0" brushRef="#br0">2000.000 694.000 3612 0 0,'0.000'0.000'259'0'0,"1.000"1.000"1"0"0,-1.000-1.000-1 0 0,1.000 0.000 0 0 0,-1.000 1.000 0 0 0,1.000-1.000 0 0 0,-1.000 0.000 0 0 0,1.000 1.000 0 0 0,0.000-1.000 1 0 0,-1.000 0.000-1 0 0,1.000 0.000 0 0 0,-1.000 0.000 0 0 0,1.000 1.000 0 0 0,0.000-1.000 0 0 0,-1.000 0.000 0 0 0,1.000 0.000 1 0 0,0.000 0.000-1 0 0,-1.000 0.000 0 0 0,1.000 0.000 0 0 0,0.000 0.000 0 0 0,-1.000 0.000 0 0 0,1.000 0.000 0 0 0,-1.000-1.000 1 0 0,1.000 1.000-1 0 0,0.000 0.000 0 0 0,-1.000 0.000 0 0 0,1.000 0.000 0 0 0,-1.000-1.000 0 0 0,1.000 1.000 0 0 0,-1.000 0.000 0 0 0,1.000-1.000 1 0 0,0.000 1.000-1 0 0,-1.000 0.000 0 0 0,1.000-1.000 0 0 0,2.000-8.000-88 0 0,-3.000-2.000-3508 0 0,0.000 8.000 1910 0 0,0.000-4.000-2749 0 0,-2.000 4.000 3074 0 0</inkml:trace>
  <inkml:trace contextRef="#ctx0" brushRef="#br0">2537.000 373.000 3924 0 0,'36.000'-98.000'8241'0'0,"-18.000"58.000"-1666"0"0,-73.000 162.000-886 0 0,42.000-87.000-5102 0 0,2.000 0.000 0 0 0,2.000 1.000 1 0 0,1.000 1.000-1 0 0,2.000-1.000 0 0 0,1.000 1.000 1 0 0,1.000 53.000-1 0 0,4.000-87.000-535 0 0,0.000 0.000-1 0 0,0.000 1.000 1 0 0,0.000-1.000 0 0 0,1.000 0.000 0 0 0,-1.000 0.000-1 0 0,1.000 1.000 1 0 0,0.000-1.000 0 0 0,0.000 0.000-1 0 0,0.000 0.000 1 0 0,1.000 0.000 0 0 0,-1.000 0.000 0 0 0,1.000 0.000-1 0 0,-1.000 0.000 1 0 0,1.000 0.000 0 0 0,0.000-1.000-1 0 0,0.000 1.000 1 0 0,0.000-1.000 0 0 0,1.000 1.000 0 0 0,-1.000-1.000-1 0 0,0.000 0.000 1 0 0,1.000 0.000 0 0 0,5.000 4.000 0 0 0,-2.000-3.000 25 0 0,0.000 0.000 0 0 0,1.000-1.000 1 0 0,-1.000 1.000-1 0 0,1.000-1.000 1 0 0,-1.000-1.000-1 0 0,1.000 1.000 1 0 0,0.000-1.000-1 0 0,0.000 0.000 1 0 0,-1.000-1.000-1 0 0,9.000 0.000 0 0 0,-1.000 1.000-55 0 0,-1.000-1.000 0 0 0,1.000-1.000-1 0 0,-1.000 0.000 1 0 0,0.000-1.000 0 0 0,21.000-5.000-1 0 0,-19.000 2.000 1591 0 0,-3.000 3.000-3778 0 0,-11.000 2.000 1627 0 0,0.000 0.000 0 0 0,0.000 0.000 0 0 0,0.000 0.000 0 0 0,0.000 0.000 0 0 0,0.000-1.000 0 0 0,0.000 1.000 0 0 0,0.000 0.000 0 0 0,0.000-1.000 0 0 0,0.000 1.000 0 0 0,0.000 0.000 0 0 0,0.000-1.000 0 0 0,0.000 1.000 1 0 0,0.000-1.000-1 0 0,0.000 1.000 0 0 0,-1.000-1.000 0 0 0,1.000 0.000 0 0 0,0.000 1.000 0 0 0,0.000-1.000 0 0 0,-1.000 0.000 0 0 0,1.000 0.000 0 0 0,0.000 1.000 0 0 0,-1.000-1.000 0 0 0,1.000 0.000 0 0 0,-1.000 0.000 0 0 0,1.000 0.000 0 0 0,-1.000 0.000 1 0 0,1.000 0.000-1 0 0,-1.000 0.000 0 0 0,0.000 0.000 0 0 0,1.000 0.000 0 0 0,-1.000 0.000 0 0 0,0.000 0.000 0 0 0,0.000 0.000 0 0 0,0.000 0.000 0 0 0,0.000 0.000 0 0 0,0.000 0.000 0 0 0,0.000 0.000 0 0 0,0.000 0.000 0 0 0,0.000-1.000 0 0 0,2.000-34.000-4108 0 0,5.000 11.000 3719 0 0</inkml:trace>
  <inkml:trace contextRef="#ctx0" brushRef="#br0">2768.000 550.000 3592 0 0,'16.000'-29.000'6148'0'0,"-1.000"3.000"-1310"0"0,-11.000 10.000 1607 0 0,-5.000 34.000-5569 0 0,-1.000 0.000-1 0 0,-1.000 1.000 0 0 0,-7.000 23.000 0 0 0,6.000-24.000-2114 0 0,0.000 0.000-1 0 0,0.000 1.000 0 0 0,0.000 26.000 1 0 0,18.000-70.000-11052 0 0,-5.000-25.000 10726 0 0,-4.000 25.000-237 0 0,0.000 3.000 588 0 0,-2.000-2.000-40 0 0</inkml:trace>
  <inkml:trace contextRef="#ctx0" brushRef="#br0">2818.000 409.000 1748 0 0,'-1.000'-23.000'1993'0'0,"1.000"0.000"0"0"0,1.000 0.000-1 0 0,1.000 1.000 1 0 0,1.000-1.000 0 0 0,1.000 0.000 0 0 0,11.000-34.000-1 0 0,-8.000 38.000-2810 0 0,-2.000 28.000-5869 0 0,3.000 11.000 5102 0 0,15.000 31.000-1564 0 0,-16.000-31.000 2191 0 0</inkml:trace>
  <inkml:trace contextRef="#ctx0" brushRef="#br0">3070.000 608.000 3640 0 0,'4.000'-3.000'384'0'0,"-1.000"1.000"-1"0"0,0.000-1.000 1 0 0,1.000 1.000-1 0 0,-1.000-1.000 0 0 0,0.000 0.000 1 0 0,-1.000 0.000-1 0 0,1.000 0.000 0 0 0,0.000-1.000 1 0 0,-1.000 1.000-1 0 0,0.000 0.000 1 0 0,0.000-1.000-1 0 0,0.000 0.000 0 0 0,0.000 0.000 1 0 0,0.000 1.000-1 0 0,-1.000-1.000 1 0 0,0.000 0.000-1 0 0,0.000 0.000 0 0 0,0.000 0.000 1 0 0,0.000 0.000-1 0 0,-1.000 0.000 1 0 0,1.000-8.000-1 0 0,0.000 7.000-245 0 0,-1.000 1.000 1 0 0,0.000-1.000 0 0 0,0.000 1.000-1 0 0,-1.000-1.000 1 0 0,1.000 1.000-1 0 0,-1.000-1.000 1 0 0,0.000 1.000-1 0 0,0.000-1.000 1 0 0,0.000 1.000-1 0 0,-1.000 0.000 1 0 0,1.000 0.000-1 0 0,-1.000-1.000 1 0 0,0.000 1.000-1 0 0,0.000 0.000 1 0 0,-1.000 1.000-1 0 0,1.000-1.000 1 0 0,-1.000 0.000-1 0 0,0.000 1.000 1 0 0,-6.000-7.000-1 0 0,7.000 9.000-37 0 0,0.000 0.000-1 0 0,1.000 1.000 1 0 0,-1.000-1.000-1 0 0,0.000 0.000 1 0 0,0.000 1.000-1 0 0,0.000-1.000 0 0 0,0.000 1.000 1 0 0,0.000 0.000-1 0 0,0.000 0.000 1 0 0,0.000-1.000-1 0 0,0.000 1.000 1 0 0,0.000 1.000-1 0 0,0.000-1.000 0 0 0,1.000 0.000 1 0 0,-1.000 0.000-1 0 0,0.000 1.000 1 0 0,0.000-1.000-1 0 0,0.000 1.000 1 0 0,0.000-1.000-1 0 0,0.000 1.000 1 0 0,0.000 0.000-1 0 0,1.000 0.000 0 0 0,-1.000 0.000 1 0 0,-2.000 1.000-1 0 0,-38.000 30.000 534 0 0,33.000-24.000-469 0 0,1.000 1.000 0 0 0,-1.000 0.000 0 0 0,1.000 0.000 0 0 0,1.000 0.000 0 0 0,0.000 1.000 1 0 0,0.000 0.000-1 0 0,1.000 1.000 0 0 0,1.000-1.000 0 0 0,-1.000 1.000 0 0 0,2.000 1.000 0 0 0,-1.000-1.000 0 0 0,2.000 0.000 0 0 0,0.000 1.000 0 0 0,0.000 0.000 0 0 0,1.000 0.000 0 0 0,-1.000 16.000 0 0 0,3.000-26.000 286 0 0,18.000 10.000 58 0 0,-12.000-14.000-464 0 0,1.000-1.000-1 0 0,-1.000 1.000 1 0 0,0.000-1.000 0 0 0,0.000-1.000-1 0 0,0.000 1.000 1 0 0,0.000-1.000-1 0 0,-1.000 0.000 1 0 0,1.000 0.000 0 0 0,-1.000-1.000-1 0 0,0.000 1.000 1 0 0,0.000-1.000 0 0 0,-1.000 0.000-1 0 0,8.000-11.000 1 0 0,5.000-9.000 66 0 0,24.000-45.000 0 0 0,-38.000 63.000-71 0 0,2.000-3.000-60 0 0,-4.000 8.000 32 0 0,-1.000 1.000 0 0 0,0.000 0.000 0 0 0,1.000-1.000 0 0 0,-1.000 1.000 0 0 0,1.000 0.000 0 0 0,0.000 0.000 0 0 0,-1.000 0.000-1 0 0,1.000-1.000 1 0 0,0.000 1.000 0 0 0,0.000 0.000 0 0 0,0.000 0.000 0 0 0,0.000 0.000 0 0 0,0.000 0.000 0 0 0,0.000 0.000 0 0 0,0.000 1.000 0 0 0,0.000-1.000 0 0 0,0.000 0.000 0 0 0,2.000-1.000-1 0 0,-2.000 2.000-42 0 0,11.000 33.000-66 0 0,-2.000-9.000 81 0 0,-4.000-3.000-44 0 0,16.000 40.000 0 0 0,-19.000-54.000 35 0 0,0.000-1.000-1 0 0,1.000 0.000 1 0 0,0.000 0.000-1 0 0,0.000 0.000 0 0 0,0.000 0.000 1 0 0,1.000 0.000-1 0 0,-1.000-1.000 1 0 0,1.000 0.000-1 0 0,11.000 9.000 0 0 0,-15.000-13.000 22 0 0,1.000 0.000 1 0 0,-1.000-1.000-1 0 0,0.000 1.000 0 0 0,0.000-1.000 0 0 0,0.000 0.000 0 0 0,1.000 1.000 0 0 0,-1.000-1.000 0 0 0,0.000 0.000 0 0 0,0.000 0.000 1 0 0,1.000 1.000-1 0 0,-1.000-1.000 0 0 0,0.000 0.000 0 0 0,0.000 0.000 0 0 0,1.000-1.000 0 0 0,-1.000 1.000 0 0 0,0.000 0.000 0 0 0,1.000 0.000 1 0 0,-1.000-1.000-1 0 0,0.000 1.000 0 0 0,0.000 0.000 0 0 0,0.000-1.000 0 0 0,1.000 1.000 0 0 0,-1.000-1.000 0 0 0,0.000 0.000 0 0 0,0.000 1.000 1 0 0,0.000-1.000-1 0 0,0.000 0.000 0 0 0,1.000-1.000 0 0 0,26.000-30.000-122 0 0,-18.000 15.000 108 0 0,-1.000-1.000 1 0 0,-1.000 0.000-1 0 0,0.000 0.000 1 0 0,-2.000-1.000-1 0 0,0.000 0.000 1 0 0,-1.000 0.000-1 0 0,-1.000 0.000 1 0 0,2.000-22.000-1 0 0,3.000-165.000-39 0 0,-9.000 187.000 80 0 0,0.000 18.000-21 0 0,0.000 1.000 0 0 0,0.000 0.000 0 0 0,0.000-1.000 0 0 0,1.000 1.000 0 0 0,-1.000-1.000 0 0 0,0.000 1.000 0 0 0,0.000 0.000 0 0 0,0.000-1.000 0 0 0,0.000 1.000 0 0 0,0.000-1.000 0 0 0,0.000 1.000 0 0 0,0.000 0.000 0 0 0,0.000-1.000 0 0 0,0.000 1.000 0 0 0,0.000-1.000 0 0 0,0.000 1.000-1 0 0,0.000-1.000 1 0 0,0.000 1.000 0 0 0,-1.000 0.000 0 0 0,1.000-1.000 0 0 0,0.000 1.000 0 0 0,0.000 0.000 0 0 0,0.000-1.000 0 0 0,0.000 1.000 0 0 0,-1.000-1.000 0 0 0,1.000 1.000 0 0 0,0.000 0.000 0 0 0,0.000 0.000 0 0 0,-1.000-1.000 0 0 0,1.000 1.000 0 0 0,0.000 0.000 0 0 0,-1.000-1.000 0 0 0,1.000 1.000 0 0 0,0.000 0.000 0 0 0,-1.000 0.000 0 0 0,1.000-1.000-1 0 0,0.000 1.000 1 0 0,-1.000 0.000 0 0 0,1.000 0.000 0 0 0,-1.000 0.000 0 0 0,1.000 0.000 0 0 0,0.000 0.000 0 0 0,-1.000 0.000 0 0 0,1.000-1.000 0 0 0,-1.000 1.000 0 0 0,1.000 0.000 0 0 0,-1.000 0.000 0 0 0,1.000 0.000 0 0 0,0.000 0.000 0 0 0,-1.000 0.000 0 0 0,1.000 1.000 0 0 0,-1.000-1.000 0 0 0,1.000 0.000 0 0 0,0.000 0.000 0 0 0,-1.000 0.000-1 0 0,1.000 0.000 1 0 0,-1.000 0.000 0 0 0,1.000 0.000 0 0 0,0.000 1.000 0 0 0,-1.000-1.000 0 0 0,1.000 0.000 0 0 0,-1.000 1.000 0 0 0,-18.000 19.000 287 0 0,11.000-3.000-249 0 0,1.000 1.000-1 0 0,1.000-1.000 0 0 0,0.000 2.000 0 0 0,2.000-1.000 0 0 0,0.000 1.000 0 0 0,1.000 0.000 0 0 0,1.000-1.000 0 0 0,0.000 1.000 1 0 0,2.000 26.000-1 0 0,2.000-26.000-268 0 0,1.000 0.000 1 0 0,1.000 0.000-1 0 0,0.000 0.000 1 0 0,1.000 0.000-1 0 0,2.000-1.000 0 0 0,-1.000 0.000 1 0 0,2.000 0.000-1 0 0,1.000 0.000 1 0 0,11.000 17.000-1 0 0,-17.000-31.000-133 0 0,0.000 0.000 0 0 0,1.000 0.000 0 0 0,-1.000 0.000 0 0 0,1.000 0.000-1 0 0,0.000-1.000 1 0 0,0.000 1.000 0 0 0,1.000-1.000 0 0 0,-1.000 0.000 0 0 0,1.000-1.000 0 0 0,-1.000 1.000 0 0 0,1.000-1.000-1 0 0,0.000 1.000 1 0 0,0.000-2.000 0 0 0,6.000 3.000 0 0 0,-4.000-2.000-1475 0 0,1.000 0.000 1 0 0,0.000 0.000-1 0 0,0.000-1.000 0 0 0,15.000 0.000 1 0 0,-22.000-1.000 1708 0 0,1.000 0.000 0 0 0,0.000-1.000 0 0 0,-1.000 1.000 1 0 0,1.000-1.000-1 0 0,-1.000 1.000 0 0 0,1.000-1.000 0 0 0,-1.000 0.000 0 0 0,1.000 0.000 0 0 0,-1.000 1.000 1 0 0,1.000-1.000-1 0 0,-1.000 0.000 0 0 0,0.000 0.000 0 0 0,0.000 0.000 0 0 0,2.000-2.000 1 0 0,1.000-1.000-211 0 0,12.000-7.000-565 0 0</inkml:trace>
  <inkml:trace contextRef="#ctx0" brushRef="#br0">3506.000 625.000 4884 0 0,'3.000'-4.000'1463'0'0,"0.000"0.000"-1"0"0,0.000 1.000 1 0 0,0.000-1.000-1 0 0,-1.000 0.000 1 0 0,0.000 0.000-1 0 0,0.000 0.000 1 0 0,0.000 0.000-1 0 0,3.000-9.000 1 0 0,1.000-10.000 990 0 0,-2.000-3.000-6099 0 0,-2.000 4.000-9860 0 0</inkml:trace>
  <inkml:trace contextRef="#ctx0" brushRef="#br0">3440.000 680.000 3924 0 0,'13.000'10.000'7241'0'0,"2.000"3.000"-3315"0"0,-14.000-13.000-3792 0 0,0.000 1.000 0 0 0,1.000-1.000 0 0 0,-1.000 1.000 0 0 0,0.000-1.000 0 0 0,0.000 0.000 0 0 0,0.000 1.000 0 0 0,1.000-1.000 0 0 0,-1.000 0.000 0 0 0,0.000 0.000 0 0 0,0.000 0.000 0 0 0,1.000 0.000 0 0 0,-1.000 0.000 0 0 0,0.000 0.000 0 0 0,0.000 0.000 0 0 0,1.000 0.000 0 0 0,-1.000 0.000 0 0 0,0.000-1.000 0 0 0,0.000 1.000 0 0 0,0.000 0.000 1 0 0,0.000-1.000-1 0 0,1.000 1.000 0 0 0,-1.000-1.000 0 0 0,0.000 0.000 0 0 0,0.000 1.000 0 0 0,2.000-2.000 0 0 0,-1.000-1.000-25 0 0,0.000 1.000 1 0 0,0.000 0.000 0 0 0,0.000-1.000 0 0 0,0.000 1.000-1 0 0,-1.000-1.000 1 0 0,1.000 1.000 0 0 0,-1.000-1.000-1 0 0,1.000 0.000 1 0 0,-1.000 0.000 0 0 0,1.000-5.000-1 0 0,1.000 1.000-44 0 0,-2.000 0.000 0 0 0,1.000 0.000 0 0 0,-1.000-1.000 0 0 0,0.000 1.000-1 0 0,-1.000-1.000 1 0 0,0.000 1.000 0 0 0,0.000-1.000 0 0 0,0.000 1.000 0 0 0,-3.000-11.000 0 0 0,2.000 12.000-44 0 0,-1.000 1.000 1 0 0,0.000 0.000-1 0 0,-1.000 0.000 1 0 0,1.000 0.000-1 0 0,-1.000 0.000 1 0 0,0.000 0.000-1 0 0,0.000 0.000 1 0 0,-1.000 1.000-1 0 0,1.000-1.000 1 0 0,-1.000 1.000 0 0 0,0.000 0.000-1 0 0,0.000 0.000 1 0 0,0.000 0.000-1 0 0,-1.000 1.000 1 0 0,1.000 0.000-1 0 0,-1.000 0.000 1 0 0,-7.000-4.000-1 0 0,3.000 3.000 92 0 0,-1.000 0.000-1 0 0,0.000 0.000 0 0 0,0.000 1.000 0 0 0,0.000 0.000 1 0 0,0.000 1.000-1 0 0,0.000 1.000 0 0 0,0.000-1.000 0 0 0,-20.000 1.000 1 0 0,30.000 1.000-103 0 0,1.000 0.000 1 0 0,0.000 0.000-1 0 0,-1.000 1.000 1 0 0,1.000-1.000-1 0 0,-1.000 0.000 1 0 0,1.000 0.000 0 0 0,-1.000 0.000-1 0 0,0.000 1.000 1 0 0,1.000-1.000-1 0 0,-1.000 0.000 1 0 0,1.000 1.000-1 0 0,-1.000-1.000 1 0 0,1.000 1.000 0 0 0,-1.000-1.000-1 0 0,0.000 0.000 1 0 0,1.000 1.000-1 0 0,-1.000-1.000 1 0 0,0.000 1.000-1 0 0,1.000-1.000 1 0 0,-1.000 1.000-1 0 0,0.000-1.000 1 0 0,0.000 1.000 0 0 0,1.000-1.000-1 0 0,-1.000 1.000 1 0 0,0.000-1.000-1 0 0,0.000 1.000 1 0 0,0.000-1.000-1 0 0,0.000 1.000 1 0 0,0.000 0.000-1 0 0,0.000-1.000 1 0 0,0.000 1.000 0 0 0,0.000-1.000-1 0 0,0.000 1.000 1 0 0,0.000-1.000-1 0 0,0.000 1.000 1 0 0,0.000-1.000-1 0 0,0.000 1.000 1 0 0,0.000 0.000 0 0 0,-1.000-1.000-1 0 0,1.000 1.000 1 0 0,0.000-1.000-1 0 0,0.000 1.000 1 0 0,-1.000-1.000-1 0 0,1.000 0.000 1 0 0,0.000 1.000-1 0 0,-1.000-1.000 1 0 0,1.000 1.000 0 0 0,0.000-1.000-1 0 0,-1.000 1.000 1 0 0,1.000-1.000-1 0 0,-1.000 0.000 1 0 0,1.000 1.000-1 0 0,0.000-1.000 1 0 0,-1.000 0.000-1 0 0,1.000 1.000 1 0 0,-1.000-1.000 0 0 0,1.000 0.000-1 0 0,-1.000 0.000 1 0 0,1.000 1.000-1 0 0,-1.000-1.000 1 0 0,1.000 0.000-1 0 0,-1.000 0.000 1 0 0,0.000 0.000 0 0 0,1.000 0.000-1 0 0,-1.000 0.000 1 0 0,1.000 0.000-1 0 0,-2.000 0.000 1 0 0,33.000 8.000 143 0 0,51.000 6.000 0 0 0,-15.000-3.000-153 0 0,-32.000-9.000-612 0 0,-2.000 0.000-1540 0 0,-31.000-1.000 1742 0 0,-1.000 0.000 1 0 0,0.000-1.000-1 0 0,1.000 1.000 0 0 0,-1.000 0.000 1 0 0,0.000 0.000-1 0 0,0.000-1.000 1 0 0,1.000 1.000-1 0 0,-1.000 0.000 0 0 0,0.000 0.000 1 0 0,0.000 0.000-1 0 0,0.000 1.000 0 0 0,0.000-1.000 1 0 0,0.000 0.000-1 0 0,-1.000 0.000 1 0 0,1.000 0.000-1 0 0,0.000 1.000 0 0 0,0.000-1.000 1 0 0,-1.000 0.000-1 0 0,1.000 1.000 1 0 0,-1.000-1.000-1 0 0,1.000 2.000 0 0 0,14.000 18.000-5674 0 0,-10.000-14.000 4776 0 0,-1.000-3.000 405 0 0</inkml:trace>
  <inkml:trace contextRef="#ctx0" brushRef="#br0">3798.000 668.000 5933 0 0,'10.000'2.000'7903'0'0,"-6.000"-7.000"-3353"0"0,-7.000-17.000-1769 0 0,1.000 5.000-2547 0 0</inkml:trace>
  <inkml:trace contextRef="#ctx0" brushRef="#br0">3780.000 41.000 4552 0 0,'-9.000'-10.000'2848'0'0,"-14.000"-21.000"9666"0"0,36.000 37.000-7494 0 0,4.000 1.000-4523 0 0,17.000 18.000 645 0 0,-1.000 2.000 1 0 0,51.000 52.000-1 0 0,-73.000-68.000-950 0 0,16.000 18.000 122 0 0,0.000 1.000 1 0 0,-2.000 1.000-1 0 0,-2.000 2.000 1 0 0,26.000 45.000-1 0 0,-42.000-66.000-298 0 0,-1.000 1.000 0 0 0,-1.000 1.000 0 0 0,0.000-1.000 1 0 0,0.000 1.000-1 0 0,-2.000-1.000 0 0 0,1.000 1.000 0 0 0,-2.000 0.000 0 0 0,0.000 0.000 0 0 0,-1.000 1.000 0 0 0,0.000-1.000 0 0 0,-1.000 0.000 0 0 0,0.000 0.000 0 0 0,-5.000 26.000 0 0 0,-2.000-10.000-345 0 0,-1.000 0.000 1 0 0,-1.000 0.000-1 0 0,-1.000-1.000 0 0 0,-2.000 0.000 0 0 0,-1.000-1.000 0 0 0,-1.000 0.000 0 0 0,-1.000-1.000 0 0 0,-34.000 44.000 0 0 0,20.000-35.000-1606 0 0,-1.000-1.000 1 0 0,-2.000-1.000 0 0 0,-1.000-2.000-1 0 0,-1.000-2.000 1 0 0,-57.000 39.000 0 0 0,20.000-14.000-2272 0 0,53.000-39.000 3014 0 0,-1.000-1.000 0 0 0,0.000-1.000-1 0 0,-1.000-1.000 1 0 0,-1.000-1.000 0 0 0,-22.000 10.000 0 0 0,15.000-10.000 157 0 0,2.000 0.000 72 0 0</inkml:trace>
</inkml:ink>
</file>

<file path=xl/ink/ink13.xml><?xml version="1.0" encoding="utf-8"?>
<inkml:ink xmlns:inkml="http://www.w3.org/2003/InkML">
  <inkml:definitions>
    <inkml:context xml:id="ctx0">
      <inkml:inkSource xml:id="inkSrc0">
        <inkml:traceFormat>
          <inkml:channel name="X" type="integer" max="2147480000" min="-2147480000" units="cm"/>
          <inkml:channel name="Y" type="integer" max="2147480000" min="-2147480000"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01-11T08:36:02"/>
    </inkml:context>
    <inkml:brush xml:id="br0">
      <inkml:brushProperty name="width" value="0.05" units="cm"/>
      <inkml:brushProperty name="height" value="0.05" units="cm"/>
      <inkml:brushProperty name="color" value="#33ccff"/>
    </inkml:brush>
  </inkml:definitions>
  <inkml:trace contextRef="#ctx0" brushRef="#br0">360.000 41.000 4020 0 0,'0.000'0.000'3117'0'0,"11.000"0.000"-987"0"0,-3.000 0.000 2177 0 0,-7.000 0.000-4202 0 0,0.000 0.000 0 0 0,-1.000 0.000 1 0 0,1.000 0.000-1 0 0,0.000 0.000 0 0 0,0.000 0.000 1 0 0,-1.000 0.000-1 0 0,1.000 0.000 0 0 0,0.000 0.000 1 0 0,-1.000 0.000-1 0 0,1.000 0.000 0 0 0,0.000 0.000 0 0 0,-1.000 0.000 1 0 0,1.000-1.000-1 0 0,0.000 1.000 0 0 0,-1.000 0.000 1 0 0,1.000 0.000-1 0 0,0.000-1.000 0 0 0,-1.000 1.000 0 0 0,1.000 0.000 1 0 0,-1.000-1.000-1 0 0,1.000 1.000 0 0 0,-1.000-1.000 1 0 0,1.000 1.000-1 0 0,-1.000-1.000 0 0 0,1.000 1.000 0 0 0,-1.000-1.000 1 0 0,1.000 1.000-1 0 0,-1.000-1.000 0 0 0,0.000 1.000 1 0 0,1.000-1.000-1 0 0,-1.000 0.000 0 0 0,0.000 1.000 0 0 0,1.000-1.000 1 0 0,-1.000 0.000-1 0 0,0.000-1.000 0 0 0,-1.000 1.000 71 0 0,0.000 0.000-1 0 0,0.000-1.000 1 0 0,0.000 1.000-1 0 0,-1.000 0.000 1 0 0,1.000-1.000-1 0 0,0.000 1.000 1 0 0,-1.000 0.000-1 0 0,1.000 0.000 1 0 0,-1.000 0.000-1 0 0,1.000 0.000 1 0 0,-1.000 0.000-1 0 0,1.000 1.000 1 0 0,-1.000-1.000-1 0 0,0.000 0.000 1 0 0,1.000 1.000-1 0 0,-1.000-1.000 1 0 0,0.000 1.000-1 0 0,-2.000-1.000 1 0 0,-17.000-2.000 330 0 0,1.000 0.000 0 0 0,-1.000 1.000 0 0 0,0.000 0.000 0 0 0,-26.000 3.000 0 0 0,12.000 0.000-310 0 0,-70.000 13.000-1806 0 0,103.000-14.000 1269 0 0,1.000 0.000 0 0 0,-1.000 0.000 0 0 0,0.000 0.000 0 0 0,1.000 0.000 0 0 0,-1.000 0.000 0 0 0,1.000 1.000 0 0 0,-1.000-1.000 0 0 0,1.000 0.000 0 0 0,-1.000 1.000 0 0 0,1.000-1.000 0 0 0,-1.000 1.000-1 0 0,1.000 0.000 1 0 0,0.000-1.000 0 0 0,-2.000 2.000 0 0 0,4.000 5.000-3908 0 0,14.000 1.000 284 0 0,59.000 19.000-799 0 0,-56.000-21.000 3775 0 0</inkml:trace>
  <inkml:trace contextRef="#ctx0" brushRef="#br0">310.000 152.000 4012 0 0,'0.000'0.000'221'0'0,"1.000"0.000"0"0"0,-1.000 0.000 0 0 0,0.000 0.000 0 0 0,1.000 1.000 0 0 0,0.000 0.000 1105 0 0,-1.000-1.000-1105 0 0,0.000 0.000 0 0 0,1.000 1.000 0 0 0,-1.000-1.000 0 0 0,0.000 0.000 0 0 0,0.000 0.000 0 0 0,0.000 1.000 0 0 0,0.000-1.000 0 0 0,1.000 0.000 0 0 0,-1.000 1.000-1 0 0,0.000-1.000 1 0 0,0.000 0.000 0 0 0,0.000 1.000 0 0 0,0.000-1.000 0 0 0,0.000 0.000 0 0 0,0.000 1.000 0 0 0,0.000-1.000 0 0 0,0.000 0.000 0 0 0,0.000 1.000 0 0 0,0.000-1.000 0 0 0,0.000 0.000 0 0 0,0.000 1.000 0 0 0,0.000-1.000 0 0 0,0.000 0.000 0 0 0,0.000 1.000 0 0 0,-1.000-1.000 0 0 0,1.000 0.000 0 0 0,0.000 1.000 0 0 0,0.000-1.000 0 0 0,0.000 0.000 0 0 0,-1.000 1.000 0 0 0,-18.000 4.000 4112 0 0,-44.000-6.000-3783 0 0,40.000 0.000-976 0 0,11.000 2.000-298 0 0,-1.000 0.000 0 0 0,1.000 1.000-1 0 0,-17.000 4.000 1 0 0,-5.000 1.000-2676 0 0,-2.000-4.000-4711 0 0,28.000-3.000 7021 0 0</inkml:trace>
  <inkml:trace contextRef="#ctx0" brushRef="#br0">396.000 240.000 3760 0 0,'0.000'0.000'12076'0'0,"0.000"-4.000"-11568"0"0,0.000 4.000-473 0 0,0.000-1.000 0 0 0,0.000 0.000-1 0 0,0.000 1.000 1 0 0,0.000-1.000 0 0 0,0.000 0.000-1 0 0,0.000 0.000 1 0 0,0.000 1.000 0 0 0,0.000-1.000 0 0 0,0.000 1.000-1 0 0,-1.000-1.000 1 0 0,1.000 0.000 0 0 0,0.000 1.000 0 0 0,0.000-1.000-1 0 0,-1.000 0.000 1 0 0,1.000 1.000 0 0 0,0.000-1.000-1 0 0,-1.000 1.000 1 0 0,1.000-1.000 0 0 0,-1.000 1.000 0 0 0,1.000-1.000-1 0 0,-1.000 1.000 1 0 0,1.000-1.000 0 0 0,-1.000 1.000-1 0 0,1.000-1.000 1 0 0,-1.000 1.000 0 0 0,1.000 0.000 0 0 0,-2.000-1.000-1 0 0,-23.000-3.000 657 0 0,24.000 4.000-695 0 0,-245.000-8.000 1825 0 0,194.000 7.000-6555 0 0,0.000 1.000-4909 0 0,51.000 0.000 8560 0 0,-1.000 0.000-11 0 0,-5.000 0.000 52 0 0</inkml:trace>
</inkml:ink>
</file>

<file path=xl/ink/ink14.xml><?xml version="1.0" encoding="utf-8"?>
<inkml:ink xmlns:inkml="http://www.w3.org/2003/InkML">
  <inkml:definitions>
    <inkml:context xml:id="ctx0">
      <inkml:inkSource xml:id="inkSrc0">
        <inkml:traceFormat>
          <inkml:channel name="X" type="integer" max="2147480000" min="-2147480000" units="cm"/>
          <inkml:channel name="Y" type="integer" max="2147480000" min="-2147480000"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01-11T08:36:36"/>
    </inkml:context>
    <inkml:brush xml:id="br0">
      <inkml:brushProperty name="width" value="0.05" units="cm"/>
      <inkml:brushProperty name="height" value="0.05" units="cm"/>
      <inkml:brushProperty name="color" value="#33ccff"/>
    </inkml:brush>
  </inkml:definitions>
  <inkml:trace contextRef="#ctx0" brushRef="#br0">92.000 115.000 3320 0 0,'0.000'0.000'1550'0'0,"-8.000"15.000"3268"0"0,-5.000 26.000-3332 0 0,2.000 0.000 0 0 0,2.000 1.000 1 0 0,2.000 0.000-1 0 0,2.000 0.000 1 0 0,-1.000 67.000-1 0 0,6.000-103.000-1374 0 0,1.000 0.000 0 0 0,0.000 0.000-1 0 0,0.000 0.000 1 0 0,1.000 0.000-1 0 0,0.000 0.000 1 0 0,0.000 0.000 0 0 0,0.000 0.000-1 0 0,1.000-1.000 1 0 0,-1.000 1.000 0 0 0,1.000-1.000-1 0 0,0.000 0.000 1 0 0,1.000 0.000-1 0 0,4.000 5.000 1 0 0,-6.000-7.000-55 0 0,0.000-1.000 1 0 0,0.000 1.000-1 0 0,0.000-1.000 1 0 0,1.000 0.000-1 0 0,-1.000 0.000 0 0 0,0.000 0.000 1 0 0,1.000 0.000-1 0 0,0.000-1.000 0 0 0,-1.000 1.000 1 0 0,1.000-1.000-1 0 0,0.000 1.000 0 0 0,0.000-1.000 1 0 0,0.000 0.000-1 0 0,0.000 0.000 1 0 0,0.000 0.000-1 0 0,0.000-1.000 0 0 0,0.000 1.000 1 0 0,0.000-1.000-1 0 0,0.000 1.000 0 0 0,0.000-1.000 1 0 0,1.000 0.000-1 0 0,-1.000 0.000 0 0 0,0.000-1.000 1 0 0,0.000 1.000-1 0 0,0.000-1.000 1 0 0,0.000 1.000-1 0 0,0.000-1.000 0 0 0,0.000 0.000 1 0 0,3.000-2.000-1 0 0,2.000 0.000-15 0 0,-1.000 0.000 0 0 0,0.000-1.000 0 0 0,-1.000 0.000 0 0 0,1.000 0.000 0 0 0,0.000-1.000 1 0 0,-1.000 0.000-1 0 0,0.000 0.000 0 0 0,0.000 0.000 0 0 0,-1.000-1.000 0 0 0,0.000 0.000 0 0 0,0.000 0.000 0 0 0,0.000 0.000 0 0 0,0.000-1.000 0 0 0,-1.000 1.000 0 0 0,0.000-1.000 0 0 0,-1.000 0.000 1 0 0,0.000-1.000-1 0 0,0.000 1.000 0 0 0,0.000 0.000 0 0 0,-1.000-1.000 0 0 0,0.000 0.000 0 0 0,0.000 1.000 0 0 0,-1.000-1.000 0 0 0,0.000 0.000 0 0 0,0.000 0.000 0 0 0,-1.000 0.000 0 0 0,0.000 0.000 1 0 0,-1.000 0.000-1 0 0,1.000 0.000 0 0 0,-4.000-10.000 0 0 0,0.000 6.000-55 0 0,-1.000 0.000 0 0 0,0.000 0.000 0 0 0,-1.000 0.000 0 0 0,0.000 0.000 0 0 0,-1.000 1.000 0 0 0,-1.000 0.000 0 0 0,0.000 1.000 0 0 0,0.000 0.000 0 0 0,-1.000 0.000 0 0 0,0.000 0.000 0 0 0,0.000 1.000 0 0 0,-1.000 1.000 0 0 0,-1.000 0.000 0 0 0,1.000 0.000 0 0 0,-1.000 1.000 0 0 0,-1.000 0.000 0 0 0,1.000 1.000 0 0 0,-19.000-8.000 0 0 0,27.000 13.000-112 0 0,0.000 0.000-1 0 0,0.000 1.000 1 0 0,-1.000-1.000 0 0 0,1.000 1.000-1 0 0,0.000-1.000 1 0 0,0.000 1.000-1 0 0,0.000 0.000 1 0 0,0.000 0.000 0 0 0,0.000 0.000-1 0 0,0.000 1.000 1 0 0,-1.000-1.000 0 0 0,1.000 1.000-1 0 0,0.000 0.000 1 0 0,0.000 0.000-1 0 0,0.000 0.000 1 0 0,0.000 0.000 0 0 0,1.000 0.000-1 0 0,-6.000 4.000 1 0 0,6.000-4.000-124 0 0,0.000 0.000-1 0 0,1.000 0.000 1 0 0,-1.000 1.000 0 0 0,1.000-1.000 0 0 0,0.000 1.000 0 0 0,-1.000-1.000 0 0 0,1.000 1.000-1 0 0,0.000 0.000 1 0 0,0.000-1.000 0 0 0,0.000 1.000 0 0 0,0.000 0.000 0 0 0,0.000 0.000-1 0 0,-1.000 2.000 1 0 0,2.000-1.000-283 0 0,-1.000-1.000 0 0 0,1.000 1.000 1 0 0,-1.000 0.000-1 0 0,1.000-1.000 0 0 0,0.000 1.000 0 0 0,0.000-1.000 0 0 0,0.000 1.000 0 0 0,1.000 0.000 0 0 0,-1.000-1.000 1 0 0,0.000 1.000-1 0 0,1.000-1.000 0 0 0,1.000 5.000 0 0 0,4.000 3.000-66 0 0,0.000-1.000-1 0 0,0.000 1.000 1 0 0,1.000-1.000 0 0 0,0.000 0.000 0 0 0,1.000 0.000-1 0 0,0.000-1.000 1 0 0,0.000 0.000 0 0 0,1.000 0.000 0 0 0,0.000-1.000-1 0 0,10.000 6.000 1 0 0,-5.000-2.000 57 0 0,5.000 3.000-412 0 0</inkml:trace>
  <inkml:trace contextRef="#ctx0" brushRef="#br0">270.000 417.000 3124 0 0,'28.000'15.000'6383'0'0,"-10.000"7.000"-3556"0"0,-16.000-16.000-2583 0 0,1.000 0.000-1 0 0,-1.000 0.000 1 0 0,0.000 0.000-1 0 0,0.000 0.000 1 0 0,0.000 1.000-1 0 0,-1.000-1.000 1 0 0,1.000 10.000-1 0 0,2.000 211.000 3938 0 0,-5.000-133.000-2071 0 0,-1.000-84.000-1845 0 0,-1.000-16.000 89 0 0,-2.000-18.000 47 0 0,-3.000-80.000 141 0 0,-2.000-89.000 26 0 0,10.000 173.000-525 0 0,1.000 0.000 1 0 0,0.000 0.000-1 0 0,2.000 0.000 0 0 0,1.000 0.000 1 0 0,0.000 1.000-1 0 0,14.000-38.000 0 0 0,-16.000 53.000-32 0 0,-1.000 1.000-10 0 0,0.000 0.000-1 0 0,0.000 0.000 1 0 0,0.000 0.000-1 0 0,0.000 0.000 1 0 0,1.000 0.000-1 0 0,-1.000 0.000 1 0 0,1.000 1.000-1 0 0,0.000-1.000 0 0 0,-1.000 0.000 1 0 0,1.000 1.000-1 0 0,1.000 0.000 1 0 0,-1.000-1.000-1 0 0,0.000 1.000 1 0 0,1.000 0.000-1 0 0,-1.000 0.000 1 0 0,1.000 0.000-1 0 0,-1.000 1.000 1 0 0,1.000-1.000-1 0 0,0.000 1.000 1 0 0,0.000-1.000-1 0 0,0.000 1.000 1 0 0,-1.000 0.000-1 0 0,2.000 0.000 1 0 0,-1.000 0.000-1 0 0,0.000 0.000 1 0 0,5.000 0.000-1 0 0,-6.000 1.000-11 0 0,-1.000 0.000 0 0 0,1.000 1.000 0 0 0,0.000-1.000 0 0 0,0.000 0.000 0 0 0,0.000 1.000 0 0 0,-1.000-1.000 0 0 0,1.000 1.000 0 0 0,0.000 0.000 0 0 0,-1.000-1.000 0 0 0,1.000 1.000 0 0 0,0.000 0.000 1 0 0,-1.000 0.000-1 0 0,1.000 0.000 0 0 0,-1.000 0.000 0 0 0,0.000 0.000 0 0 0,1.000 0.000 0 0 0,-1.000 1.000 0 0 0,0.000-1.000 0 0 0,0.000 0.000 0 0 0,0.000 1.000 0 0 0,1.000-1.000 0 0 0,-1.000 1.000 0 0 0,-1.000-1.000 0 0 0,1.000 1.000 0 0 0,0.000 0.000 0 0 0,0.000-1.000 0 0 0,-1.000 1.000 0 0 0,1.000 0.000 0 0 0,-1.000-1.000 0 0 0,1.000 1.000 0 0 0,-1.000 0.000 0 0 0,0.000 0.000 0 0 0,1.000 0.000 0 0 0,-1.000-1.000 0 0 0,0.000 1.000 0 0 0,0.000 0.000 0 0 0,-1.000 2.000 0 0 0,1.000 4.000-77 0 0,0.000-1.000 0 0 0,-1.000 1.000-1 0 0,0.000 0.000 1 0 0,0.000 0.000-1 0 0,-1.000 0.000 1 0 0,-3.000 10.000 0 0 0,-3.000 0.000-384 0 0,0.000 1.000 1 0 0,-21.000 33.000-1 0 0,25.000-46.000-100 0 0,0.000 1.000 0 0 0,-1.000-1.000-1 0 0,0.000-1.000 1 0 0,0.000 1.000 0 0 0,-1.000-1.000-1 0 0,1.000 1.000 1 0 0,-1.000-2.000 0 0 0,0.000 1.000-1 0 0,-1.000-1.000 1 0 0,-9.000 6.000 0 0 0,9.000-7.000-996 0 0,-3.000 1.000-2348 0 0</inkml:trace>
  <inkml:trace contextRef="#ctx0" brushRef="#br0">616.000 541.000 4528 0 0,'3.000'0.000'504'0'0,"1.000"-1.000"0"0"0,0.000 0.000 0 0 0,-1.000 0.000 0 0 0,1.000 0.000 0 0 0,-1.000-1.000 0 0 0,1.000 1.000 0 0 0,-1.000-1.000 0 0 0,0.000 0.000 0 0 0,0.000 0.000-1 0 0,1.000 0.000 1 0 0,-1.000 0.000 0 0 0,-1.000-1.000 0 0 0,6.000-4.000 0 0 0,-3.000 0.000-439 0 0,0.000 0.000-1 0 0,-1.000 0.000 1 0 0,1.000 0.000 0 0 0,4.000-11.000-1 0 0,1.000-3.000-2648 0 0,-3.000 19.000-2681 0 0,-5.000 2.000 4656 0 0,8.000 0.000-511 0 0</inkml:trace>
  <inkml:trace contextRef="#ctx0" brushRef="#br0">986.000 281.000 3204 0 0,'11.000'-24.000'2331'0'0,"-9.000"20.000"-1570"0"0,0.000-1.000 0 0 0,0.000 1.000-1 0 0,0.000-1.000 1 0 0,0.000 1.000 0 0 0,1.000 0.000 0 0 0,-1.000 0.000 0 0 0,1.000 0.000 0 0 0,0.000 0.000-1 0 0,7.000-6.000 1 0 0,-21.000 59.000 2818 0 0,-1.000 12.000-2514 0 0,-7.000 79.000 1 0 0,4.000-23.000-53 0 0,14.000-52.000-19 0 0,2.000-41.000-394 0 0,0.000-21.000-409 0 0,-1.000-11.000-125 0 0,0.000-1.000-37 0 0,1.000 1.000 1 0 0,-1.000-1.000 0 0 0,2.000 0.000-1 0 0,-1.000 1.000 1 0 0,1.000-1.000-1 0 0,5.000-12.000 1 0 0,-6.000 19.000 11 0 0,7.000-85.000 76 0 0,-7.000 64.000 324 0 0,-6.000 37.000-187 0 0,-5.000 39.000 9 0 0,7.000-23.000-207 0 0,1.000-19.000 38 0 0,1.000 0.000-1 0 0,0.000-1.000 0 0 0,0.000 1.000 0 0 0,1.000 0.000 0 0 0,1.000 0.000 0 0 0,0.000-1.000 0 0 0,0.000 1.000 0 0 0,1.000 0.000 0 0 0,5.000 14.000 0 0 0,-6.000-21.000-57 0 0,1.000 0.000-1 0 0,0.000-1.000 1 0 0,0.000 1.000 0 0 0,0.000-1.000 0 0 0,0.000 1.000 0 0 0,0.000-1.000-1 0 0,1.000 0.000 1 0 0,-1.000 0.000 0 0 0,1.000 0.000 0 0 0,0.000 0.000 0 0 0,0.000 0.000-1 0 0,0.000 0.000 1 0 0,1.000-1.000 0 0 0,-1.000 0.000 0 0 0,0.000 1.000 0 0 0,1.000-1.000-1 0 0,0.000-1.000 1 0 0,3.000 3.000 0 0 0,3.000-2.000-67 0 0,0.000 0.000-1 0 0,0.000 0.000 0 0 0,0.000-1.000 1 0 0,0.000-1.000-1 0 0,17.000 0.000 1 0 0,-12.000 0.000-145 0 0,5.000 1.000 992 0 0,30.000-1.000-16924 0 0,-35.000-5.000 11640 0 0,-10.000-3.000 3248 0 0,1.000-8.000-6 0 0</inkml:trace>
  <inkml:trace contextRef="#ctx0" brushRef="#br0">1245.000 539.000 3752 0 0,'9.000'-15.000'4314'0'0,"-2.000"14.000"325"0"0,1.000 28.000-584 0 0,-5.000-5.000-3837 0 0,-2.000 0.000 1 0 0,0.000 0.000 0 0 0,-3.000 23.000 0 0 0,1.000 8.000-3837 0 0,-5.000-40.000-55 0 0,6.000-13.000 3523 0 0,-1.000 0.000 0 0 0,1.000 0.000 0 0 0,0.000 0.000 0 0 0,-1.000-1.000 0 0 0,1.000 1.000-1 0 0,-1.000 0.000 1 0 0,1.000-1.000 0 0 0,0.000 1.000 0 0 0,-1.000 0.000 0 0 0,1.000-1.000 0 0 0,0.000 1.000 0 0 0,0.000 0.000 0 0 0,-1.000-1.000 0 0 0,1.000 1.000-1 0 0,0.000-1.000 1 0 0,0.000 1.000 0 0 0,0.000-1.000 0 0 0,-1.000 1.000 0 0 0,1.000 0.000 0 0 0,0.000-1.000 0 0 0,0.000 1.000 0 0 0,0.000-1.000-1 0 0,0.000 1.000 1 0 0,0.000-1.000 0 0 0,0.000 1.000 0 0 0,0.000-1.000 0 0 0,0.000 1.000 0 0 0,0.000-1.000 0 0 0,0.000 1.000 0 0 0,0.000-1.000 0 0 0,0.000 1.000-1 0 0,0.000-1.000 1 0 0,0.000 1.000 0 0 0,1.000 0.000 0 0 0,-1.000-1.000 0 0 0,0.000 1.000 0 0 0,1.000-1.000 0 0 0,0.000-16.000-932 0 0,-1.000 4.000 16 0 0</inkml:trace>
  <inkml:trace contextRef="#ctx0" brushRef="#br0">1281.000 410.000 3396 0 0,'5.000'-23.000'1768'0'0,"0.000"0.000"0"0"0,2.000 1.000 0 0 0,0.000 0.000 0 0 0,19.000-40.000 0 0 0,-23.000 75.000-6202 0 0,13.000 16.000 2345 0 0,-11.000-20.000 1365 0 0,19.000 32.000-1433 0 0,-13.000-18.000 1045 0 0</inkml:trace>
  <inkml:trace contextRef="#ctx0" brushRef="#br0">1546.000 587.000 3528 0 0,'0.000'0.000'153'0'0,"0.000"1.000"-1"0"0,0.000-1.000 0 0 0,0.000 0.000 0 0 0,0.000 1.000 0 0 0,1.000-1.000 1 0 0,-1.000 1.000-1 0 0,0.000-1.000 0 0 0,0.000 0.000 0 0 0,1.000 1.000 0 0 0,-1.000-1.000 0 0 0,0.000 0.000 1 0 0,1.000 1.000-1 0 0,-1.000-1.000 0 0 0,0.000 0.000 0 0 0,1.000 1.000 0 0 0,-1.000-1.000 1 0 0,0.000 0.000-1 0 0,1.000 0.000 0 0 0,-1.000 1.000 0 0 0,1.000-1.000 0 0 0,-1.000 0.000 1 0 0,0.000 0.000-1 0 0,1.000 0.000 0 0 0,-1.000 0.000 0 0 0,1.000 0.000 0 0 0,-1.000 0.000 1 0 0,1.000 0.000-1 0 0,-1.000 1.000 0 0 0,1.000-1.000 0 0 0,2.000-12.000 2407 0 0,-6.000-19.000-937 0 0,1.000 24.000-1357 0 0,0.000 0.000 1 0 0,-1.000 1.000-1 0 0,0.000-1.000 0 0 0,0.000 1.000 0 0 0,-7.000-10.000 0 0 0,8.000 14.000-201 0 0,1.000 0.000-1 0 0,-1.000 0.000 1 0 0,1.000 1.000-1 0 0,-1.000-1.000 0 0 0,0.000 0.000 1 0 0,0.000 1.000-1 0 0,1.000-1.000 0 0 0,-1.000 1.000 1 0 0,-1.000 0.000-1 0 0,1.000 0.000 1 0 0,0.000 0.000-1 0 0,0.000 0.000 0 0 0,0.000 0.000 1 0 0,0.000 0.000-1 0 0,-1.000 0.000 1 0 0,1.000 1.000-1 0 0,0.000-1.000 0 0 0,-1.000 1.000 1 0 0,-4.000-1.000-1 0 0,5.000 2.000-32 0 0,-1.000-1.000-1 0 0,0.000 1.000 1 0 0,1.000 0.000 0 0 0,-1.000 0.000-1 0 0,0.000 0.000 1 0 0,1.000 1.000 0 0 0,0.000-1.000-1 0 0,-1.000 0.000 1 0 0,1.000 1.000 0 0 0,0.000-1.000 0 0 0,0.000 1.000-1 0 0,0.000 0.000 1 0 0,0.000 0.000 0 0 0,0.000 0.000-1 0 0,0.000 0.000 1 0 0,0.000 0.000 0 0 0,1.000 0.000-1 0 0,-1.000 1.000 1 0 0,1.000-1.000 0 0 0,-2.000 4.000-1 0 0,-2.000 2.000 54 0 0,1.000 1.000-1 0 0,0.000-1.000 0 0 0,0.000 1.000 0 0 0,-3.000 14.000 0 0 0,5.000-15.000 40 0 0,0.000 0.000 0 0 0,1.000 1.000-1 0 0,0.000-1.000 1 0 0,1.000 0.000 0 0 0,0.000 15.000-1 0 0,0.000-21.000-108 0 0,0.000-1.000 0 0 0,0.000 0.000 0 0 0,0.000 1.000 0 0 0,1.000-1.000-1 0 0,-1.000 0.000 1 0 0,0.000 0.000 0 0 0,1.000 1.000 0 0 0,-1.000-1.000-1 0 0,0.000 0.000 1 0 0,1.000 0.000 0 0 0,0.000 1.000 0 0 0,-1.000-1.000 0 0 0,1.000 0.000-1 0 0,0.000 0.000 1 0 0,-1.000 0.000 0 0 0,1.000 0.000 0 0 0,0.000 0.000 0 0 0,0.000 0.000-1 0 0,0.000 0.000 1 0 0,0.000 0.000 0 0 0,0.000 0.000 0 0 0,0.000-1.000-1 0 0,0.000 1.000 1 0 0,0.000 0.000 0 0 0,0.000-1.000 0 0 0,0.000 1.000 0 0 0,1.000-1.000-1 0 0,-1.000 1.000 1 0 0,0.000-1.000 0 0 0,0.000 1.000 0 0 0,1.000-1.000 0 0 0,-1.000 0.000-1 0 0,0.000 1.000 1 0 0,1.000-1.000 0 0 0,-1.000 0.000 0 0 0,0.000 0.000-1 0 0,0.000 0.000 1 0 0,1.000 0.000 0 0 0,-1.000 0.000 0 0 0,0.000-1.000 0 0 0,1.000 1.000-1 0 0,-1.000 0.000 1 0 0,0.000-1.000 0 0 0,0.000 1.000 0 0 0,1.000 0.000 0 0 0,0.000-2.000-1 0 0,3.000 1.000-27 0 0,0.000-1.000-1 0 0,0.000-1.000 0 0 0,-1.000 1.000 1 0 0,1.000-1.000-1 0 0,-1.000 0.000 1 0 0,0.000 0.000-1 0 0,1.000 0.000 0 0 0,-1.000 0.000 1 0 0,-1.000-1.000-1 0 0,1.000 1.000 1 0 0,0.000-1.000-1 0 0,-1.000 0.000 0 0 0,0.000 0.000 1 0 0,0.000-1.000-1 0 0,2.000-4.000 1 0 0,20.000-23.000-391 0 0,-24.000 31.000 382 0 0,0.000 0.000 0 0 0,1.000 0.000 1 0 0,-1.000 0.000-1 0 0,0.000 0.000 0 0 0,0.000 0.000 1 0 0,1.000 1.000-1 0 0,-1.000-1.000 0 0 0,0.000 1.000 1 0 0,1.000-1.000-1 0 0,-1.000 1.000 0 0 0,0.000-1.000 0 0 0,1.000 1.000 1 0 0,-1.000-1.000-1 0 0,1.000 1.000 0 0 0,-1.000 0.000 1 0 0,1.000 0.000-1 0 0,-1.000 0.000 0 0 0,0.000 0.000 1 0 0,3.000 0.000-1 0 0,33.000 8.000 147 0 0,-4.000 0.000 62 0 0,-27.000-9.000-213 0 0,0.000 1.000 0 0 0,1.000 0.000 0 0 0,-1.000-1.000 0 0 0,0.000-1.000-1 0 0,0.000 1.000 1 0 0,-1.000-1.000 0 0 0,1.000 1.000 0 0 0,0.000-2.000 0 0 0,0.000 1.000 0 0 0,-1.000-1.000-1 0 0,1.000 0.000 1 0 0,-1.000 0.000 0 0 0,7.000-5.000 0 0 0,-4.000 1.000 29 0 0,-1.000 0.000-1 0 0,0.000 0.000 1 0 0,-1.000 0.000-1 0 0,1.000 0.000 1 0 0,-1.000-1.000 0 0 0,-1.000 0.000-1 0 0,8.000-15.000 1 0 0,-2.000-2.000 98 0 0,0.000 0.000 0 0 0,-2.000 0.000 0 0 0,-1.000-1.000-1 0 0,-2.000 0.000 1 0 0,5.000-30.000 0 0 0,-5.000 18.000 50 0 0,2.000-67.000 0 0 0,-8.000 92.000-111 0 0,0.000 0.000 0 0 0,-1.000 0.000 0 0 0,-1.000 0.000 0 0 0,0.000 1.000 1 0 0,0.000-1.000-1 0 0,-1.000 0.000 0 0 0,-1.000 1.000 0 0 0,-9.000-23.000 0 0 0,13.000 34.000-24 0 0,-1.000 0.000 0 0 0,1.000 1.000-1 0 0,0.000-1.000 1 0 0,0.000 0.000-1 0 0,0.000 1.000 1 0 0,-1.000-1.000 0 0 0,1.000 0.000-1 0 0,0.000 0.000 1 0 0,-1.000 1.000-1 0 0,1.000-1.000 1 0 0,0.000 1.000 0 0 0,-1.000-1.000-1 0 0,1.000 0.000 1 0 0,-1.000 1.000-1 0 0,1.000-1.000 1 0 0,-1.000 1.000 0 0 0,1.000-1.000-1 0 0,-1.000 1.000 1 0 0,0.000-1.000 0 0 0,1.000 1.000-1 0 0,-1.000 0.000 1 0 0,0.000-1.000-1 0 0,1.000 1.000 1 0 0,-1.000 0.000 0 0 0,0.000-1.000-1 0 0,1.000 1.000 1 0 0,-1.000 0.000-1 0 0,0.000 0.000 1 0 0,0.000-1.000 0 0 0,1.000 1.000-1 0 0,-1.000 0.000 1 0 0,0.000 0.000 0 0 0,0.000 0.000-1 0 0,1.000 0.000 1 0 0,-1.000 0.000-1 0 0,0.000 0.000 1 0 0,0.000 0.000 0 0 0,1.000 1.000-1 0 0,-1.000-1.000 1 0 0,0.000 0.000-1 0 0,1.000 0.000 1 0 0,-1.000 1.000 0 0 0,0.000-1.000-1 0 0,1.000 0.000 1 0 0,-1.000 1.000-1 0 0,0.000-1.000 1 0 0,1.000 0.000 0 0 0,-1.000 1.000-1 0 0,0.000-1.000 1 0 0,1.000 1.000 0 0 0,-1.000-1.000-1 0 0,1.000 1.000 1 0 0,-1.000-1.000-1 0 0,1.000 1.000 1 0 0,-1.000 0.000 0 0 0,1.000-1.000-1 0 0,0.000 1.000 1 0 0,-1.000 0.000-1 0 0,1.000-1.000 1 0 0,0.000 1.000 0 0 0,-1.000 0.000-1 0 0,1.000-1.000 1 0 0,0.000 1.000 0 0 0,-1.000 1.000-1 0 0,-19.000 53.000 694 0 0,20.000-52.000-694 0 0,-13.000 57.000 378 0 0,3.000 1.000 1 0 0,3.000 0.000-1 0 0,3.000 1.000 1 0 0,3.000 73.000-1 0 0,2.000-112.000-362 0 0,1.000 0.000 0 0 0,1.000-1.000 0 0 0,0.000 0.000 0 0 0,2.000 0.000-1 0 0,11.000 34.000 1 0 0,-15.000-54.000-35 0 0,-1.000-1.000 0 0 0,0.000 1.000 0 0 0,1.000 0.000 0 0 0,-1.000-1.000 0 0 0,1.000 1.000 0 0 0,-1.000-1.000 0 0 0,1.000 1.000 0 0 0,0.000 0.000-1 0 0,0.000-1.000 1 0 0,0.000 0.000 0 0 0,-1.000 1.000 0 0 0,2.000-1.000 0 0 0,-1.000 0.000 0 0 0,0.000 1.000 0 0 0,0.000-1.000 0 0 0,0.000 0.000 0 0 0,0.000 0.000 0 0 0,1.000 0.000 0 0 0,-1.000 0.000-1 0 0,1.000 0.000 1 0 0,-1.000 0.000 0 0 0,1.000 0.000 0 0 0,-1.000-1.000 0 0 0,1.000 1.000 0 0 0,-1.000 0.000 0 0 0,1.000-1.000 0 0 0,-1.000 1.000 0 0 0,1.000-1.000 0 0 0,2.000 1.000 0 0 0,-1.000-2.000-3 0 0,-1.000 0.000 1 0 0,1.000 0.000-1 0 0,0.000 0.000 1 0 0,-1.000 0.000-1 0 0,1.000 0.000 1 0 0,-1.000 0.000-1 0 0,1.000 0.000 1 0 0,-1.000-1.000-1 0 0,0.000 0.000 1 0 0,1.000 1.000-1 0 0,-1.000-1.000 1 0 0,0.000 0.000-1 0 0,0.000 0.000 1 0 0,0.000 0.000-1 0 0,-1.000 0.000 1 0 0,1.000 0.000-1 0 0,2.000-4.000 1 0 0,1.000-3.000-20 0 0,1.000 0.000 1 0 0,-2.000 0.000-1 0 0,1.000-1.000 0 0 0,-1.000 1.000 1 0 0,-1.000-1.000-1 0 0,1.000 0.000 0 0 0,-2.000 0.000 1 0 0,3.000-15.000-1 0 0,9.000-31.000-31 0 0,-14.000 55.000 81 0 0,1.000 0.000 0 0 0,-1.000 1.000 0 0 0,0.000-1.000 0 0 0,0.000 0.000 0 0 0,1.000 0.000 0 0 0,-1.000 0.000 0 0 0,0.000 1.000 1 0 0,1.000-1.000-1 0 0,-1.000 0.000 0 0 0,0.000 0.000 0 0 0,1.000 1.000 0 0 0,-1.000-1.000 0 0 0,1.000 1.000 0 0 0,-1.000-1.000 0 0 0,1.000 0.000 0 0 0,0.000 1.000 0 0 0,-1.000-1.000 0 0 0,1.000 1.000 0 0 0,0.000-1.000 0 0 0,-1.000 1.000 1 0 0,2.000-1.000-1 0 0,20.000 10.000-601 0 0,-13.000-3.000 336 0 0,-2.000-2.000-175 0 0,-1.000 1.000 0 0 0,2.000-1.000 0 0 0,-1.000 0.000 0 0 0,0.000 0.000 0 0 0,1.000 0.000 1 0 0,0.000-1.000-1 0 0,-1.000-1.000 0 0 0,1.000 1.000 0 0 0,0.000-1.000 0 0 0,1.000-1.000 0 0 0,-1.000 1.000 0 0 0,11.000-1.000 0 0 0,-1.000-1.000-900 0 0,0.000-1.000 1 0 0,1.000-1.000-1 0 0,-1.000 0.000 0 0 0,0.000-2.000 1 0 0,0.000 0.000-1 0 0,25.000-9.000 0 0 0,-24.000-1.000-894 0 0,-14.000 7.000 999 0 0</inkml:trace>
  <inkml:trace contextRef="#ctx0" brushRef="#br0">2240.000 438.000 4592 0 0,'14.000'-18.000'9877'0'0,"7.000"-9.000"-2754"0"0,-19.000 25.000-7065 0 0,-1.000-1.000-1 0 0,0.000 1.000 1 0 0,0.000 0.000-1 0 0,0.000 0.000 1 0 0,0.000-1.000-1 0 0,0.000 1.000 1 0 0,0.000-1.000-1 0 0,-1.000 1.000 1 0 0,1.000-1.000-1 0 0,-1.000-3.000 1 0 0,0.000 4.000-1122 0 0,-1.000 1.000 835 0 0,0.000 0.000-1 0 0,0.000 0.000 1 0 0,0.000 0.000-1 0 0,0.000 0.000 1 0 0,0.000 0.000-1 0 0,0.000 1.000 1 0 0,0.000-1.000-1 0 0,0.000 0.000 1 0 0,0.000 1.000-1 0 0,0.000-1.000 1 0 0,0.000 1.000-1 0 0,0.000-1.000 1 0 0,0.000 1.000-1 0 0,0.000-1.000 1 0 0,-1.000 1.000-1 0 0,1.000 0.000 1 0 0,0.000 0.000-1 0 0,0.000-1.000 1 0 0,0.000 1.000-1 0 0,-1.000 0.000 1 0 0,1.000 0.000-1 0 0,0.000 0.000 1 0 0,0.000 1.000-1 0 0,-1.000-1.000 1 0 0,1.000 0.000-1 0 0,-2.000 1.000 1 0 0,-34.000 10.000-3017 0 0,35.000-10.000 3132 0 0,-26.000 9.000-1451 0 0,1.000 2.000 0 0 0,0.000 0.000 1 0 0,1.000 2.000-1 0 0,-27.000 20.000 0 0 0,26.000-13.000 584 0 0</inkml:trace>
</inkml:ink>
</file>

<file path=xl/ink/ink15.xml><?xml version="1.0" encoding="utf-8"?>
<inkml:ink xmlns:inkml="http://www.w3.org/2003/InkML">
  <inkml:definitions>
    <inkml:context xml:id="ctx0">
      <inkml:inkSource xml:id="inkSrc0">
        <inkml:traceFormat>
          <inkml:channel name="X" type="integer" max="2147480000" min="-2147480000" units="cm"/>
          <inkml:channel name="Y" type="integer" max="2147480000" min="-2147480000"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01-11T08:36:40"/>
    </inkml:context>
    <inkml:brush xml:id="br0">
      <inkml:brushProperty name="width" value="0.05" units="cm"/>
      <inkml:brushProperty name="height" value="0.05" units="cm"/>
      <inkml:brushProperty name="color" value="#33ccff"/>
    </inkml:brush>
  </inkml:definitions>
  <inkml:trace contextRef="#ctx0" brushRef="#br0">235.000 19.000 3696 0 0,'13.000'0.000'15544'0'0,"-26.000"0.000"-14974"0"0,-1.000 0.000 1 0 0,1.000-1.000-1 0 0,0.000-1.000 0 0 0,-13.000-3.000 1 0 0,-47.000-4.000-104 0 0,66.000 9.000-665 0 0,5.000 0.000 30 0 0,0.000-1.000-1 0 0,0.000 1.000 0 0 0,0.000 0.000 0 0 0,1.000 0.000 0 0 0,-1.000 0.000 0 0 0,0.000 0.000 0 0 0,0.000 0.000 1 0 0,0.000 1.000-1 0 0,1.000-1.000 0 0 0,-1.000 0.000 0 0 0,0.000 1.000 0 0 0,0.000 0.000 0 0 0,1.000-1.000 0 0 0,-1.000 1.000 1 0 0,0.000 0.000-1 0 0,1.000 0.000 0 0 0,-1.000 0.000 0 0 0,0.000 0.000 0 0 0,1.000 0.000 0 0 0,0.000 0.000 0 0 0,-1.000 0.000 1 0 0,-1.000 2.000-1 0 0,5.000-1.000-154 0 0,0.000 0.000 1 0 0,0.000 0.000-1 0 0,0.000 0.000 1 0 0,0.000 0.000-1 0 0,0.000 0.000 1 0 0,1.000-1.000-1 0 0,-1.000 1.000 0 0 0,0.000-1.000 1 0 0,1.000 0.000-1 0 0,-1.000 1.000 1 0 0,4.000 0.000-1 0 0,136.000 45.000-788 0 0,-131.000-43.000 1017 0 0,12.000 8.000 3058 0 0,-26.000-7.000-1071 0 0,-16.000 1.000-784 0 0,-19.000 1.000-277 0 0,-73.000 5.000 1 0 0,45.000-10.000-8167 0 0,55.000-6.000-864 0 0,11.000 3.000 8134 0 0,-1.000 1.000 0 0 0,1.000 0.000 0 0 0,0.000 0.000 0 0 0,-1.000 0.000-1 0 0,1.000 0.000 1 0 0,0.000 0.000 0 0 0,0.000-1.000 0 0 0,-1.000 1.000 0 0 0,1.000 0.000 0 0 0,0.000 0.000 0 0 0,0.000 0.000 0 0 0,-1.000-1.000 0 0 0,1.000 1.000 0 0 0,0.000 0.000 0 0 0,0.000 0.000 0 0 0,0.000-1.000 0 0 0,-1.000 1.000 0 0 0,1.000 0.000 0 0 0,0.000-1.000 0 0 0,0.000 1.000 0 0 0,0.000 0.000 0 0 0,0.000-1.000 0 0 0,0.000 1.000 0 0 0,0.000 0.000 0 0 0,0.000 0.000 0 0 0,-1.000-1.000 0 0 0,1.000 1.000-1 0 0,0.000 0.000 1 0 0,0.000-1.000 0 0 0,0.000 1.000 0 0 0,0.000 0.000 0 0 0,0.000-1.000 0 0 0,1.000 1.000 0 0 0,-1.000 0.000 0 0 0,0.000-1.000 0 0 0,0.000 1.000 0 0 0,0.000 0.000 0 0 0,0.000-1.000 0 0 0,0.000 1.000 0 0 0,1.000-1.000 0 0 0,3.000-2.000-835 0 0</inkml:trace>
</inkml:ink>
</file>

<file path=xl/ink/ink16.xml><?xml version="1.0" encoding="utf-8"?>
<inkml:ink xmlns:inkml="http://www.w3.org/2003/InkML">
  <inkml:definitions>
    <inkml:context xml:id="ctx0">
      <inkml:inkSource xml:id="inkSrc0">
        <inkml:traceFormat>
          <inkml:channel name="X" type="integer" max="2147480000" min="-2147480000" units="cm"/>
          <inkml:channel name="Y" type="integer" max="2147480000" min="-2147480000"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01-11T08:37:00"/>
    </inkml:context>
    <inkml:brush xml:id="br0">
      <inkml:brushProperty name="width" value="0.05" units="cm"/>
      <inkml:brushProperty name="height" value="0.05" units="cm"/>
      <inkml:brushProperty name="color" value="#33ccff"/>
    </inkml:brush>
  </inkml:definitions>
  <inkml:trace contextRef="#ctx0" brushRef="#br0">46.000 345.000 3904 0 0,'1.000'-18.000'1456'0'0,"1.000"1.000"0"0"0,1.000 0.000 0 0 0,4.000-17.000 0 0 0,3.000-8.000 2683 0 0,-6.000 1.000 4250 0 0,-6.000 47.000-8131 0 0,0.000 0.000-1 0 0,0.000 0.000 1 0 0,0.000 0.000 0 0 0,0.000 0.000-1 0 0,-7.000 9.000 1 0 0,-2.000 8.000-40 0 0,2.000 3.000 205 0 0,1.000-1.000 0 0 0,1.000 1.000 0 0 0,1.000 0.000 1 0 0,1.000 0.000-1 0 0,2.000 0.000 0 0 0,-1.000 54.000 0 0 0,4.000-77.000-337 0 0,0.000 1.000 1 0 0,1.000 0.000 0 0 0,-1.000-1.000-1 0 0,1.000 1.000 1 0 0,0.000-1.000-1 0 0,0.000 1.000 1 0 0,0.000-1.000 0 0 0,1.000 0.000-1 0 0,-1.000 1.000 1 0 0,1.000-1.000-1 0 0,0.000 0.000 1 0 0,0.000 0.000 0 0 0,0.000 0.000-1 0 0,0.000 0.000 1 0 0,0.000 0.000-1 0 0,1.000-1.000 1 0 0,-1.000 1.000 0 0 0,1.000-1.000-1 0 0,0.000 1.000 1 0 0,0.000-1.000 0 0 0,0.000 0.000-1 0 0,0.000 0.000 1 0 0,0.000 0.000-1 0 0,0.000-1.000 1 0 0,0.000 1.000 0 0 0,1.000-1.000-1 0 0,6.000 2.000 1 0 0,-4.000-1.000-11 0 0,0.000 0.000 1 0 0,1.000 0.000 0 0 0,-1.000-1.000-1 0 0,1.000 0.000 1 0 0,-1.000-1.000 0 0 0,1.000 1.000-1 0 0,-1.000-1.000 1 0 0,1.000-1.000 0 0 0,0.000 1.000-1 0 0,-1.000-1.000 1 0 0,1.000 0.000 0 0 0,-1.000 0.000-1 0 0,0.000-1.000 1 0 0,8.000-2.000 0 0 0,9.000-6.000-215 0 0,-17.000 8.000-472 0 0,0.000 0.000 0 0 0,0.000-1.000 0 0 0,0.000 0.000 0 0 0,0.000 0.000 0 0 0,-1.000 0.000 0 0 0,9.000-7.000 0 0 0,-54.000-37.000-22621 0 0,35.000 36.000 22269 0 0</inkml:trace>
  <inkml:trace contextRef="#ctx0" brushRef="#br0">215.000 390.000 3276 0 0,'1.000'-1.000'417'0'0,"0.000"1.000"-1"0"0,0.000-1.000 0 0 0,-1.000 1.000 0 0 0,1.000-1.000 1 0 0,0.000 0.000-1 0 0,0.000 1.000 0 0 0,-1.000-1.000 0 0 0,1.000 0.000 1 0 0,0.000 0.000-1 0 0,-1.000 1.000 0 0 0,1.000-1.000 0 0 0,-1.000 0.000 1 0 0,1.000 0.000-1 0 0,-1.000 0.000 0 0 0,1.000 0.000 0 0 0,-1.000 0.000 1 0 0,0.000 0.000-1 0 0,1.000 0.000 0 0 0,-1.000 0.000 0 0 0,0.000 0.000 1 0 0,0.000 0.000-1 0 0,0.000 0.000 0 0 0,0.000 0.000 0 0 0,0.000-1.000 1 0 0,0.000 1.000-200 0 0,-1.000 1.000 1 0 0,0.000-1.000-1 0 0,0.000 0.000 1 0 0,1.000 1.000-1 0 0,-1.000-1.000 1 0 0,0.000 1.000-1 0 0,0.000 0.000 1 0 0,0.000-1.000-1 0 0,0.000 1.000 1 0 0,0.000-1.000-1 0 0,1.000 1.000 1 0 0,-1.000 0.000-1 0 0,0.000 0.000 1 0 0,0.000 0.000-1 0 0,0.000 0.000 0 0 0,0.000-1.000 1 0 0,0.000 1.000-1 0 0,0.000 0.000 1 0 0,0.000 0.000-1 0 0,-1.000 1.000 1 0 0,-7.000-1.000-169 0 0,-1.000 1.000-1 0 0,1.000 0.000 1 0 0,0.000 1.000-1 0 0,-14.000 4.000 1 0 0,-7.000 0.000-1200 0 0,-7.000 1.000-4877 0 0,22.000-16.000-2026 0 0,13.000 4.000 7006 0 0</inkml:trace>
  <inkml:trace contextRef="#ctx0" brushRef="#br0">242.000 193.000 4436 0 0,'2.000'-2.000'525'0'0,"0.000"-1.000"-1"0"0,0.000 0.000 0 0 0,0.000 1.000 0 0 0,-1.000-1.000 0 0 0,1.000 0.000 0 0 0,-1.000 0.000 0 0 0,0.000 0.000 0 0 0,0.000 0.000 1 0 0,0.000 0.000-1 0 0,0.000 0.000 0 0 0,-1.000 0.000 0 0 0,1.000-1.000 0 0 0,-1.000 1.000 0 0 0,1.000 0.000 0 0 0,-1.000 0.000 0 0 0,-1.000-6.000 1 0 0,1.000 8.000 202 0 0,0.000 0.000-620 0 0,0.000 0.000 1 0 0,0.000-1.000-1 0 0,0.000 1.000 0 0 0,0.000 0.000 1 0 0,0.000-1.000-1 0 0,0.000 1.000 1 0 0,-1.000 0.000-1 0 0,1.000-1.000 0 0 0,-1.000 1.000 1 0 0,1.000 0.000-1 0 0,0.000 0.000 1 0 0,-1.000-1.000-1 0 0,0.000 1.000 0 0 0,1.000 0.000 1 0 0,-1.000 0.000-1 0 0,0.000 0.000 0 0 0,0.000 0.000 1 0 0,-1.000-2.000-1 0 0,0.000 0.000 129 0 0,1.000 2.000-121 0 0,0.000-1.000-1 0 0,-1.000 1.000 1 0 0,1.000 0.000-1 0 0,-1.000 0.000 1 0 0,1.000-1.000-1 0 0,-1.000 1.000 1 0 0,1.000 0.000-1 0 0,-1.000 1.000 1 0 0,0.000-1.000-1 0 0,0.000 0.000 1 0 0,1.000 0.000-1 0 0,-1.000 1.000 1 0 0,0.000-1.000-1 0 0,0.000 1.000 1 0 0,0.000-1.000-1 0 0,0.000 1.000 1 0 0,0.000 0.000-1 0 0,0.000 0.000 1 0 0,1.000 0.000-1 0 0,-3.000 0.000 1 0 0,-1.000 1.000-89 0 0,1.000-1.000 1 0 0,-1.000 2.000-1 0 0,1.000-1.000 1 0 0,0.000 0.000-1 0 0,-1.000 1.000 1 0 0,1.000 0.000-1 0 0,0.000-1.000 0 0 0,-5.000 5.000 1 0 0,-3.000 2.000-1623 0 0,1.000 0.000 0 0 0,0.000 1.000 0 0 0,0.000 0.000 1 0 0,-16.000 20.000-1 0 0,25.000-26.000 857 0 0,1.000-1.000 1 0 0,-1.000 1.000-1 0 0,1.000 0.000 1 0 0,0.000 0.000-1 0 0,0.000 0.000 1 0 0,0.000 1.000-1 0 0,0.000-1.000 1 0 0,1.000 0.000-1 0 0,-1.000 5.000 1 0 0</inkml:trace>
  <inkml:trace contextRef="#ctx0" brushRef="#br0">479.000 476.000 2912 0 0,'3.000'0.000'627'0'0,"0.000"0.000"-1"0"0,0.000 0.000 1 0 0,0.000-1.000 0 0 0,0.000 1.000-1 0 0,0.000-1.000 1 0 0,0.000 0.000-1 0 0,0.000 1.000 1 0 0,5.000-4.000-1 0 0,-6.000 3.000-385 0 0,1.000 0.000-1 0 0,-1.000-1.000 0 0 0,0.000 1.000 0 0 0,0.000-1.000 0 0 0,0.000 0.000 0 0 0,-1.000 1.000 1 0 0,1.000-1.000-1 0 0,0.000 0.000 0 0 0,-1.000 0.000 0 0 0,1.000 0.000 0 0 0,-1.000 0.000 0 0 0,1.000 0.000 1 0 0,-1.000-1.000-1 0 0,1.000-2.000 0 0 0,1.000-3.000 319 0 0,-1.000-1.000 0 0 0,0.000 1.000 0 0 0,0.000-1.000 0 0 0,-1.000 1.000 0 0 0,0.000-1.000 0 0 0,-1.000-15.000 0 0 0,-1.000 22.000-511 0 0,1.000 1.000-1 0 0,0.000-1.000 0 0 0,-1.000 1.000 1 0 0,0.000 0.000-1 0 0,1.000-1.000 0 0 0,-1.000 1.000 0 0 0,0.000-1.000 1 0 0,0.000 1.000-1 0 0,1.000 0.000 0 0 0,-1.000 0.000 1 0 0,0.000 0.000-1 0 0,0.000-1.000 0 0 0,0.000 1.000 0 0 0,-1.000 0.000 1 0 0,1.000 0.000-1 0 0,0.000 0.000 0 0 0,0.000 0.000 0 0 0,-1.000 1.000 1 0 0,1.000-1.000-1 0 0,0.000 0.000 0 0 0,-1.000 1.000 1 0 0,1.000-1.000-1 0 0,-3.000 0.000 0 0 0,-34.000-8.000 1283 0 0,34.000 9.000-1241 0 0,0.000 1.000 0 0 0,-1.000-1.000 0 0 0,1.000 1.000 0 0 0,0.000 0.000 0 0 0,0.000 1.000 0 0 0,0.000-1.000 0 0 0,0.000 1.000 0 0 0,0.000 0.000 1 0 0,0.000 0.000-1 0 0,0.000 0.000 0 0 0,0.000 1.000 0 0 0,1.000-1.000 0 0 0,-1.000 1.000 0 0 0,1.000 0.000 0 0 0,0.000 0.000 0 0 0,0.000 0.000 0 0 0,0.000 0.000 0 0 0,-4.000 6.000 0 0 0,3.000-4.000 8 0 0,0.000 0.000-1 0 0,1.000 1.000 0 0 0,0.000-1.000 1 0 0,0.000 1.000-1 0 0,0.000-1.000 0 0 0,1.000 1.000 1 0 0,0.000 0.000-1 0 0,0.000 0.000 0 0 0,0.000 0.000 1 0 0,1.000 1.000-1 0 0,0.000-1.000 0 0 0,-1.000 9.000 1 0 0,2.000-14.000-66 0 0,0.000 0.000 1 0 0,0.000 1.000 0 0 0,-1.000-1.000 0 0 0,1.000 0.000 0 0 0,0.000 0.000 0 0 0,1.000 1.000 0 0 0,-1.000-1.000 0 0 0,0.000 0.000-1 0 0,0.000 0.000 1 0 0,0.000 1.000 0 0 0,1.000-1.000 0 0 0,-1.000 0.000 0 0 0,1.000 0.000 0 0 0,-1.000 0.000 0 0 0,1.000 1.000-1 0 0,-1.000-1.000 1 0 0,1.000 0.000 0 0 0,0.000 0.000 0 0 0,-1.000 0.000 0 0 0,1.000 0.000 0 0 0,0.000 0.000 0 0 0,0.000 0.000-1 0 0,1.000 1.000 1 0 0,-1.000-2.000-11 0 0,1.000 0.000 0 0 0,-1.000 0.000 0 0 0,0.000 0.000-1 0 0,0.000 0.000 1 0 0,0.000 0.000 0 0 0,0.000 0.000 0 0 0,1.000 0.000-1 0 0,-1.000 0.000 1 0 0,0.000 0.000 0 0 0,0.000-1.000 0 0 0,0.000 1.000-1 0 0,0.000-1.000 1 0 0,0.000 1.000 0 0 0,1.000 0.000 0 0 0,-1.000-1.000 0 0 0,0.000 0.000-1 0 0,0.000 1.000 1 0 0,0.000-1.000 0 0 0,1.000-1.000 0 0 0,10.000-8.000 50 0 0,-1.000 0.000 1 0 0,-1.000 0.000 0 0 0,11.000-13.000 0 0 0,-13.000 14.000-25 0 0,32.000-36.000 1970 0 0,-25.000 72.000-1551 0 0,-8.000 35.000 94 0 0,-4.000 0.000 0 0 0,-4.000 63.000 0 0 0,0.000-38.000-4410 0 0,3.000-82.000-468 0 0,-2.000-5.000 4268 0 0,0.000 1.000 0 0 0,0.000-1.000 0 0 0,0.000 0.000-1 0 0,0.000 0.000 1 0 0,0.000 0.000 0 0 0,0.000 0.000 0 0 0,0.000 1.000 0 0 0,0.000-1.000-1 0 0,0.000 0.000 1 0 0,0.000 0.000 0 0 0,0.000 0.000 0 0 0,1.000 1.000-1 0 0,-1.000-1.000 1 0 0,0.000 0.000 0 0 0,0.000 0.000 0 0 0,0.000 0.000-1 0 0,0.000 0.000 1 0 0,0.000 1.000 0 0 0,0.000-1.000 0 0 0,0.000 0.000-1 0 0,0.000 0.000 1 0 0,0.000 0.000 0 0 0,1.000 0.000 0 0 0,-1.000 0.000-1 0 0,0.000 0.000 1 0 0,0.000 1.000 0 0 0,0.000-1.000 0 0 0,0.000 0.000-1 0 0,0.000 0.000 1 0 0,1.000 0.000 0 0 0,-1.000 0.000 0 0 0,0.000 0.000-1 0 0,0.000 0.000 1 0 0,0.000 0.000 0 0 0,0.000 0.000 0 0 0,1.000 0.000-1 0 0,-1.000 0.000 1 0 0,0.000 0.000 0 0 0,0.000 0.000 0 0 0,0.000 0.000-1 0 0,1.000 0.000 1 0 0,-1.000 0.000 0 0 0,0.000 0.000 0 0 0,0.000 0.000-1 0 0,0.000 0.000 1 0 0,0.000 0.000 0 0 0,1.000 0.000 0 0 0,-1.000 0.000-1 0 0,0.000 0.000 1 0 0,0.000 0.000 0 0 0,0.000 0.000 0 0 0,1.000 0.000 0 0 0,-1.000 0.000-1 0 0,0.000 0.000 1 0 0,0.000-1.000 0 0 0,38.000-28.000-8471 0 0,-35.000 25.000 7933 0 0,1.000 0.000 1 0 0,-1.000-1.000-1 0 0,0.000 1.000 0 0 0,0.000-1.000 1 0 0,0.000 0.000-1 0 0,-1.000 0.000 1 0 0,2.000-5.000-1 0 0,2.000-1.000-355 0 0</inkml:trace>
  <inkml:trace contextRef="#ctx0" brushRef="#br0">668.000 536.000 3748 0 0,'9.000'-23.000'1463'0'0,"-1.000"0.000"-1"0"0,0.000-1.000 1 0 0,-2.000 1.000-1 0 0,4.000-35.000 1 0 0,0.000 6.000 1820 0 0,-7.000 24.000 1800 0 0,-2.000 52.000-3199 0 0,0.000-7.000-1727 0 0,1.000 0.000-1 0 0,1.000 0.000 1 0 0,1.000 0.000-1 0 0,0.000 0.000 0 0 0,2.000-1.000 1 0 0,-1.000 1.000-1 0 0,16.000 28.000 1 0 0,-20.000-44.000-151 0 0,0.000 0.000 0 0 0,0.000 0.000 1 0 0,-1.000 0.000-1 0 0,1.000-1.000 0 0 0,0.000 1.000 1 0 0,0.000 0.000-1 0 0,0.000 0.000 0 0 0,0.000-1.000 1 0 0,0.000 1.000-1 0 0,0.000 0.000 0 0 0,0.000-1.000 0 0 0,0.000 1.000 1 0 0,0.000-1.000-1 0 0,0.000 1.000 0 0 0,0.000-1.000 1 0 0,0.000 0.000-1 0 0,1.000 1.000 0 0 0,-1.000-1.000 1 0 0,0.000 0.000-1 0 0,0.000 0.000 0 0 0,0.000 0.000 1 0 0,0.000 0.000-1 0 0,1.000 0.000 0 0 0,-1.000 0.000 1 0 0,0.000 0.000-1 0 0,0.000 0.000 0 0 0,0.000-1.000 0 0 0,0.000 1.000 1 0 0,1.000 0.000-1 0 0,-1.000-1.000 0 0 0,0.000 1.000 1 0 0,0.000-1.000-1 0 0,0.000 1.000 0 0 0,0.000-1.000 1 0 0,0.000 1.000-1 0 0,0.000-1.000 0 0 0,0.000 0.000 1 0 0,0.000 1.000-1 0 0,0.000-1.000 0 0 0,1.000-2.000 1 0 0,2.000 0.000 2 0 0,1.000-1.000 0 0 0,-1.000 0.000 1 0 0,0.000 0.000-1 0 0,0.000 0.000 1 0 0,0.000 0.000-1 0 0,-1.000-1.000 0 0 0,5.000-7.000 1 0 0,7.000-16.000 56 0 0,-10.000 20.000-70 0 0,0.000 0.000 1 0 0,-1.000 1.000-1 0 0,0.000-2.000 1 0 0,0.000 1.000-1 0 0,-1.000 0.000 0 0 0,0.000-1.000 1 0 0,-1.000 1.000-1 0 0,1.000-1.000 0 0 0,0.000-17.000 1 0 0,-2.000 28.000 21 0 0,-1.000 14.000-153 0 0,1.000 1.000 0 0 0,1.000-1.000 0 0 0,6.000 23.000 0 0 0,-3.000-25.000 43 0 0,1.000-1.000 0 0 0,15.000 24.000 0 0 0,-19.000-34.000 66 0 0,-1.000 0.000 0 0 0,1.000-1.000 0 0 0,0.000 1.000 0 0 0,0.000-1.000 0 0 0,0.000 0.000 0 0 0,0.000 0.000 0 0 0,1.000 0.000 0 0 0,-1.000 0.000 0 0 0,1.000 0.000 0 0 0,-1.000 0.000 0 0 0,1.000-1.000 0 0 0,0.000 1.000 0 0 0,-1.000-1.000 0 0 0,1.000 0.000 0 0 0,0.000 1.000 0 0 0,0.000-1.000 0 0 0,0.000-1.000 0 0 0,0.000 1.000 0 0 0,0.000 0.000 0 0 0,4.000 0.000 0 0 0,-2.000-3.000-83 0 0,0.000-1.000 91 0 0,1.000-1.000-1 0 0,-1.000 1.000 1 0 0,0.000-1.000 0 0 0,0.000 0.000-1 0 0,0.000 0.000 1 0 0,0.000-1.000-1 0 0,0.000 1.000 1 0 0,-1.000-1.000 0 0 0,0.000 0.000-1 0 0,0.000 0.000 1 0 0,6.000-11.000 0 0 0,1.000-6.000 0 0 0,17.000-43.000-1 0 0,2.000-6.000-77 0 0,-32.000 76.000 142 0 0,1.000 0.000-1 0 0,0.000 1.000 1 0 0,0.000-1.000 0 0 0,0.000 0.000 0 0 0,1.000 1.000 0 0 0,0.000-1.000 0 0 0,0.000 0.000 0 0 0,0.000 1.000 0 0 0,0.000-1.000 0 0 0,1.000 0.000 0 0 0,2.000 7.000 0 0 0,18.000 72.000 499 0 0,-21.000-83.000-545 0 0,0.000 0.000 1 0 0,1.000 0.000 0 0 0,-1.000 1.000-1 0 0,0.000-1.000 1 0 0,1.000 0.000 0 0 0,-1.000 0.000-1 0 0,1.000 0.000 1 0 0,-1.000 1.000 0 0 0,1.000-1.000-1 0 0,0.000 0.000 1 0 0,-1.000 0.000 0 0 0,1.000 0.000-1 0 0,0.000 0.000 1 0 0,0.000 0.000 0 0 0,0.000 0.000-1 0 0,0.000 0.000 1 0 0,0.000 0.000 0 0 0,0.000-1.000-1 0 0,0.000 1.000 1 0 0,0.000 0.000 0 0 0,0.000-1.000-1 0 0,0.000 1.000 1 0 0,0.000 0.000 0 0 0,0.000-1.000-1 0 0,2.000 1.000 1 0 0,-2.000-1.000 1 0 0,1.000 0.000 0 0 0,-1.000-1.000 0 0 0,0.000 1.000 0 0 0,1.000-1.000 0 0 0,-1.000 1.000 0 0 0,0.000-1.000 0 0 0,1.000 1.000 0 0 0,-1.000-1.000-1 0 0,0.000 0.000 1 0 0,0.000 0.000 0 0 0,1.000 1.000 0 0 0,-1.000-1.000 0 0 0,0.000 0.000 0 0 0,0.000 0.000 0 0 0,0.000 0.000 0 0 0,0.000 0.000 0 0 0,0.000-1.000 0 0 0,1.000 0.000 0 0 0,4.000-7.000 8 0 0,0.000 0.000-1 0 0,-1.000 0.000 1 0 0,0.000 0.000 0 0 0,7.000-18.000-1 0 0,-2.000-11.000 31 0 0,0.000-1.000 0 0 0,-3.000-1.000 0 0 0,-1.000 1.000 0 0 0,-2.000-1.000 0 0 0,-3.000-78.000 0 0 0,-1.000 117.000 166 0 0,-9.000-23.000 1831 0 0,9.000 23.000-2026 0 0,-1.000 1.000 1 0 0,0.000-1.000 0 0 0,1.000 0.000-1 0 0,-1.000 0.000 1 0 0,0.000 0.000-1 0 0,1.000 1.000 1 0 0,-1.000-1.000 0 0 0,1.000 0.000-1 0 0,0.000 0.000 1 0 0,-1.000 0.000 0 0 0,1.000 0.000-1 0 0,0.000 0.000 1 0 0,-1.000 0.000 0 0 0,1.000 0.000-1 0 0,0.000 0.000 1 0 0,0.000 0.000-1 0 0,0.000 0.000 1 0 0,0.000 0.000 0 0 0,0.000 0.000-1 0 0,0.000 0.000 1 0 0,0.000 0.000 0 0 0,0.000 0.000-1 0 0,0.000 0.000 1 0 0,1.000 0.000 0 0 0,-1.000 0.000-1 0 0,0.000 0.000 1 0 0,1.000 0.000-1 0 0,-1.000 0.000 1 0 0,0.000 0.000 0 0 0,1.000 1.000-1 0 0,0.000-2.000 1 0 0,4.000-23.000-182 0 0,-5.000 25.000 238 0 0,-7.000 55.000 350 0 0,-7.000 238.000 1101 0 0,14.000-280.000-1448 0 0,2.000 0.000-1 0 0,0.000 0.000 1 0 0,0.000 0.000-1 0 0,1.000 0.000 1 0 0,1.000-1.000 0 0 0,9.000 24.000-1 0 0,-11.000-33.000-23 0 0,-1.000 0.000-1 0 0,2.000 0.000 1 0 0,-1.000 1.000-1 0 0,0.000-2.000 1 0 0,0.000 1.000-1 0 0,1.000 0.000 1 0 0,0.000 0.000-1 0 0,0.000-1.000 1 0 0,-1.000 1.000-1 0 0,1.000-1.000 1 0 0,1.000 0.000-1 0 0,-1.000 0.000 1 0 0,0.000 0.000-1 0 0,0.000 0.000 1 0 0,7.000 1.000-1 0 0,-3.000 0.000-643 0 0,0.000 0.000-1 0 0,0.000-1.000 0 0 0,1.000-1.000 0 0 0,-1.000 1.000 0 0 0,1.000-1.000 0 0 0,12.000 0.000 0 0 0,-19.000-1.000 349 0 0,1.000-1.000-1 0 0,-1.000 0.000 0 0 0,1.000 1.000 0 0 0,-1.000-1.000 1 0 0,1.000 0.000-1 0 0,-1.000 0.000 0 0 0,0.000 0.000 1 0 0,1.000 0.000-1 0 0,-1.000 0.000 0 0 0,0.000 0.000 1 0 0,0.000 0.000-1 0 0,0.000 0.000 0 0 0,0.000-1.000 1 0 0,0.000 1.000-1 0 0,0.000 0.000 0 0 0,0.000-1.000 1 0 0,1.000-2.000-1 0 0,15.000-28.000-4827 0 0,-15.000 29.000 4795 0 0,4.000-10.000-570 0 0,-1.000 0.000 1 0 0,0.000 0.000 0 0 0,4.000-19.000 0 0 0,3.000-41.000 3542 0 0,-10.000 25.000 2502 0 0,-2.000 47.000-4643 0 0,-3.000-9.000 1193 0 0,6.000 21.000-617 0 0,0.000 5.000-941 0 0,0.000 0.000 1 0 0,2.000 0.000 0 0 0,0.000-1.000 0 0 0,12.000 28.000-1 0 0,-14.000-36.000-191 0 0,1.000 0.000-1 0 0,0.000 1.000 1 0 0,0.000-1.000-1 0 0,0.000 0.000 1 0 0,1.000-1.000-1 0 0,0.000 1.000 1 0 0,1.000-1.000-1 0 0,-1.000 0.000 1 0 0,1.000-1.000-1 0 0,0.000 1.000 1 0 0,12.000 7.000-1 0 0,-16.000-12.000-3 0 0,0.000 0.000-1 0 0,1.000-1.000 1 0 0,-1.000 1.000-1 0 0,0.000 0.000 0 0 0,1.000-1.000 1 0 0,-1.000 1.000-1 0 0,1.000-1.000 1 0 0,-1.000 0.000-1 0 0,1.000 1.000 1 0 0,-1.000-1.000-1 0 0,1.000-1.000 0 0 0,-1.000 1.000 1 0 0,1.000 0.000-1 0 0,-1.000-1.000 1 0 0,1.000 1.000-1 0 0,-1.000-1.000 0 0 0,0.000 1.000 1 0 0,1.000-1.000-1 0 0,-1.000 0.000 1 0 0,0.000 0.000-1 0 0,0.000 0.000 0 0 0,1.000-1.000 1 0 0,-1.000 1.000-1 0 0,0.000 0.000 1 0 0,0.000-1.000-1 0 0,0.000 0.000 1 0 0,0.000 1.000-1 0 0,-1.000-1.000 0 0 0,1.000 0.000 1 0 0,2.000-4.000-1 0 0,7.000-7.000-8 0 0,-1.000-1.000 0 0 0,0.000 0.000 0 0 0,11.000-25.000 0 0 0,-3.000 8.000-39 0 0,-6.000 5.000 55 0 0,-10.000 22.000 42 0 0,0.000-1.000 0 0 0,0.000 1.000 0 0 0,0.000-1.000 0 0 0,1.000 1.000 0 0 0,0.000 0.000 0 0 0,-1.000 0.000-1 0 0,6.000-5.000 1 0 0,-8.000 9.000 83 0 0,-2.000 15.000 148 0 0,-4.000 44.000-46 0 0,-3.000 0.000-1 0 0,-19.000 67.000 1 0 0,19.000-91.000-133 0 0,-3.000 0.000 0 0 0,-1.000-1.000 0 0 0,-1.000-1.000 0 0 0,-35.000 58.000 0 0 0,40.000-77.000-64 0 0,0.000-1.000 0 0 0,-1.000-1.000 0 0 0,-1.000 0.000 0 0 0,0.000 0.000 0 0 0,-15.000 11.000-1 0 0,20.000-18.000-17 0 0,-1.000 0.000 0 0 0,0.000 0.000 0 0 0,0.000 0.000-1 0 0,0.000-1.000 1 0 0,-1.000-1.000 0 0 0,1.000 1.000-1 0 0,-1.000-1.000 1 0 0,0.000 0.000 0 0 0,0.000-1.000 0 0 0,0.000 0.000-1 0 0,-11.000 2.000 1 0 0,15.000-4.000-7 0 0,0.000 0.000 0 0 0,0.000-1.000 1 0 0,1.000 1.000-1 0 0,-1.000-1.000 0 0 0,0.000 0.000 1 0 0,0.000 0.000-1 0 0,0.000 0.000 0 0 0,1.000 0.000 0 0 0,-1.000-1.000 1 0 0,1.000 0.000-1 0 0,-1.000 1.000 0 0 0,1.000-1.000 1 0 0,0.000-1.000-1 0 0,0.000 1.000 0 0 0,-1.000 0.000 0 0 0,1.000-1.000 1 0 0,1.000 1.000-1 0 0,-1.000-1.000 0 0 0,-3.000-4.000 0 0 0,2.000 3.000-18 0 0,1.000-1.000 0 0 0,0.000 1.000 0 0 0,0.000-1.000 0 0 0,0.000 1.000 0 0 0,0.000-1.000 0 0 0,0.000 0.000 0 0 0,1.000 0.000 0 0 0,0.000 0.000 0 0 0,0.000-1.000 0 0 0,1.000 1.000 0 0 0,0.000 0.000 0 0 0,-2.000-8.000 0 0 0,4.000 6.000-64 0 0,-1.000-1.000 1 0 0,1.000 0.000 0 0 0,0.000 1.000-1 0 0,1.000-1.000 1 0 0,0.000 0.000-1 0 0,0.000 1.000 1 0 0,0.000 0.000 0 0 0,1.000-1.000-1 0 0,0.000 1.000 1 0 0,1.000 0.000 0 0 0,-1.000 1.000-1 0 0,1.000-1.000 1 0 0,1.000 0.000 0 0 0,-1.000 1.000-1 0 0,1.000 0.000 1 0 0,0.000 0.000 0 0 0,10.000-8.000-1 0 0,11.000-9.000-696 0 0,1.000 1.000 0 0 0,52.000-31.000 0 0 0,-39.000 26.000-242 0 0,4.000-7.000-481 0 0,7.000-5.000-3037 0 0,-13.000 20.000-3075 0 0,-31.000 13.000 5440 0 0,-5.000 4.000 1151 0 0</inkml:trace>
  <inkml:trace contextRef="#ctx0" brushRef="#br0">1396.000 131.000 4044 0 0,'0.000'-2.000'1312'0'0,"-3.000"1.000"-171"0"0,-2.000 1.000-165 0 0,-1.000 0.000 84 0 0,-2.000 0.000-340 0 0,-13.000 4.000-216 0 0,9.000-4.000 24 0 0,-6.000 0.000-332 0 0,-24.000 9.000-248 0 0,18.000-6.000 4 0 0,1.000-3.000-820 0 0,-6.000 0.000-404 0 0,8.000 4.000-4 0 0,-4.000 0.000 52 0 0,3.000-3.000 99 0 0,10.000-1.000 81 0 0,-1.000 0.000-76 0 0</inkml:trace>
  <inkml:trace contextRef="#ctx0" brushRef="#br0">906.000 102.000 4704 0 0,'-6.000'-6.000'6659'0'0,"-11.000"-6.000"-6270"0"0,17.000 11.000-570 0 0,-1.000 1.000 1 0 0,1.000 0.000 0 0 0,0.000 0.000 0 0 0,-1.000 0.000 0 0 0,1.000 0.000 0 0 0,-1.000 0.000-1 0 0,1.000 0.000 1 0 0,-1.000 0.000 0 0 0,1.000 1.000 0 0 0,-1.000-1.000 0 0 0,1.000 0.000 0 0 0,-1.000 0.000-1 0 0,1.000 0.000 1 0 0,0.000 0.000 0 0 0,-1.000 1.000 0 0 0,1.000-1.000 0 0 0,-1.000 0.000 0 0 0,1.000 0.000-1 0 0,0.000 1.000 1 0 0,-1.000-1.000 0 0 0,1.000 0.000 0 0 0,-1.000 0.000 0 0 0,1.000 1.000 0 0 0,0.000-1.000-1 0 0,0.000 0.000 1 0 0,-1.000 1.000 0 0 0,1.000-1.000 0 0 0,0.000 1.000 0 0 0,0.000-1.000 0 0 0,-1.000 0.000-1 0 0,1.000 1.000 1 0 0,0.000-1.000 0 0 0,0.000 1.000 0 0 0,0.000-1.000 0 0 0,0.000 1.000 0 0 0,-1.000-1.000-1 0 0,1.000 1.000 1 0 0,0.000-1.000 0 0 0,0.000 1.000 0 0 0,0.000-1.000 0 0 0,0.000 0.000 0 0 0,0.000 1.000 0 0 0,1.000 0.000-1 0 0,-2.000 4.000-811 0 0</inkml:trace>
</inkml:ink>
</file>

<file path=xl/ink/ink17.xml><?xml version="1.0" encoding="utf-8"?>
<inkml:ink xmlns:inkml="http://www.w3.org/2003/InkML">
  <inkml:definitions>
    <inkml:context xml:id="ctx0">
      <inkml:inkSource xml:id="inkSrc0">
        <inkml:traceFormat>
          <inkml:channel name="X" type="integer" max="2147480000" min="-2147480000" units="cm"/>
          <inkml:channel name="Y" type="integer" max="2147480000" min="-2147480000"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01-11T08:37:13"/>
    </inkml:context>
    <inkml:brush xml:id="br0">
      <inkml:brushProperty name="width" value="0.05" units="cm"/>
      <inkml:brushProperty name="height" value="0.05" units="cm"/>
      <inkml:brushProperty name="color" value="#33ccff"/>
    </inkml:brush>
  </inkml:definitions>
  <inkml:trace contextRef="#ctx0" brushRef="#br0">110.000 194.000 1768 0 0,'0.000'0.000'3566'0'0,"1.000"-3.000"-2555"0"0,5.000-7.000-130 0 0,-2.000-1.000 0 0 0,1.000 0.000 1 0 0,-1.000-1.000-1 0 0,-1.000 1.000 0 0 0,0.000-1.000 1 0 0,-1.000 1.000-1 0 0,0.000-1.000 1 0 0,0.000-17.000-1 0 0,5.000-23.000 5127 0 0,-3.000 32.000-659 0 0,-5.000 27.000-3093 0 0,-5.000 45.000-1068 0 0,-9.000 124.000 424 0 0,15.000-145.000-1499 0 0,1.000-14.000-391 0 0,-1.000-1.000-1 0 0,0.000 1.000 0 0 0,-2.000 0.000 0 0 0,0.000-1.000 0 0 0,-4.000 19.000 1 0 0,3.000-19.000-2245 0 0,45.000-85.000-20893 0 0,-39.000 61.000 22292 0 0</inkml:trace>
  <inkml:trace contextRef="#ctx0" brushRef="#br0">221.000 272.000 4332 0 0,'6.000'-4.000'1690'0'0,"-4.000"3.000"-609"0"0,1.000-1.000-1 0 0,-1.000 1.000 1 0 0,0.000-1.000 0 0 0,0.000 0.000 0 0 0,0.000 0.000 0 0 0,0.000 0.000 0 0 0,0.000 0.000 0 0 0,4.000-4.000-1 0 0,-6.000 5.000-973 0 0,0.000 0.000 0 0 0,0.000 0.000 0 0 0,0.000 0.000 0 0 0,0.000 0.000 0 0 0,0.000 0.000 0 0 0,0.000 0.000 0 0 0,0.000 0.000 0 0 0,0.000 0.000 0 0 0,-1.000 0.000 0 0 0,1.000 1.000 0 0 0,0.000-1.000 0 0 0,0.000 0.000 0 0 0,-1.000 0.000 0 0 0,1.000 0.000 0 0 0,-1.000 0.000 0 0 0,1.000 1.000 0 0 0,-1.000-1.000 0 0 0,1.000 0.000-1 0 0,-1.000 0.000 1 0 0,1.000 1.000 0 0 0,-1.000-1.000 0 0 0,1.000 0.000 0 0 0,-1.000 1.000 0 0 0,0.000-1.000 0 0 0,0.000 0.000 0 0 0,1.000 1.000 0 0 0,-1.000-1.000 0 0 0,0.000 1.000 0 0 0,0.000 0.000 0 0 0,1.000-1.000 0 0 0,-3.000 0.000 0 0 0,-1.000-1.000 51 0 0,-1.000-1.000 0 0 0,0.000 1.000 1 0 0,1.000 0.000-1 0 0,-1.000 0.000 0 0 0,0.000 1.000 1 0 0,0.000-1.000-1 0 0,-1.000 1.000 0 0 0,1.000 0.000 1 0 0,-8.000 0.000-1 0 0,-53.000 0.000-786 0 0,42.000 1.000-546 0 0,-2.000 6.000 973 0 0,-11.000 2.000-8107 0 0,36.000-8.000 8086 0 0,1.000 0.000-1 0 0,-1.000 0.000 1 0 0,0.000 0.000 0 0 0,0.000 0.000 0 0 0,0.000 0.000 0 0 0,0.000 0.000-1 0 0,0.000 0.000 1 0 0,0.000-1.000 0 0 0,0.000 1.000 0 0 0,0.000 0.000-1 0 0,0.000-1.000 1 0 0,0.000 1.000 0 0 0,0.000 0.000 0 0 0,1.000-1.000 0 0 0,-1.000 1.000-1 0 0,0.000-1.000 1 0 0,0.000 0.000 0 0 0,0.000 1.000 0 0 0,1.000-1.000 0 0 0,-1.000 0.000-1 0 0,0.000 1.000 1 0 0,1.000-1.000 0 0 0,-1.000 0.000 0 0 0,1.000 0.000-1 0 0,-1.000 1.000 1 0 0,1.000-1.000 0 0 0,-1.000 0.000 0 0 0,1.000 0.000 0 0 0,-1.000 0.000-1 0 0,1.000 0.000 1 0 0,-1.000-1.000 0 0 0,1.000-3.000-787 0 0</inkml:trace>
</inkml:ink>
</file>

<file path=xl/ink/ink18.xml><?xml version="1.0" encoding="utf-8"?>
<inkml:ink xmlns:inkml="http://www.w3.org/2003/InkML">
  <inkml:definitions>
    <inkml:context xml:id="ctx0">
      <inkml:inkSource xml:id="inkSrc0">
        <inkml:traceFormat>
          <inkml:channel name="X" type="integer" max="2147480000" min="-2147480000" units="cm"/>
          <inkml:channel name="Y" type="integer" max="2147480000" min="-2147480000"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01-11T08:35:34"/>
    </inkml:context>
    <inkml:brush xml:id="br0">
      <inkml:brushProperty name="width" value="0.05" units="cm"/>
      <inkml:brushProperty name="height" value="0.05" units="cm"/>
      <inkml:brushProperty name="color" value="#33ccff"/>
    </inkml:brush>
  </inkml:definitions>
  <inkml:trace contextRef="#ctx0" brushRef="#br0">178.000 22.000 2784 0 0,'0.000'0.000'9965'0'0,"-12.000"9.000"-8106"0"0,1.000-1.000-1300 0 0,1.000 2.000 0 0 0,0.000 0.000 0 0 0,1.000 0.000 0 0 0,1.000 1.000 0 0 0,1.000 0.000 0 0 0,-1.000 1.000-1 0 0,1.000-1.000 1 0 0,-1.000 1.000 0 0 0,2.000 0.000 0 0 0,-5.000 16.000 0 0 0,-5.000 15.000 1206 0 0,-17.000 77.000 0 0 0,24.000-70.000-974 0 0,3.000-1.000-1 0 0,2.000 0.000 0 0 0,2.000 64.000 1 0 0,3.000-90.000-671 0 0,1.000-2.000 1 0 0,2.000 0.000 0 0 0,0.000 1.000-1 0 0,1.000-2.000 1 0 0,1.000 2.000-1 0 0,1.000-2.000 1 0 0,0.000-1.000 0 0 0,2.000 3.000-1 0 0,17.000 26.000 1 0 0,-17.000-34.000-639 0 0,0.000 0.000 1 0 0,2.000-1.000-1 0 0,-1.000 0.000 1 0 0,15.000 15.000-1 0 0,-15.000-17.000-495 0 0,-9.000-9.000-86 0 0,2.000 0.000-1 0 0,-2.000 0.000 1 0 0,1.000-1.000 0 0 0,0.000 1.000-1 0 0,0.000 1.000 1 0 0,-1.000-2.000-1 0 0,1.000 0.000 1 0 0,0.000 0.000 0 0 0,0.000 0.000-1 0 0,1.000 0.000 1 0 0,-1.000 1.000 0 0 0,0.000-1.000-1 0 0,0.000-1.000 1 0 0,4.000 2.000 0 0 0,13.000-5.000-3043 0 0,-1.000-8.000 3152 0 0,-3.000 3.000 67 0 0</inkml:trace>
  <inkml:trace contextRef="#ctx0" brushRef="#br0">379.000 477.000 2876 0 0,'0.000'-16.000'7707'0'0,"2.000"27.000"-2484"0"0,-1.000 30.000-2053 0 0,-1.000 160.000 1766 0 0,0.000-200.000-4832 0 0,4.000 1.000 112 0 0,-2.000-11.000-97 0 0,-6.000-229.000-306 0 0,4.000 237.000 179 0 0,14.000-11.000-28 0 0,-13.000 12.000 34 0 0,1.000 0.000 1 0 0,-1.000 1.000-1 0 0,0.000-1.000 1 0 0,0.000 1.000 0 0 0,1.000-1.000-1 0 0,-1.000 1.000 1 0 0,0.000 0.000 0 0 0,0.000 0.000-1 0 0,0.000-1.000 1 0 0,0.000 1.000 0 0 0,0.000 0.000-1 0 0,0.000 0.000 1 0 0,0.000 0.000 0 0 0,0.000 0.000-1 0 0,0.000 0.000 1 0 0,0.000 0.000-1 0 0,0.000 0.000 1 0 0,-1.000 0.000 0 0 0,2.000 2.000-1 0 0,12.000 23.000-43 0 0,-8.000-14.000 38 0 0,7.000 14.000 67 0 0,1.000-1.000 1 0 0,1.000 0.000 0 0 0,25.000 37.000-1 0 0,-39.000-61.000-61 0 0,0.000 0.000-1 0 0,0.000 0.000 0 0 0,0.000-1.000 1 0 0,0.000 1.000-1 0 0,0.000 0.000 0 0 0,0.000 0.000 1 0 0,0.000 0.000-1 0 0,1.000 0.000 0 0 0,-1.000-1.000 1 0 0,0.000 1.000-1 0 0,1.000 0.000 0 0 0,-1.000-1.000 1 0 0,1.000 1.000-1 0 0,-1.000-1.000 0 0 0,1.000 1.000 1 0 0,-1.000-1.000-1 0 0,1.000 0.000 0 0 0,-1.000 0.000 1 0 0,0.000 0.000-1 0 0,1.000 0.000 0 0 0,0.000 0.000 1 0 0,-1.000 0.000-1 0 0,1.000 0.000 0 0 0,-1.000 0.000 1 0 0,0.000 0.000-1 0 0,1.000-1.000 1 0 0,-1.000 1.000-1 0 0,1.000-1.000 0 0 0,-1.000 1.000 1 0 0,1.000-1.000-1 0 0,-1.000 1.000 0 0 0,0.000-1.000 1 0 0,1.000 0.000-1 0 0,-1.000 0.000 0 0 0,0.000 0.000 1 0 0,0.000 0.000-1 0 0,0.000 0.000 0 0 0,-1.000 1.000 1 0 0,1.000-1.000-1 0 0,0.000 0.000 0 0 0,0.000 0.000 1 0 0,0.000 0.000-1 0 0,1.000-2.000 0 0 0,6.000-8.000-2 0 0,-1.000 1.000-1 0 0,0.000 1.000 0 0 0,11.000-23.000 0 0 0,-10.000 13.000-1 0 0,0.000 0.000 0 0 0,-2.000-1.000 0 0 0,0.000 0.000 0 0 0,0.000-1.000 0 0 0,2.000-32.000 0 0 0,-2.000 16.000 22 0 0,-2.000 20.000 638 0 0,-5.000 30.000 520 0 0,1.000 14.000-680 0 0,-1.000 33.000 319 0 0,0.000-48.000-721 0 0,1.000-1.000-1 0 0,0.000 0.000 1 0 0,0.000 0.000 0 0 0,1.000 0.000 0 0 0,3.000 15.000 0 0 0,13.000 104.000-1360 0 0,-15.000-108.000 98 0 0,-1.000-16.000 928 0 0,2.000 6.000-7101 0 0,4.000 0.000-467 0 0,-1.000-11.000 6738 0 0,8.000-17.000-5007 0 0,-9.000 13.000 5099 0 0</inkml:trace>
  <inkml:trace contextRef="#ctx0" brushRef="#br0">778.000 553.000 936 0 0,'2.000'-15.000'2603'0'0,"-1.000"0.000"-1"0"0,0.000 2.000 1 0 0,-2.000-33.000-1 0 0,1.000 13.000-462 0 0,-8.000 7.000-739 0 0,6.000 24.000-987 0 0,1.000-1.000 1 0 0,0.000 1.000-1 0 0,0.000-1.000 0 0 0,0.000 0.000 0 0 0,0.000 1.000 0 0 0,1.000-1.000 0 0 0,-1.000 0.000 0 0 0,0.000 1.000 0 0 0,1.000-6.000 650 0 0,3.000 12.000-758 0 0,-1.000-1.000-1 0 0,1.000 1.000 1 0 0,-1.000-1.000 0 0 0,0.000 1.000-1 0 0,0.000-1.000 1 0 0,0.000 1.000 0 0 0,0.000 0.000 0 0 0,1.000 7.000-1 0 0,2.000-2.000-17 0 0,46.000 104.000 879 0 0,36.000 69.000-273 0 0,-87.000-182.000-890 0 0,1.000 1.000-1 0 0,-1.000-1.000 1 0 0,0.000 1.000-1 0 0,0.000 0.000 1 0 0,1.000-1.000-1 0 0,-1.000 1.000 1 0 0,0.000-1.000-1 0 0,1.000 0.000 1 0 0,-1.000 0.000-1 0 0,0.000 1.000 1 0 0,1.000-1.000-1 0 0,-1.000 1.000 1 0 0,1.000-1.000-1 0 0,-1.000 1.000 1 0 0,1.000-1.000-1 0 0,-1.000 0.000 1 0 0,1.000 1.000-1 0 0,-1.000-1.000 1 0 0,1.000 0.000-1 0 0,0.000 1.000 1 0 0,-1.000-1.000-1 0 0,1.000 0.000 1 0 0,-1.000 0.000-1 0 0,1.000 0.000 1 0 0,0.000 0.000-1 0 0,-1.000 1.000 1 0 0,1.000-1.000-1 0 0,-1.000 0.000 1 0 0,1.000 0.000-1 0 0,0.000 0.000 1 0 0,-1.000 0.000-1 0 0,1.000 0.000 1 0 0,0.000 0.000-1 0 0,-1.000-1.000 1 0 0,1.000 1.000-1 0 0,-1.000 0.000 1 0 0,2.000 0.000-1 0 0,0.000-2.000 3 0 0,0.000 0.000 0 0 0,0.000 1.000 0 0 0,0.000 0.000 0 0 0,-1.000-1.000 0 0 0,1.000 0.000 0 0 0,0.000 0.000 0 0 0,-1.000 0.000 0 0 0,0.000 0.000 0 0 0,1.000 0.000 0 0 0,0.000-3.000 0 0 0,4.000-9.000 8 0 0,-1.000 3.000 0 0 0,7.000-27.000 1 0 0,-6.000 4.000 249 0 0,-2.000 1.000-1 0 0,0.000-65.000 1 0 0,-5.000 27.000-3317 0 0,0.000 4.000-7322 0 0,1.000 64.000 8075 0 0,-1.000 3.000 2214 0 0,1.000 0.000 0 0 0,0.000 0.000 0 0 0,0.000 0.000 1 0 0,0.000 0.000-1 0 0,0.000 0.000 0 0 0,0.000 0.000 0 0 0,0.000 0.000 0 0 0,0.000 0.000 1 0 0,0.000-1.000-1 0 0,0.000 1.000 0 0 0,0.000 0.000 0 0 0,0.000 0.000 0 0 0,0.000 0.000 1 0 0,0.000 0.000-1 0 0,0.000-1.000 0 0 0,0.000 1.000 0 0 0,0.000 0.000 0 0 0,0.000 0.000 1 0 0,0.000 0.000-1 0 0,0.000 0.000 0 0 0,1.000-1.000 0 0 0,-1.000 1.000 0 0 0,0.000 0.000 1 0 0,0.000 0.000-1 0 0,0.000 0.000 0 0 0,0.000 0.000 0 0 0,0.000 0.000 0 0 0,0.000 0.000 1 0 0,0.000-1.000-1 0 0,1.000 1.000 0 0 0,-1.000 0.000 0 0 0,0.000 0.000 0 0 0,0.000 0.000 1 0 0,0.000 0.000-1 0 0,0.000 0.000 0 0 0,0.000 0.000 0 0 0,1.000 0.000 0 0 0,-1.000 0.000 1 0 0,0.000 0.000-1 0 0,0.000 0.000 0 0 0,0.000-1.000 0 0 0,0.000 1.000 0 0 0,1.000 0.000 0 0 0,-1.000 0.000 1 0 0,0.000 0.000-1 0 0,0.000 0.000 0 0 0,0.000 0.000 0 0 0,0.000 0.000 0 0 0,1.000 0.000 1 0 0,-1.000 0.000-1 0 0,0.000 1.000 0 0 0,0.000-1.000 0 0 0,0.000 0.000 0 0 0,1.000 0.000 1 0 0,5.000-3.000-1538 0 0,4.000-9.000 790 0 0</inkml:trace>
  <inkml:trace contextRef="#ctx0" brushRef="#br0">1362.000 525.000 2440 0 0,'0.000'0.000'3213'0'0,"0.000"-11.000"-2379"0"0,3.000 3.000 2201 0 0,23.000-45.000 1046 0 0,-25.000 52.000-3719 0 0,15.000-48.000 2669 0 0,-13.000 30.000 106 0 0,-3.000 18.000-3041 0 0,0.000-1.000 1 0 0,0.000 1.000 0 0 0,0.000 0.000 0 0 0,0.000-2.000 0 0 0,0.000 2.000-1 0 0,0.000 0.000 1 0 0,1.000 0.000 0 0 0,-1.000-1.000 0 0 0,0.000 2.000-1 0 0,1.000-1.000 1 0 0,-1.000 0.000 0 0 0,1.000-1.000 0 0 0,-1.000 1.000-1 0 0,1.000 0.000 1 0 0,-1.000 0.000 0 0 0,1.000 0.000 0 0 0,0.000 0.000 0 0 0,1.000-2.000-1 0 0,-10.000 19.000 771 0 0,2.000 3.000-1 0 0,-1.000-2.000 0 0 0,-3.000 22.000 0 0 0,-4.000 5.000-383 0 0,-28.000 118.000 733 0 0,17.000-64.000-150 0 0,25.000-97.000-929 0 0,0.000 6.000 82 0 0,1.000-6.000-194 0 0,-1.000 0.000 0 0 0,0.000 0.000 0 0 0,1.000 0.000 0 0 0,-1.000 0.000 0 0 0,0.000 2.000 0 0 0,0.000-2.000 0 0 0,0.000 0.000 0 0 0,0.000 1.000 0 0 0,0.000-1.000 0 0 0,0.000 0.000 0 0 0,0.000 0.000 0 0 0,0.000 0.000 0 0 0,-1.000 0.000 0 0 0,1.000 0.000 0 0 0,0.000 0.000 0 0 0,-1.000 0.000 0 0 0,1.000 0.000 0 0 0,0.000 0.000 0 0 0,-1.000 0.000 0 0 0,1.000 0.000 0 0 0,-1.000 0.000 0 0 0,0.000 0.000 0 0 0,1.000 0.000 0 0 0,-1.000 0.000 0 0 0,-1.000 1.000 0 0 0,-2.000 12.000-663 0 0,4.000-17.000 514 0 0,1.000-2.000 202 0 0,6.000-46.000 64 0 0,0.000 0.000-476 0 0,1.000 1.000 0 0 0,27.000-83.000 0 0 0,-31.000 124.000 243 0 0,40.000-128.000-964 0 0,-43.000 134.000 1027 0 0,0.000 1.000 1 0 0,0.000 0.000-1 0 0,0.000-1.000 1 0 0,0.000 1.000-1 0 0,0.000 0.000 0 0 0,0.000-2.000 1 0 0,0.000 2.000-1 0 0,1.000 0.000 0 0 0,-1.000-1.000 1 0 0,1.000 1.000-1 0 0,0.000 0.000 0 0 0,0.000 0.000 1 0 0,0.000 1.000-1 0 0,0.000 0.000 1 0 0,0.000-1.000-1 0 0,0.000 1.000 0 0 0,0.000 0.000 1 0 0,0.000-1.000-1 0 0,3.000 0.000 0 0 0,-5.000 2.000-6 0 0,24.000 28.000 196 0 0,-13.000-4.000-143 0 0,-2.000-1.000 0 0 0,-1.000 1.000 1 0 0,0.000 1.000-1 0 0,-2.000-1.000 0 0 0,6.000 44.000 1 0 0,5.000 11.000 16 0 0,-12.000-47.000-89 0 0,-4.000-23.000 159 0 0,0.000 1.000-1 0 0,1.000 0.000 0 0 0,0.000-3.000 0 0 0,1.000 2.000 0 0 0,5.000 15.000 0 0 0,-8.000-24.000-113 0 0,10.000-34.000-41 0 0,-10.000 26.000 16 0 0,-1.000 0.000 0 0 0,1.000-1.000 0 0 0,-2.000 1.000 1 0 0,1.000 1.000-1 0 0,-1.000 0.000 0 0 0,-6.000-17.000 0 0 0,7.000 23.000 0 0 0,0.000-1.000 0 0 0,0.000-1.000-1 0 0,-1.000 1.000 1 0 0,1.000 0.000 0 0 0,-1.000-1.000 0 0 0,0.000 1.000 0 0 0,1.000 0.000 0 0 0,-1.000 0.000-1 0 0,0.000 0.000 1 0 0,0.000 1.000 0 0 0,0.000-1.000 0 0 0,-1.000 0.000 0 0 0,1.000 1.000 0 0 0,0.000 0.000 0 0 0,-1.000-1.000-1 0 0,1.000 1.000 1 0 0,0.000 0.000 0 0 0,-1.000 0.000 0 0 0,1.000 1.000 0 0 0,-1.000-1.000 0 0 0,0.000 0.000 0 0 0,1.000 1.000-1 0 0,-1.000 0.000 1 0 0,0.000 0.000 0 0 0,-4.000 0.000 0 0 0,-2.000 2.000-303 0 0,-1.000 0.000 0 0 0,1.000 1.000 1 0 0,-1.000 1.000-1 0 0,1.000-1.000 0 0 0,0.000 2.000 0 0 0,0.000 0.000 1 0 0,0.000 0.000-1 0 0,1.000 1.000 0 0 0,-12.000 8.000 0 0 0,-30.000 17.000-10228 0 0,60.000-36.000 3235 0 0,7.000-3.000 5867 0 0,-3.000 2.000 542 0 0</inkml:trace>
  <inkml:trace contextRef="#ctx0" brushRef="#br0">2314.000 651.000 4048 0 0,'19.000'0.000'5251'0'0,"17.000"-1.000"2435"0"0,-64.000-17.000-3896 0 0,15.000 15.000-3437 0 0,-1.000 0.000-1 0 0,0.000 2.000 0 0 0,0.000 0.000 0 0 0,0.000 1.000 1 0 0,1.000 0.000-1 0 0,-16.000 3.000 0 0 0,-8.000 5.000-622 0 0,-36.000 11.000 0 0 0,71.000-19.000 245 0 0,-9.000 2.000-2254 0 0,10.000-2.000 1771 0 0,0.000 0.000-1 0 0,1.000 0.000 0 0 0,-1.000 0.000 1 0 0,1.000 0.000-1 0 0,-1.000 0.000 0 0 0,0.000 0.000 1 0 0,1.000 0.000-1 0 0,-1.000-1.000 0 0 0,0.000 1.000 1 0 0,1.000 0.000-1 0 0,-1.000 0.000 0 0 0,-6.000-25.000-10154 0 0,8.000 19.000 9613 0 0</inkml:trace>
  <inkml:trace contextRef="#ctx0" brushRef="#br0">7914.000 547.000 4104 0 0,'25.000'0.000'9017'0'0,"-36.000"2.000"-4528"0"0,-44.000 1.000-2252 0 0,-41.000 3.000-852 0 0,50.000-2.000-3519 0 0,-3.000-2.000-9187 0 0,49.000-2.000 11233 0 0,0.000 0.000 0 0 0,-1.000 0.000 0 0 0,1.000 0.000 0 0 0,0.000 0.000 1 0 0,0.000-1.000-1 0 0,0.000 1.000 0 0 0,-1.000 0.000 0 0 0,1.000 0.000 0 0 0,0.000 0.000 1 0 0,0.000-1.000-1 0 0,0.000 1.000 0 0 0,0.000 0.000 0 0 0,0.000 0.000 0 0 0,0.000-1.000 0 0 0,-1.000 1.000 1 0 0,1.000 0.000-1 0 0,0.000 0.000 0 0 0,0.000-1.000 0 0 0,0.000 1.000 0 0 0,0.000 0.000 1 0 0,0.000 0.000-1 0 0,0.000-1.000 0 0 0,0.000 1.000 0 0 0,0.000 0.000 0 0 0,0.000-1.000 1 0 0,0.000 1.000-1 0 0,0.000 0.000 0 0 0,0.000 0.000 0 0 0,0.000-1.000 0 0 0,0.000 1.000 0 0 0,1.000 0.000 1 0 0,-1.000 0.000-1 0 0,0.000-1.000 0 0 0,0.000 1.000 0 0 0,0.000 0.000 0 0 0,0.000 0.000 1 0 0,0.000 0.000-1 0 0,1.000-1.000 0 0 0,-1.000 1.000 0 0 0,0.000 0.000 0 0 0,0.000 0.000 0 0 0,0.000 0.000 1 0 0,0.000-1.000-1 0 0,1.000 1.000 0 0 0,-1.000 0.000 0 0 0,0.000 0.000 0 0 0,0.000 0.000 1 0 0,1.000 0.000-1 0 0,-1.000 0.000 0 0 0,0.000 0.000 0 0 0,1.000-1.000 0 0 0,5.000 0.000-890 0 0</inkml:trace>
  <inkml:trace contextRef="#ctx0" brushRef="#br0">9033.000 34.000 3804 0 0,'1.000'-2.000'1288'0'0,"7.000"-25.000"8132"0"0,-8.000 23.000-5662 0 0,-10.000 16.000-1862 0 0,-8.000 20.000-1410 0 0,1.000 1.000 1 0 0,2.000 0.000 0 0 0,1.000 1.000-1 0 0,1.000 1.000 1 0 0,2.000 1.000-1 0 0,2.000 0.000 1 0 0,-5.000 40.000 0 0 0,3.000 16.000 344 0 0,0.000 155.000 1 0 0,11.000-222.000-746 0 0,1.000 2.000 0 0 0,2.000-2.000 0 0 0,7.000 38.000 0 0 0,2.000 0.000 105 0 0,-6.000-30.000-74 0 0,1.000 0.000-1 0 0,2.000 1.000 1 0 0,26.000 57.000 0 0 0,-29.000-75.000-300 0 0,2.000-2.000-1 0 0,0.000 2.000 1 0 0,0.000-3.000 0 0 0,3.000 2.000 0 0 0,-2.000-2.000 0 0 0,1.000 1.000-1 0 0,1.000-2.000 1 0 0,1.000-1.000 0 0 0,24.000 22.000 0 0 0,4.000-13.000-1651 0 0,-25.000-17.000-1555 0 0,-1.000-2.000-3792 0 0,-12.000-2.000 6916 0 0,0.000 1.000 0 0 0,0.000-1.000 1 0 0,0.000 0.000-1 0 0,0.000-1.000 0 0 0,0.000 1.000 1 0 0,0.000 0.000-1 0 0,0.000 0.000 0 0 0,0.000-1.000 1 0 0,-1.000 1.000-1 0 0,1.000-1.000 0 0 0,-1.000 0.000 1 0 0,1.000 0.000-1 0 0,-1.000 0.000 0 0 0,0.000 0.000 1 0 0,3.000-3.000-1 0 0,14.000-31.000-2249 0 0,-4.000 3.000 566 0 0,-5.000 15.000 1085 0 0</inkml:trace>
  <inkml:trace contextRef="#ctx0" brushRef="#br0">9443.000 533.000 3408 0 0,'2.000'-6.000'1616'0'0,"2.000"-15.000"8365"0"0,-9.000 29.000-7411 0 0,-1.000 8.000-1950 0 0,1.000 1.000-1 0 0,0.000-2.000 1 0 0,1.000 3.000 0 0 0,0.000-2.000 0 0 0,0.000 21.000-1 0 0,-4.000 14.000 197 0 0,1.000 44.000 730 0 0,8.000-46.000 901 0 0,3.000-155.000-2132 0 0,-4.000 70.000-356 0 0,7.000-55.000-1 0 0,1.000-42.000 374 0 0,-8.000 133.000-335 0 0,0.000-1.000 0 0 0,0.000 1.000-1 0 0,0.000 0.000 1 0 0,0.000 0.000 0 0 0,0.000-1.000 0 0 0,1.000 1.000-1 0 0,-1.000 0.000 1 0 0,0.000 0.000 0 0 0,0.000-1.000-1 0 0,0.000 1.000 1 0 0,0.000 0.000 0 0 0,0.000 0.000-1 0 0,0.000 0.000 1 0 0,1.000-1.000 0 0 0,-1.000 1.000-1 0 0,0.000 0.000 1 0 0,0.000 0.000 0 0 0,0.000 0.000-1 0 0,0.000-1.000 1 0 0,1.000 1.000 0 0 0,-1.000 0.000-1 0 0,0.000 0.000 1 0 0,0.000 0.000 0 0 0,1.000 0.000-1 0 0,-1.000 0.000 1 0 0,0.000-1.000 0 0 0,0.000 1.000 0 0 0,1.000 0.000-1 0 0,-1.000 0.000 1 0 0,0.000 0.000 0 0 0,0.000 0.000-1 0 0,1.000 0.000 1 0 0,-1.000 0.000 0 0 0,0.000 0.000-1 0 0,0.000 0.000 1 0 0,1.000 0.000 0 0 0,-1.000 0.000-1 0 0,0.000 0.000 1 0 0,0.000 0.000 0 0 0,1.000 0.000-1 0 0,14.000 8.000-119 0 0,17.000 21.000-72 0 0,-28.000-25.000 161 0 0,46.000 49.000-69 0 0,-40.000-40.000 95 0 0,0.000 0.000 0 0 0,1.000-2.000 0 0 0,1.000 0.000 0 0 0,0.000 1.000 0 0 0,0.000-3.000 1 0 0,27.000 19.000-1 0 0,-38.000-28.000 1 0 0,1.000 0.000 0 0 0,-1.000 1.000 0 0 0,1.000-1.000 1 0 0,0.000 0.000-1 0 0,-1.000 0.000 0 0 0,1.000 0.000 0 0 0,0.000 0.000 0 0 0,-1.000 0.000 1 0 0,1.000 0.000-1 0 0,0.000 0.000 0 0 0,-1.000 0.000 0 0 0,1.000-1.000 1 0 0,-1.000 1.000-1 0 0,1.000-1.000 0 0 0,-1.000 1.000 0 0 0,1.000-1.000 0 0 0,-1.000 0.000 1 0 0,1.000 0.000-1 0 0,-1.000 1.000 0 0 0,1.000-1.000 0 0 0,-1.000 0.000 0 0 0,0.000 0.000 1 0 0,1.000 0.000-1 0 0,-1.000-2.000 0 0 0,0.000 2.000 0 0 0,0.000 0.000 1 0 0,2.000-3.000-1 0 0,1.000-1.000 13 0 0,0.000 0.000 0 0 0,0.000 1.000 1 0 0,0.000-2.000-1 0 0,-1.000 0.000 0 0 0,6.000-11.000 1 0 0,8.000-31.000-107 0 0,12.000-58.000 0 0 0,-28.000 102.000 99 0 0,2.000-9.000 44 0 0,0.000-1.000 0 0 0,1.000 1.000 0 0 0,1.000 0.000 0 0 0,0.000 1.000 0 0 0,11.000-21.000 0 0 0,-15.000 37.000 43 0 0,0.000 1.000 0 0 0,0.000 1.000 0 0 0,-1.000 0.000 1 0 0,0.000 0.000-1 0 0,0.000 7.000 0 0 0,-4.000 26.000-250 0 0,-11.000 154.000 463 0 0,11.000-61.000-2902 0 0,4.000-128.000 2403 0 0,0.000-1.000 0 0 0,1.000 0.000 0 0 0,0.000 1.000-1 0 0,0.000-1.000 1 0 0,0.000 0.000 0 0 0,0.000-1.000 0 0 0,0.000 1.000 0 0 0,3.000 7.000-1 0 0,4.000 11.000-6230 0 0,-7.000-21.000 6094 0 0,-1.000 1.000-1 0 0,1.000-1.000 1 0 0,-1.000 0.000 0 0 0,1.000 1.000 0 0 0,-1.000-1.000 0 0 0,1.000 0.000-1 0 0,0.000 0.000 1 0 0,-1.000 0.000 0 0 0,1.000 0.000 0 0 0,0.000 0.000 0 0 0,-1.000 0.000-1 0 0,1.000 0.000 1 0 0,-1.000 0.000 0 0 0,1.000 0.000 0 0 0,0.000 0.000-1 0 0,-1.000 0.000 1 0 0,1.000 0.000 0 0 0,0.000 0.000 0 0 0,-1.000 0.000 0 0 0,1.000 0.000-1 0 0,0.000 0.000 1 0 0,-1.000 0.000 0 0 0,1.000 0.000 0 0 0,0.000 0.000 0 0 0,-1.000 0.000-1 0 0,1.000 0.000 1 0 0,-1.000-1.000 0 0 0,1.000 1.000 0 0 0,-1.000 0.000 0 0 0,1.000-1.000-1 0 0,-1.000 1.000 1 0 0,1.000-1.000 0 0 0,-1.000 1.000 0 0 0,1.000-1.000 0 0 0,1.000 0.000-98 0 0,2.000-2.000-501 0 0</inkml:trace>
  <inkml:trace contextRef="#ctx0" brushRef="#br0">9924.000 612.000 2832 0 0,'6.000'-18.000'1205'0'0,"-2.000"7.000"-60"0"0,0.000-1.000 0 0 0,-2.000 0.000 0 0 0,1.000 0.000 0 0 0,0.000 0.000 1 0 0,0.000-13.000-1 0 0,-3.000 24.000-500 0 0,0.000-43.000 2783 0 0,0.000 38.000-3120 0 0,0.000 3.000 237 0 0,1.000 0.000 0 0 0,-1.000 0.000 0 0 0,0.000 0.000-1 0 0,0.000 0.000 1 0 0,-1.000-1.000 0 0 0,1.000 2.000 0 0 0,0.000-1.000-1 0 0,-1.000 0.000 1 0 0,0.000 0.000 0 0 0,0.000 1.000 0 0 0,0.000-1.000-1 0 0,0.000 0.000 1 0 0,0.000 0.000 0 0 0,-2.000-2.000 0 0 0,15.000 60.000 1160 0 0,7.000 23.000-1183 0 0,55.000 138.000 1 0 0,-74.000-216.000-523 0 0,0.000 1.000 0 0 0,0.000-1.000 0 0 0,0.000 0.000 0 0 0,1.000 1.000 0 0 0,-1.000-1.000 1 0 0,0.000 1.000-1 0 0,0.000-1.000 0 0 0,0.000 0.000 0 0 0,0.000 1.000 0 0 0,1.000-1.000 0 0 0,-1.000 1.000 0 0 0,0.000-1.000 0 0 0,0.000 0.000 0 0 0,1.000 3.000 0 0 0,-1.000-3.000 0 0 0,0.000 0.000 0 0 0,1.000 1.000 0 0 0,-1.000-1.000 1 0 0,0.000 0.000-1 0 0,1.000 0.000 0 0 0,-1.000 1.000 0 0 0,1.000-1.000 0 0 0,-1.000 0.000 0 0 0,0.000 0.000 0 0 0,1.000 0.000 0 0 0,-1.000 1.000 0 0 0,1.000-1.000 0 0 0,-1.000 0.000 0 0 0,0.000 0.000 0 0 0,1.000 0.000 0 0 0,-1.000 0.000 1 0 0,1.000 0.000-1 0 0,-1.000 0.000 0 0 0,1.000 0.000 0 0 0,-1.000 0.000 0 0 0,1.000 0.000 0 0 0,-1.000 0.000 0 0 0,0.000 0.000 0 0 0,1.000 0.000 0 0 0,-1.000 0.000 0 0 0,1.000 0.000 0 0 0,-1.000-1.000 0 0 0,1.000 1.000 0 0 0,17.000-23.000 63 0 0,5.000-33.000 93 0 0,21.000-137.000-1319 0 0,-34.000 139.000 277 0 0,-8.000 41.000 192 0 0,7.000-30.000-696 0 0,-9.000 41.000 859 0 0,1.000 1.000 0 0 0,-1.000 0.000 0 0 0,0.000-1.000 0 0 0,0.000 1.000 0 0 0,1.000 0.000-1 0 0,0.000 0.000 1 0 0,-1.000 0.000 0 0 0,1.000 0.000 0 0 0,0.000 0.000 0 0 0,0.000-1.000 0 0 0,0.000 1.000 0 0 0,0.000 0.000 0 0 0,0.000 0.000 0 0 0,0.000 0.000 0 0 0,1.000 0.000 0 0 0,5.000 6.000-5174 0 0,-4.000-1.000 5131 0 0,1.000-1.000-1 0 0,0.000-1.000 1 0 0,0.000 0.000-1 0 0,0.000 1.000 1 0 0,1.000-1.000-1 0 0,-1.000-1.000 1 0 0,5.000 3.000 0 0 0,-7.000-3.000 296 0 0,14.000 6.000-687 0 0</inkml:trace>
  <inkml:trace contextRef="#ctx0" brushRef="#br0">10367.000 423.000 3392 0 0,'3.000'-2.000'443'0'0,"-1.000"0.000"0"0"0,0.000-1.000 0 0 0,0.000 1.000 0 0 0,0.000-1.000 0 0 0,0.000 0.000 0 0 0,0.000 1.000 0 0 0,-1.000-1.000 1 0 0,1.000 0.000-1 0 0,-1.000 0.000 0 0 0,0.000 1.000 0 0 0,0.000-2.000 0 0 0,0.000 1.000 0 0 0,0.000 0.000 0 0 0,1.000-6.000 0 0 0,1.000-7.000 3604 0 0,-27.000 112.000 4101 0 0,13.000-34.000-6859 0 0,4.000 1.000-1 0 0,-1.000 80.000 0 0 0,8.000-142.000-1264 0 0,1.000 1.000 0 0 0,-1.000 0.000 0 0 0,1.000-1.000 0 0 0,-1.000 1.000 0 0 0,1.000 0.000 0 0 0,0.000-1.000 0 0 0,0.000 2.000 0 0 0,0.000-2.000 0 0 0,0.000 1.000 0 0 0,0.000-1.000 0 0 0,0.000 0.000 0 0 0,0.000 1.000 0 0 0,0.000-1.000 0 0 0,0.000 0.000 0 0 0,1.000 0.000 0 0 0,-1.000 0.000 0 0 0,1.000 0.000 0 0 0,-1.000 0.000 0 0 0,0.000 0.000 0 0 0,1.000 0.000 0 0 0,0.000 0.000 0 0 0,-1.000-1.000 0 0 0,1.000 1.000 0 0 0,-1.000 0.000 0 0 0,1.000-1.000 0 0 0,0.000 0.000 0 0 0,0.000 1.000 0 0 0,-1.000-1.000 0 0 0,1.000 0.000 0 0 0,2.000 0.000 0 0 0,60.000 4.000-359 0 0,-59.000-4.000 211 0 0,39.000-2.000-923 0 0,24.000 0.000-3728 0 0,-28.000 8.000-6569 0 0,-30.000 2.000 5697 0 0</inkml:trace>
  <inkml:trace contextRef="#ctx0" brushRef="#br0">11175.000 577.000 4120 0 0,'20.000'7.000'7996'0'0,"-37.000"-6.000"-3266"0"0,-4.000-1.000-4721 0 0,-146.000 7.000 1619 0 0,112.000-6.000-5781 0 0,0.000-1.000-6866 0 0</inkml:trace>
  <inkml:trace contextRef="#ctx0" brushRef="#br0">2966.000 474.000 2956 0 0,'0.000'0.000'1818'0'0,"0.000"-6.000"-209"0"0,0.000-26.000 9910 0 0,0.000 25.000-12304 0 0,0.000 5.000 787 0 0,0.000 0.000 1 0 0,0.000 0.000-1 0 0,0.000 0.000 1 0 0,0.000 0.000-1 0 0,0.000 0.000 1 0 0,-1.000 0.000-1 0 0,1.000 0.000 0 0 0,-1.000 0.000 1 0 0,0.000-1.000-1 0 0,1.000 1.000 1 0 0,-1.000 1.000-1 0 0,0.000-1.000 1 0 0,0.000 1.000-1 0 0,0.000-1.000 1 0 0,0.000 0.000-1 0 0,-1.000 0.000 0 0 0,1.000 1.000 1 0 0,0.000-1.000-1 0 0,-1.000 1.000 1 0 0,1.000-1.000-1 0 0,-1.000 1.000 1 0 0,-2.000-2.000-1 0 0,0.000 0.000 22 0 0,-2.000-9.000 483 0 0,4.000 36.000 307 0 0,-10.000 82.000 536 0 0,5.000-45.000 377 0 0,3.000 125.000 1 0 0,4.000-121.000-639 0 0,0.000-64.000-908 0 0,-6.000 8.000 9 0 0,5.000-9.000-189 0 0,1.000 0.000 1 0 0,0.000 0.000-1 0 0,0.000 0.000 1 0 0,-1.000 0.000-1 0 0,1.000 0.000 1 0 0,0.000 0.000-1 0 0,0.000 0.000 1 0 0,0.000 0.000-1 0 0,-1.000 0.000 1 0 0,1.000 0.000-1 0 0,0.000 0.000 1 0 0,0.000 0.000-1 0 0,-1.000 0.000 1 0 0,1.000 0.000-1 0 0,0.000 0.000 1 0 0,0.000 0.000-1 0 0,-1.000 0.000 1 0 0,1.000 0.000-1 0 0,0.000-1.000 1 0 0,0.000 1.000-1 0 0,0.000 0.000 1 0 0,-1.000 0.000-1 0 0,1.000 0.000 1 0 0,0.000 0.000-1 0 0,0.000 0.000 1 0 0,0.000-1.000-1 0 0,0.000 1.000 1 0 0,-1.000 0.000-1 0 0,1.000 0.000 1 0 0,0.000 0.000-1 0 0,0.000 0.000 1 0 0,0.000-1.000-1 0 0,0.000 1.000 1 0 0,0.000 0.000-1 0 0,0.000 0.000 1 0 0,0.000-1.000 0 0 0,-1.000 1.000-1 0 0,1.000 0.000 1 0 0,0.000 0.000-1 0 0,0.000 0.000 1 0 0,0.000-1.000-1 0 0,0.000 1.000 1 0 0,0.000 0.000-1 0 0,0.000 0.000 1 0 0,0.000-1.000-1 0 0,0.000 1.000 1 0 0,0.000 0.000-1 0 0,0.000 0.000 1 0 0,0.000-1.000-1 0 0,0.000 1.000 1 0 0,1.000 0.000-1 0 0,-1.000 0.000 1 0 0,0.000 0.000-1 0 0,0.000-1.000 1 0 0,0.000 1.000-1 0 0,0.000 0.000 1 0 0,0.000 0.000-1 0 0,0.000 0.000 1 0 0,0.000-1.000-1 0 0,1.000 1.000 1 0 0,-1.000 0.000-1 0 0,0.000 0.000 1 0 0,5.000-59.000 2 0 0,-6.000-104.000 0 0 0,-1.000 63.000-136 0 0,1.000 85.000-6 0 0,3.000-37.000 211 0 0,-2.000 51.000-80 0 0,0.000 0.000 1 0 0,0.000 0.000 0 0 0,0.000 0.000-1 0 0,0.000 0.000 1 0 0,1.000 0.000 0 0 0,-1.000 0.000-1 0 0,0.000 0.000 1 0 0,1.000 0.000 0 0 0,-1.000 0.000 0 0 0,1.000 0.000-1 0 0,-1.000 0.000 1 0 0,1.000 0.000 0 0 0,0.000 0.000-1 0 0,-1.000 0.000 1 0 0,1.000-1.000 0 0 0,0.000 1.000-1 0 0,-1.000 1.000 1 0 0,1.000-1.000 0 0 0,0.000 1.000-1 0 0,0.000-1.000 1 0 0,0.000 1.000 0 0 0,0.000-1.000-1 0 0,0.000 1.000 1 0 0,0.000-1.000 0 0 0,0.000 1.000-1 0 0,0.000-1.000 1 0 0,0.000 1.000 0 0 0,0.000 0.000-1 0 0,0.000-1.000 1 0 0,0.000 1.000 0 0 0,0.000 0.000-1 0 0,0.000 0.000 1 0 0,0.000 0.000 0 0 0,0.000 0.000-1 0 0,0.000-1.000 1 0 0,0.000 2.000 0 0 0,2.000-1.000-1 0 0,1.000 2.000-9 0 0,-1.000 0.000 0 0 0,0.000-1.000-1 0 0,0.000 1.000 1 0 0,0.000 2.000 0 0 0,0.000-2.000-1 0 0,0.000 1.000 1 0 0,0.000 0.000-1 0 0,-1.000 0.000 1 0 0,1.000 0.000 0 0 0,-1.000 0.000-1 0 0,0.000 1.000 1 0 0,0.000-1.000 0 0 0,0.000 0.000-1 0 0,2.000 7.000 1 0 0,5.000 6.000 5 0 0,36.000 57.000-70 0 0,-30.000-46.000 75 0 0,2.000-1.000 0 0 0,32.000 41.000 0 0 0,-34.000-47.000-6 0 0,-13.000-16.000 10 0 0,0.000-1.000 0 0 0,0.000 0.000-1 0 0,0.000 0.000 1 0 0,1.000 0.000 0 0 0,-1.000 0.000 0 0 0,1.000 0.000 0 0 0,0.000 1.000 0 0 0,0.000-1.000 0 0 0,0.000-1.000 0 0 0,0.000 1.000 0 0 0,1.000-1.000-1 0 0,-1.000 0.000 1 0 0,1.000 0.000 0 0 0,-1.000 0.000 0 0 0,1.000 0.000 0 0 0,7.000 1.000 0 0 0,-10.000-3.000-20 0 0,15.000-17.000-75 0 0,3.000-5.000 87 0 0,-10.000-4.000 3 0 0,-1.000 0.000 0 0 0,0.000-1.000-1 0 0,-3.000 1.000 1 0 0,0.000-2.000 0 0 0,-2.000 1.000-1 0 0,0.000-44.000 1 0 0,3.000-11.000-635 0 0,-5.000 26.000-1868 0 0,-1.000 31.000-4702 0 0,5.000 20.000 2766 0 0,-4.000 4.000 4275 0 0,-1.000 1.000-1 0 0,1.000-1.000 1 0 0,0.000 0.000 0 0 0,0.000 1.000 0 0 0,0.000-1.000-1 0 0,-1.000 1.000 1 0 0,1.000-1.000 0 0 0,0.000 1.000 0 0 0,0.000-1.000-1 0 0,0.000 1.000 1 0 0,0.000 0.000 0 0 0,0.000-1.000 0 0 0,0.000 1.000 0 0 0,0.000 0.000-1 0 0,0.000 0.000 1 0 0,0.000 0.000 0 0 0,0.000 0.000 0 0 0,0.000 0.000-1 0 0,0.000 0.000 1 0 0,0.000 0.000 0 0 0,0.000 0.000 0 0 0,0.000 0.000-1 0 0,2.000 1.000 1 0 0,18.000 14.000-1842 0 0,-15.000-9.000 1185 0 0</inkml:trace>
  <inkml:trace contextRef="#ctx0" brushRef="#br0">3390.000 510.000 2052 0 0,'-4.000'-1.000'13216'0'0,"-10.000"72.000"-10177"0"0,11.000-2.000-1178 0 0,3.000-50.000-1261 0 0,0.000-17.000-584 0 0,0.000 0.000 0 0 0,1.000-1.000 0 0 0,-1.000 1.000 0 0 0,1.000-1.000 0 0 0,-1.000 1.000 0 0 0,1.000-1.000 0 0 0,-1.000 0.000 0 0 0,1.000 0.000 0 0 0,0.000 1.000 0 0 0,0.000-1.000 0 0 0,-1.000 0.000 0 0 0,1.000 0.000 0 0 0,0.000 0.000 0 0 0,0.000 0.000 0 0 0,0.000-1.000 0 0 0,0.000 1.000 0 0 0,0.000 0.000 0 0 0,1.000 0.000 0 0 0,-1.000 0.000 0 0 0,0.000 0.000 0 0 0,0.000-1.000 0 0 0,1.000 1.000 0 0 0,1.000 0.000 0 0 0,0.000 1.000 21 0 0,-1.000-1.000 0 0 0,1.000 0.000 0 0 0,0.000-1.000 0 0 0,0.000 1.000 0 0 0,-1.000 0.000 0 0 0,1.000-1.000 0 0 0,0.000 1.000 0 0 0,-1.000-1.000 0 0 0,1.000 0.000 0 0 0,1.000 0.000 0 0 0,3.000-1.000 0 0 0,-6.000 1.000 40 0 0,19.000-13.000-38 0 0,-17.000 13.000-31 0 0,0.000-2.000-6 0 0,0.000 0.000 1 0 0,0.000-1.000-1 0 0,0.000 1.000 0 0 0,-1.000-1.000 0 0 0,1.000 1.000 1 0 0,-1.000-2.000-1 0 0,1.000 1.000 0 0 0,-1.000 0.000 1 0 0,0.000 0.000-1 0 0,0.000 0.000 0 0 0,-1.000 0.000 0 0 0,1.000 0.000 1 0 0,0.000 0.000-1 0 0,-1.000-1.000 0 0 0,1.000-4.000 1 0 0,0.000-3.000 41 0 0,0.000 2.000 0 0 0,-1.000 0.000 0 0 0,0.000-2.000 1 0 0,-1.000-9.000-1 0 0,-2.000 13.000-184 0 0,0.000 2.000-1 0 0,0.000-1.000 1 0 0,0.000 1.000-1 0 0,-1.000-1.000 1 0 0,1.000 2.000-1 0 0,-1.000-2.000 1 0 0,0.000 1.000 0 0 0,-1.000 0.000-1 0 0,1.000 1.000 1 0 0,-1.000-1.000-1 0 0,0.000 1.000 1 0 0,0.000 1.000-1 0 0,-1.000-1.000 1 0 0,1.000-1.000-1 0 0,-1.000 1.000 1 0 0,0.000 1.000 0 0 0,0.000 0.000-1 0 0,-6.000-4.000 1 0 0,10.000 7.000-472 0 0,-12.000-1.000-2808 0 0,1.000 8.000-6572 0 0,11.000-6.000 9870 0 0,0.000-1.000 1 0 0,1.000 1.000-1 0 0,0.000-1.000 1 0 0,-1.000 1.000-1 0 0,1.000 0.000 1 0 0,-1.000-1.000-1 0 0,1.000 1.000 1 0 0,0.000 0.000-1 0 0,-1.000-1.000 1 0 0,1.000 1.000-1 0 0,0.000 0.000 1 0 0,0.000-1.000-1 0 0,0.000 1.000 1 0 0,-1.000 0.000-1 0 0,1.000-1.000 1 0 0,0.000 1.000-1 0 0,0.000 1.000 1 0 0,3.000 2.000-806 0 0</inkml:trace>
  <inkml:trace contextRef="#ctx0" brushRef="#br0">3513.000 564.000 3740 0 0,'10.000'-6.000'2057'0'0,"-9.000"5.000"-1545"0"0,0.000 0.000 1 0 0,0.000 0.000 0 0 0,0.000 0.000-1 0 0,1.000 0.000 1 0 0,-1.000 1.000-1 0 0,0.000-1.000 1 0 0,1.000 0.000-1 0 0,-1.000 1.000 1 0 0,0.000-1.000 0 0 0,1.000 1.000-1 0 0,-1.000-1.000 1 0 0,1.000 1.000-1 0 0,-1.000 0.000 1 0 0,2.000-1.000 0 0 0,-2.000 2.000-291 0 0,0.000 0.000 1 0 0,0.000 0.000 0 0 0,0.000 0.000-1 0 0,0.000 0.000 1 0 0,0.000 1.000 0 0 0,0.000-1.000-1 0 0,0.000 0.000 1 0 0,0.000 0.000 0 0 0,-1.000 1.000-1 0 0,1.000-1.000 1 0 0,0.000 0.000 0 0 0,-1.000 1.000-1 0 0,1.000-1.000 1 0 0,-1.000 0.000 0 0 0,0.000 1.000-1 0 0,1.000-1.000 1 0 0,-1.000 1.000 0 0 0,0.000 3.000-1 0 0,3.000 9.000 768 0 0,-3.000-11.000-774 0 0,0.000 1.000 0 0 0,0.000-1.000 0 0 0,1.000 1.000 0 0 0,0.000 0.000 0 0 0,-1.000 0.000 0 0 0,1.000-1.000-1 0 0,1.000-1.000 1 0 0,-1.000 2.000 0 0 0,0.000-1.000 0 0 0,1.000 0.000 0 0 0,0.000 1.000 0 0 0,-1.000-1.000 0 0 0,5.000 6.000 0 0 0,-6.000-9.000 178 0 0,3.000-3.000-303 0 0,3.000-4.000-44 0 0,-1.000 0.000-1 0 0,0.000 1.000 1 0 0,0.000 0.000-1 0 0,1.000-1.000 1 0 0,-2.000-1.000 0 0 0,0.000 0.000-1 0 0,6.000-14.000 1 0 0,-6.000 11.000 40 0 0,1.000 1.000-1 0 0,0.000 0.000 1 0 0,1.000 1.000 0 0 0,9.000-12.000 0 0 0,-14.000 19.000-83 0 0,-1.000 2.000 0 0 0,1.000-1.000 1 0 0,-1.000 1.000-1 0 0,1.000-1.000 0 0 0,-1.000 1.000 1 0 0,1.000-1.000-1 0 0,-1.000 1.000 0 0 0,1.000 0.000 1 0 0,-1.000-1.000-1 0 0,1.000 1.000 0 0 0,0.000 0.000 0 0 0,-1.000 0.000 1 0 0,1.000-1.000-1 0 0,-1.000 1.000 0 0 0,1.000 0.000 1 0 0,0.000 0.000-1 0 0,-1.000 0.000 0 0 0,1.000 0.000 1 0 0,0.000 0.000-1 0 0,-1.000 0.000 0 0 0,1.000 0.000 1 0 0,0.000 0.000-1 0 0,-1.000 0.000 0 0 0,1.000 0.000 0 0 0,0.000 0.000 1 0 0,-1.000 0.000-1 0 0,1.000 1.000 0 0 0,0.000-1.000 1 0 0,-1.000 0.000-1 0 0,1.000 0.000 0 0 0,0.000 1.000 1 0 0,-1.000-1.000-1 0 0,1.000 0.000 0 0 0,-1.000 1.000 1 0 0,1.000-1.000-1 0 0,-1.000 0.000 0 0 0,1.000 1.000 0 0 0,-1.000-1.000 1 0 0,1.000 1.000-1 0 0,-1.000-1.000 0 0 0,1.000 2.000 1 0 0,-1.000-2.000-1 0 0,0.000 1.000 0 0 0,1.000 0.000 1 0 0,-1.000-1.000-1 0 0,0.000 1.000 0 0 0,1.000 0.000 0 0 0,16.000 29.000 24 0 0,-17.000-28.000-27 0 0,16.000 41.000-198 0 0,-10.000-26.000-124 0 0,0.000 1.000-1 0 0,12.000 21.000 1 0 0,-16.000-34.000-223 0 0,1.000-1.000 0 0 0,0.000 2.000 1 0 0,0.000-2.000-1 0 0,1.000 0.000 0 0 0,-1.000 0.000 0 0 0,0.000-1.000 1 0 0,5.000 5.000-1 0 0,-5.000-6.000 56 0 0,0.000-1.000 0 0 0,1.000 2.000 0 0 0,-1.000-2.000 0 0 0,0.000 1.000-1 0 0,0.000-1.000 1 0 0,0.000 0.000 0 0 0,0.000 0.000 0 0 0,0.000 0.000 0 0 0,0.000 0.000 0 0 0,0.000-1.000 0 0 0,1.000 1.000 0 0 0,-1.000-1.000 0 0 0,0.000 0.000 0 0 0,0.000 0.000-1 0 0,6.000 0.000 1 0 0,50.000-15.000-4627 0 0,-30.000 7.000 3855 0 0,-11.000 4.000 168 0 0</inkml:trace>
  <inkml:trace contextRef="#ctx0" brushRef="#br0">4137.000 521.000 3316 0 0,'6.000'-10.000'1176'0'0,"0.000"-1.000"0"0"0,-1.000-1.000 0 0 0,1.000 1.000-1 0 0,6.000-21.000 1 0 0,10.000-22.000 5377 0 0,-35.000 92.000-3249 0 0,9.000-21.000-2989 0 0,1.000 1.000 0 0 0,1.000-1.000 1 0 0,0.000 2.000-1 0 0,1.000-2.000 0 0 0,1.000 1.000 0 0 0,1.000-1.000 0 0 0,0.000 1.000 0 0 0,2.000 0.000 0 0 0,7.000 33.000 0 0 0,-6.000-39.000-152 0 0,1.000-2.000 1 0 0,0.000 2.000 0 0 0,0.000-1.000 0 0 0,1.000-1.000 0 0 0,10.000 14.000-1 0 0,-14.000-21.000-130 0 0,-2.000-2.000-1 0 0,2.000 1.000 0 0 0,0.000 0.000 1 0 0,0.000 0.000-1 0 0,0.000 0.000 0 0 0,0.000 0.000 1 0 0,1.000-1.000-1 0 0,-1.000 1.000 0 0 0,0.000 0.000 1 0 0,1.000 0.000-1 0 0,-1.000-1.000 0 0 0,1.000 0.000 1 0 0,-1.000 0.000-1 0 0,1.000 0.000 0 0 0,-1.000 0.000 0 0 0,1.000 0.000 1 0 0,0.000-1.000-1 0 0,0.000 1.000 0 0 0,-1.000-1.000 1 0 0,1.000 0.000-1 0 0,0.000 0.000 0 0 0,0.000 0.000 1 0 0,0.000 0.000-1 0 0,-1.000 0.000 0 0 0,1.000 0.000 1 0 0,1.000-1.000-1 0 0,-2.000 1.000 0 0 0,1.000-1.000 1 0 0,4.000-2.000-1 0 0,1.000 0.000-10 0 0,1.000-2.000 0 0 0,-1.000 0.000 0 0 0,0.000 0.000 0 0 0,1.000 1.000-1 0 0,-2.000-1.000 1 0 0,0.000-1.000 0 0 0,0.000-1.000 0 0 0,0.000 1.000 0 0 0,-1.000-1.000 0 0 0,1.000 1.000 0 0 0,-2.000-1.000 0 0 0,1.000-2.000 0 0 0,-1.000 2.000 0 0 0,0.000 0.000 0 0 0,-1.000-2.000 0 0 0,1.000 0.000 0 0 0,-2.000 0.000-1 0 0,1.000 1.000 1 0 0,-1.000-1.000 0 0 0,-1.000-1.000 0 0 0,1.000 1.000 0 0 0,-2.000 1.000 0 0 0,1.000-2.000 0 0 0,-1.000 1.000 0 0 0,-1.000 0.000 0 0 0,1.000 0.000 0 0 0,-1.000-1.000 0 0 0,-1.000 1.000 0 0 0,0.000 0.000 0 0 0,0.000 1.000-1 0 0,-1.000-3.000 1 0 0,-4.000-12.000 0 0 0,2.000 12.000-33 0 0,0.000 1.000-1 0 0,0.000 0.000 1 0 0,-1.000 0.000-1 0 0,0.000 0.000 1 0 0,-1.000 0.000 0 0 0,-11.000-14.000-1 0 0,14.000 20.000-21 0 0,-1.000 1.000-1 0 0,1.000 0.000 1 0 0,-1.000-1.000-1 0 0,0.000 1.000 1 0 0,1.000 1.000 0 0 0,-1.000 0.000-1 0 0,0.000-1.000 1 0 0,-1.000 1.000-1 0 0,0.000 0.000 1 0 0,1.000 1.000-1 0 0,-1.000-1.000 1 0 0,1.000 1.000-1 0 0,-1.000-1.000 1 0 0,1.000 1.000 0 0 0,-1.000 1.000-1 0 0,0.000-1.000 1 0 0,1.000 1.000-1 0 0,-7.000 0.000 1 0 0,6.000 0.000-59 0 0,0.000 1.000 1 0 0,0.000-1.000 0 0 0,1.000 2.000-1 0 0,0.000-1.000 1 0 0,-1.000 0.000-1 0 0,1.000 1.000 1 0 0,0.000 0.000-1 0 0,0.000 0.000 1 0 0,0.000 0.000-1 0 0,0.000 0.000 1 0 0,0.000 1.000-1 0 0,0.000-2.000 1 0 0,1.000 2.000-1 0 0,-1.000 1.000 1 0 0,1.000-1.000 0 0 0,1.000 0.000-1 0 0,-1.000 1.000 1 0 0,0.000-1.000-1 0 0,0.000 1.000 1 0 0,1.000 0.000-1 0 0,-1.000 0.000 1 0 0,-2.000 5.000-1 0 0,1.000-1.000-799 0 0,-1.000 1.000-1 0 0,1.000 1.000 0 0 0,1.000-1.000 1 0 0,-1.000 0.000-1 0 0,2.000 1.000 1 0 0,-1.000 0.000-1 0 0,1.000 0.000 0 0 0,1.000 1.000 1 0 0,-1.000 13.000-1 0 0,3.000-18.000 439 0 0,0.000 1.000-1 0 0,0.000 0.000 1 0 0,1.000-1.000 0 0 0,0.000 0.000-1 0 0,0.000 0.000 1 0 0,0.000 1.000-1 0 0,1.000 0.000 1 0 0,0.000-1.000 0 0 0,0.000-2.000-1 0 0,1.000 2.000 1 0 0,0.000 0.000-1 0 0,8.000 9.000 1 0 0,-5.000-7.000-54 0 0,-1.000 1.000 0 0 0,2.000-1.000 0 0 0,0.000 0.000 0 0 0,1.000-1.000 0 0 0,-1.000-1.000-1 0 0,1.000 1.000 1 0 0,13.000 6.000 0 0 0,3.000-2.000-425 0 0</inkml:trace>
  <inkml:trace contextRef="#ctx0" brushRef="#br0">4517.000 684.000 2952 0 0,'7.000'-6.000'1273'0'0,"-5.000"4.000"-660"0"0,1.000 0.000 0 0 0,-1.000 1.000 1 0 0,0.000-2.000-1 0 0,0.000 1.000 0 0 0,0.000 1.000 0 0 0,0.000-1.000 0 0 0,1.000 1.000 0 0 0,-1.000 0.000 0 0 0,0.000 0.000 0 0 0,1.000 0.000 0 0 0,-1.000 0.000 0 0 0,1.000 0.000 0 0 0,4.000 0.000 1 0 0,-6.000 3.000-351 0 0,0.000 1.000 1 0 0,0.000-1.000 0 0 0,0.000 1.000-1 0 0,-1.000 1.000 1 0 0,1.000-2.000 0 0 0,-1.000 1.000 0 0 0,0.000 0.000-1 0 0,0.000-1.000 1 0 0,0.000 1.000 0 0 0,0.000 0.000 0 0 0,-1.000-1.000-1 0 0,1.000 0.000 1 0 0,0.000 1.000 0 0 0,-2.000 3.000 0 0 0,0.000 9.000 308 0 0,1.000 17.000 287 0 0,-12.000 61.000-1 0 0,2.000-18.000 45 0 0,7.000-42.000-488 0 0,-5.000 62.000 1058 0 0,9.000-95.000-1465 0 0,-1.000 0.000 1 0 0,1.000 0.000-1 0 0,0.000 0.000 1 0 0,0.000 0.000-1 0 0,0.000 0.000 1 0 0,0.000 0.000-1 0 0,0.000 0.000 1 0 0,0.000 0.000 0 0 0,0.000 0.000-1 0 0,0.000 0.000 1 0 0,-1.000 0.000-1 0 0,1.000 0.000 1 0 0,0.000 0.000-1 0 0,0.000 0.000 1 0 0,0.000 0.000-1 0 0,0.000 0.000 1 0 0,0.000 0.000-1 0 0,0.000 0.000 1 0 0,0.000 0.000-1 0 0,0.000 0.000 1 0 0,0.000 0.000 0 0 0,-1.000 0.000-1 0 0,1.000 0.000 1 0 0,0.000 1.000-1 0 0,0.000-1.000 1 0 0,0.000 0.000-1 0 0,0.000 0.000 1 0 0,0.000 0.000-1 0 0,0.000 0.000 1 0 0,0.000 0.000-1 0 0,0.000 0.000 1 0 0,0.000 0.000-1 0 0,0.000 0.000 1 0 0,0.000 0.000 0 0 0,0.000 0.000-1 0 0,0.000 1.000 1 0 0,0.000-1.000-1 0 0,0.000 0.000 1 0 0,0.000 0.000-1 0 0,0.000 0.000 1 0 0,0.000 0.000-1 0 0,0.000 0.000 1 0 0,0.000 0.000-1 0 0,-4.000-11.000 155 0 0,-5.000-67.000-14 0 0,-13.000-193.000 31 0 0,22.000 259.000-181 0 0,1.000-2.000 1 0 0,1.000 3.000-1 0 0,0.000-2.000 1 0 0,0.000 0.000-1 0 0,2.000 2.000 0 0 0,-1.000-2.000 1 0 0,9.000-18.000-1 0 0,-9.000 26.000-14 0 0,-1.000-1.000 1 0 0,1.000 1.000-1 0 0,-1.000 0.000 1 0 0,2.000 2.000-1 0 0,0.000-3.000 0 0 0,-1.000 2.000 1 0 0,1.000-1.000-1 0 0,0.000 1.000 0 0 0,0.000 0.000 1 0 0,0.000 0.000-1 0 0,0.000 1.000 1 0 0,1.000 0.000-1 0 0,-1.000 0.000 0 0 0,1.000-1.000 1 0 0,0.000 1.000-1 0 0,0.000 0.000 1 0 0,0.000 1.000-1 0 0,2.000 0.000 0 0 0,4.000-2.000 1 0 0,-9.000 2.000 0 0 0,-1.000 2.000 0 0 0,0.000 0.000 0 0 0,0.000 0.000 0 0 0,1.000-1.000 0 0 0,-1.000 1.000 0 0 0,0.000 0.000 0 0 0,1.000 0.000 0 0 0,-1.000 0.000 0 0 0,0.000 0.000 0 0 0,1.000 1.000 0 0 0,-1.000-1.000 0 0 0,0.000 0.000 0 0 0,0.000 0.000 0 0 0,1.000 2.000 0 0 0,-1.000-2.000 1 0 0,0.000 1.000-1 0 0,0.000-1.000 0 0 0,1.000 1.000 0 0 0,-1.000 0.000 0 0 0,0.000-1.000 0 0 0,0.000 1.000 0 0 0,0.000 0.000 0 0 0,0.000 0.000 0 0 0,0.000 0.000 0 0 0,0.000 0.000 0 0 0,0.000 0.000 0 0 0,0.000 0.000 0 0 0,0.000 1.000 0 0 0,1.000 1.000-4 0 0,-1.000 1.000 0 0 0,1.000-1.000 0 0 0,-1.000 0.000 0 0 0,0.000 1.000 0 0 0,-1.000-1.000 0 0 0,1.000 0.000 0 0 0,0.000 1.000 0 0 0,-1.000-1.000 0 0 0,0.000 1.000 0 0 0,0.000 6.000 0 0 0,0.000 1.000-10 0 0,-2.000 2.000 0 0 0,1.000-1.000 0 0 0,-2.000 0.000 0 0 0,-5.000 21.000 0 0 0,-35.000 56.000 40 0 0,11.000-29.000-847 0 0,32.000-59.000 590 0 0,0.000 0.000 0 0 0,-1.000 0.000 0 0 0,1.000 0.000-1 0 0,0.000 0.000 1 0 0,0.000 0.000 0 0 0,0.000 0.000 0 0 0,0.000 0.000-1 0 0,0.000 1.000 1 0 0,0.000-1.000 0 0 0,0.000 0.000 0 0 0,1.000 0.000-1 0 0,-1.000 0.000 1 0 0,0.000 0.000 0 0 0,1.000 0.000 0 0 0,-1.000 0.000-1 0 0,1.000-1.000 1 0 0,-1.000 1.000 0 0 0,1.000 0.000 0 0 0,-1.000 0.000 0 0 0,1.000 0.000-1 0 0,0.000 0.000 1 0 0,-1.000 0.000 0 0 0,1.000 0.000 0 0 0,0.000-1.000-1 0 0,0.000 2.000 1 0 0,-1.000-1.000 0 0 0,1.000 0.000 0 0 0,0.000-1.000-1 0 0,0.000 1.000 1 0 0,0.000-1.000 0 0 0,0.000 1.000 0 0 0,0.000-1.000-1 0 0,0.000 1.000 1 0 0,0.000-1.000 0 0 0,0.000 1.000 0 0 0,0.000-1.000-1 0 0,0.000 0.000 1 0 0,1.000 0.000 0 0 0,1.000 1.000 0 0 0,55.000 10.000-3632 0 0,-49.000-9.000 3391 0 0,70.000 9.000-2916 0 0,-53.000-6.000 2399 0 0</inkml:trace>
  <inkml:trace contextRef="#ctx0" brushRef="#br0">4878.000 850.000 3252 0 0,'20.000'-13.000'7395'0'0,"-6.000"-8.000"-3500"0"0,-13.000 19.000-3995 0 0,-1.000 1.000 0 0 0,0.000 0.000 0 0 0,0.000 0.000 0 0 0,0.000 0.000 1 0 0,1.000 0.000-1 0 0,-1.000 0.000 0 0 0,0.000-1.000 0 0 0,0.000 1.000 0 0 0,0.000 0.000 1 0 0,0.000 0.000-1 0 0,0.000-2.000 0 0 0,0.000 2.000 0 0 0,0.000 0.000 0 0 0,0.000 0.000 0 0 0,0.000 0.000 1 0 0,-1.000-2.000-1 0 0,1.000 3.000-347 0 0,0.000-1.000 1 0 0,-1.000 0.000-1 0 0,1.000 0.000 1 0 0,-1.000 0.000-1 0 0,0.000 0.000 0 0 0,0.000 1.000 1 0 0,0.000-1.000-1 0 0,1.000 0.000 1 0 0,-1.000 0.000-1 0 0,0.000 1.000 1 0 0,0.000-1.000-1 0 0,0.000 0.000 1 0 0,0.000 1.000-1 0 0,0.000-1.000 0 0 0,0.000 1.000 1 0 0,0.000-1.000-1 0 0,0.000 1.000 1 0 0,-2.000 0.000-1 0 0,2.000-1.000 1 0 0,-2.000 1.000-1 0 0,0.000 0.000-620 0 0</inkml:trace>
  <inkml:trace contextRef="#ctx0" brushRef="#br0">5467.000 450.000 3476 0 0,'-1.000'-2.000'458'0'0,"1.000"0.000"0"0"0,0.000 0.000 0 0 0,-1.000-1.000 0 0 0,1.000 2.000 0 0 0,-1.000-1.000 0 0 0,1.000 0.000 0 0 0,-1.000 0.000 0 0 0,0.000 0.000-1 0 0,0.000 0.000 1 0 0,0.000 0.000 0 0 0,0.000 0.000 0 0 0,-2.000-2.000 0 0 0,-7.000 1.000 3119 0 0,0.000 17.000-1147 0 0,-1.000 16.000-1490 0 0,2.000 2.000 1 0 0,1.000-1.000-1 0 0,1.000 0.000 0 0 0,-4.000 46.000 1 0 0,8.000-12.000-16 0 0,2.000-27.000 539 0 0,-11.000 71.000 1 0 0,11.000-126.000-169 0 0,-1.000-6.000-1105 0 0,0.000-1.000 0 0 0,4.000-43.000 0 0 0,8.000-12.000 20 0 0,-6.000 37.000-233 0 0,1.000 0.000 0 0 0,3.000 2.000 0 0 0,1.000-3.000 0 0 0,15.000-39.000 0 0 0,-24.000 80.000-1 0 0,1.000-1.000-1 0 0,0.000 1.000 0 0 0,0.000-2.000 0 0 0,0.000 2.000 1 0 0,0.000 0.000-1 0 0,0.000 0.000 0 0 0,1.000 0.000 0 0 0,-1.000 0.000 1 0 0,1.000 0.000-1 0 0,-1.000 0.000 0 0 0,1.000 0.000 0 0 0,0.000 0.000 1 0 0,0.000 0.000-1 0 0,1.000 0.000 0 0 0,-1.000 1.000 1 0 0,0.000-1.000-1 0 0,0.000 0.000 0 0 0,0.000 0.000 0 0 0,0.000 1.000 1 0 0,1.000 0.000-1 0 0,-1.000-1.000 0 0 0,5.000 0.000 0 0 0,-6.000 2.000-53 0 0,3.000 4.000 16 0 0,3.000 4.000 30 0 0,-1.000 0.000 0 0 0,0.000 0.000 1 0 0,-1.000-1.000-1 0 0,1.000 2.000 0 0 0,-1.000-1.000 1 0 0,-1.000 1.000-1 0 0,0.000 0.000 0 0 0,6.000 17.000 1 0 0,19.000 87.000-108 0 0,-19.000-68.000 91 0 0,-2.000-5.000 112 0 0,-1.000 1.000 0 0 0,-3.000 0.000-1 0 0,0.000 41.000 1 0 0,-4.000-81.000-49 0 0,-15.000 11.000-58 0 0,-23.000-35.000-120 0 0,31.000 18.000 120 0 0,-1.000 0.000 1 0 0,0.000 0.000 0 0 0,0.000 1.000 0 0 0,-11.000-7.000 0 0 0,17.000 10.000 16 0 0,0.000 0.000 0 0 0,-1.000 1.000 0 0 0,1.000 0.000 0 0 0,0.000-1.000 0 0 0,0.000 0.000 0 0 0,0.000 1.000 0 0 0,-1.000 0.000 1 0 0,0.000 0.000-1 0 0,1.000-1.000 0 0 0,0.000 1.000 0 0 0,-1.000 0.000 0 0 0,1.000 1.000 0 0 0,0.000-1.000 0 0 0,0.000 0.000 0 0 0,-1.000 1.000 0 0 0,1.000-1.000 1 0 0,-1.000 1.000-1 0 0,1.000-1.000 0 0 0,0.000 1.000 0 0 0,0.000-1.000 0 0 0,0.000 1.000 0 0 0,0.000 1.000 0 0 0,0.000-1.000 0 0 0,-2.000 1.000 1 0 0,4.000-1.000 19 0 0,0.000-1.000 1 0 0,0.000 0.000 0 0 0,-1.000 0.000 0 0 0,1.000 0.000 0 0 0,0.000 1.000 0 0 0,0.000-1.000 0 0 0,0.000 0.000 0 0 0,0.000 0.000-1 0 0,0.000 0.000 1 0 0,0.000 0.000 0 0 0,0.000 1.000 0 0 0,0.000-1.000 0 0 0,0.000 0.000 0 0 0,0.000 0.000 0 0 0,0.000 0.000 0 0 0,0.000 3.000-1 0 0,0.000-3.000 1 0 0,0.000 0.000 0 0 0,0.000 0.000 0 0 0,0.000 0.000 0 0 0,0.000 1.000 0 0 0,0.000-1.000 0 0 0,0.000 0.000 0 0 0,0.000 0.000-1 0 0,0.000 0.000 1 0 0,1.000 1.000 0 0 0,-1.000-1.000 0 0 0,0.000 0.000 0 0 0,0.000 0.000 0 0 0,0.000 0.000 0 0 0,0.000 0.000 0 0 0,0.000 1.000-1 0 0,0.000-1.000 1 0 0,1.000 0.000 0 0 0,-1.000 0.000 0 0 0,0.000 0.000 0 0 0,0.000 0.000 0 0 0,0.000 0.000 0 0 0,0.000 0.000 0 0 0,1.000 0.000-1 0 0,-1.000 1.000 1 0 0,0.000-1.000 0 0 0,0.000 0.000 0 0 0,0.000 0.000 0 0 0,1.000 0.000 0 0 0,-1.000 0.000 0 0 0,0.000 0.000 0 0 0,0.000 0.000 0 0 0,0.000 0.000-1 0 0,1.000 0.000 1 0 0,-1.000 0.000 0 0 0,0.000 0.000 0 0 0,0.000 0.000 0 0 0,0.000 0.000 0 0 0,1.000 0.000 0 0 0,-1.000 0.000 0 0 0,0.000 0.000-1 0 0,0.000 0.000 1 0 0,0.000 0.000 0 0 0,1.000-1.000 0 0 0,15.000 1.000-30 0 0,25.000-15.000 10 0 0,-1.000 2.000 1 0 0,-1.000-3.000 0 0 0,45.000-25.000 0 0 0,-29.000 13.000-14 0 0,-38.000 21.000 23 0 0,0.000-2.000 1 0 0,0.000-1.000-1 0 0,0.000-2.000 1 0 0,-1.000 3.000-1 0 0,21.000-22.000 1 0 0,-36.000 31.000 6 0 0,-1.000-1.000 0 0 0,1.000 1.000 0 0 0,0.000-1.000 0 0 0,-1.000 1.000 0 0 0,1.000-1.000 0 0 0,-1.000 1.000 0 0 0,1.000-1.000 0 0 0,-1.000 0.000 0 0 0,1.000 1.000 0 0 0,-1.000-1.000 1 0 0,1.000 0.000-1 0 0,-1.000 0.000 0 0 0,0.000 1.000 0 0 0,1.000-2.000 0 0 0,-1.000 1.000 0 0 0,0.000 0.000 0 0 0,0.000 1.000 0 0 0,1.000-1.000 0 0 0,-1.000 0.000 0 0 0,0.000 0.000 0 0 0,0.000 0.000 0 0 0,0.000 1.000 0 0 0,0.000-1.000 0 0 0,0.000 0.000 0 0 0,0.000 0.000 1 0 0,0.000 0.000-1 0 0,0.000 1.000 0 0 0,-1.000-1.000 0 0 0,1.000 0.000 0 0 0,0.000 0.000 0 0 0,0.000 0.000 0 0 0,-1.000 1.000 0 0 0,1.000-1.000 0 0 0,0.000 0.000 0 0 0,-1.000 1.000 0 0 0,1.000-1.000 0 0 0,-1.000 0.000 0 0 0,1.000 1.000 0 0 0,-1.000-1.000 0 0 0,1.000 0.000 0 0 0,-1.000 1.000 1 0 0,1.000-1.000-1 0 0,-1.000 1.000 0 0 0,0.000-1.000 0 0 0,1.000 1.000 0 0 0,-1.000-1.000 0 0 0,0.000 1.000 0 0 0,-1.000-1.000 0 0 0,1.000 0.000-5 0 0,-1.000 1.000 1 0 0,1.000 0.000-1 0 0,0.000-1.000 0 0 0,0.000 1.000 0 0 0,-1.000 0.000 1 0 0,0.000-1.000-1 0 0,0.000 1.000 0 0 0,0.000 0.000 0 0 0,1.000 0.000 1 0 0,-1.000 0.000-1 0 0,0.000 0.000 0 0 0,1.000 0.000 0 0 0,-1.000 0.000 1 0 0,0.000 0.000-1 0 0,1.000 1.000 0 0 0,-1.000-1.000 1 0 0,1.000 1.000-1 0 0,-1.000-1.000 0 0 0,1.000 0.000 0 0 0,-1.000 1.000 1 0 0,1.000-1.000-1 0 0,-1.000 1.000 0 0 0,-1.000 1.000 0 0 0,2.000 0.000 49 0 0,-1.000-1.000 0 0 0,1.000 0.000 0 0 0,0.000 0.000 0 0 0,0.000 0.000 0 0 0,0.000 1.000 0 0 0,0.000-1.000 0 0 0,1.000 1.000 0 0 0,-1.000-1.000 0 0 0,0.000 0.000 0 0 0,0.000 1.000 0 0 0,1.000-1.000 0 0 0,-1.000 1.000-1 0 0,1.000 0.000 1 0 0,-1.000-1.000 0 0 0,1.000 2.000 0 0 0,0.000-2.000 0 0 0,0.000 1.000 0 0 0,0.000 0.000 0 0 0,0.000-1.000 0 0 0,0.000 0.000 0 0 0,0.000 3.000 0 0 0,1.000-1.000 3 0 0,0.000 1.000-1 0 0,0.000-1.000 1 0 0,0.000 1.000 0 0 0,1.000-1.000 0 0 0,-1.000 1.000-1 0 0,1.000 0.000 1 0 0,0.000-1.000 0 0 0,0.000 0.000 0 0 0,3.000 3.000-1 0 0,6.000 8.000 44 0 0,2.000-1.000-1 0 0,-2.000-3.000 1 0 0,19.000 16.000-1 0 0,-23.000-21.000-18 0 0,12.000 10.000 62 0 0,-14.000-12.000-108 0 0,1.000 1.000-1 0 0,-1.000 0.000 1 0 0,0.000 0.000-1 0 0,0.000-1.000 1 0 0,0.000 2.000-1 0 0,-1.000-1.000 1 0 0,0.000 2.000-1 0 0,1.000-1.000 0 0 0,-2.000 1.000 1 0 0,1.000-1.000-1 0 0,-1.000 0.000 1 0 0,5.000 12.000-1 0 0,-7.000-16.000-43 0 0,-13.000 19.000-124 0 0,8.000-16.000 105 0 0,-1.000-1.000 0 0 0,1.000-1.000 0 0 0,0.000 1.000-1 0 0,-1.000-1.000 1 0 0,1.000 0.000 0 0 0,-1.000-1.000 0 0 0,1.000 1.000-1 0 0,-1.000-1.000 1 0 0,0.000 1.000 0 0 0,-9.000 0.000 0 0 0,-21.000 6.000-176 0 0,85.000-49.000 189 0 0,-38.000 31.000-68 0 0,0.000-3.000 0 0 0,-1.000 2.000 0 0 0,-1.000-1.000 0 0 0,0.000-1.000 0 0 0,0.000 1.000 0 0 0,-1.000-1.000 1 0 0,-1.000-1.000-1 0 0,0.000 1.000 0 0 0,-1.000-2.000 0 0 0,0.000 1.000 0 0 0,0.000-1.000 0 0 0,4.000-22.000 0 0 0,-11.000 35.000 105 0 0,1.000 1.000-1 0 0,-1.000-1.000 0 0 0,0.000 1.000 1 0 0,1.000-1.000-1 0 0,-1.000 0.000 1 0 0,1.000 1.000-1 0 0,0.000-1.000 0 0 0,0.000 1.000 1 0 0,-1.000 0.000-1 0 0,1.000 0.000 0 0 0,0.000-1.000 1 0 0,0.000 1.000-1 0 0,0.000 0.000 0 0 0,1.000 0.000 1 0 0,-1.000-1.000-1 0 0,0.000 0.000 0 0 0,0.000 1.000 1 0 0,1.000 0.000-1 0 0,-1.000 0.000 0 0 0,0.000 0.000 1 0 0,1.000 0.000-1 0 0,-1.000 1.000 0 0 0,1.000-1.000 1 0 0,0.000 0.000-1 0 0,2.000 0.000 1 0 0,-2.000 1.000 2 0 0,1.000-1.000 1 0 0,0.000 1.000 0 0 0,-1.000 0.000 0 0 0,1.000 1.000 0 0 0,1.000-1.000-1 0 0,-1.000 0.000 1 0 0,0.000 1.000 0 0 0,-1.000 0.000 0 0 0,1.000 0.000 0 0 0,0.000 0.000 0 0 0,0.000 0.000-1 0 0,-1.000 0.000 1 0 0,1.000 0.000 0 0 0,2.000 3.000 0 0 0,0.000-1.000-15 0 0,-1.000 0.000 1 0 0,1.000-1.000-1 0 0,-1.000 1.000 1 0 0,1.000 0.000-1 0 0,-1.000 1.000 0 0 0,0.000 0.000 1 0 0,-1.000 0.000-1 0 0,1.000 1.000 1 0 0,-1.000-1.000-1 0 0,1.000 1.000 1 0 0,-1.000-2.000-1 0 0,0.000 2.000 0 0 0,-1.000 1.000 1 0 0,1.000-1.000-1 0 0,-1.000 1.000 1 0 0,2.000 7.000-1 0 0,-3.000-7.000-102 0 0,0.000 0.000 0 0 0,-1.000 2.000 0 0 0,0.000-2.000-1 0 0,-1.000 1.000 1 0 0,1.000-1.000 0 0 0,-1.000 0.000 0 0 0,-1.000 2.000 0 0 0,1.000-2.000 0 0 0,-5.000 12.000-1 0 0,-1.000-3.000-329 0 0,-1.000-2.000 0 0 0,-17.000 27.000 0 0 0,14.000-24.000 0 0 0,11.000-15.000 418 0 0,-1.000 0.000 0 0 0,0.000 0.000 0 0 0,1.000 0.000 0 0 0,-1.000 0.000-1 0 0,0.000-1.000 1 0 0,0.000 1.000 0 0 0,1.000 0.000 0 0 0,-1.000 0.000 0 0 0,0.000-1.000 0 0 0,0.000 1.000 0 0 0,0.000-1.000 0 0 0,0.000 1.000 0 0 0,0.000-1.000 0 0 0,0.000 1.000 0 0 0,0.000-1.000 0 0 0,0.000 1.000-1 0 0,-2.000-1.000 1 0 0,4.000-3.000 182 0 0,14.000-7.000-86 0 0,4.000 1.000 5 0 0,107.000-62.000-48 0 0,-114.000 64.000-18 0 0,0.000 0.000 0 0 0,-1.000-2.000 0 0 0,0.000-1.000 0 0 0,-2.000 1.000-1 0 0,1.000 0.000 1 0 0,0.000-1.000 0 0 0,15.000-23.000 0 0 0,-23.000 29.000-31 0 0,-1.000 1.000 0 0 0,1.000-2.000 0 0 0,-1.000 2.000 0 0 0,0.000 0.000 0 0 0,0.000 0.000 0 0 0,0.000 1.000 0 0 0,0.000-2.000 0 0 0,-1.000 1.000 0 0 0,1.000-6.000 0 0 0,-1.000 7.000 0 0 0,0.000-4.000-104 0 0,0.000 4.000 130 0 0,1.000 1.000-1 0 0,-1.000-1.000 1 0 0,0.000 0.000-1 0 0,0.000 1.000 1 0 0,0.000-1.000-1 0 0,0.000 2.000 0 0 0,-1.000-2.000 1 0 0,1.000 0.000-1 0 0,0.000 1.000 1 0 0,-1.000-1.000-1 0 0,1.000 1.000 1 0 0,-1.000-4.000-1 0 0,0.000 4.000-3 0 0,-1.000 0.000 0 0 0,1.000 1.000 0 0 0,0.000-1.000 0 0 0,0.000 0.000 0 0 0,0.000 0.000 0 0 0,-1.000 1.000 0 0 0,1.000-1.000-1 0 0,0.000 0.000 1 0 0,-1.000 1.000 0 0 0,1.000-1.000 0 0 0,0.000 1.000 0 0 0,-1.000 0.000 0 0 0,1.000 0.000 0 0 0,-1.000-1.000 0 0 0,1.000 1.000 0 0 0,-1.000 0.000 0 0 0,1.000 0.000 0 0 0,0.000 0.000-1 0 0,-1.000 0.000 1 0 0,1.000 1.000 0 0 0,-1.000-1.000 0 0 0,1.000 0.000 0 0 0,-1.000 0.000 0 0 0,1.000 1.000 0 0 0,0.000-1.000 0 0 0,-1.000 1.000 0 0 0,1.000 0.000 0 0 0,0.000-1.000 0 0 0,0.000 1.000 0 0 0,-1.000 0.000-1 0 0,1.000 0.000 1 0 0,0.000-1.000 0 0 0,0.000 1.000 0 0 0,0.000 0.000 0 0 0,0.000 0.000 0 0 0,0.000 0.000 0 0 0,0.000 0.000 0 0 0,0.000 2.000 0 0 0,0.000-2.000 0 0 0,0.000 0.000 0 0 0,1.000 0.000-1 0 0,-1.000 1.000 1 0 0,0.000-1.000 0 0 0,1.000 0.000 0 0 0,-1.000 0.000 0 0 0,1.000 0.000 0 0 0,0.000 0.000 0 0 0,-1.000 2.000 0 0 0,-1.000 2.000 34 0 0,1.000 0.000 1 0 0,0.000 0.000 0 0 0,0.000 0.000-1 0 0,0.000 0.000 1 0 0,0.000-1.000-1 0 0,1.000 1.000 1 0 0,0.000 0.000 0 0 0,0.000 1.000-1 0 0,0.000 0.000 1 0 0,0.000-1.000-1 0 0,1.000 0.000 1 0 0,0.000-1.000 0 0 0,0.000 1.000-1 0 0,0.000-1.000 1 0 0,0.000 1.000-1 0 0,1.000 1.000 1 0 0,0.000-2.000 0 0 0,0.000 1.000-1 0 0,0.000-1.000 1 0 0,1.000 0.000-1 0 0,0.000 0.000 1 0 0,0.000 0.000-1 0 0,0.000 0.000 1 0 0,0.000 1.000 0 0 0,0.000-2.000-1 0 0,1.000 1.000 1 0 0,-1.000-1.000-1 0 0,1.000 0.000 1 0 0,0.000-1.000 0 0 0,0.000 1.000-1 0 0,0.000 0.000 1 0 0,1.000-1.000-1 0 0,-1.000 0.000 1 0 0,0.000 1.000 0 0 0,1.000-1.000-1 0 0,1.000 0.000 1 0 0,-2.000 0.000-1 0 0,9.000 0.000 1 0 0,-9.000-1.000-31 0 0,1.000-1.000-1 0 0,-1.000 0.000 1 0 0,0.000 0.000 0 0 0,0.000 0.000 0 0 0,1.000-1.000-1 0 0,-1.000 1.000 1 0 0,0.000-1.000 0 0 0,0.000 0.000 0 0 0,0.000-1.000-1 0 0,1.000 1.000 1 0 0,-1.000-2.000 0 0 0,-1.000 2.000-1 0 0,1.000-1.000 1 0 0,0.000 0.000 0 0 0,0.000-1.000 0 0 0,3.000-2.000-1 0 0,-1.000 1.000-5 0 0,-1.000-1.000 0 0 0,1.000 0.000-1 0 0,-1.000-2.000 1 0 0,0.000 1.000 0 0 0,-1.000 0.000-1 0 0,1.000 1.000 1 0 0,-1.000-2.000 0 0 0,4.000-10.000-1 0 0,1.000-4.000-32 0 0,-1.000-2.000 0 0 0,-1.000-1.000-1 0 0,-1.000 1.000 1 0 0,6.000-41.000 0 0 0,-6.000 11.000-271 0 0,-3.000-78.000 0 0 0,-3.000 105.000 245 0 0,0.000 24.000 89 0 0,-10.000 0.000 42 0 0,6.000 6.000-64 0 0,0.000-1.000 0 0 0,0.000 0.000-1 0 0,1.000 1.000 1 0 0,0.000 1.000-1 0 0,0.000 0.000 1 0 0,0.000 0.000 0 0 0,1.000-1.000-1 0 0,-1.000 1.000 1 0 0,2.000 0.000 0 0 0,-4.000 8.000-1 0 0,-2.000 4.000-6 0 0,-2.000 5.000 66 0 0,0.000 0.000 0 0 0,2.000 3.000 0 0 0,0.000-2.000 0 0 0,2.000 1.000 0 0 0,1.000 1.000 0 0 0,0.000 0.000 0 0 0,2.000-1.000 0 0 0,1.000 1.000 0 0 0,2.000 26.000 0 0 0,1.000-35.000-36 0 0,-1.000-2.000 0 0 0,2.000 2.000 0 0 0,0.000-3.000-1 0 0,1.000 3.000 1 0 0,0.000-2.000 0 0 0,1.000-1.000 0 0 0,11.000 21.000 0 0 0,-16.000-33.000-32 0 0,0.000 3.000 0 0 0,1.000-2.000-1 0 0,0.000-1.000 1 0 0,-1.000 1.000 0 0 0,1.000-1.000 0 0 0,0.000 1.000 0 0 0,0.000-1.000 0 0 0,0.000 1.000 0 0 0,0.000-1.000 0 0 0,0.000 1.000 0 0 0,0.000-1.000 0 0 0,1.000 0.000 0 0 0,-1.000 0.000 0 0 0,0.000 1.000 0 0 0,1.000-1.000-1 0 0,-1.000 0.000 1 0 0,1.000 0.000 0 0 0,-1.000-1.000 0 0 0,1.000 0.000 0 0 0,-1.000 1.000 0 0 0,0.000 0.000 0 0 0,1.000-1.000 0 0 0,-1.000 1.000 0 0 0,1.000-1.000 0 0 0,0.000 1.000 0 0 0,-1.000-1.000 0 0 0,1.000 0.000 0 0 0,0.000 0.000-1 0 0,0.000 1.000 1 0 0,-1.000-1.000 0 0 0,1.000-1.000 0 0 0,0.000 1.000 0 0 0,0.000 0.000 0 0 0,-1.000 0.000 0 0 0,1.000-1.000 0 0 0,0.000 1.000 0 0 0,0.000-1.000 0 0 0,-1.000 1.000 0 0 0,1.000-1.000 0 0 0,-1.000 0.000-1 0 0,1.000 1.000 1 0 0,0.000 0.000 0 0 0,-1.000-1.000 0 0 0,0.000 0.000 0 0 0,1.000 0.000 0 0 0,2.000-3.000 0 0 0,8.000-5.000-130 0 0,-1.000-3.000 1 0 0,0.000 2.000-1 0 0,-1.000-1.000 0 0 0,13.000-18.000 1 0 0,-12.000 14.000-38 0 0,1.000 0.000 107 0 0,23.000-25.000-234 0 0,-33.000 38.000 291 0 0,0.000 0.000 1 0 0,0.000 0.000-1 0 0,0.000-1.000 0 0 0,0.000 2.000 1 0 0,0.000-1.000-1 0 0,0.000 1.000 0 0 0,0.000 0.000 1 0 0,1.000-1.000-1 0 0,-1.000 0.000 1 0 0,0.000 1.000-1 0 0,1.000 0.000 0 0 0,-1.000 1.000 1 0 0,1.000-1.000-1 0 0,-1.000 0.000 1 0 0,4.000 0.000-1 0 0,-5.000 1.000 61 0 0,0.000 1.000-52 0 0,1.000-1.000 1 0 0,-1.000 0.000 0 0 0,0.000 1.000-1 0 0,0.000-1.000 1 0 0,0.000 1.000-1 0 0,1.000 0.000 1 0 0,-1.000-1.000-1 0 0,0.000 1.000 1 0 0,0.000 1.000-1 0 0,0.000-2.000 1 0 0,0.000 1.000-1 0 0,0.000 0.000 1 0 0,0.000 0.000 0 0 0,0.000 0.000-1 0 0,0.000 2.000 1 0 0,1.000-2.000 11 0 0,0.000 3.000 2 0 0,1.000-1.000 0 0 0,-2.000 1.000 1 0 0,1.000-1.000-1 0 0,0.000-1.000 0 0 0,-1.000 2.000 1 0 0,0.000-1.000-1 0 0,0.000 1.000 0 0 0,0.000-1.000 1 0 0,0.000 2.000-1 0 0,0.000-2.000 0 0 0,-1.000 1.000 1 0 0,0.000 0.000-1 0 0,0.000-1.000 1 0 0,0.000 0.000-1 0 0,0.000 1.000 0 0 0,0.000-1.000 1 0 0,-1.000 1.000-1 0 0,1.000 1.000 0 0 0,-1.000-2.000 1 0 0,0.000 1.000-1 0 0,0.000-1.000 0 0 0,-1.000 1.000 1 0 0,-1.000 2.000-1 0 0,2.000-3.000-89 0 0,0.000 0.000 1 0 0,-2.000 0.000-1 0 0,2.000 1.000 0 0 0,-1.000-1.000 0 0 0,1.000 0.000 1 0 0,-1.000 0.000-1 0 0,0.000 0.000 0 0 0,-1.000-1.000 0 0 0,1.000 1.000 1 0 0,-1.000-1.000-1 0 0,1.000 0.000 0 0 0,-1.000 0.000 0 0 0,0.000 0.000 1 0 0,1.000 0.000-1 0 0,-1.000 0.000 0 0 0,0.000 2.000 0 0 0,-1.000-3.000 1 0 0,1.000 1.000-1 0 0,0.000-1.000 0 0 0,0.000 0.000 0 0 0,-1.000 0.000 1 0 0,1.000 0.000-1 0 0,0.000 0.000 0 0 0,-6.000 0.000 1 0 0,4.000-2.000-180 0 0,0.000 1.000 0 0 0,-1.000-1.000 0 0 0,1.000 0.000 0 0 0,-1.000 0.000 0 0 0,0.000-1.000 0 0 0,1.000 1.000 0 0 0,0.000-1.000 0 0 0,0.000-2.000 1 0 0,0.000 1.000-1 0 0,0.000 1.000 0 0 0,1.000-1.000 0 0 0,-1.000 1.000 0 0 0,1.000-1.000 0 0 0,-1.000 0.000 0 0 0,1.000-1.000 0 0 0,0.000 0.000 0 0 0,-4.000-6.000 1 0 0,3.000 4.000-524 0 0,0.000 1.000 0 0 0,0.000-2.000 1 0 0,1.000 1.000-1 0 0,0.000-2.000 1 0 0,-1.000 1.000-1 0 0,1.000 0.000 1 0 0,1.000 0.000-1 0 0,0.000 0.000 1 0 0,1.000-2.000-1 0 0,0.000 1.000 0 0 0,-2.000-11.000 1 0 0,2.000-1.000-2677 0 0,2.000 12.000 2418 0 0</inkml:trace>
  <inkml:trace contextRef="#ctx0" brushRef="#br0">6557.000 554.000 936 0 0,'1.000'0.000'170'0'0,"-1.000"0.000"0"0"0,0.000-1.000 1 0 0,1.000 1.000-1 0 0,-1.000 0.000 0 0 0,0.000-1.000 0 0 0,0.000 1.000 0 0 0,2.000 0.000 0 0 0,-2.000-1.000 1 0 0,0.000 1.000-1 0 0,0.000-1.000 0 0 0,0.000 1.000 0 0 0,0.000 0.000 0 0 0,0.000-1.000 0 0 0,0.000 1.000 1 0 0,1.000-1.000-1 0 0,-1.000 1.000 0 0 0,0.000-1.000 0 0 0,0.000 1.000 0 0 0,0.000 0.000 0 0 0,0.000 0.000 1 0 0,0.000 0.000-1 0 0,-1.000-1.000 0 0 0,1.000 1.000 0 0 0,0.000-1.000 0 0 0,0.000 1.000 0 0 0,0.000-1.000 1 0 0,0.000 1.000-1 0 0,0.000 0.000 0 0 0,-2.000-1.000 0 0 0,2.000 1.000 0 0 0,0.000-1.000 0 0 0,0.000 1.000 1 0 0,-1.000 0.000-1 0 0,1.000-1.000 0 0 0,0.000 1.000 0 0 0,0.000 0.000 0 0 0,-1.000-2.000 0 0 0,0.000 2.000 1 0 0,-22.000-8.000 1874 0 0,-29.000 5.000-1881 0 0,50.000 3.000 93 0 0,-46.000-1.000 6 0 0,20.000 0.000-2077 0 0,1.000 1.000 0 0 0,-56.000 7.000 0 0 0,67.000-5.000 753 0 0,2.000-2.000-150 0 0</inkml:trace>
  <inkml:trace contextRef="#ctx0" brushRef="#br0">6436.000 24.000 3720 0 0,'5.000'-2.000'789'0'0,"0.000"0.000"-1"0"0,0.000 1.000 0 0 0,-1.000-2.000 0 0 0,2.000 2.000 1 0 0,-1.000-1.000-1 0 0,0.000 1.000 0 0 0,0.000 0.000 0 0 0,0.000 1.000 0 0 0,0.000-1.000 1 0 0,1.000 1.000-1 0 0,-1.000 0.000 0 0 0,8.000 1.000 0 0 0,-6.000 0.000-348 0 0,1.000 1.000 0 0 0,0.000 0.000-1 0 0,0.000 1.000 1 0 0,0.000 0.000 0 0 0,0.000 0.000-1 0 0,0.000 0.000 1 0 0,9.000 6.000-1 0 0,-1.000 2.000-28 0 0,0.000 1.000-1 0 0,0.000 1.000 0 0 0,-1.000 1.000 0 0 0,0.000-2.000 1 0 0,23.000 31.000-1 0 0,-15.000-14.000-192 0 0,-2.000 1.000 1 0 0,0.000 2.000-1 0 0,-2.000 0.000 1 0 0,-2.000 1.000-1 0 0,-1.000 1.000 1 0 0,-2.000 0.000-1 0 0,-1.000 1.000 0 0 0,-1.000 0.000 1 0 0,-2.000 1.000-1 0 0,-2.000 2.000 1 0 0,-1.000-2.000-1 0 0,-2.000 0.000 1 0 0,1.000 68.000-1 0 0,-6.000-92.000-272 0 0,-1.000 3.000 0 0 0,0.000-3.000 0 0 0,-1.000 3.000 0 0 0,0.000-2.000 0 0 0,-6.000 19.000 0 0 0,-5.000 20.000-318 0 0,8.000-31.000-315 0 0,-2.000-1.000 1 0 0,0.000 0.000-1 0 0,-19.000 39.000 0 0 0,17.000-42.000-950 0 0,-1.000-1.000 0 0 0,-17.000 23.000 0 0 0,22.000-34.000 1105 0 0,0.000 0.000 0 0 0,1.000-2.000 1 0 0,-1.000 1.000-1 0 0,-1.000 1.000 0 0 0,0.000-1.000 0 0 0,1.000-1.000 1 0 0,0.000 0.000-1 0 0,-1.000 1.000 0 0 0,0.000-1.000 0 0 0,0.000-1.000 1 0 0,0.000 0.000-1 0 0,0.000 0.000 0 0 0,-1.000-1.000 0 0 0,1.000 0.000 0 0 0,0.000 0.000 1 0 0,-1.000-1.000-1 0 0,1.000 1.000 0 0 0,-14.000-2.000 0 0 0,8.000-1.000-532 0 0,-3.000-11.000 106 0 0</inkml:trace>
  <inkml:trace contextRef="#ctx0" brushRef="#br0">1099.000 1136.000 2392 0 0,'0.000'0.000'1525'0'0,"0.000"-17.000"6050"0"0,-3.000 8.000 151 0 0,-3.000 14.000-6354 0 0,-2.000 23.000-1659 0 0,23.000 260.000 2960 0 0,19.000 46.000-868 0 0,-23.000-257.000-1392 0 0,-11.000-76.000-357 0 0,0.000 43.000-1496 0 0,0.000-42.000 881 0 0,0.000 0.000-1 0 0,0.000 1.000 1 0 0,0.000-1.000-1 0 0,0.000 0.000 1 0 0,0.000 1.000 0 0 0,1.000-1.000-1 0 0,-1.000 0.000 1 0 0,1.000 1.000-1 0 0,-1.000-1.000 1 0 0,1.000 1.000-1 0 0,0.000 0.000 1 0 0,0.000-1.000-1 0 0,0.000 0.000 1 0 0,0.000-1.000 0 0 0,0.000 1.000-1 0 0,0.000 0.000 1 0 0,1.000 0.000-1 0 0,1.000 2.000 1 0 0,0.000-3.000 119 0 0,-1.000 1.000 0 0 0,1.000-1.000 1 0 0,0.000 1.000-1 0 0,0.000-1.000 0 0 0,0.000 0.000 1 0 0,1.000 0.000-1 0 0,-1.000-1.000 0 0 0,0.000 1.000 1 0 0,0.000 0.000-1 0 0,0.000-1.000 0 0 0,0.000 0.000 1 0 0,1.000 0.000-1 0 0,5.000 0.000 0 0 0,1.000-1.000 37 0 0,-1.000 1.000 0 0 0,0.000-2.000 0 0 0,1.000 1.000 0 0 0,-1.000-1.000-1 0 0,11.000-5.000 1 0 0,13.000-2.000-683 0 0,0.000 2.000-162 0 0</inkml:trace>
  <inkml:trace contextRef="#ctx0" brushRef="#br0">9458.000 1238.000 2756 0 0,'-2.000'-8.000'7473'0'0,"-4.000"-6.000"-3318"0"0,6.000 14.000-4080 0 0,0.000 0.000 0 0 0,0.000 0.000-1 0 0,0.000 1.000 1 0 0,0.000-1.000-1 0 0,0.000 0.000 1 0 0,0.000 0.000-1 0 0,0.000 1.000 1 0 0,0.000-1.000 0 0 0,0.000 0.000-1 0 0,0.000 0.000 1 0 0,0.000 0.000-1 0 0,-1.000 1.000 1 0 0,1.000-1.000 0 0 0,0.000 0.000-1 0 0,0.000 0.000 1 0 0,0.000 1.000-1 0 0,0.000-1.000 1 0 0,0.000 0.000-1 0 0,0.000 0.000 1 0 0,-1.000 0.000 0 0 0,1.000 0.000-1 0 0,0.000 1.000 1 0 0,0.000-1.000-1 0 0,0.000 0.000 1 0 0,-1.000 0.000-1 0 0,1.000 0.000 1 0 0,0.000 0.000 0 0 0,0.000 0.000-1 0 0,0.000 0.000 1 0 0,-1.000 0.000-1 0 0,1.000 0.000 1 0 0,0.000 1.000 0 0 0,0.000-1.000-1 0 0,-1.000 0.000 1 0 0,1.000 0.000-1 0 0,0.000 0.000 1 0 0,0.000 0.000-1 0 0,-1.000 0.000 1 0 0,1.000 0.000 0 0 0,0.000 0.000-1 0 0,0.000 0.000 1 0 0,0.000 0.000-1 0 0,-1.000 0.000 1 0 0,1.000-1.000 0 0 0,0.000 1.000-1 0 0,0.000 0.000 1 0 0,-1.000 0.000-1 0 0,1.000 0.000 1 0 0,0.000 0.000-1 0 0,0.000 0.000 1 0 0,0.000 0.000 0 0 0,-1.000 0.000-1 0 0,1.000-1.000 1 0 0,0.000 1.000-1 0 0,0.000 0.000 1 0 0,0.000 0.000 0 0 0,0.000 0.000-1 0 0,-1.000 0.000 1 0 0,1.000-1.000-1 0 0,0.000 1.000 1 0 0,0.000 0.000-1 0 0,-3.000 13.000 161 0 0,1.000-2.000-1 0 0,-2.000 0.000 0 0 0,0.000 2.000 1 0 0,0.000-2.000-1 0 0,-1.000-1.000 0 0 0,-12.000 22.000 1 0 0,-46.000 58.000 464 0 0,52.000-77.000-582 0 0,4.000-6.000-64 0 0,-2.000 1.000 0 0 0,1.000 0.000 1 0 0,0.000 0.000-1 0 0,-1.000 0.000 0 0 0,0.000-2.000 1 0 0,0.000 0.000-1 0 0,0.000 0.000 0 0 0,-17.000 9.000 1 0 0,-10.000-1.000 30 0 0,-45.000 13.000 0 0 0,28.000-8.000 58 0 0,-39.000 9.000 17 0 0,-3.000-2.000-1 0 0,2.000-5.000 1 0 0,-188.000 16.000-1 0 0,-293.000-24.000-80 0 0,447.000-13.000-263 0 0,91.000 0.000 120 0 0,-51.000 8.000 0 0 0,10.000 1.000-16 0 0,-408.000 49.000-408 0 0,397.000-46.000 348 0 0,-558.000 81.000-1003 0 0,468.000-71.000 921 0 0,-319.000-6.000 1 0 0,481.000-16.000 223 0 0,-87.000 7.000-71 0 0,15.000 2.000 23 0 0,-139.000 3.000-285 0 0,-111.000 2.000 36 0 0,-1330.000-14.000-465 0 0,1431.000 13.000 549 0 0,67.000-4.000-299 0 0,-12.000 0.000 20 0 0,133.000-8.000 551 0 0,-54.000 7.000-1 0 0,-35.000 3.000-100 0 0,2.000 0.000 71 0 0,86.000-5.000-185 0 0,2.000-2.000-1 0 0,-54.000-3.000 1 0 0,50.000-2.000 102 0 0,-52.000 13.000-884 0 0,92.000-11.000 849 0 0,-1.000 0.000-1 0 0,1.000-1.000 0 0 0,0.000 2.000 0 0 0,-20.000 6.000 0 0 0,21.000-5.000-120 0 0,0.000-1.000 0 0 0,0.000 1.000 0 0 0,-19.000-1.000 0 0 0,29.000-2.000 107 0 0,-37.000 0.000-586 0 0,27.000-1.000 604 0 0,1.000 2.000-1 0 0,0.000 0.000 1 0 0,-1.000 0.000 0 0 0,1.000 0.000 0 0 0,0.000 2.000 0 0 0,-12.000 3.000 0 0 0,-2.000 0.000 170 0 0,1.000 1.000 0 0 0,-39.000 6.000 1 0 0,58.000-12.000-83 0 0,-21.000 2.000 89 0 0,-18.000 4.000 244 0 0,-41.000 30.000-219 0 0,65.000-24.000-95 0 0,17.000-11.000 42 0 0,0.000-1.000-1 0 0,0.000 1.000 0 0 0,0.000-1.000 1 0 0,0.000 1.000-1 0 0,-1.000-1.000 0 0 0,0.000 0.000 1 0 0,1.000 0.000-1 0 0,-1.000 0.000 1 0 0,1.000 0.000-1 0 0,-1.000 0.000 0 0 0,-3.000 0.000 1 0 0,6.000-1.000 69 0 0,0.000 0.000-213 0 0,-1.000 1.000 81 0 0,1.000-1.000 0 0 0,0.000 0.000 0 0 0,-1.000 0.000-1 0 0,1.000 2.000 1 0 0,0.000-2.000 0 0 0,-1.000 0.000-1 0 0,1.000 0.000 1 0 0,-1.000 0.000 0 0 0,1.000 0.000 0 0 0,0.000 0.000-1 0 0,-1.000 0.000 1 0 0,1.000 0.000 0 0 0,0.000 0.000 0 0 0,-1.000 0.000-1 0 0,1.000 0.000 1 0 0,-1.000 0.000 0 0 0,1.000 0.000-1 0 0,0.000 0.000 1 0 0,-1.000 0.000 0 0 0,1.000 0.000 0 0 0,-1.000 0.000-1 0 0,1.000 0.000 1 0 0,0.000 0.000 0 0 0,-1.000 0.000-1 0 0,1.000-2.000 1 0 0,0.000 2.000 0 0 0,-1.000 0.000 0 0 0,1.000 0.000-1 0 0,0.000 0.000 1 0 0,-1.000-1.000 0 0 0,1.000 1.000-1 0 0,0.000 0.000 1 0 0,0.000 0.000 0 0 0,-1.000-1.000 0 0 0,1.000 1.000-1 0 0,0.000 0.000 1 0 0,-1.000-1.000 0 0 0,-13.000-9.000 1 0 0,12.000 6.000-74 0 0,-1.000-2.000 0 0 0,0.000 1.000 0 0 0,1.000 2.000 0 0 0,0.000-2.000 0 0 0,0.000 0.000 0 0 0,0.000 0.000 0 0 0,1.000 0.000 0 0 0,0.000-2.000-1 0 0,0.000 2.000 1 0 0,-1.000-5.000 0 0 0,-5.000-24.000-656 0 0,-7.000-9.000-2241 0 0,5.000 14.000-4054 0 0,7.000 23.000 5880 0 0</inkml:trace>
  <inkml:trace contextRef="#ctx0" brushRef="#br0">1177.000 1786.000 2328 0 0,'-4.000'-15.000'4935'0'0,"2.000"7.000"164"0"0,-4.000 22.000-2786 0 0,-5.000 45.000-929 0 0,9.000-47.000-1286 0 0,1.000-3.000 0 0 0,-1.000 2.000-1 0 0,-1.000-1.000 1 0 0,-3.000 13.000 0 0 0,2.000-10.000-82 0 0,0.000-1.000 0 0 0,1.000 1.000 0 0 0,1.000 1.000 0 0 0,1.000-2.000 0 0 0,-1.000 2.000 0 0 0,2.000-2.000 0 0 0,0.000 2.000 1 0 0,2.000 15.000-1 0 0,-1.000 7.000-966 0 0,-1.000-34.000 520 0 0,9.000 4.000-3611 0 0,-6.000-3.000 1979 0 0,6.000-10.000-183 0 0,21.000-19.000-1146 0 0,-20.000 16.000 2369 0 0</inkml:trace>
  <inkml:trace contextRef="#ctx0" brushRef="#br0">1368.000 1826.000 3748 0 0,'5.000'-11.000'3878'0'0,"-2.000"1.000"755"0"0,-10.000 20.000-2257 0 0,-28.000 48.000-400 0 0,-45.000 105.000-1 0 0,63.000-119.000-1564 0 0,-15.000 34.000 330 0 0,27.000-70.000-656 0 0,1.000 0.000 0 0 0,0.000-1.000 0 0 0,0.000 0.000-1 0 0,-1.000 0.000 1 0 0,0.000-1.000 0 0 0,-1.000 1.000 0 0 0,-8.000 7.000 0 0 0,12.000-12.000-59 0 0,0.000-1.000 0 0 0,0.000 0.000 0 0 0,0.000 0.000 0 0 0,0.000 1.000 0 0 0,0.000-1.000 0 0 0,0.000-1.000 0 0 0,0.000 1.000 1 0 0,0.000 0.000-1 0 0,0.000-1.000 0 0 0,-4.000 2.000 0 0 0,-4.000 0.000-151 0 0,9.000-2.000 30 0 0,-1.000 0.000-54 0 0,0.000-1.000 114 0 0,0.000 1.000 1 0 0,0.000-1.000 0 0 0,0.000 0.000-1 0 0,0.000 1.000 1 0 0,0.000-1.000 0 0 0,0.000 0.000-1 0 0,0.000 0.000 1 0 0,1.000-1.000 0 0 0,-4.000-1.000-1 0 0,5.000 3.000 19 0 0,-48.000-28.000-2789 0 0,27.000 19.000-1004 0 0,17.000 7.000 2656 0 0,1.000 0.000-1 0 0,-2.000 0.000 1 0 0,2.000-1.000-1 0 0,0.000 1.000 1 0 0,-1.000-1.000-1 0 0,1.000-1.000 1 0 0,1.000 1.000-1 0 0,-4.000-4.000 1 0 0,1.000 2.000 221 0 0</inkml:trace>
  <inkml:trace contextRef="#ctx0" brushRef="#br0">953.000 2030.000 3912 0 0,'2.000'-10.000'1795'0'0,"1.000"-1.000"0"0"0,0.000 1.000-1 0 0,1.000 1.000 1 0 0,0.000 0.000-1 0 0,7.000-14.000 1 0 0,-11.000 22.000-1738 0 0,0.000 1.000 0 0 0,0.000 0.000-1 0 0,1.000 0.000 1 0 0,-1.000 0.000 0 0 0,0.000 0.000 0 0 0,0.000 0.000 0 0 0,0.000 0.000 0 0 0,0.000-1.000-1 0 0,0.000 1.000 1 0 0,0.000 0.000 0 0 0,0.000 0.000 0 0 0,0.000 0.000 0 0 0,0.000 0.000 0 0 0,1.000 0.000-1 0 0,-1.000 0.000 1 0 0,0.000 0.000 0 0 0,0.000 0.000 0 0 0,0.000 0.000 0 0 0,0.000 0.000 0 0 0,0.000-1.000-1 0 0,0.000 1.000 1 0 0,1.000 0.000 0 0 0,-1.000 0.000 0 0 0,0.000 0.000 0 0 0,0.000 0.000 0 0 0,0.000 0.000-1 0 0,0.000 0.000 1 0 0,0.000 0.000 0 0 0,1.000 0.000 0 0 0,-1.000 0.000 0 0 0,0.000 0.000 0 0 0,0.000 0.000-1 0 0,0.000 0.000 1 0 0,0.000 0.000 0 0 0,0.000 0.000 0 0 0,1.000 1.000 0 0 0,-1.000-1.000-1 0 0,0.000 0.000 1 0 0,0.000 0.000 0 0 0,0.000 0.000 0 0 0,0.000 0.000 0 0 0,0.000 0.000 0 0 0,0.000 0.000-1 0 0,0.000 0.000 1 0 0,1.000 0.000 0 0 0,-1.000 0.000 0 0 0,0.000 0.000 0 0 0,0.000 0.000 0 0 0,0.000 1.000-1 0 0,0.000-1.000 1 0 0,0.000 0.000 0 0 0,0.000 0.000 0 0 0,0.000 0.000 0 0 0,0.000 0.000 0 0 0,0.000 0.000-1 0 0,1.000 1.000 1 0 0,3.000 12.000 1411 0 0,0.000 14.000-672 0 0,0.000 35.000 572 0 0,-3.000-35.000-747 0 0,0.000 0.000-1 0 0,3.000-2.000 0 0 0,0.000 3.000 1 0 0,16.000 50.000-1 0 0,-20.000-76.000-575 0 0,1.000 1.000 0 0 0,0.000-1.000 0 0 0,1.000 0.000-1 0 0,-1.000 0.000 1 0 0,0.000 0.000 0 0 0,2.000-1.000 0 0 0,-1.000 1.000 0 0 0,-1.000 0.000 0 0 0,1.000-1.000 0 0 0,0.000 1.000 0 0 0,0.000 0.000 0 0 0,0.000-1.000-1 0 0,0.000 0.000 1 0 0,0.000 1.000 0 0 0,0.000-1.000 0 0 0,0.000 0.000 0 0 0,0.000 0.000 0 0 0,0.000-1.000 0 0 0,1.000 1.000 0 0 0,-1.000 0.000-1 0 0,0.000-1.000 1 0 0,1.000 1.000 0 0 0,-1.000-1.000 0 0 0,0.000 0.000 0 0 0,1.000 0.000 0 0 0,-1.000 0.000 0 0 0,1.000 0.000 0 0 0,-1.000 0.000-1 0 0,0.000 0.000 1 0 0,1.000 0.000 0 0 0,2.000-2.000 0 0 0,7.000 0.000 2 0 0,0.000 0.000-1 0 0,0.000-2.000 1 0 0,-1.000 1.000-1 0 0,19.000-10.000 1 0 0,49.000-31.000 55 0 0,-66.000 34.000-642 0 0,2.000 1.000-1 0 0,0.000 1.000 1 0 0,1.000-1.000-1 0 0,0.000 2.000 0 0 0,1.000 0.000 1 0 0,24.000-6.000-1 0 0,-35.000 15.000-3347 0 0,-5.000-1.000 3515 0 0,0.000-1.000-1 0 0,0.000 1.000 1 0 0,0.000 0.000 0 0 0,0.000 0.000-1 0 0,0.000 0.000 1 0 0,0.000 0.000 0 0 0,0.000 1.000-1 0 0,0.000-1.000 1 0 0,-1.000 0.000 0 0 0,1.000 0.000-1 0 0,0.000 0.000 1 0 0,-1.000 1.000 0 0 0,1.000 0.000 0 0 0,0.000-1.000-1 0 0,0.000 2.000 1 0 0,8.000 30.000-3360 0 0,0.000 29.000-2135 0 0,-9.000-51.000 4850 0 0</inkml:trace>
  <inkml:trace contextRef="#ctx0" brushRef="#br0">2275.000 3007.000 3932 0 0,'-1.000'-3.000'10781'0'0,"-11.000"-3.000"-8726"0"0,6.000 4.000-1794 0 0,-1.000 1.000 1 0 0,0.000 0.000-1 0 0,0.000 0.000 0 0 0,0.000 0.000 1 0 0,0.000 1.000-1 0 0,-1.000 0.000 0 0 0,1.000 1.000 1 0 0,-11.000 1.000-1 0 0,-52.000 14.000-801 0 0,63.000-14.000 126 0 0,-36.000 12.000-1366 0 0,22.000-3.000-2809 0 0</inkml:trace>
  <inkml:trace contextRef="#ctx0" brushRef="#br0">5373.000 2956.000 4700 0 0,'20.000'-5.000'5913'0'0,"-20.000"5.000"-5781"0"0,0.000 0.000 1 0 0,0.000 0.000-1 0 0,1.000 0.000 1 0 0,-1.000 0.000-1 0 0,0.000 0.000 1 0 0,0.000-1.000-1 0 0,0.000 1.000 1 0 0,1.000 0.000-1 0 0,-1.000 0.000 1 0 0,0.000 0.000-1 0 0,0.000-1.000 1 0 0,0.000 1.000-1 0 0,0.000 0.000 1 0 0,0.000 0.000-1 0 0,1.000-1.000 1 0 0,-1.000 1.000-1 0 0,0.000 0.000 1 0 0,0.000 0.000-1 0 0,0.000-1.000 1 0 0,0.000 1.000-1 0 0,0.000 0.000 0 0 0,0.000-1.000 1 0 0,0.000 1.000-1 0 0,0.000 0.000 1 0 0,0.000 0.000-1 0 0,0.000-1.000 1 0 0,0.000 1.000-1 0 0,0.000 0.000 1 0 0,0.000 0.000-1 0 0,0.000-1.000 1 0 0,0.000 1.000-1 0 0,0.000 0.000 1 0 0,-1.000-1.000-1 0 0,0.000 0.000 26 0 0,0.000 0.000 0 0 0,0.000 0.000 0 0 0,0.000 1.000-1 0 0,0.000-1.000 1 0 0,0.000 1.000 0 0 0,0.000-1.000-1 0 0,-1.000 0.000 1 0 0,1.000 1.000 0 0 0,0.000-1.000 0 0 0,0.000 1.000-1 0 0,-1.000-1.000 1 0 0,1.000 1.000 0 0 0,0.000 0.000 0 0 0,-1.000-1.000-1 0 0,1.000 1.000 1 0 0,-1.000 0.000 0 0 0,1.000 0.000 0 0 0,0.000 0.000-1 0 0,-1.000 0.000 1 0 0,1.000 0.000 0 0 0,0.000 0.000 0 0 0,0.000 1.000-1 0 0,-3.000 0.000 1 0 0,-19.000 2.000 168 0 0,11.000-2.000-463 0 0,1.000-1.000-1 0 0,-1.000 2.000 0 0 0,-14.000 5.000 0 0 0,10.000-2.000 709 0 0,-11.000-3.000-6310 0 0,26.000-2.000 5489 0 0,1.000 0.000-1 0 0,-1.000 0.000 1 0 0,0.000 0.000-1 0 0,0.000 0.000 0 0 0,0.000 0.000 1 0 0,0.000 0.000-1 0 0,1.000 0.000 1 0 0,-1.000 0.000-1 0 0,0.000 0.000 0 0 0,0.000-1.000 1 0 0,0.000 1.000-1 0 0,1.000 0.000 1 0 0,-1.000 0.000-1 0 0,0.000-1.000 1 0 0,0.000 1.000-1 0 0,1.000-1.000 0 0 0,-1.000 1.000 1 0 0,0.000 0.000-1 0 0,1.000-1.000 1 0 0,-1.000 0.000-1 0 0,0.000 1.000 0 0 0,1.000-1.000 1 0 0,-1.000 1.000-1 0 0,1.000-1.000 1 0 0,-1.000 0.000-1 0 0,1.000 1.000 0 0 0,-1.000-1.000 1 0 0,1.000 0.000-1 0 0,0.000 1.000 1 0 0,-1.000-1.000-1 0 0,1.000 0.000 1 0 0,0.000 0.000-1 0 0,-1.000 1.000 0 0 0,1.000-1.000 1 0 0,0.000 0.000-1 0 0,0.000 0.000 1 0 0,0.000 1.000-1 0 0,0.000 0.000 0 0 0,0.000-1.000 1 0 0,0.000-2.000-1 0 0,1.000-2.000-809 0 0</inkml:trace>
  <inkml:trace contextRef="#ctx0" brushRef="#br0">11453.000 2822.000 4508 0 0,'6.000'2.000'6608'0'0,"-3.000"11.000"-3808"0"0,-2.000 21.000-1742 0 0,-2.000-28.000-204 0 0,0.000 36.000 734 0 0,-10.000 54.000 0 0 0,5.000-55.000-568 0 0,0.000 51.000 0 0 0,5.000-45.000 699 0 0,1.000-46.000-1557 0 0,1.000 6.000 248 0 0,5.000-27.000-283 0 0,0.000 0.000 0 0 0,-2.000 0.000-1 0 0,-1.000-1.000 1 0 0,2.000-38.000 0 0 0,1.000-11.000-7 0 0,22.000-132.000-75 0 0,-28.000 201.000-56 0 0,0.000 0.000-1 0 0,0.000 0.000 1 0 0,0.000-1.000-1 0 0,0.000 1.000 1 0 0,0.000 0.000-1 0 0,0.000 0.000 1 0 0,0.000 0.000-1 0 0,0.000 0.000 1 0 0,1.000-1.000-1 0 0,-1.000 1.000 1 0 0,0.000 0.000-1 0 0,1.000 0.000 1 0 0,-1.000 0.000-1 0 0,1.000 0.000 1 0 0,-1.000 0.000-1 0 0,1.000 0.000 1 0 0,0.000 0.000-1 0 0,-1.000 0.000 1 0 0,1.000 0.000-1 0 0,0.000 0.000 1 0 0,0.000 0.000-1 0 0,0.000 1.000 1 0 0,-1.000-1.000-1 0 0,1.000 0.000 1 0 0,2.000 0.000-1 0 0,-1.000 1.000-6 0 0,-1.000 0.000-1 0 0,0.000 1.000 1 0 0,0.000-1.000-1 0 0,1.000 0.000 1 0 0,-1.000 0.000-1 0 0,0.000 0.000 1 0 0,0.000 1.000-1 0 0,0.000-1.000 1 0 0,0.000 1.000-1 0 0,1.000 0.000 1 0 0,-1.000-1.000-1 0 0,0.000 1.000 1 0 0,0.000 0.000-1 0 0,0.000 0.000 1 0 0,0.000 0.000-1 0 0,0.000 0.000 1 0 0,-1.000-1.000-1 0 0,2.000 3.000 1 0 0,6.000 7.000-78 0 0,0.000 2.000 1 0 0,13.000 21.000 0 0 0,129.000 213.000-222 0 0,-112.000-203.000 442 0 0,-36.000-39.000-106 0 0,0.000-2.000 1 0 0,1.000 1.000-1 0 0,0.000-1.000 0 0 0,-2.000 0.000 0 0 0,2.000 0.000 1 0 0,0.000 0.000-1 0 0,0.000-1.000 0 0 0,0.000 2.000 0 0 0,0.000-2.000 1 0 0,0.000 0.000-1 0 0,0.000 1.000 0 0 0,0.000-1.000 0 0 0,1.000-1.000 1 0 0,-1.000 1.000-1 0 0,4.000 0.000 0 0 0,-4.000-1.000-11 0 0,0.000-1.000 0 0 0,-1.000 0.000-1 0 0,1.000 0.000 1 0 0,0.000 0.000 0 0 0,-1.000 0.000 0 0 0,1.000 0.000 0 0 0,-1.000-1.000-1 0 0,1.000 0.000 1 0 0,-1.000 0.000 0 0 0,1.000 0.000 0 0 0,-1.000 1.000-1 0 0,0.000-1.000 1 0 0,0.000 0.000 0 0 0,0.000 0.000 0 0 0,0.000-1.000-1 0 0,0.000 1.000 1 0 0,-1.000-1.000 0 0 0,1.000 0.000 0 0 0,-1.000 2.000-1 0 0,1.000-2.000 1 0 0,-1.000 1.000 0 0 0,0.000-1.000 0 0 0,0.000 0.000 0 0 0,2.000-5.000-1 0 0,3.000-11.000 24 0 0,0.000-2.000 0 0 0,5.000-25.000 0 0 0,-8.000 31.000-24 0 0,0.000-12.000-4 0 0,0.000-1.000-1 0 0,-1.000 0.000 1 0 0,-3.000-33.000 0 0 0,1.000 19.000-244 0 0,-1.000 29.000 224 0 0,-1.000-2.000-1 0 0,-6.000-27.000 0 0 0,4.000 24.000-2233 0 0,2.000 3.000-4108 0 0,6.000 45.000 1500 0 0,11.000 13.000 1843 0 0,-2.000-6.000 67 0 0,-9.000-27.000 2010 0 0</inkml:trace>
  <inkml:trace contextRef="#ctx0" brushRef="#br0">11949.000 2901.000 3572 0 0,'1.000'1.000'378'0'0,"0.000"0.000"-1"0"0,0.000-1.000 1 0 0,0.000 1.000-1 0 0,0.000 0.000 1 0 0,0.000 0.000-1 0 0,-1.000-1.000 0 0 0,1.000 0.000 1 0 0,0.000 1.000-1 0 0,0.000 0.000 1 0 0,-1.000 0.000-1 0 0,1.000 0.000 1 0 0,0.000 0.000-1 0 0,-1.000 0.000 1 0 0,1.000 0.000-1 0 0,-1.000 0.000 0 0 0,1.000 0.000 1 0 0,-1.000 1.000-1 0 0,1.000 0.000 1 0 0,1.000 29.000 2961 0 0,-12.000 31.000-2006 0 0,8.000-53.000-959 0 0,-1.000 14.000 380 0 0,0.000-2.000 0 0 0,2.000 42.000 0 0 0,1.000-47.000-234 0 0,0.000-12.000-417 0 0,1.000 0.000 0 0 0,0.000 1.000-1 0 0,-1.000-1.000 1 0 0,2.000 0.000 0 0 0,-1.000 0.000 0 0 0,0.000 0.000 0 0 0,1.000 0.000 0 0 0,0.000 0.000 0 0 0,3.000 5.000 0 0 0,-4.000-7.000-49 0 0,0.000-1.000 0 0 0,-1.000 0.000 1 0 0,1.000 1.000-1 0 0,0.000-1.000 0 0 0,0.000 0.000 0 0 0,0.000 1.000 1 0 0,1.000-1.000-1 0 0,-1.000 0.000 0 0 0,0.000 0.000 0 0 0,0.000 0.000 0 0 0,0.000 0.000 1 0 0,1.000 0.000-1 0 0,0.000 0.000 0 0 0,0.000-1.000 0 0 0,-1.000 1.000 1 0 0,1.000 0.000-1 0 0,-1.000-1.000 0 0 0,1.000 1.000 0 0 0,-1.000-1.000 0 0 0,1.000 1.000 1 0 0,-1.000-1.000-1 0 0,1.000 0.000 0 0 0,-1.000 0.000 0 0 0,1.000 0.000 1 0 0,-1.000 0.000-1 0 0,0.000 0.000 0 0 0,1.000 0.000 0 0 0,0.000 0.000 1 0 0,-1.000 0.000-1 0 0,3.000-1.000 0 0 0,2.000-2.000 6 0 0,0.000 1.000 0 0 0,0.000-1.000-1 0 0,0.000-1.000 1 0 0,-1.000 1.000 0 0 0,1.000-1.000 0 0 0,-1.000 1.000 0 0 0,0.000-2.000-1 0 0,0.000 0.000 1 0 0,0.000 0.000 0 0 0,-1.000 0.000 0 0 0,0.000 0.000 0 0 0,0.000 0.000-1 0 0,0.000-1.000 1 0 0,0.000 1.000 0 0 0,5.000-13.000 0 0 0,-4.000 6.000-1 0 0,-1.000 2.000 0 0 0,0.000-1.000 0 0 0,1.000-1.000 0 0 0,-2.000 1.000 0 0 0,-1.000-1.000 0 0 0,0.000 0.000 0 0 0,0.000 1.000 0 0 0,-1.000-18.000 0 0 0,-1.000 25.000-76 0 0,-1.000-2.000-1 0 0,1.000 1.000 1 0 0,-1.000-1.000-1 0 0,-1.000 2.000 1 0 0,1.000-1.000 0 0 0,-1.000 1.000-1 0 0,1.000 0.000 1 0 0,-1.000-1.000 0 0 0,-1.000 1.000-1 0 0,0.000 0.000 1 0 0,0.000-1.000-1 0 0,1.000 1.000 1 0 0,-1.000 0.000 0 0 0,0.000 0.000-1 0 0,-1.000 2.000 1 0 0,1.000-2.000-1 0 0,-7.000-4.000 1 0 0,6.000 3.000-97 0 0,-1.000 1.000-1 0 0,0.000 0.000 1 0 0,-1.000 1.000-1 0 0,1.000 0.000 1 0 0,-1.000 1.000-1 0 0,1.000 0.000 1 0 0,-1.000-1.000-1 0 0,0.000 1.000 1 0 0,0.000 0.000-1 0 0,0.000 0.000 1 0 0,0.000 1.000 0 0 0,0.000 0.000-1 0 0,-9.000-2.000 1 0 0,9.000 4.000-165 0 0,-1.000-1.000 0 0 0,1.000 2.000 1 0 0,0.000 0.000-1 0 0,0.000-1.000 0 0 0,0.000 1.000 1 0 0,0.000 0.000-1 0 0,0.000 0.000 0 0 0,0.000 0.000 1 0 0,1.000 0.000-1 0 0,-1.000 1.000 0 0 0,0.000 0.000 1 0 0,1.000 1.000-1 0 0,-1.000-1.000 0 0 0,-7.000 10.000 1 0 0,10.000-10.000-586 0 0,0.000 0.000 0 0 0,0.000-1.000 1 0 0,1.000 1.000-1 0 0,-1.000 1.000 0 0 0,1.000-1.000 1 0 0,0.000 1.000-1 0 0,0.000 1.000 0 0 0,-2.000 3.000 0 0 0,6.000-1.000-3122 0 0,-2.000-7.000 3896 0 0,1.000 1.000 0 0 0,0.000-1.000 0 0 0,0.000 0.000 0 0 0,0.000 1.000 0 0 0,-1.000-1.000 0 0 0,1.000 0.000-1 0 0,0.000 1.000 1 0 0,0.000-1.000 0 0 0,0.000 0.000 0 0 0,0.000 1.000 0 0 0,0.000-1.000 0 0 0,0.000 0.000 0 0 0,-1.000 0.000-1 0 0,1.000 0.000 1 0 0,0.000 0.000 0 0 0,0.000 0.000 0 0 0,2.000 0.000 0 0 0,4.000-1.000-783 0 0</inkml:trace>
  <inkml:trace contextRef="#ctx0" brushRef="#br0">12128.000 2934.000 2828 0 0,'2.000'0.000'670'0'0,"1.000"1.000"1"0"0,-1.000 0.000-1 0 0,0.000-1.000 0 0 0,0.000 1.000 0 0 0,0.000 0.000 0 0 0,1.000 0.000 0 0 0,-1.000 0.000 0 0 0,0.000 0.000 0 0 0,0.000 0.000 1 0 0,-1.000 0.000-1 0 0,4.000 4.000 0 0 0,-2.000-2.000-265 0 0,0.000 0.000 0 0 0,-1.000 1.000 0 0 0,0.000 0.000 1 0 0,1.000-1.000-1 0 0,-2.000 1.000 0 0 0,1.000-1.000 0 0 0,0.000 0.000 0 0 0,-1.000 1.000 1 0 0,1.000 0.000-1 0 0,0.000 6.000 0 0 0,1.000 6.000 543 0 0,-1.000-1.000 0 0 0,0.000 0.000 0 0 0,-1.000 25.000-1 0 0,-1.000-38.000-805 0 0,0.000-2.000-134 0 0,0.000 0.000 0 0 0,1.000 0.000 1 0 0,-1.000 0.000-1 0 0,0.000 0.000 0 0 0,0.000 0.000 0 0 0,0.000 0.000 1 0 0,1.000 0.000-1 0 0,-1.000 0.000 0 0 0,0.000 0.000 0 0 0,0.000 0.000 1 0 0,0.000 0.000-1 0 0,1.000 0.000 0 0 0,-1.000 0.000 0 0 0,0.000 0.000 1 0 0,0.000 0.000-1 0 0,0.000 0.000 0 0 0,0.000 0.000 0 0 0,1.000 0.000 1 0 0,-1.000 0.000-1 0 0,0.000 0.000 0 0 0,0.000 0.000 0 0 0,0.000 0.000 1 0 0,0.000 0.000-1 0 0,1.000 0.000 0 0 0,-1.000 0.000 0 0 0,0.000 1.000 1 0 0,0.000-1.000-1 0 0,0.000 0.000 0 0 0,0.000 0.000 0 0 0,0.000 0.000 1 0 0,0.000 0.000-1 0 0,0.000 1.000 0 0 0,0.000-1.000 0 0 0,1.000 0.000 1 0 0,-1.000 0.000-1 0 0,0.000 0.000 0 0 0,0.000 1.000 0 0 0,0.000-1.000 1 0 0,0.000 0.000-1 0 0,0.000 0.000 0 0 0,0.000 0.000 0 0 0,0.000 1.000 1 0 0,0.000-1.000-1 0 0,0.000 0.000 0 0 0,0.000 0.000 1 0 0,0.000 0.000-1 0 0,0.000 1.000 0 0 0,-1.000-1.000 0 0 0,1.000 0.000 1 0 0,0.000 0.000-1 0 0,0.000 0.000 0 0 0,0.000 1.000 0 0 0,0.000-1.000 1 0 0,0.000 0.000-1 0 0,0.000 0.000 0 0 0,0.000 0.000 0 0 0,0.000 0.000 1 0 0,-1.000 2.000-1 0 0,1.000-2.000 0 0 0,0.000 0.000 0 0 0,15.000-12.000 264 0 0,-8.000 0.000-170 0 0,0.000-2.000 0 0 0,-2.000 3.000 0 0 0,8.000-22.000 0 0 0,-10.000 22.000-59 0 0,0.000 0.000 0 0 0,1.000 2.000 1 0 0,0.000 0.000-1 0 0,1.000 0.000 1 0 0,0.000-1.000-1 0 0,0.000 2.000 0 0 0,2.000 0.000 1 0 0,8.000-10.000-1 0 0,-15.000 17.000-28 0 0,1.000 1.000-1 0 0,-1.000 0.000 0 0 0,0.000 0.000 0 0 0,1.000 0.000 1 0 0,-1.000-1.000-1 0 0,0.000 1.000 0 0 0,1.000 0.000 1 0 0,-1.000 0.000-1 0 0,0.000 0.000 0 0 0,1.000 0.000 1 0 0,-1.000 0.000-1 0 0,0.000 0.000 0 0 0,1.000 0.000 1 0 0,-1.000-1.000-1 0 0,0.000 1.000 0 0 0,1.000 0.000 1 0 0,-1.000 0.000-1 0 0,1.000 1.000 0 0 0,-1.000-1.000 0 0 0,0.000 0.000 1 0 0,1.000 0.000-1 0 0,-1.000 0.000 0 0 0,0.000 0.000 1 0 0,1.000 0.000-1 0 0,-1.000 0.000 0 0 0,0.000 0.000 1 0 0,1.000 1.000-1 0 0,-1.000-1.000 0 0 0,0.000 0.000 1 0 0,1.000 0.000-1 0 0,-1.000 0.000 0 0 0,0.000 1.000 0 0 0,0.000-1.000 1 0 0,1.000 0.000-1 0 0,-1.000 0.000 0 0 0,1.000 1.000 1 0 0,11.000 19.000 158 0 0,4.000 20.000-44 0 0,-8.000-7.000-257 0 0,-5.000-16.000-334 0 0,1.000 0.000-1 0 0,0.000-1.000 0 0 0,2.000 1.000 1 0 0,0.000-1.000-1 0 0,11.000 21.000 1 0 0,-15.000-35.000-95 0 0,-1.000 0.000 0 0 0,0.000 0.000 1 0 0,1.000 0.000-1 0 0,0.000-1.000 0 0 0,-1.000 2.000 1 0 0,1.000-2.000-1 0 0,0.000 1.000 0 0 0,0.000-1.000 1 0 0,0.000 1.000-1 0 0,0.000-1.000 0 0 0,0.000 0.000 0 0 0,0.000 0.000 1 0 0,0.000 0.000-1 0 0,0.000 0.000 0 0 0,0.000-1.000 1 0 0,0.000 1.000-1 0 0,1.000-1.000 0 0 0,-1.000 0.000 1 0 0,0.000 0.000-1 0 0,4.000 2.000 0 0 0,-5.000-2.000-603 0 0,11.000 0.000-961 0 0,-1.000 0.000 1067 0 0</inkml:trace>
  <inkml:trace contextRef="#ctx0" brushRef="#br0">12517.000 3095.000 4628 0 0,'14.000'-10.000'4331'0'0,"12.000"-10.000"2181"0"0,-25.000 18.000-6873 0 0,0.000 1.000 0 0 0,0.000-1.000-1 0 0,0.000 1.000 1 0 0,-1.000-1.000 0 0 0,1.000 1.000 0 0 0,-1.000-2.000-1 0 0,1.000 1.000 1 0 0,-1.000 1.000 0 0 0,0.000-1.000 0 0 0,1.000 0.000-1 0 0,-1.000 2.000 1 0 0,0.000-4.000 0 0 0,0.000-11.000-7382 0 0</inkml:trace>
  <inkml:trace contextRef="#ctx0" brushRef="#br0">10504.000 2956.000 3944 0 0,'0.000'0.000'11024'0'0,"-43.000"9.000"-9166"0"0,-120.000 27.000-67 0 0,152.000-33.000-1682 0 0,-46.000 6.000-2441 0 0,48.000-11.000-5263 0 0,8.000 1.000 7226 0 0,0.000 1.000 1 0 0,0.000-1.000 0 0 0,0.000 0.000 0 0 0,0.000 0.000 0 0 0,0.000 0.000 0 0 0,0.000 0.000-1 0 0,0.000 1.000 1 0 0,0.000-1.000 0 0 0,0.000 0.000 0 0 0,1.000-1.000 0 0 0,-1.000 0.000 0 0 0,0.000 1.000-1 0 0,0.000-2.000 1 0 0,1.000-1.000-664 0 0</inkml:trace>
  <inkml:trace contextRef="#ctx0" brushRef="#br0">10269.000 2817.000 5156 0 0,'10.000'-4.000'9302'0'0,"-2.000"8.000"-3641"0"0,5.000 23.000-1948 0 0,-2.000 35.000-3499 0 0,-8.000-4.000-183 0 0,-2.000-1.000 1 0 0,-2.000 1.000-1 0 0,-11.000 69.000 1 0 0,3.000-53.000-1685 0 0,8.000-46.000-2383 0 0,10.000-23.000-1324 0 0,-8.000-4.000 5248 0 0,-1.000-1.000 0 0 0,1.000 1.000 0 0 0,-1.000-1.000 0 0 0,1.000 0.000 0 0 0,-1.000 1.000 0 0 0,1.000-1.000 0 0 0,-1.000 0.000 0 0 0,1.000 2.000 0 0 0,-1.000-2.000 0 0 0,1.000 0.000 1 0 0,0.000 0.000-1 0 0,-1.000 1.000 0 0 0,1.000-1.000 0 0 0,-1.000 0.000 0 0 0,1.000 0.000 0 0 0,0.000 0.000 0 0 0,-1.000 0.000 0 0 0,1.000 0.000 0 0 0,-1.000 0.000 0 0 0,1.000 0.000 0 0 0,0.000 0.000 0 0 0,-1.000 0.000 0 0 0,1.000 0.000 0 0 0,-1.000-1.000 0 0 0,1.000 1.000 0 0 0,0.000 0.000 0 0 0,-1.000 0.000 0 0 0,1.000 0.000 0 0 0,-1.000-2.000 0 0 0,2.000 2.000 0 0 0,9.000-6.000-956 0 0,1.000 0.000 0 0 0,-1.000-1.000 0 0 0,0.000 1.000 0 0 0,0.000-2.000 0 0 0,12.000-14.000 0 0 0,-9.000 8.000 132 0 0</inkml:trace>
  <inkml:trace contextRef="#ctx0" brushRef="#br0">6064.000 2790.000 3328 0 0,'0.000'-18.000'10569'0'0,"3.000"10.000"-8582"0"0,3.000 12.000 1757 0 0,0.000 11.000-673 0 0,-4.000-6.000-4011 0 0,-2.000 19.000 1683 0 0,1.000 1.000-108 0 0,-2.000 2.000 1 0 0,0.000-2.000-1 0 0,-9.000 45.000 1 0 0,7.000-62.000-469 0 0,1.000 1.000 0 0 0,1.000-3.000 0 0 0,0.000 22.000 0 0 0,1.000-31.000-127 0 0,-2.000 12.000-219 0 0,1.000-12.000 56 0 0,2.000-15.000 159 0 0,1.000-227.000-261 0 0,-2.000 232.000 234 0 0,1.000-1.000 0 0 0,1.000 1.000 0 0 0,-1.000 0.000 0 0 0,6.000-14.000 0 0 0,-4.000 13.000-37 0 0,-1.000 0.000 1 0 0,0.000-1.000-1 0 0,0.000 1.000 1 0 0,0.000-17.000-1 0 0,-2.000 27.000 28 0 0,0.000-1.000 0 0 0,0.000 0.000 0 0 0,0.000 1.000-1 0 0,0.000-1.000 1 0 0,0.000 1.000 0 0 0,-1.000-1.000 0 0 0,1.000 1.000 0 0 0,0.000-1.000-1 0 0,0.000 0.000 1 0 0,0.000 1.000 0 0 0,1.000-1.000 0 0 0,-1.000 1.000-1 0 0,0.000-1.000 1 0 0,0.000 0.000 0 0 0,0.000 1.000 0 0 0,0.000-1.000 0 0 0,0.000 1.000-1 0 0,1.000-1.000 1 0 0,-1.000 1.000 0 0 0,0.000-1.000 0 0 0,0.000 1.000-1 0 0,1.000-1.000 1 0 0,-1.000 1.000 0 0 0,1.000-1.000 0 0 0,-1.000 1.000 0 0 0,0.000-1.000-1 0 0,1.000 1.000 1 0 0,-1.000 0.000 0 0 0,1.000-1.000 0 0 0,-1.000 1.000-1 0 0,1.000 0.000 1 0 0,0.000-1.000 0 0 0,12.000 13.000-3 0 0,11.000 29.000 64 0 0,-24.000-41.000-61 0 0,19.000 46.000-47 0 0,2.000-4.000 1 0 0,52.000 83.000-1 0 0,-68.000-118.000 57 0 0,2.000 2.000 2 0 0,-1.000 0.000-1 0 0,1.000 2.000 1 0 0,0.000-3.000 0 0 0,1.000 0.000 0 0 0,-1.000 1.000 0 0 0,1.000 0.000 0 0 0,1.000-1.000 0 0 0,0.000-2.000 0 0 0,1.000 1.000 0 0 0,13.000 8.000 0 0 0,-21.000-15.000-11 0 0,-1.000 0.000 0 0 0,1.000 0.000 0 0 0,-1.000 0.000 0 0 0,1.000-1.000 0 0 0,0.000 1.000-1 0 0,-1.000 0.000 1 0 0,1.000-1.000 0 0 0,-1.000 1.000 0 0 0,0.000-1.000 0 0 0,1.000 0.000 0 0 0,-1.000 1.000 0 0 0,0.000-1.000 0 0 0,0.000 0.000 0 0 0,1.000 0.000 0 0 0,-1.000 0.000 0 0 0,0.000 0.000 0 0 0,0.000 0.000 0 0 0,2.000-1.000 0 0 0,-2.000 1.000-1 0 0,5.000-5.000 1 0 0,-1.000 1.000 0 0 0,0.000 1.000 0 0 0,0.000-1.000-1 0 0,-1.000-2.000 1 0 0,1.000 1.000 0 0 0,-1.000-1.000 0 0 0,-1.000 1.000-1 0 0,1.000 1.000 1 0 0,-1.000-2.000 0 0 0,0.000 0.000 0 0 0,0.000 0.000 0 0 0,-1.000 0.000-1 0 0,3.000-14.000 1 0 0,2.000-9.000-1 0 0,3.000-58.000 0 0 0,-10.000 85.000-2 0 0,10.000-172.000-963 0 0,-8.000 61.000-2456 0 0,-2.000 112.000 2492 0 0,9.000-3.000-1835 0 0,-9.000 5.000 2692 0 0,0.000-1.000 0 0 0,0.000 1.000 0 0 0,1.000 0.000 0 0 0,-1.000 0.000 0 0 0,0.000-1.000 0 0 0,0.000 1.000 0 0 0,1.000 0.000 0 0 0,-1.000 0.000 0 0 0,0.000-1.000 0 0 0,0.000 1.000 0 0 0,1.000 0.000 0 0 0,-1.000 0.000 0 0 0,0.000 0.000 0 0 0,1.000-1.000 0 0 0,-1.000 1.000 0 0 0,0.000 0.000 0 0 0,1.000 0.000 0 0 0,-1.000 0.000 0 0 0,0.000 0.000 0 0 0,1.000 0.000 0 0 0,-1.000 0.000 0 0 0,0.000 0.000 0 0 0,1.000 0.000 0 0 0,-1.000 0.000 0 0 0,1.000 0.000 0 0 0,-1.000 0.000-1 0 0,0.000 0.000 1 0 0,1.000 0.000 0 0 0,-1.000 0.000 0 0 0,0.000 0.000 0 0 0,1.000 0.000 0 0 0,-1.000 0.000 0 0 0,0.000 0.000 0 0 0,1.000 0.000 0 0 0,-1.000 1.000 0 0 0,0.000-1.000 0 0 0,1.000 0.000 0 0 0,-1.000 0.000 0 0 0,0.000 0.000 0 0 0,0.000 1.000 0 0 0,1.000-1.000 0 0 0,-1.000 0.000 0 0 0,0.000 0.000 0 0 0,0.000 1.000 0 0 0,1.000-1.000 0 0 0,-1.000 0.000 0 0 0,0.000 0.000 0 0 0,0.000 1.000 0 0 0,0.000-1.000 0 0 0,1.000 0.000 0 0 0,-1.000 1.000 0 0 0,0.000-1.000 0 0 0,0.000 0.000 0 0 0,0.000 1.000 0 0 0,0.000-1.000 0 0 0,0.000 1.000 0 0 0,14.000 19.000-2305 0 0,-2.000 2.000 1 0 0,1.000 0.000-1 0 0,16.000 44.000 1 0 0,-18.000-41.000 1371 0 0</inkml:trace>
  <inkml:trace contextRef="#ctx0" brushRef="#br0">6617.000 2806.000 3096 0 0,'4.000'1.000'9720'0'0,"-10.000"12.000"-9174"0"0,2.000 1.000 0 0 0,-1.000-2.000 0 0 0,2.000 4.000 0 0 0,0.000-4.000 0 0 0,0.000 2.000 0 0 0,2.000 1.000 0 0 0,-1.000-2.000 0 0 0,2.000 19.000 0 0 0,-1.000-17.000-36 0 0,1.000-5.000-214 0 0,0.000-2.000 1 0 0,1.000 3.000 0 0 0,0.000-1.000 0 0 0,0.000-1.000 0 0 0,1.000 0.000 0 0 0,3.000 12.000-1 0 0,-4.000-19.000-216 0 0,0.000 1.000-1 0 0,-1.000-2.000 0 0 0,1.000 2.000 0 0 0,0.000-1.000 0 0 0,0.000 0.000 0 0 0,0.000 2.000 0 0 0,1.000-2.000 0 0 0,-1.000 0.000 0 0 0,0.000 0.000 1 0 0,1.000 0.000-1 0 0,0.000 0.000 0 0 0,-1.000 0.000 0 0 0,1.000 0.000 0 0 0,0.000-1.000 0 0 0,0.000 1.000 0 0 0,0.000 0.000 0 0 0,0.000-1.000 1 0 0,0.000 0.000-1 0 0,0.000 1.000 0 0 0,1.000-2.000 0 0 0,-1.000 1.000 0 0 0,0.000 0.000 0 0 0,1.000 0.000 0 0 0,-1.000 0.000 0 0 0,1.000-1.000 0 0 0,-1.000 1.000 1 0 0,6.000 0.000-1 0 0,-5.000-2.000-39 0 0,1.000 0.000 0 0 0,-1.000 0.000-1 0 0,0.000 0.000 1 0 0,0.000-1.000 0 0 0,0.000 2.000 0 0 0,-1.000-2.000 0 0 0,1.000 0.000 0 0 0,0.000 0.000 0 0 0,0.000 0.000 0 0 0,-1.000 0.000 0 0 0,0.000 0.000 0 0 0,1.000 0.000-1 0 0,-1.000-1.000 1 0 0,0.000 1.000 0 0 0,0.000-1.000 0 0 0,0.000 1.000 0 0 0,0.000-2.000 0 0 0,-1.000 1.000 0 0 0,2.000-2.000 0 0 0,4.000-6.000 66 0 0,-1.000-1.000 0 0 0,-1.000 1.000 0 0 0,8.000-24.000 1 0 0,-12.000 26.000-80 0 0,1.000-3.000 0 0 0,0.000 1.000 0 0 0,0.000 2.000 1 0 0,-1.000-3.000-1 0 0,-1.000 1.000 0 0 0,0.000 1.000 0 0 0,-1.000-2.000 1 0 0,-4.000-17.000-1 0 0,3.000 20.000-107 0 0,1.000 1.000-1 0 0,-1.000 1.000 1 0 0,0.000 1.000 0 0 0,-1.000-2.000 0 0 0,0.000 1.000-1 0 0,-1.000 0.000 1 0 0,1.000 0.000 0 0 0,-1.000 2.000 0 0 0,0.000-2.000-1 0 0,-1.000 1.000 1 0 0,0.000 0.000 0 0 0,0.000 0.000 0 0 0,-8.000-7.000-1 0 0,12.000 12.000-53 0 0,0.000 0.000-1 0 0,-1.000 0.000 0 0 0,1.000 0.000 1 0 0,0.000 0.000-1 0 0,-1.000 0.000 0 0 0,1.000 0.000 1 0 0,-1.000 1.000-1 0 0,1.000-1.000 0 0 0,-1.000 0.000 1 0 0,1.000 1.000-1 0 0,-1.000-1.000 0 0 0,0.000 1.000 1 0 0,1.000 0.000-1 0 0,-1.000-1.000 0 0 0,0.000 1.000 1 0 0,1.000 0.000-1 0 0,-1.000 0.000 1 0 0,0.000 0.000-1 0 0,1.000 0.000 0 0 0,-2.000 0.000 1 0 0,2.000 1.000-1 0 0,-1.000-1.000 0 0 0,0.000 0.000 1 0 0,1.000 1.000-1 0 0,-1.000-1.000 0 0 0,1.000 1.000 1 0 0,-1.000 0.000-1 0 0,1.000-1.000 0 0 0,-1.000 1.000 1 0 0,-1.000 2.000-1 0 0,1.000-3.000-204 0 0,1.000 1.000-1 0 0,0.000 0.000 1 0 0,0.000 0.000 0 0 0,0.000 2.000-1 0 0,0.000-2.000 1 0 0,0.000 0.000 0 0 0,0.000 0.000-1 0 0,0.000-1.000 1 0 0,0.000 2.000 0 0 0,1.000-1.000 0 0 0,-1.000 0.000-1 0 0,0.000 1.000 1 0 0,1.000-1.000 0 0 0,-1.000 0.000-1 0 0,1.000 1.000 1 0 0,-1.000-1.000 0 0 0,1.000 1.000-1 0 0,0.000-1.000 1 0 0,-1.000 1.000 0 0 0,1.000-1.000 0 0 0,0.000 1.000-1 0 0,0.000-1.000 1 0 0,0.000 1.000 0 0 0,1.000 0.000-1 0 0,-1.000-1.000 1 0 0,0.000 1.000 0 0 0,0.000-1.000-1 0 0,1.000 1.000 1 0 0,-1.000 0.000 0 0 0,1.000-1.000-1 0 0,-1.000 1.000 1 0 0,1.000-2.000 0 0 0,0.000 1.000 0 0 0,-1.000 1.000-1 0 0,1.000-1.000 1 0 0,0.000 0.000 0 0 0,0.000 1.000-1 0 0,0.000-1.000 1 0 0,0.000 0.000 0 0 0,0.000 0.000-1 0 0,0.000 0.000 1 0 0,0.000 0.000 0 0 0,1.000 0.000 0 0 0,-1.000 0.000-1 0 0,3.000 1.000 1 0 0,1.000 1.000-716 0 0</inkml:trace>
  <inkml:trace contextRef="#ctx0" brushRef="#br0">6703.000 2826.000 3684 0 0,'15.000'-1.000'3371'0'0,"-12.000"1.000"-2480"0"0,0.000 0.000 1 0 0,0.000 0.000 0 0 0,0.000 0.000-1 0 0,0.000 0.000 1 0 0,0.000 0.000 0 0 0,0.000 1.000-1 0 0,-1.000-1.000 1 0 0,1.000 2.000-1 0 0,1.000-1.000 1 0 0,4.000 1.000 0 0 0,-6.000 0.000-732 0 0,0.000-1.000 0 0 0,-1.000 0.000 0 0 0,1.000 0.000 0 0 0,0.000 0.000 0 0 0,-1.000 1.000 0 0 0,1.000 0.000 0 0 0,-1.000-1.000 0 0 0,0.000 1.000 0 0 0,1.000 0.000 0 0 0,-1.000 0.000 0 0 0,1.000 3.000 0 0 0,34.000 81.000 2380 0 0,-36.000-85.000-2509 0 0,0.000-1.000-1 0 0,0.000 0.000 1 0 0,0.000 1.000 0 0 0,0.000 0.000-1 0 0,1.000 0.000 1 0 0,-1.000 0.000-1 0 0,0.000-1.000 1 0 0,1.000 1.000-1 0 0,-1.000 0.000 1 0 0,1.000 0.000 0 0 0,-1.000-1.000-1 0 0,1.000 1.000 1 0 0,-1.000 0.000-1 0 0,1.000-1.000 1 0 0,-1.000 1.000 0 0 0,1.000 0.000-1 0 0,0.000-1.000 1 0 0,-1.000 1.000-1 0 0,1.000-1.000 1 0 0,0.000 1.000-1 0 0,-1.000-1.000 1 0 0,1.000 1.000 0 0 0,0.000-1.000-1 0 0,0.000 1.000 1 0 0,0.000-1.000-1 0 0,-1.000 0.000 1 0 0,1.000 0.000-1 0 0,0.000 1.000 1 0 0,0.000-1.000 0 0 0,0.000 0.000-1 0 0,0.000 0.000 1 0 0,-1.000 0.000-1 0 0,1.000 0.000 1 0 0,0.000 0.000-1 0 0,0.000 0.000 1 0 0,0.000 0.000 0 0 0,0.000 0.000-1 0 0,0.000 0.000 1 0 0,0.000 0.000-1 0 0,-1.000-1.000 1 0 0,1.000 1.000 0 0 0,0.000 0.000-1 0 0,0.000-1.000 1 0 0,0.000 1.000-1 0 0,-1.000 0.000 1 0 0,1.000-1.000-1 0 0,0.000 1.000 1 0 0,0.000-1.000 0 0 0,-1.000 1.000-1 0 0,1.000-1.000 1 0 0,0.000 0.000-1 0 0,-1.000 1.000 1 0 0,1.000-1.000-1 0 0,-1.000 0.000 1 0 0,1.000 1.000 0 0 0,-1.000-1.000-1 0 0,2.000-1.000 1 0 0,7.000-8.000-54 0 0,0.000-2.000 0 0 0,-1.000 1.000 1 0 0,8.000-14.000-1 0 0,-3.000 6.000 178 0 0,5.000-11.000-163 0 0,-16.000 26.000 0 0 0,1.000-1.000 1 0 0,1.000-1.000-1 0 0,-1.000 2.000 1 0 0,0.000-1.000-1 0 0,0.000 1.000 1 0 0,1.000 0.000-1 0 0,-1.000 0.000 1 0 0,2.000 1.000-1 0 0,7.000-8.000 0 0 0,-12.000 11.000-115 0 0,3.000 2.000-179 0 0,2.000 7.000 37 0 0,2.000-3.000-1 0 0,-2.000 3.000 1 0 0,1.000-1.000-1 0 0,-1.000 2.000 1 0 0,-1.000-3.000-1 0 0,1.000 2.000 1 0 0,-1.000 1.000-1 0 0,3.000 12.000 0 0 0,-5.000-13.000-279 0 0,1.000 1.000 0 0 0,0.000-3.000 0 0 0,1.000 1.000 0 0 0,0.000 0.000 0 0 0,0.000 1.000 0 0 0,0.000-1.000 0 0 0,1.000-1.000 0 0 0,1.000 0.000 0 0 0,-1.000 1.000 0 0 0,1.000-1.000 0 0 0,0.000 0.000 0 0 0,10.000 6.000 0 0 0,-9.000-7.000-234 0 0,1.000-2.000 0 0 0,-1.000 1.000-1 0 0,1.000-2.000 1 0 0,1.000 0.000-1 0 0,-1.000-1.000 1 0 0,0.000 0.000 0 0 0,1.000 0.000-1 0 0,-1.000 0.000 1 0 0,0.000-1.000 0 0 0,16.000 1.000-1 0 0,-10.000-5.000-358 0 0,13.000-10.000 96 0 0</inkml:trace>
  <inkml:trace contextRef="#ctx0" brushRef="#br0">7421.000 2716.000 3224 0 0,'5.000'-11.000'1917'0'0,"-4.000"9.000"-1410"0"0,-1.000 0.000 1 0 0,1.000 0.000-1 0 0,-1.000 0.000 1 0 0,1.000 0.000-1 0 0,0.000 0.000 0 0 0,0.000 2.000 1 0 0,0.000-2.000-1 0 0,0.000 0.000 1 0 0,0.000 1.000-1 0 0,0.000 0.000 0 0 0,1.000-1.000 1 0 0,-1.000 1.000-1 0 0,0.000 0.000 0 0 0,1.000-1.000 1 0 0,-1.000 1.000-1 0 0,3.000-1.000 1 0 0,-6.000 49.000 2158 0 0,-1.000-24.000-2419 0 0,2.000 0.000-1 0 0,0.000 2.000 1 0 0,2.000-3.000 0 0 0,0.000 1.000-1 0 0,2.000 3.000 1 0 0,1.000-4.000 0 0 0,0.000 1.000-1 0 0,2.000 1.000 1 0 0,11.000 26.000 0 0 0,-17.000-48.000-226 0 0,1.000-1.000 1 0 0,-1.000 2.000 0 0 0,1.000-2.000-1 0 0,-1.000 1.000 1 0 0,1.000-1.000 0 0 0,0.000 1.000-1 0 0,0.000-1.000 1 0 0,0.000 2.000 0 0 0,-1.000-2.000-1 0 0,2.000 0.000 1 0 0,0.000 0.000 0 0 0,-1.000 1.000-1 0 0,0.000-1.000 1 0 0,0.000 0.000 0 0 0,0.000 0.000-1 0 0,1.000 0.000 1 0 0,-1.000-1.000 0 0 0,0.000 1.000-1 0 0,1.000 0.000 1 0 0,-1.000-1.000 0 0 0,1.000 1.000-1 0 0,-1.000 0.000 1 0 0,1.000-1.000 0 0 0,0.000 1.000-1 0 0,-1.000-1.000 1 0 0,1.000 0.000 0 0 0,-1.000 1.000-1 0 0,1.000-1.000 1 0 0,2.000 0.000 0 0 0,0.000-1.000 3 0 0,-1.000 0.000 0 0 0,0.000 0.000 1 0 0,0.000 0.000-1 0 0,0.000-1.000 0 0 0,0.000 2.000 1 0 0,0.000-2.000-1 0 0,0.000 0.000 0 0 0,1.000 0.000 1 0 0,-2.000 0.000-1 0 0,1.000 0.000 1 0 0,-1.000-1.000-1 0 0,1.000 0.000 0 0 0,3.000-5.000 0 0 0,1.000-1.000 16 0 0,-1.000 1.000 0 0 0,0.000-1.000 0 0 0,0.000-2.000 0 0 0,-1.000 1.000 0 0 0,0.000 1.000 0 0 0,-1.000-2.000-1 0 0,0.000 1.000 1 0 0,-1.000 0.000 0 0 0,0.000-2.000 0 0 0,-1.000 2.000 0 0 0,0.000 0.000 0 0 0,0.000-3.000-1 0 0,-1.000 2.000 1 0 0,-1.000 1.000 0 0 0,-1.000-22.000 0 0 0,1.000 22.000-77 0 0,-1.000 0.000-1 0 0,-1.000 0.000 1 0 0,0.000 1.000-1 0 0,0.000-2.000 1 0 0,-1.000 1.000-1 0 0,0.000 1.000 1 0 0,0.000-1.000 0 0 0,-1.000 0.000-1 0 0,-1.000 1.000 1 0 0,0.000-1.000-1 0 0,0.000 2.000 1 0 0,0.000 0.000 0 0 0,-1.000-1.000-1 0 0,0.000 0.000 1 0 0,-1.000 3.000-1 0 0,0.000-2.000 1 0 0,-10.000-8.000-1 0 0,15.000 14.000-48 0 0,-1.000 0.000 0 0 0,0.000 0.000-1 0 0,0.000 1.000 1 0 0,1.000 0.000 0 0 0,-1.000-1.000-1 0 0,0.000 1.000 1 0 0,0.000-1.000 0 0 0,0.000 1.000-1 0 0,-1.000 0.000 1 0 0,1.000 0.000 0 0 0,0.000 1.000-1 0 0,0.000-1.000 1 0 0,-1.000 1.000 0 0 0,1.000-1.000-1 0 0,-1.000 1.000 1 0 0,0.000 0.000-1 0 0,1.000 0.000 1 0 0,0.000 0.000 0 0 0,0.000 1.000-1 0 0,-1.000-1.000 1 0 0,1.000 1.000 0 0 0,0.000 0.000-1 0 0,0.000 0.000 1 0 0,0.000 0.000 0 0 0,-1.000 0.000-1 0 0,1.000 1.000 1 0 0,0.000-1.000 0 0 0,1.000 1.000-1 0 0,-1.000-1.000 1 0 0,0.000 0.000 0 0 0,0.000 1.000-1 0 0,1.000 0.000 1 0 0,-1.000 2.000-1 0 0,-1.000 2.000 1 0 0,-2.000 0.000-498 0 0,0.000 1.000-1 0 0,1.000-1.000 1 0 0,0.000 2.000-1 0 0,0.000-1.000 1 0 0,1.000 1.000-1 0 0,0.000 0.000 1 0 0,0.000 0.000-1 0 0,1.000 0.000 1 0 0,0.000 0.000-1 0 0,0.000 1.000 1 0 0,1.000 0.000-1 0 0,-1.000 8.000 1 0 0,2.000-11.000 201 0 0,0.000 2.000 0 0 0,1.000-3.000 0 0 0,0.000 1.000 0 0 0,1.000 0.000 0 0 0,-1.000 0.000 0 0 0,1.000 0.000 0 0 0,1.000 1.000 0 0 0,-1.000-2.000 0 0 0,1.000 1.000 0 0 0,0.000 0.000 0 0 0,0.000 0.000 0 0 0,0.000-1.000 0 0 0,1.000 2.000 0 0 0,0.000-3.000 0 0 0,0.000 1.000 0 0 0,7.000 9.000 0 0 0,5.000 8.000-802 0 0</inkml:trace>
  <inkml:trace contextRef="#ctx0" brushRef="#br0">7726.000 2899.000 1372 0 0,'3.000'0.000'322'0'0,"-1.000"1.000"-1"0"0,1.000 0.000 1 0 0,0.000 0.000-1 0 0,0.000 0.000 1 0 0,-1.000 1.000-1 0 0,1.000-1.000 1 0 0,-1.000 0.000-1 0 0,0.000 1.000 1 0 0,1.000-1.000-1 0 0,-1.000 1.000 1 0 0,0.000 0.000-1 0 0,0.000 0.000 1 0 0,0.000 0.000-1 0 0,0.000 1.000 1 0 0,0.000-1.000-1 0 0,0.000 1.000 1 0 0,-1.000 0.000-1 0 0,1.000-1.000 1 0 0,-1.000 1.000-1 0 0,0.000-1.000 1 0 0,0.000 1.000 0 0 0,0.000-1.000-1 0 0,0.000 1.000 1 0 0,0.000-1.000-1 0 0,0.000 1.000 1 0 0,0.000 7.000-1 0 0,1.000 6.000 341 0 0,0.000 3.000 0 0 0,-2.000-2.000 0 0 0,-1.000 28.000 0 0 0,0.000-17.000 296 0 0,0.000-8.000-577 0 0,-1.000-1.000 1 0 0,-8.000 37.000 0 0 0,0.000 3.000 455 0 0,2.000 40.000 805 0 0,8.000-97.000-1626 0 0,0.000-1.000 1 0 0,0.000 1.000-1 0 0,0.000-1.000 1 0 0,0.000 1.000-1 0 0,-1.000 0.000 1 0 0,1.000-1.000-1 0 0,-1.000 2.000 1 0 0,1.000-2.000-1 0 0,-1.000 1.000 1 0 0,1.000-1.000-1 0 0,-1.000 0.000 1 0 0,0.000 1.000-1 0 0,0.000-1.000 1 0 0,-1.000 2.000-1 0 0,1.000-2.000 4 0 0,0.000-1.000 0 0 0,0.000 2.000 0 0 0,1.000-1.000 0 0 0,-1.000 0.000 0 0 0,0.000 0.000 0 0 0,1.000 1.000 0 0 0,-1.000-1.000 0 0 0,1.000 1.000-1 0 0,-1.000-1.000 1 0 0,1.000 0.000 0 0 0,-1.000 1.000 0 0 0,1.000-1.000 0 0 0,0.000 1.000 0 0 0,0.000 2.000 0 0 0,4.000-230.000 1166 0 0,-3.000 195.000-1115 0 0,5.000-45.000 0 0 0,2.000 0.000 38 0 0,-6.000 47.000-87 0 0,1.000 1.000-1 0 0,1.000 1.000 1 0 0,1.000 0.000 0 0 0,1.000-2.000 0 0 0,2.000 2.000 0 0 0,1.000 0.000 0 0 0,14.000-30.000-1 0 0,-22.000 55.000-8 0 0,0.000-1.000-1 0 0,1.000 1.000 1 0 0,-1.000 0.000-1 0 0,0.000 0.000 1 0 0,1.000 0.000-1 0 0,-1.000 0.000 0 0 0,1.000 0.000 1 0 0,-1.000 1.000-1 0 0,1.000-1.000 1 0 0,0.000 0.000-1 0 0,0.000 1.000 1 0 0,0.000-1.000-1 0 0,0.000 1.000 1 0 0,0.000 0.000-1 0 0,1.000-1.000 0 0 0,2.000 0.000 1 0 0,-3.000 2.000 13 0 0,-2.000 0.000-21 0 0,1.000 0.000-1 0 0,0.000 0.000 1 0 0,0.000-1.000-1 0 0,0.000 1.000 0 0 0,0.000 0.000 1 0 0,0.000 0.000-1 0 0,0.000 0.000 0 0 0,1.000 0.000 1 0 0,-1.000 0.000-1 0 0,0.000 1.000 0 0 0,0.000-1.000 1 0 0,0.000 0.000-1 0 0,0.000 0.000 0 0 0,0.000 0.000 1 0 0,-1.000 0.000-1 0 0,1.000 0.000 0 0 0,0.000 1.000 1 0 0,0.000-1.000-1 0 0,0.000 1.000 0 0 0,0.000 1.000 1 0 0,4.000 2.000-60 0 0,0.000 1.000-1 0 0,-1.000-1.000 1 0 0,0.000 1.000 0 0 0,0.000 1.000-1 0 0,0.000 0.000 1 0 0,-1.000-1.000 0 0 0,0.000 1.000 0 0 0,1.000-1.000-1 0 0,-2.000 1.000 1 0 0,1.000 0.000 0 0 0,-1.000 1.000-1 0 0,0.000-2.000 1 0 0,0.000 2.000 0 0 0,0.000-1.000 0 0 0,0.000 7.000-1 0 0,1.000 12.000-2545 0 0,-1.000 1.000 0 0 0,-2.000 40.000 0 0 0,-1.000-28.000-2684 0 0,1.000-35.000 5088 0 0,0.000 0.000 0 0 0,1.000-1.000 1 0 0,-1.000 2.000-1 0 0,1.000-1.000 0 0 0,-1.000 0.000 1 0 0,1.000-1.000-1 0 0,0.000 1.000 0 0 0,0.000 0.000 1 0 0,0.000-2.000-1 0 0,3.000 5.000 1 0 0,-4.000-5.000 164 0 0,7.000 10.000-906 0 0</inkml:trace>
  <inkml:trace contextRef="#ctx0" brushRef="#br0">8073.000 3098.000 4120 0 0,'5.000'3.000'885'0'0,"0.000"-1.000"-1"0"0,-1.000 1.000 0 0 0,1.000-1.000 1 0 0,0.000 0.000-1 0 0,0.000 0.000 0 0 0,0.000 0.000 1 0 0,-1.000-1.000-1 0 0,1.000 0.000 0 0 0,1.000-1.000 1 0 0,9.000 2.000-1 0 0,-14.000-2.000-1007 0 0,0.000-1.000 1 0 0,-1.000 1.000-1 0 0,1.000 0.000 1 0 0,0.000-1.000-1 0 0,-1.000 1.000 1 0 0,1.000 0.000-1 0 0,-1.000 0.000 0 0 0,1.000-1.000 1 0 0,0.000 1.000-1 0 0,-1.000-1.000 1 0 0,1.000 1.000-1 0 0,-1.000-1.000 1 0 0,1.000 1.000-1 0 0,-1.000-1.000 0 0 0,0.000 0.000 1 0 0,1.000 1.000-1 0 0,-1.000-1.000 1 0 0,1.000 0.000-1 0 0,-1.000 1.000 1 0 0,0.000-1.000-1 0 0,1.000-1.000 0 0 0</inkml:trace>
  <inkml:trace contextRef="#ctx0" brushRef="#br0">7830.000 2824.000 3872 0 0,'25.000'-1.000'4514'0'0,"-22.000"1.000"-4392"0"0,-1.000-1.000 0 0 0,0.000 1.000 0 0 0,1.000 0.000 0 0 0,-1.000 0.000 0 0 0,1.000 0.000 0 0 0,-1.000 1.000 0 0 0,1.000-1.000 0 0 0,-1.000 1.000 0 0 0,0.000-1.000 0 0 0,1.000 1.000 0 0 0,-2.000 0.000 0 0 0,1.000 1.000 0 0 0,1.000-1.000 0 0 0,-1.000 0.000 0 0 0,0.000 0.000 0 0 0,0.000 0.000 0 0 0,0.000 1.000 0 0 0,0.000-1.000 0 0 0,0.000 0.000 0 0 0,0.000 0.000 0 0 0,-1.000 1.000 0 0 0,1.000 0.000 0 0 0,0.000 0.000 0 0 0,-1.000 0.000 0 0 0,1.000 0.000 0 0 0,-1.000 0.000 0 0 0,0.000 0.000 0 0 0,0.000 0.000 0 0 0,0.000 0.000 0 0 0,0.000 0.000 0 0 0,0.000 3.000 0 0 0,0.000-3.000 0 0 0,0.000 0.000 0 0 0,-1.000 1.000 0 0 0,1.000 1.000 1 0 0,1.000 3.000 119 0 0,-1.000 0.000 0 0 0,1.000 2.000-1 0 0,-2.000-2.000 1 0 0,1.000 0.000 0 0 0,-1.000 0.000 0 0 0,0.000 0.000 0 0 0,0.000 2.000 0 0 0,-1.000-2.000 0 0 0,0.000 0.000 0 0 0,-1.000 0.000 0 0 0,1.000 1.000 0 0 0,-1.000-1.000 0 0 0,-1.000-1.000 0 0 0,1.000 1.000 0 0 0,-1.000 0.000 0 0 0,-1.000 1.000 0 0 0,1.000-1.000 0 0 0,-1.000 0.000 0 0 0,0.000-2.000 0 0 0,0.000 1.000 0 0 0,-1.000 1.000 0 0 0,1.000-2.000 0 0 0,-1.000 1.000 0 0 0,0.000-1.000 0 0 0,-1.000-1.000 0 0 0,0.000 1.000 0 0 0,-10.000 7.000 0 0 0,-15.000 9.000-481 0 0,13.000-5.000-5524 0 0,29.000-14.000-748 0 0,-3.000-1.000 6014 0 0,-1.000-1.000 0 0 0,1.000 0.000 1 0 0,0.000-1.000-1 0 0,0.000 0.000 1 0 0,-1.000 0.000-1 0 0,2.000 0.000 0 0 0,12.000-5.000 1 0 0,9.000-3.000-504 0 0</inkml:trace>
  <inkml:trace contextRef="#ctx0" brushRef="#br0">8386.000 2776.000 4128 0 0,'1.000'-1.000'338'0'0,"0.000"1.000"-1"0"0,-1.000-1.000 0 0 0,1.000 0.000 1 0 0,0.000 0.000-1 0 0,0.000 1.000 0 0 0,0.000-1.000 0 0 0,0.000 1.000 1 0 0,0.000-1.000-1 0 0,0.000 1.000 0 0 0,0.000-1.000 1 0 0,1.000 1.000-1 0 0,-1.000-1.000 0 0 0,0.000 1.000 0 0 0,0.000 0.000 1 0 0,0.000 0.000-1 0 0,0.000 0.000 0 0 0,0.000-1.000 1 0 0,1.000 1.000-1 0 0,-1.000 0.000 0 0 0,1.000 1.000 0 0 0,-1.000-1.000 1 0 0,0.000 0.000-1 0 0,2.000 0.000 0 0 0,-2.000 2.000-75 0 0,0.000-1.000-1 0 0,-1.000 1.000 1 0 0,1.000 0.000-1 0 0,0.000-1.000 1 0 0,-1.000 1.000 0 0 0,1.000 0.000-1 0 0,-1.000-1.000 1 0 0,1.000 1.000-1 0 0,-1.000 0.000 1 0 0,0.000 0.000-1 0 0,0.000-1.000 1 0 0,0.000 4.000-1 0 0,2.000 7.000-540 0 0,3.000 60.000 2052 0 0,-3.000 104.000-1 0 0,-5.000-77.000 286 0 0,3.000-99.000-2050 0 0,0.000 0.000 1 0 0,0.000 0.000-1 0 0,0.000 0.000 1 0 0,0.000 0.000-1 0 0,0.000 0.000 1 0 0,0.000 0.000-1 0 0,0.000 0.000 1 0 0,0.000 2.000-1 0 0,0.000-2.000 1 0 0,0.000 0.000-1 0 0,0.000 0.000 1 0 0,0.000 0.000-1 0 0,0.000 0.000 1 0 0,0.000 0.000-1 0 0,0.000 0.000 1 0 0,0.000 1.000-1 0 0,0.000-1.000 1 0 0,0.000 0.000-1 0 0,0.000 0.000 1 0 0,0.000 0.000-1 0 0,0.000 0.000 1 0 0,0.000 0.000-1 0 0,0.000 0.000 1 0 0,0.000 1.000 0 0 0,0.000-1.000-1 0 0,0.000 0.000 1 0 0,0.000 0.000-1 0 0,0.000 0.000 1 0 0,0.000 0.000-1 0 0,1.000 0.000 1 0 0,-1.000 0.000-1 0 0,0.000 0.000 1 0 0,0.000 0.000-1 0 0,0.000 0.000 1 0 0,0.000 1.000-1 0 0,0.000-1.000 1 0 0,0.000 0.000-1 0 0,0.000 0.000 1 0 0,0.000 0.000-1 0 0,2.000 0.000 1 0 0,-2.000 0.000-1 0 0,0.000 0.000 1 0 0,0.000 0.000-1 0 0,0.000 0.000 1 0 0,0.000 0.000-1 0 0,0.000 0.000 1 0 0,0.000 0.000-1 0 0,1.000 0.000 1 0 0,-1.000 0.000-1 0 0,0.000 0.000 1 0 0,0.000 0.000-1 0 0,0.000 0.000 1 0 0,0.000 0.000 0 0 0,0.000 0.000-1 0 0,1.000 0.000 1 0 0,-1.000 0.000-1 0 0,0.000 0.000 1 0 0,0.000 0.000-1 0 0,6.000-9.000 208 0 0,2.000-32.000 43 0 0,-1.000 0.000-1 0 0,2.000-48.000 0 0 0,5.000-27.000-161 0 0,-8.000 79.000-114 0 0,-3.000 13.000-1 0 0,1.000 0.000 0 0 0,1.000 1.000 1 0 0,1.000 0.000-1 0 0,13.000-31.000 0 0 0,-19.000 53.000 13 0 0,0.000 0.000-1 0 0,0.000 0.000 1 0 0,1.000 1.000 0 0 0,-1.000-1.000 0 0 0,0.000 0.000 0 0 0,0.000 1.000-1 0 0,1.000-1.000 1 0 0,-1.000 0.000 0 0 0,1.000 1.000 0 0 0,-1.000-1.000 0 0 0,1.000 0.000 0 0 0,-1.000 1.000-1 0 0,1.000-1.000 1 0 0,-1.000 1.000 0 0 0,1.000-1.000 0 0 0,-1.000 1.000 0 0 0,1.000-1.000 0 0 0,0.000 1.000-1 0 0,-1.000-2.000 1 0 0,1.000 2.000 0 0 0,0.000 0.000 0 0 0,-1.000-1.000 0 0 0,1.000 1.000 0 0 0,0.000 0.000-1 0 0,0.000 0.000 1 0 0,-1.000-1.000 0 0 0,1.000 1.000 0 0 0,0.000 0.000 0 0 0,0.000 0.000-1 0 0,-1.000 0.000 1 0 0,1.000 0.000 0 0 0,1.000 0.000 0 0 0,0.000 1.000-6 0 0,0.000 0.000 0 0 0,-1.000 1.000 1 0 0,1.000-1.000-1 0 0,-1.000 0.000 0 0 0,1.000 0.000 0 0 0,-1.000 1.000 0 0 0,1.000-1.000 0 0 0,-1.000 0.000 1 0 0,0.000 1.000-1 0 0,0.000-1.000 0 0 0,0.000 1.000 0 0 0,2.000 3.000 0 0 0,22.000 54.000-113 0 0,22.000 99.000-96 0 0,19.000 59.000 328 0 0,-65.000-217.000-107 0 0,-1.000 1.000 0 0 0,0.000-1.000 0 0 0,1.000 0.000 0 0 0,-1.000 1.000 0 0 0,0.000-1.000 1 0 0,1.000 1.000-1 0 0,-1.000 0.000 0 0 0,0.000-1.000 0 0 0,0.000 1.000 0 0 0,1.000 1.000 0 0 0,-1.000-2.000 1 0 0,0.000 1.000-1 0 0,0.000 0.000 0 0 0,0.000-1.000 0 0 0,0.000 1.000 0 0 0,0.000 0.000 0 0 0,0.000 0.000 1 0 0,0.000-1.000-1 0 0,0.000 1.000 0 0 0,-1.000 0.000 0 0 0,1.000-1.000 0 0 0,0.000 1.000 0 0 0,0.000 0.000 1 0 0,0.000-1.000-1 0 0,-1.000 1.000 0 0 0,1.000 0.000 0 0 0,-1.000 0.000 0 0 0,-15.000-6.000 41 0 0,-27.000-28.000 40 0 0,39.000 29.000-70 0 0,-17.000-12.000-66 0 0,-1.000 0.000-1 0 0,0.000 2.000 1 0 0,-41.000-22.000 0 0 0,62.000 36.000 7 0 0,-2.000 14.000 157 0 0,7.000-12.000-101 0 0,1.000 0.000-1 0 0,0.000 0.000 0 0 0,0.000-1.000 1 0 0,1.000 0.000-1 0 0,-1.000 1.000 1 0 0,0.000-2.000-1 0 0,0.000 1.000 0 0 0,1.000 0.000 1 0 0,-1.000-1.000-1 0 0,0.000 0.000 1 0 0,0.000-1.000-1 0 0,0.000 1.000 0 0 0,0.000-1.000 1 0 0,0.000 0.000-1 0 0,0.000 0.000 0 0 0,0.000 0.000 1 0 0,1.000-1.000-1 0 0,-1.000 0.000 1 0 0,0.000 0.000-1 0 0,0.000-1.000 0 0 0,0.000 0.000 1 0 0,-1.000 1.000-1 0 0,1.000-1.000 0 0 0,-1.000 0.000 1 0 0,0.000 0.000-1 0 0,8.000-8.000 1 0 0,0.000-3.000-35 0 0,0.000 1.000 1 0 0,0.000-2.000 0 0 0,-1.000 0.000 0 0 0,-1.000 1.000 0 0 0,0.000-2.000 0 0 0,11.000-23.000-1 0 0,-16.000 26.000-6 0 0,-2.000 6.000-4 0 0,1.000-1.000-1 0 0,0.000 0.000 1 0 0,0.000 2.000-1 0 0,8.000-13.000 1 0 0,-11.000 18.000 34 0 0,1.000 0.000 0 0 0,-1.000-1.000 0 0 0,0.000 1.000 0 0 0,0.000 0.000-1 0 0,0.000 0.000 1 0 0,1.000 0.000 0 0 0,-1.000 0.000 0 0 0,0.000 0.000 0 0 0,1.000 1.000 0 0 0,-1.000-1.000 0 0 0,2.000 0.000 0 0 0,-2.000 1.000 0 0 0,1.000-1.000 0 0 0,0.000 1.000 0 0 0,-1.000-1.000 0 0 0,1.000 1.000 0 0 0,0.000 0.000 0 0 0,-1.000-1.000 0 0 0,1.000 1.000 0 0 0,0.000 0.000 0 0 0,-1.000 0.000 0 0 0,0.000 0.000 0 0 0,1.000 0.000 0 0 0,-1.000 0.000 0 0 0,1.000 1.000 0 0 0,0.000-1.000-1 0 0,-1.000 0.000 1 0 0,1.000 1.000 0 0 0,2.000 0.000 0 0 0,2.000 1.000 9 0 0,0.000 2.000-1 0 0,-1.000-1.000 1 0 0,1.000 1.000-1 0 0,-1.000-1.000 1 0 0,0.000 2.000-1 0 0,0.000-1.000 0 0 0,0.000 1.000 1 0 0,0.000 0.000-1 0 0,-1.000-1.000 1 0 0,0.000 1.000-1 0 0,0.000 1.000 1 0 0,0.000-1.000-1 0 0,-1.000 3.000 0 0 0,0.000-3.000 1 0 0,0.000 0.000-1 0 0,0.000 1.000 1 0 0,-1.000 0.000-1 0 0,0.000 1.000 1 0 0,2.000 7.000-1 0 0,-2.000-7.000-37 0 0,-1.000 2.000 0 0 0,1.000 0.000-1 0 0,-2.000 0.000 1 0 0,1.000-2.000 0 0 0,-1.000 2.000 0 0 0,0.000 0.000-1 0 0,-1.000 0.000 1 0 0,0.000-2.000 0 0 0,0.000 2.000 0 0 0,-1.000 0.000-1 0 0,0.000 1.000 1 0 0,-1.000-3.000 0 0 0,0.000 1.000 0 0 0,-6.000 14.000-1 0 0,4.000-13.000-80 0 0,4.000-5.000 46 0 0,0.000-1.000-1 0 0,-1.000-1.000 0 0 0,1.000 1.000 1 0 0,-1.000 0.000-1 0 0,0.000 0.000 0 0 0,1.000-1.000 1 0 0,-1.000 1.000-1 0 0,-1.000-1.000 0 0 0,1.000 0.000 1 0 0,0.000 0.000-1 0 0,0.000 0.000 0 0 0,-1.000 0.000 1 0 0,1.000 1.000-1 0 0,-4.000 0.000 0 0 0,6.000-3.000 54 0 0,-1.000 1.000 0 0 0,1.000-1.000 0 0 0,0.000 0.000 0 0 0,0.000 0.000 0 0 0,0.000 1.000 0 0 0,-1.000-1.000 0 0 0,1.000 0.000 1 0 0,0.000 0.000-1 0 0,0.000 0.000 0 0 0,-1.000 0.000 0 0 0,1.000 1.000 0 0 0,0.000-1.000 0 0 0,-1.000 0.000 0 0 0,1.000 0.000 0 0 0,0.000 0.000 0 0 0,0.000 0.000 0 0 0,-1.000 0.000 0 0 0,1.000 0.000 0 0 0,0.000 0.000 0 0 0,-1.000 0.000 0 0 0,1.000 0.000 0 0 0,0.000 0.000 0 0 0,-1.000 0.000 0 0 0,1.000 0.000 0 0 0,0.000 0.000 0 0 0,0.000 0.000 0 0 0,-1.000 0.000 0 0 0,1.000 0.000 0 0 0,0.000 0.000 0 0 0,-1.000 0.000 0 0 0,1.000 0.000 1 0 0,0.000-1.000-1 0 0,0.000 1.000 0 0 0,-1.000 0.000 0 0 0,1.000 0.000 0 0 0,0.000 0.000 0 0 0,0.000 0.000 0 0 0,-1.000-1.000 0 0 0,1.000 1.000 0 0 0,0.000 0.000 0 0 0,0.000 0.000 0 0 0,-1.000-1.000 0 0 0,1.000 1.000 0 0 0,0.000 0.000 0 0 0,0.000-1.000 0 0 0,5.000-15.000-133 0 0,15.000-18.000 119 0 0,129.000-143.000 113 0 0,-146.000 174.000-108 0 0,0.000-3.000 1 0 0,0.000 3.000-1 0 0,1.000 0.000 1 0 0,0.000 0.000-1 0 0,0.000 0.000 1 0 0,-2.000 0.000-1 0 0,2.000 0.000 1 0 0,0.000 1.000-1 0 0,1.000 1.000 1 0 0,-1.000-1.000-1 0 0,7.000-4.000 0 0 0,-10.000 6.000 22 0 0,0.000 0.000 0 0 0,0.000-1.000 0 0 0,0.000 1.000-1 0 0,1.000 0.000 1 0 0,-1.000 0.000 0 0 0,0.000 0.000 0 0 0,0.000 0.000-1 0 0,0.000 0.000 1 0 0,0.000 1.000 0 0 0,0.000-1.000 0 0 0,0.000 0.000-1 0 0,0.000 0.000 1 0 0,0.000 2.000 0 0 0,0.000-2.000-1 0 0,0.000 0.000 1 0 0,0.000 1.000 0 0 0,0.000-1.000 0 0 0,0.000 1.000-1 0 0,0.000 0.000 1 0 0,-1.000-1.000 0 0 0,2.000 2.000 0 0 0,0.000 0.000-2 0 0,-1.000-2.000 1 0 0,0.000 2.000 0 0 0,1.000 0.000 0 0 0,-1.000 0.000 0 0 0,0.000 1.000 0 0 0,0.000-1.000 0 0 0,0.000 0.000 0 0 0,0.000 0.000-1 0 0,-1.000 0.000 1 0 0,1.000 1.000 0 0 0,-1.000-1.000 0 0 0,1.000 2.000 0 0 0,-1.000 2.000 0 0 0,0.000-2.000-57 0 0,0.000 0.000-1 0 0,0.000 1.000 1 0 0,0.000 0.000 0 0 0,-1.000-1.000 0 0 0,0.000 2.000 0 0 0,0.000-1.000-1 0 0,0.000-1.000 1 0 0,-1.000-1.000 0 0 0,1.000 2.000 0 0 0,-1.000-1.000 0 0 0,0.000 0.000-1 0 0,0.000 0.000 1 0 0,-1.000 1.000 0 0 0,-4.000 6.000 0 0 0,2.000-6.000-62 0 0,2.000 2.000 1 0 0,-1.000 0.000 0 0 0,1.000-1.000 0 0 0,0.000 1.000-1 0 0,-2.000 6.000 1 0 0,5.000-13.000 130 0 0,0.000 1.000 0 0 0,0.000-1.000 0 0 0,0.000 0.000 1 0 0,-1.000 0.000-1 0 0,1.000 1.000 0 0 0,0.000-1.000 0 0 0,0.000 0.000 0 0 0,0.000 0.000 0 0 0,0.000 1.000 0 0 0,0.000-1.000 0 0 0,0.000 0.000 1 0 0,0.000 0.000-1 0 0,0.000 1.000 0 0 0,0.000-1.000 0 0 0,0.000 0.000 0 0 0,1.000 0.000 0 0 0,-1.000 0.000 0 0 0,0.000 2.000 1 0 0,0.000-2.000-1 0 0,0.000 0.000 0 0 0,0.000 0.000 0 0 0,0.000 1.000 0 0 0,0.000-1.000 0 0 0,0.000 0.000 0 0 0,1.000 0.000 1 0 0,-1.000 0.000-1 0 0,0.000 0.000 0 0 0,0.000 1.000 0 0 0,0.000-1.000 0 0 0,0.000 0.000 0 0 0,1.000 0.000 0 0 0,-1.000 0.000 1 0 0,0.000 0.000-1 0 0,0.000 1.000 0 0 0,0.000-1.000 0 0 0,1.000 0.000 0 0 0,-1.000 0.000 0 0 0,0.000 0.000 0 0 0,0.000 0.000 1 0 0,0.000 0.000-1 0 0,1.000 0.000 0 0 0,-1.000 0.000 0 0 0,0.000 0.000 0 0 0,0.000 0.000 0 0 0,1.000 0.000 0 0 0,-1.000 0.000 1 0 0,18.000-3.000 136 0 0,14.000-11.000-87 0 0,-20.000 10.000-42 0 0,-1.000-2.000 0 0 0,-1.000 0.000 1 0 0,1.000-2.000-1 0 0,0.000 1.000 0 0 0,-1.000 0.000 0 0 0,0.000-1.000 1 0 0,-1.000-1.000-1 0 0,0.000 0.000 0 0 0,-1.000 1.000 1 0 0,0.000-2.000-1 0 0,0.000 0.000 0 0 0,-1.000-1.000 1 0 0,0.000 2.000-1 0 0,-1.000-4.000 0 0 0,0.000 2.000 0 0 0,-1.000 1.000 1 0 0,0.000-3.000-1 0 0,4.000-20.000 0 0 0,29.000-132.000 133 0 0,-37.000 156.000 129 0 0,-3.000 9.000-68 0 0,-11.000 14.000 60 0 0,-11.000 30.000 47 0 0,16.000-21.000-197 0 0,2.000 0.000 0 0 0,-1.000 2.000 0 0 0,2.000 0.000 0 0 0,1.000-2.000-1 0 0,1.000 1.000 1 0 0,1.000 0.000 0 0 0,2.000 39.000 0 0 0,1.000-54.000-76 0 0,0.000 1.000 0 0 0,0.000 1.000 0 0 0,1.000-1.000 0 0 0,1.000-2.000 0 0 0,7.000 20.000-1 0 0,-8.000-22.000-11 0 0,0.000 0.000-1 0 0,1.000 1.000 0 0 0,-1.000-2.000 0 0 0,1.000 2.000 1 0 0,0.000-2.000-1 0 0,1.000-1.000 0 0 0,-1.000 1.000 0 0 0,1.000 1.000 1 0 0,1.000-1.000-1 0 0,7.000 6.000 0 0 0,-11.000-10.000-26 0 0,1.000 0.000 0 0 0,0.000 0.000 1 0 0,0.000 0.000-1 0 0,0.000 0.000 0 0 0,0.000-1.000 0 0 0,0.000 1.000 0 0 0,0.000 0.000 0 0 0,0.000 0.000 1 0 0,0.000-1.000-1 0 0,0.000 1.000 0 0 0,0.000-1.000 0 0 0,0.000 0.000 0 0 0,1.000 0.000 1 0 0,0.000 0.000-1 0 0,-1.000 0.000 0 0 0,0.000 0.000 0 0 0,0.000 0.000 0 0 0,0.000 0.000 0 0 0,0.000 0.000 1 0 0,0.000-1.000-1 0 0,4.000-1.000 0 0 0,-3.000 1.000-3 0 0,0.000 0.000 0 0 0,0.000-1.000 0 0 0,0.000 0.000 1 0 0,0.000 0.000-1 0 0,-1.000 0.000 0 0 0,1.000 0.000 0 0 0,-1.000-1.000 0 0 0,1.000 1.000 0 0 0,-1.000-1.000 1 0 0,0.000 0.000-1 0 0,0.000-1.000 0 0 0,2.000-2.000 0 0 0,4.000-8.000 23 0 0,-1.000-4.000 0 0 0,-1.000 4.000 0 0 0,0.000-3.000 0 0 0,3.000-19.000 0 0 0,-7.000 32.000-6 0 0,0.000-22.000 17 0 0,-3.000 23.000-35 0 0,1.000 0.000 0 0 0,0.000 0.000-1 0 0,0.000 0.000 1 0 0,0.000 0.000 0 0 0,1.000 0.000-1 0 0,-1.000 0.000 1 0 0,1.000 0.000 0 0 0,0.000-2.000 0 0 0,0.000 2.000-1 0 0,0.000 0.000 1 0 0,1.000-3.000 0 0 0,20.000 45.000 157 0 0,-16.000-24.000-195 0 0,1.000-2.000-6 0 0,-1.000 1.000 1 0 0,0.000 0.000 0 0 0,-1.000-1.000 0 0 0,-1.000 2.000 0 0 0,0.000-1.000-1 0 0,-1.000 1.000 1 0 0,-1.000 0.000 0 0 0,1.000 23.000 0 0 0,-3.000-37.000-9 0 0,0.000 1.000 1 0 0,0.000-1.000-1 0 0,0.000 1.000 1 0 0,-1.000-1.000-1 0 0,1.000 1.000 1 0 0,-1.000-1.000-1 0 0,1.000 0.000 1 0 0,-1.000 0.000-1 0 0,1.000 0.000 1 0 0,-1.000 0.000-1 0 0,1.000 0.000 1 0 0,-1.000 1.000-1 0 0,1.000-1.000 1 0 0,-1.000 0.000-1 0 0,0.000-1.000 1 0 0,0.000 1.000-1 0 0,0.000 0.000 1 0 0,0.000 0.000-1 0 0,0.000 0.000 0 0 0,0.000 0.000 1 0 0,0.000-1.000-1 0 0,0.000 1.000 1 0 0,-1.000-1.000-1 0 0,1.000 1.000 1 0 0,0.000-1.000-1 0 0,0.000 1.000 1 0 0,0.000-1.000-1 0 0,-1.000 1.000 1 0 0,1.000-1.000-1 0 0,0.000 0.000 1 0 0,-1.000 0.000-1 0 0,1.000 0.000 1 0 0,0.000 0.000-1 0 0,0.000 0.000 1 0 0,-1.000 0.000-1 0 0,1.000 0.000 1 0 0,0.000 0.000-1 0 0,-1.000 0.000 1 0 0,0.000-1.000-1 0 0,-3.000 1.000-267 0 0,-1.000-1.000 0 0 0,1.000 0.000 1 0 0,0.000 0.000-1 0 0,0.000 0.000 0 0 0,0.000-1.000 0 0 0,0.000 1.000 0 0 0,0.000-1.000 0 0 0,-6.000-4.000 0 0 0,4.000 1.000-443 0 0,0.000-2.000 0 0 0,0.000 2.000 0 0 0,1.000-2.000 1 0 0,0.000 0.000-1 0 0,0.000 0.000 0 0 0,0.000-1.000 0 0 0,1.000 2.000 0 0 0,1.000-2.000 0 0 0,-1.000-1.000 0 0 0,1.000 0.000 0 0 0,-1.000 1.000 0 0 0,2.000 0.000 0 0 0,0.000 0.000 0 0 0,0.000-2.000 0 0 0,1.000 1.000 0 0 0,0.000 1.000 0 0 0,-1.000-1.000 1 0 0,1.000-15.000-1 0 0,0.000 2.000-272 0 0</inkml:trace>
  <inkml:trace contextRef="#ctx0" brushRef="#br0">9337.000 2758.000 2024 0 0,'0.000'-1.000'78'0'0,"0.000"1.000"1"0"0,1.000-1.000-1 0 0,-1.000 0.000 0 0 0,0.000 1.000 0 0 0,0.000-1.000 1 0 0,0.000 0.000-1 0 0,0.000 1.000 0 0 0,0.000-1.000 0 0 0,0.000 0.000 1 0 0,0.000 1.000-1 0 0,0.000-1.000 0 0 0,0.000 0.000 0 0 0,0.000 1.000 0 0 0,0.000-1.000 1 0 0,0.000 0.000-1 0 0,-1.000 1.000 0 0 0,1.000-1.000 0 0 0,0.000 0.000 1 0 0,0.000 1.000-1 0 0,-1.000-1.000 0 0 0,1.000 1.000 0 0 0,0.000-1.000 1 0 0,-1.000 0.000-1 0 0,1.000 1.000 0 0 0,-1.000-1.000 0 0 0,1.000 1.000 0 0 0,-1.000-1.000 1 0 0,1.000 1.000-1 0 0,-2.000 0.000 0 0 0,2.000-1.000 0 0 0,-1.000 1.000 1 0 0,1.000-1.000-1 0 0,-1.000 1.000 0 0 0,1.000 0.000 0 0 0,-1.000-1.000 1 0 0,0.000 1.000-1 0 0,1.000 0.000 0 0 0,-1.000 0.000 0 0 0,0.000 0.000 1 0 0,1.000-1.000-1 0 0,-1.000 1.000 0 0 0,0.000 0.000 0 0 0,1.000 0.000 0 0 0,-1.000 0.000 1 0 0,0.000 0.000-1 0 0,1.000 0.000 0 0 0,-2.000 0.000 0 0 0,-43.000 2.000 4603 0 0,29.000-1.000-3844 0 0,-12.000 1.000-2616 0 0,-57.000 10.000 0 0 0,-13.000 2.000-1615 0 0,83.000-13.000 2284 0 0,-2.000 4.000-29 0 0</inkml:trace>
  <inkml:trace contextRef="#ctx0" brushRef="#br0">3039.000 2890.000 2452 0 0,'-6.000'-6.000'12538'0'0,"8.000"23.000"-8084"0"0,2.000 8.000-3089 0 0,-4.000 136.000 2866 0 0,0.000-162.000-4225 0 0,0.000 1.000 0 0 0,0.000 0.000 0 0 0,0.000-1.000 1 0 0,-1.000 1.000-1 0 0,1.000 0.000 0 0 0,0.000-1.000 0 0 0,0.000 1.000 0 0 0,0.000 0.000 1 0 0,0.000 0.000-1 0 0,0.000-1.000 0 0 0,-1.000 1.000 0 0 0,1.000 0.000 1 0 0,0.000-1.000-1 0 0,0.000 1.000 0 0 0,0.000 0.000 0 0 0,-1.000 0.000 1 0 0,1.000-1.000-1 0 0,0.000 1.000 0 0 0,-1.000 0.000 0 0 0,1.000 0.000 1 0 0,0.000 0.000-1 0 0,0.000 0.000 0 0 0,-1.000 0.000 0 0 0,1.000 0.000 0 0 0,0.000 0.000 1 0 0,-1.000 0.000-1 0 0,1.000 0.000 0 0 0,0.000 0.000 0 0 0,-1.000 0.000 1 0 0,1.000 0.000-1 0 0,0.000 0.000 0 0 0,-1.000 0.000 0 0 0,1.000 0.000 1 0 0,0.000 0.000-1 0 0,-1.000 0.000 0 0 0,1.000 0.000 0 0 0,0.000 0.000 0 0 0,-1.000 0.000 1 0 0,1.000 0.000-1 0 0,0.000 0.000 0 0 0,-1.000 0.000 0 0 0,1.000 0.000 1 0 0,0.000 0.000-1 0 0,-1.000 0.000 0 0 0,1.000 0.000 0 0 0,0.000 0.000 1 0 0,-1.000 0.000-1 0 0,1.000 0.000 0 0 0,0.000 0.000 0 0 0,0.000 1.000 0 0 0,-1.000-1.000 1 0 0,1.000 0.000-1 0 0,0.000 0.000 0 0 0,0.000 1.000 0 0 0,0.000-1.000 1 0 0,-1.000 0.000-1 0 0,1.000 1.000 0 0 0,0.000-1.000 0 0 0,0.000 0.000 1 0 0,0.000 0.000-1 0 0,0.000 1.000 0 0 0,-1.000-1.000 0 0 0,1.000 0.000 0 0 0,0.000 1.000 1 0 0,0.000 0.000-1 0 0,-3.000-16.000 46 0 0,1.000-1.000 0 0 0,1.000-1.000 0 0 0,0.000 0.000 1 0 0,1.000 2.000-1 0 0,3.000-24.000 0 0 0,-1.000-12.000 68 0 0,-1.000 27.000-89 0 0,6.000-46.000 0 0 0,-2.000 38.000 55 0 0,-5.000 31.000-87 0 0,0.000 1.000 1 0 0,0.000-1.000 0 0 0,0.000 1.000-1 0 0,0.000-1.000 1 0 0,0.000 1.000 0 0 0,0.000-1.000 0 0 0,0.000 1.000-1 0 0,0.000-1.000 1 0 0,0.000 1.000 0 0 0,0.000-1.000-1 0 0,0.000 1.000 1 0 0,1.000-1.000 0 0 0,-1.000 1.000-1 0 0,0.000 0.000 1 0 0,0.000-1.000 0 0 0,1.000 1.000-1 0 0,-1.000-1.000 1 0 0,0.000 1.000 0 0 0,0.000-1.000-1 0 0,1.000 1.000 1 0 0,-1.000 0.000 0 0 0,0.000-1.000 0 0 0,1.000 1.000-1 0 0,-1.000 0.000 1 0 0,1.000-1.000 0 0 0,-1.000 1.000-1 0 0,0.000 0.000 1 0 0,1.000 0.000 0 0 0,-1.000-1.000-1 0 0,1.000 1.000 1 0 0,-1.000 0.000 0 0 0,1.000 0.000-1 0 0,-1.000 0.000 1 0 0,1.000 0.000 0 0 0,-1.000 0.000 0 0 0,1.000-1.000-1 0 0,-1.000 1.000 1 0 0,1.000 0.000 0 0 0,-1.000 0.000-1 0 0,1.000 0.000 1 0 0,-1.000 0.000 0 0 0,1.000 0.000-1 0 0,-1.000 0.000 1 0 0,1.000 1.000 0 0 0,-1.000-1.000-1 0 0,1.000 0.000 1 0 0,-1.000 0.000 0 0 0,2.000 0.000-1 0 0,-2.000 0.000 1 0 0,0.000 1.000 0 0 0,1.000-1.000 0 0 0,-1.000 0.000-1 0 0,1.000 0.000 1 0 0,-1.000 1.000 0 0 0,1.000-1.000-1 0 0,-1.000 0.000 1 0 0,0.000 1.000 0 0 0,1.000-1.000-1 0 0,-1.000 0.000 1 0 0,0.000 1.000 0 0 0,1.000-1.000-1 0 0,-1.000 1.000 1 0 0,0.000-1.000 0 0 0,28.000 31.000-24 0 0,-24.000-25.000-10 0 0,46.000 60.000-66 0 0,-43.000-53.000 106 0 0,0.000-2.000-1 0 0,1.000 0.000 0 0 0,1.000 1.000 1 0 0,-1.000-3.000-1 0 0,2.000 1.000 0 0 0,0.000 1.000 1 0 0,0.000-2.000-1 0 0,0.000-1.000 0 0 0,22.000 16.000 1 0 0,-29.000-23.000-1 0 0,-1.000-1.000 0 0 0,0.000 1.000 0 0 0,1.000 0.000 0 0 0,-1.000-1.000 1 0 0,1.000 0.000-1 0 0,0.000 0.000 0 0 0,-1.000 1.000 0 0 0,1.000-1.000 0 0 0,-1.000-1.000 1 0 0,1.000 1.000-1 0 0,-1.000 0.000 0 0 0,1.000-1.000 0 0 0,-1.000 1.000 0 0 0,1.000-1.000 1 0 0,-1.000 0.000-1 0 0,1.000 0.000 0 0 0,-1.000 0.000 0 0 0,0.000 0.000 0 0 0,0.000-1.000 1 0 0,1.000 1.000-1 0 0,-1.000-1.000 0 0 0,0.000 1.000 0 0 0,0.000-1.000 0 0 0,0.000 1.000 1 0 0,0.000-2.000-1 0 0,-1.000 1.000 0 0 0,0.000 0.000 0 0 0,1.000 0.000 0 0 0,-1.000 0.000 0 0 0,1.000 0.000 1 0 0,-1.000 0.000-1 0 0,2.000-2.000 0 0 0,3.000-6.000-18 0 0,1.000-2.000 0 0 0,-1.000 1.000 1 0 0,-1.000 1.000-1 0 0,0.000-3.000 0 0 0,4.000-11.000 0 0 0,44.000-176.000 114 0 0,-50.000 196.000 263 0 0,-1.000 6.000-95 0 0,2.000 22.000 38 0 0,-1.000 44.000-200 0 0,-3.000-61.000-105 0 0,2.000 194.000-694 0 0,-2.000-190.000 511 0 0,1.000-2.000 0 0 0,0.000 1.000 0 0 0,1.000 1.000 0 0 0,0.000-2.000 0 0 0,7.000 19.000 0 0 0,2.000 8.000-931 0 0,-10.000-30.000 425 0 0,1.000-1.000 0 0 0,1.000 2.000 1 0 0,-1.000-1.000-1 0 0,1.000 0.000 0 0 0,6.000 11.000 0 0 0,-9.000-17.000 272 0 0,1.000 3.000-1 0 0,0.000-2.000 0 0 0,0.000 0.000 1 0 0,0.000 0.000-1 0 0,0.000 0.000 0 0 0,0.000 1.000 1 0 0,0.000-1.000-1 0 0,0.000 0.000 0 0 0,0.000-1.000 1 0 0,0.000 1.000-1 0 0,1.000 0.000 0 0 0,-1.000 0.000 1 0 0,0.000 0.000-1 0 0,1.000-1.000 0 0 0,-1.000 1.000 1 0 0,0.000-1.000-1 0 0,1.000 1.000 0 0 0,-1.000-1.000 0 0 0,1.000 1.000 1 0 0,-1.000-1.000-1 0 0,1.000 0.000 0 0 0,-1.000 0.000 1 0 0,1.000 1.000-1 0 0,-1.000-1.000 0 0 0,1.000 0.000 1 0 0,-1.000-1.000-1 0 0,1.000 1.000 0 0 0,-1.000 0.000 1 0 0,1.000 0.000-1 0 0,-1.000-1.000 0 0 0,0.000 1.000 1 0 0,3.000-1.000-1 0 0,3.000-3.000-233 0 0,1.000-1.000 1 0 0,-1.000 0.000 0 0 0,0.000 0.000-1 0 0,13.000-13.000 1 0 0,-9.000 5.000-430 0 0</inkml:trace>
  <inkml:trace contextRef="#ctx0" brushRef="#br0">3638.000 2875.000 4040 0 0,'6.000'-68.000'14223'0'0,"-6.000"67.000"-13664"0"0,6.000-2.000 428 0 0,-4.000 2.000-615 0 0,3.000 10.000 80 0 0,27.000 70.000 590 0 0,-22.000-52.000-752 0 0,1.000-1.000-1 0 0,0.000 0.000 0 0 0,26.000 40.000 0 0 0,-29.000-52.000-154 0 0,-7.000-10.000-103 0 0,0.000 0.000 0 0 0,1.000-1.000 0 0 0,-2.000 0.000 1 0 0,2.000 0.000-1 0 0,-1.000 0.000 0 0 0,1.000 0.000 0 0 0,0.000-1.000 0 0 0,1.000 1.000 1 0 0,-1.000 0.000-1 0 0,0.000-2.000 0 0 0,1.000 1.000 0 0 0,0.000 1.000 0 0 0,0.000 0.000 1 0 0,0.000-1.000-1 0 0,3.000 2.000 0 0 0,-3.000-5.000-18 0 0,1.000 1.000 0 0 0,-1.000-1.000 0 0 0,0.000 1.000 0 0 0,0.000-1.000 0 0 0,0.000 0.000 0 0 0,0.000-1.000 0 0 0,1.000 0.000-1 0 0,-2.000 1.000 1 0 0,1.000-1.000 0 0 0,0.000 0.000 0 0 0,0.000 1.000 0 0 0,0.000 0.000 0 0 0,-1.000-2.000 0 0 0,1.000 1.000 0 0 0,-1.000 0.000 0 0 0,0.000 0.000 0 0 0,1.000-1.000-1 0 0,-1.000 1.000 1 0 0,0.000-1.000 0 0 0,-1.000 0.000 0 0 0,1.000 0.000 0 0 0,0.000-1.000 0 0 0,-1.000 1.000 0 0 0,1.000 0.000 0 0 0,1.000-4.000 0 0 0,3.000-13.000 27 0 0,0.000 2.000 1 0 0,0.000-4.000 0 0 0,2.000-19.000 0 0 0,-5.000 22.000-45 0 0,10.000-51.000-388 0 0,11.000-50.000-901 0 0,-1.000 41.000-2315 0 0,-23.000 78.000 3306 0 0,1.000-1.000-1 0 0,0.000 1.000 1 0 0,0.000 0.000 0 0 0,-1.000 0.000 0 0 0,1.000 0.000 0 0 0,0.000 0.000-1 0 0,0.000 1.000 1 0 0,0.000-1.000 0 0 0,0.000 0.000 0 0 0,1.000 0.000 0 0 0,-1.000 0.000-1 0 0,0.000 1.000 1 0 0,0.000-1.000 0 0 0,0.000 1.000 0 0 0,1.000-1.000 0 0 0,0.000 1.000 0 0 0,-1.000-1.000-1 0 0,0.000 1.000 1 0 0,1.000 0.000 0 0 0,-1.000 0.000 0 0 0,0.000-1.000 0 0 0,1.000 1.000-1 0 0,-1.000 0.000 1 0 0,0.000 0.000 0 0 0,1.000 0.000 0 0 0,-1.000 1.000 0 0 0,0.000-1.000-1 0 0,1.000 0.000 1 0 0,0.000 0.000 0 0 0,-1.000 1.000 0 0 0,3.000 0.000 0 0 0,49.000 17.000-3467 0 0,-39.000-13.000 3068 0 0,4.000 1.000-434 0 0,0.000-1.000 64 0 0</inkml:trace>
  <inkml:trace contextRef="#ctx0" brushRef="#br0">4215.000 2632.000 3352 0 0,'11.000'-15.000'6801'0'0,"2.000"-1.000"1434"0"0,-15.000 24.000-6350 0 0,-7.000 65.000-379 0 0,3.000-25.000-558 0 0,1.000 0.000 1 0 0,2.000 85.000 0 0 0,4.000-90.000-138 0 0,-1.000-37.000-750 0 0,0.000-2.000 0 0 0,1.000 1.000-1 0 0,0.000-1.000 1 0 0,0.000 0.000-1 0 0,0.000 0.000 1 0 0,0.000 1.000-1 0 0,1.000 0.000 1 0 0,0.000-1.000 0 0 0,0.000 0.000-1 0 0,-1.000 1.000 1 0 0,1.000-1.000-1 0 0,0.000-1.000 1 0 0,1.000 1.000 0 0 0,0.000-1.000-1 0 0,0.000 1.000 1 0 0,0.000 0.000-1 0 0,0.000-1.000 1 0 0,0.000 0.000 0 0 0,1.000 0.000-1 0 0,0.000 0.000 1 0 0,-1.000 0.000-1 0 0,1.000-1.000 1 0 0,0.000 0.000 0 0 0,0.000-1.000-1 0 0,0.000 1.000 1 0 0,1.000 0.000-1 0 0,-1.000 0.000 1 0 0,1.000-1.000 0 0 0,0.000 0.000-1 0 0,-1.000 1.000 1 0 0,1.000-1.000-1 0 0,-1.000-1.000 1 0 0,8.000 1.000 0 0 0,56.000 1.000-1899 0 0,-1.000-2.000-7173 0 0,-14.000-1.000-970 0 0,-49.000 1.000 9783 0 0,0.000 0.000 1 0 0,0.000-1.000-1 0 0,0.000 1.000 0 0 0,1.000-1.000 1 0 0,-1.000 0.000-1 0 0,-1.000-1.000 1 0 0,1.000 0.000-1 0 0,0.000 1.000 1 0 0,0.000-1.000-1 0 0,-1.000 0.000 1 0 0,1.000 1.000-1 0 0,-1.000-1.000 0 0 0,0.000 0.000 1 0 0,1.000-1.000-1 0 0,-1.000 1.000 1 0 0,4.000-5.000-1 0 0,12.000-11.000-786 0 0</inkml:trace>
  <inkml:trace contextRef="#ctx0" brushRef="#br0">347.000 3013.000 4308 0 0,'0.000'0.000'1363'0'0,"-3.000"-16.000"10602"0"0,2.000 17.000-11905 0 0,-1.000-1.000 1 0 0,1.000 1.000 0 0 0,0.000-1.000 0 0 0,0.000 2.000 0 0 0,-1.000-2.000-1 0 0,1.000 1.000 1 0 0,0.000 0.000 0 0 0,0.000 0.000 0 0 0,0.000-1.000 0 0 0,0.000 1.000 0 0 0,0.000 0.000-1 0 0,0.000 0.000 1 0 0,0.000 0.000 0 0 0,0.000 0.000 0 0 0,0.000 0.000 0 0 0,0.000 0.000-1 0 0,0.000 0.000 1 0 0,1.000 0.000 0 0 0,-1.000 0.000 0 0 0,0.000 0.000 0 0 0,1.000 0.000-1 0 0,-1.000 1.000 1 0 0,1.000-1.000 0 0 0,0.000 0.000 0 0 0,-1.000 1.000 0 0 0,1.000 0.000 0 0 0,0.000 0.000-1 0 0,0.000-1.000 1 0 0,0.000 0.000 0 0 0,0.000 3.000 0 0 0,-6.000 62.000 1850 0 0,4.000-30.000-1502 0 0,1.000-26.000-220 0 0,-1.000 0.000 0 0 0,2.000 0.000 0 0 0,-1.000-1.000 0 0 0,1.000 1.000 0 0 0,1.000-1.000 0 0 0,0.000 1.000 0 0 0,0.000 0.000 0 0 0,1.000 0.000 0 0 0,0.000-2.000 0 0 0,4.000 11.000 0 0 0,-3.000-1.000 625 0 0,-6.000-35.000-394 0 0,1.000-182.000-468 0 0,3.000 114.000-21 0 0,-2.000 82.000 70 0 0,1.000 1.000 0 0 0,0.000 0.000 1 0 0,0.000-1.000-1 0 0,0.000 1.000 0 0 0,1.000 0.000 0 0 0,-1.000 0.000 1 0 0,0.000 0.000-1 0 0,1.000 0.000 0 0 0,-1.000 0.000 0 0 0,1.000 0.000 1 0 0,0.000 0.000-1 0 0,0.000 1.000 0 0 0,0.000-1.000 0 0 0,0.000 0.000 1 0 0,0.000 0.000-1 0 0,0.000 0.000 0 0 0,0.000 0.000 0 0 0,0.000 1.000 1 0 0,1.000-1.000-1 0 0,-1.000 0.000 0 0 0,3.000-2.000 0 0 0,-2.000 3.000 0 0 0,-1.000 1.000 1 0 0,1.000-1.000-1 0 0,0.000 1.000 0 0 0,-2.000 0.000 0 0 0,2.000 0.000 0 0 0,-1.000 0.000 1 0 0,1.000 0.000-1 0 0,-1.000 0.000 0 0 0,1.000 0.000 0 0 0,-1.000 0.000 0 0 0,1.000 0.000 1 0 0,0.000 0.000-1 0 0,-1.000 1.000 0 0 0,1.000-1.000 0 0 0,-1.000 1.000 0 0 0,1.000-1.000 1 0 0,-1.000 1.000-1 0 0,0.000-1.000 0 0 0,1.000 1.000 0 0 0,-1.000 0.000 0 0 0,1.000 0.000 0 0 0,-1.000 1.000 1 0 0,0.000-1.000-1 0 0,0.000 0.000 0 0 0,0.000 0.000 0 0 0,0.000 0.000 0 0 0,2.000 2.000 1 0 0,13.000 13.000-28 0 0,-1.000 3.000 0 0 0,-1.000-2.000 1 0 0,21.000 38.000-1 0 0,1.000-2.000-45 0 0,-20.000-29.000 110 0 0,-12.000-17.000-40 0 0,-1.000-1.000-1 0 0,2.000 1.000 1 0 0,-1.000 0.000-1 0 0,1.000-2.000 1 0 0,0.000 1.000-1 0 0,0.000-1.000 1 0 0,11.000 10.000 0 0 0,-15.000-15.000-24 0 0,2.000-3.000 34 0 0,3.000-3.000-29 0 0,-1.000-1.000 0 0 0,0.000 0.000 0 0 0,0.000 0.000 0 0 0,0.000-1.000 0 0 0,-1.000 1.000 0 0 0,0.000-1.000 0 0 0,0.000 0.000 0 0 0,-1.000 0.000 0 0 0,5.000-15.000 0 0 0,1.000-11.000-44 0 0,5.000-40.000 0 0 0,-2.000 5.000-47 0 0,-7.000 35.000 43 0 0,-5.000 30.000 109 0 0,-1.000 0.000-1 0 0,2.000-3.000 0 0 0,-1.000 3.000 0 0 0,0.000-1.000 1 0 0,1.000 1.000-1 0 0,0.000-1.000 0 0 0,0.000 1.000 1 0 0,0.000 0.000-1 0 0,1.000-1.000 0 0 0,-1.000 0.000 1 0 0,1.000 1.000-1 0 0,0.000 0.000 0 0 0,3.000-4.000 1 0 0,-5.000 8.000 11 0 0,2.000 39.000 290 0 0,-1.000 167.000-778 0 0,-2.000-106.000-2979 0 0,5.000-84.000 2853 0 0,5.000-10.000-3623 0 0,-8.000-6.000 3745 0 0,1.000 0.000 0 0 0,-1.000 0.000-1 0 0,0.000 0.000 1 0 0,0.000 0.000 0 0 0,0.000-1.000-1 0 0,0.000 1.000 1 0 0,0.000 0.000 0 0 0,0.000-1.000-1 0 0,0.000 1.000 1 0 0,0.000-1.000 0 0 0,0.000 1.000-1 0 0,0.000-1.000 1 0 0,0.000 1.000 0 0 0,0.000-1.000-1 0 0,0.000 0.000 1 0 0,0.000 1.000 0 0 0,0.000-1.000 0 0 0,0.000 0.000-1 0 0,-1.000 0.000 1 0 0,1.000 0.000 0 0 0,0.000 0.000-1 0 0,-1.000 0.000 1 0 0,2.000-1.000 0 0 0,15.000-30.000-2844 0 0,-14.000 22.000 2277 0 0</inkml:trace>
  <inkml:trace contextRef="#ctx0" brushRef="#br0">771.000 2943.000 2828 0 0,'9.000'-20.000'2883'0'0,"6.000"-9.000"3941"0"0,-14.000 29.000-6658 0 0,-1.000-1.000 0 0 0,1.000 1.000 0 0 0,0.000-2.000 0 0 0,-1.000 2.000 1 0 0,1.000 0.000-1 0 0,0.000-1.000 0 0 0,-1.000 1.000 0 0 0,0.000 0.000 0 0 0,1.000 0.000 0 0 0,0.000-1.000 0 0 0,0.000 1.000 0 0 0,0.000 0.000 0 0 0,-1.000 0.000 0 0 0,1.000 0.000 0 0 0,0.000 0.000 0 0 0,0.000 0.000 0 0 0,0.000 0.000 0 0 0,-1.000 0.000 0 0 0,1.000 0.000 0 0 0,0.000 1.000 0 0 0,0.000-1.000 0 0 0,0.000 0.000 0 0 0,-1.000 0.000 0 0 0,1.000 1.000 0 0 0,0.000-1.000 0 0 0,-1.000 0.000 0 0 0,1.000 2.000 0 0 0,0.000-2.000 0 0 0,0.000 1.000 0 0 0,-1.000-1.000 0 0 0,1.000 1.000 0 0 0,-1.000-1.000 0 0 0,1.000 1.000 0 0 0,-1.000-1.000 0 0 0,1.000 1.000 0 0 0,-1.000 0.000 0 0 0,1.000-1.000 0 0 0,0.000 2.000 0 0 0,8.000 10.000 226 0 0,0.000 0.000 1 0 0,-1.000 2.000 0 0 0,-1.000-2.000-1 0 0,-1.000 3.000 1 0 0,0.000-3.000 0 0 0,8.000 31.000-1 0 0,-2.000-10.000 67 0 0,-6.000-15.000-239 0 0,13.000 29.000 277 0 0,-17.000-43.000-434 0 0,-1.000-1.000-1 0 0,1.000-1.000 1 0 0,0.000 1.000 0 0 0,0.000 0.000-1 0 0,0.000-1.000 1 0 0,0.000 0.000 0 0 0,0.000 2.000-1 0 0,0.000-2.000 1 0 0,0.000 0.000-1 0 0,1.000 0.000 1 0 0,-1.000 0.000 0 0 0,1.000-1.000-1 0 0,4.000 4.000 1 0 0,-4.000-6.000-44 0 0,-1.000-1.000 1 0 0,0.000 2.000 0 0 0,1.000-1.000-1 0 0,-1.000 0.000 1 0 0,0.000 0.000-1 0 0,0.000-1.000 1 0 0,0.000 1.000-1 0 0,0.000 0.000 1 0 0,0.000-1.000-1 0 0,0.000 0.000 1 0 0,0.000 1.000 0 0 0,-1.000-2.000-1 0 0,1.000 1.000 1 0 0,0.000 0.000-1 0 0,-1.000 0.000 1 0 0,0.000 0.000-1 0 0,2.000-3.000 1 0 0,6.000-15.000-211 0 0,-1.000-1.000-1 0 0,-1.000 1.000 1 0 0,0.000 0.000-1 0 0,-2.000-2.000 1 0 0,-1.000 2.000 0 0 0,1.000-32.000-1 0 0,0.000 26.000-356 0 0,0.000-18.000-710 0 0,-1.000 3.000-973 0 0,1.000 13.000-2078 0 0,-5.000 27.000 3882 0 0,1.000 0.000-1 0 0,0.000 0.000 0 0 0,0.000-1.000 1 0 0,-1.000 1.000-1 0 0,1.000 0.000 0 0 0,0.000 0.000 0 0 0,0.000 0.000 1 0 0,0.000 0.000-1 0 0,0.000 1.000 0 0 0,0.000-1.000 1 0 0,1.000 0.000-1 0 0,-1.000 0.000 0 0 0,0.000 0.000 0 0 0,0.000 1.000 1 0 0,1.000-1.000-1 0 0,-1.000-1.000 0 0 0,0.000 2.000 1 0 0,1.000-1.000-1 0 0,-1.000 1.000 0 0 0,1.000 0.000 1 0 0,-1.000-1.000-1 0 0,0.000 1.000 0 0 0,1.000 0.000 0 0 0,-1.000 0.000 1 0 0,2.000 0.000-1 0 0,2.000-1.000-545 0 0</inkml:trace>
  <inkml:trace contextRef="#ctx0" brushRef="#br0">1179.000 2796.000 3300 0 0,'2.000'1.000'351'0'0,"0.000"0.000"-1"0"0,0.000 0.000 1 0 0,1.000 0.000-1 0 0,-1.000-1.000 1 0 0,0.000 2.000-1 0 0,0.000-1.000 1 0 0,0.000 1.000-1 0 0,-1.000 0.000 1 0 0,1.000 0.000-1 0 0,0.000-1.000 1 0 0,0.000 1.000-1 0 0,0.000 0.000 1 0 0,-1.000 0.000-1 0 0,1.000 1.000 1 0 0,-1.000-1.000-1 0 0,0.000 0.000 1 0 0,0.000 0.000-1 0 0,1.000 5.000 1 0 0,0.000-1.000 297 0 0,-1.000 1.000 1 0 0,0.000 0.000 0 0 0,-1.000 2.000 0 0 0,0.000-2.000-1 0 0,-1.000 8.000 1 0 0,1.000 8.000-124 0 0,-2.000 1.000-61 0 0,-1.000-3.000 1 0 0,0.000 3.000-1 0 0,-2.000-2.000 0 0 0,-9.000 26.000 0 0 0,5.000-19.000 764 0 0,-6.000 48.000 1 0 0,9.000-55.000-105 0 0,3.000-16.000-208 0 0,5.000-17.000-305 0 0,4.000-14.000-384 0 0,7.000-36.000 89 0 0,3.000 3.000 0 0 0,3.000-1.000-1 0 0,34.000-80.000 1 0 0,-43.000 115.000-270 0 0,15.000-29.000 36 0 0,-24.000 51.000-78 0 0,1.000-1.000 1 0 0,-1.000 1.000-1 0 0,1.000 0.000 1 0 0,-1.000 0.000-1 0 0,1.000 0.000 1 0 0,0.000 0.000-1 0 0,0.000 0.000 0 0 0,-1.000 0.000 1 0 0,1.000 0.000-1 0 0,1.000 0.000 1 0 0,-1.000 1.000-1 0 0,0.000-1.000 1 0 0,0.000 1.000-1 0 0,1.000-2.000 0 0 0,5.000 0.000 1 0 0,-7.000 4.000-2 0 0,1.000-1.000 1 0 0,-1.000 1.000-1 0 0,1.000 0.000 1 0 0,-1.000-1.000-1 0 0,1.000 2.000 1 0 0,-1.000-1.000-1 0 0,0.000 0.000 0 0 0,1.000 0.000 1 0 0,-1.000 0.000-1 0 0,0.000 0.000 1 0 0,0.000 0.000-1 0 0,0.000 0.000 1 0 0,1.000 1.000-1 0 0,-1.000-1.000 1 0 0,-1.000 0.000-1 0 0,1.000 0.000 1 0 0,0.000 1.000-1 0 0,0.000-1.000 1 0 0,0.000 1.000-1 0 0,0.000 2.000 0 0 0,0.000-3.000 3 0 0,6.000 15.000-6 0 0,-1.000 0.000 0 0 0,-1.000 0.000 0 0 0,0.000 0.000 0 0 0,0.000 1.000 0 0 0,3.000 34.000 0 0 0,-4.000-20.000-39 0 0,29.000 134.000 85 0 0,-25.000-100.000-46 0 0,-11.000-67.000-18 0 0,1.000 1.000 1 0 0,-1.000-1.000-1 0 0,0.000 0.000 0 0 0,1.000 1.000 0 0 0,-1.000-1.000 0 0 0,1.000-1.000 0 0 0,0.000 0.000 1 0 0,0.000 1.000-1 0 0,0.000 0.000 0 0 0,-3.000-4.000 0 0 0,1.000 1.000-22 0 0,-4.000-3.000-155 0 0,0.000 0.000 0 0 0,-2.000 0.000 1 0 0,2.000 0.000-1 0 0,-1.000 1.000 0 0 0,-1.000 1.000 0 0 0,-15.000-10.000 0 0 0,18.000 14.000-211 0 0,1.000-1.000 0 0 0,-1.000 1.000 0 0 0,1.000 0.000 0 0 0,0.000 1.000 0 0 0,-1.000-1.000-1 0 0,0.000 1.000 1 0 0,1.000 0.000 0 0 0,-9.000 1.000 0 0 0,-8.000 0.000-2472 0 0,-10.000 0.000-5934 0 0,33.000 0.000 8743 0 0,0.000 0.000 1 0 0,-1.000 0.000-1 0 0,1.000 0.000 1 0 0,-1.000 0.000-1 0 0,1.000 0.000 1 0 0,0.000 0.000 0 0 0,-1.000 0.000-1 0 0,1.000 0.000 1 0 0,-1.000 0.000-1 0 0,1.000 1.000 1 0 0,0.000-1.000 0 0 0,-1.000 0.000-1 0 0,1.000 0.000 1 0 0,-1.000 0.000-1 0 0,1.000 1.000 1 0 0,0.000-1.000-1 0 0,-2.000 0.000 1 0 0,2.000 0.000 0 0 0,0.000 1.000-1 0 0,0.000-1.000 1 0 0,-1.000 0.000-1 0 0,1.000 1.000 1 0 0,0.000-1.000-1 0 0,0.000 0.000 1 0 0,-1.000 1.000 0 0 0,1.000-1.000-1 0 0,0.000 1.000 1 0 0,0.000-1.000-1 0 0,0.000 0.000 1 0 0,0.000 1.000 0 0 0,-1.000-1.000-1 0 0,1.000 1.000 1 0 0,0.000-1.000-1 0 0,0.000 0.000 1 0 0,0.000 1.000-1 0 0,0.000-1.000 1 0 0,0.000 1.000 0 0 0,0.000-1.000-1 0 0,0.000 1.000 1 0 0,0.000-1.000-1 0 0,0.000 0.000 1 0 0,0.000 1.000-1 0 0,1.000-1.000 1 0 0,-1.000 1.000 0 0 0,0.000-1.000-1 0 0,0.000 0.000 1 0 0,0.000 1.000-1 0 0,6.000 1.000-941 0 0</inkml:trace>
  <inkml:trace contextRef="#ctx0" brushRef="#br0">263.000 2653.000 2364 0 0,'0.000'-1.000'434'0'0,"0.000"-1.000"0"0"0,0.000 1.000-1 0 0,0.000-1.000 1 0 0,0.000 0.000-1 0 0,0.000 1.000 1 0 0,-1.000-1.000 0 0 0,1.000 1.000-1 0 0,0.000-1.000 1 0 0,-1.000 0.000 0 0 0,1.000 1.000-1 0 0,-1.000-1.000 1 0 0,0.000 1.000 0 0 0,0.000-3.000-1 0 0,0.000 4.000-344 0 0,1.000-1.000-1 0 0,0.000 1.000 1 0 0,-1.000 0.000-1 0 0,1.000 0.000 1 0 0,0.000-1.000 0 0 0,-1.000 1.000-1 0 0,1.000 0.000 1 0 0,-1.000 0.000-1 0 0,1.000 0.000 1 0 0,0.000-1.000-1 0 0,-1.000 1.000 1 0 0,1.000 0.000-1 0 0,-1.000 0.000 1 0 0,1.000 0.000-1 0 0,-1.000 0.000 1 0 0,1.000 0.000-1 0 0,-1.000 0.000 1 0 0,1.000 0.000-1 0 0,0.000 0.000 1 0 0,-1.000 0.000 0 0 0,1.000 0.000-1 0 0,-1.000 0.000 1 0 0,1.000 0.000-1 0 0,-1.000 0.000 1 0 0,1.000 1.000-1 0 0,0.000-1.000 1 0 0,-1.000 0.000-1 0 0,1.000 0.000 1 0 0,-1.000 1.000-1 0 0,-5.000 3.000 64 0 0,1.000 0.000 1 0 0,0.000 0.000-1 0 0,0.000 0.000 0 0 0,1.000 1.000 0 0 0,-6.000 4.000 0 0 0,-2.000 4.000 638 0 0,1.000-1.000-419 0 0,1.000-2.000 0 0 0,0.000 4.000 0 0 0,1.000 0.000 0 0 0,-1.000-1.000 1 0 0,2.000 0.000-1 0 0,0.000 2.000 0 0 0,1.000-2.000 0 0 0,1.000 2.000 0 0 0,1.000 0.000 0 0 0,0.000 0.000 0 0 0,1.000 0.000 1 0 0,-5.000 28.000-1 0 0,1.000 13.000 690 0 0,3.000-1.000-1 0 0,3.000 70.000 1 0 0,2.000-123.000-1023 0 0,1.000 27.000 65 0 0,2.000-1.000 0 0 0,1.000-1.000 1 0 0,2.000 0.000-1 0 0,1.000 1.000 0 0 0,0.000-1.000 0 0 0,1.000-1.000 0 0 0,2.000-1.000 0 0 0,22.000 41.000 0 0 0,-25.000-55.000-497 0 0,1.000 3.000-1 0 0,1.000-4.000 0 0 0,0.000 0.000 1 0 0,0.000 2.000-1 0 0,1.000-2.000 0 0 0,1.000-2.000 1 0 0,-1.000 2.000-1 0 0,2.000-2.000 0 0 0,-1.000 0.000 1 0 0,1.000-1.000-1 0 0,1.000 1.000 0 0 0,16.000 6.000 1 0 0,5.000-1.000-1862 0 0,-1.000 0.000 0 0 0,2.000-1.000 0 0 0,54.000 9.000 0 0 0,93.000 7.000-2251 0 0,-133.000-18.000 3449 0 0</inkml:trace>
  <inkml:trace contextRef="#ctx0" brushRef="#br0">4365.000 2553.000 3420 0 0,'-3.000'-145.000'16937'0'0,"3.000"144.000"-16875"0"0,0.000 1.000 0 0 0,0.000-1.000 0 0 0,0.000 0.000 1 0 0,0.000 0.000-1 0 0,0.000 1.000 0 0 0,0.000-1.000 1 0 0,0.000-1.000-1 0 0,0.000 1.000 0 0 0,0.000 1.000 1 0 0,0.000-1.000-1 0 0,1.000 0.000 0 0 0,-1.000 1.000 1 0 0,0.000-1.000-1 0 0,0.000 0.000 0 0 0,1.000 1.000 1 0 0,-1.000-1.000-1 0 0,1.000 0.000 0 0 0,-1.000 1.000 1 0 0,0.000-1.000-1 0 0,1.000 0.000 0 0 0,-1.000 1.000 0 0 0,1.000-1.000 1 0 0,-1.000 1.000-1 0 0,1.000-1.000 0 0 0,0.000 1.000 1 0 0,-1.000 0.000-1 0 0,1.000-1.000 0 0 0,-1.000 1.000 1 0 0,1.000-1.000-1 0 0,0.000 1.000 0 0 0,-1.000 0.000 1 0 0,1.000 0.000-1 0 0,0.000-1.000 0 0 0,1.000 1.000 1 0 0,0.000 0.000 67 0 0,1.000 0.000 1 0 0,-1.000 0.000 0 0 0,1.000 0.000 0 0 0,0.000 1.000-1 0 0,-1.000-1.000 1 0 0,1.000 1.000 0 0 0,-1.000 0.000 0 0 0,1.000 0.000-1 0 0,-1.000 0.000 1 0 0,4.000 1.000 0 0 0,50.000 34.000 1440 0 0,-45.000-27.000-1448 0 0,0.000 0.000 1 0 0,0.000 0.000-1 0 0,-1.000 2.000 0 0 0,0.000-1.000 1 0 0,-1.000-1.000-1 0 0,1.000 2.000 0 0 0,-2.000 2.000 1 0 0,0.000-3.000-1 0 0,0.000 3.000 0 0 0,-1.000 0.000 1 0 0,-1.000-2.000-1 0 0,0.000 3.000 0 0 0,-1.000 0.000 1 0 0,0.000 0.000-1 0 0,-1.000-1.000 1 0 0,0.000 0.000-1 0 0,-1.000 1.000 0 0 0,1.000 20.000 1 0 0,-5.000-11.000-434 0 0,-1.000 1.000 1 0 0,-1.000-1.000 0 0 0,-1.000 0.000 0 0 0,-1.000 0.000 0 0 0,-2.000-1.000 0 0 0,0.000 1.000 0 0 0,0.000-2.000 0 0 0,-2.000 2.000 0 0 0,-1.000-1.000 0 0 0,-1.000-2.000 0 0 0,-1.000 0.000-1 0 0,-1.000 1.000 1 0 0,-24.000 29.000 0 0 0,-4.000 0.000-2624 0 0,-3.000-3.000 0 0 0,-2.000-1.000-1 0 0,-90.000 68.000 1 0 0,87.000-78.000 913 0 0,-3.000-3.000 1 0 0,-1.000-3.000 0 0 0,-95.000 41.000-1 0 0,95.000-49.000 992 0 0</inkml:trace>
  <inkml:trace contextRef="#ctx0" brushRef="#br0">10370.000 3013.000 2596 0 0,'0.000'0.000'3131'0'0,"12.000"1.000"-1664"0"0,-4.000-6.000 2734 0 0,35.000-30.000 463 0 0,-43.000 35.000-4618 0 0,0.000-1.000 0 0 0,0.000 1.000 0 0 0,0.000 0.000 1 0 0,0.000 0.000-1 0 0,0.000 0.000 0 0 0,1.000 0.000 0 0 0,-1.000 0.000 1 0 0,0.000-1.000-1 0 0,0.000 1.000 0 0 0,0.000 0.000 0 0 0,0.000 0.000 1 0 0,0.000 0.000-1 0 0,0.000 0.000 0 0 0,0.000 0.000 0 0 0,0.000-1.000 0 0 0,0.000 1.000 1 0 0,0.000 0.000-1 0 0,0.000 0.000 0 0 0,0.000 0.000 0 0 0,0.000 0.000 1 0 0,0.000-1.000-1 0 0,0.000 1.000 0 0 0,0.000 0.000 0 0 0,0.000 0.000 0 0 0,0.000 0.000 1 0 0,0.000 0.000-1 0 0,0.000 0.000 0 0 0,-1.000-1.000 0 0 0,1.000 1.000 1 0 0,0.000 0.000-1 0 0,0.000 0.000 0 0 0,0.000 0.000 0 0 0,0.000 0.000 0 0 0,0.000 0.000 1 0 0,0.000 0.000-1 0 0,0.000-1.000 0 0 0,0.000 1.000 0 0 0,-1.000 0.000 1 0 0,1.000 0.000-1 0 0,0.000 0.000 0 0 0,0.000 0.000 0 0 0,0.000 0.000 0 0 0,0.000 0.000 1 0 0,0.000 0.000-1 0 0,-1.000 0.000 0 0 0,1.000 0.000 0 0 0,0.000 0.000 1 0 0,0.000 0.000-1 0 0,0.000 0.000 0 0 0,0.000-1.000 0 0 0,0.000 1.000 1 0 0,-1.000 0.000-1 0 0,1.000 0.000 0 0 0,0.000 0.000 0 0 0,0.000 1.000 0 0 0,-18.000-2.000 752 0 0,-25.000 7.000-381 0 0,-50.000 18.000 204 0 0,85.000-23.000-579 0 0,0.000 2.000 1 0 0,-1.000-3.000-1 0 0,1.000 1.000 0 0 0,0.000-1.000 0 0 0,-1.000 0.000 0 0 0,-10.000-3.000 1 0 0,-6.000 1.000-327 0 0,24.000 2.000 146 0 0,-15.000 10.000-11287 0 0,23.000-23.000 5116 0 0,-5.000 8.000 5230 0 0</inkml:trace>
  <inkml:trace contextRef="#ctx0" brushRef="#br0">10231.000 2796.000 1148 0 0,'5.000'-36.000'19690'0'0,"-8.000"54.000"-17432"0"0,-8.000 112.000-164 0 0,4.000-35.000-1580 0 0,4.000 48.000-1465 0 0,3.000-93.000-2385 0 0,-8.000-24.000-488 0 0,0.000-18.000-697 0 0,3.000-21.000-5137 0 0,3.000 9.000 8856 0 0</inkml:trace>
  <inkml:trace contextRef="#ctx0" brushRef="#br0">10324.000 2982.000 2584 0 0,'6.000'1.000'1494'0'0,"0.000"0.000"0"0"0,0.000-1.000 0 0 0,0.000 0.000 0 0 0,0.000 0.000 0 0 0,0.000 0.000 1 0 0,9.000-2.000-1 0 0,10.000 0.000 2943 0 0,-24.000 2.000-3913 0 0,34.000-3.000 3483 0 0,-35.000 3.000-3983 0 0,0.000 0.000 0 0 0,1.000-1.000 1 0 0,-1.000 1.000-1 0 0,0.000-1.000 0 0 0,1.000 1.000 0 0 0,-1.000 0.000 1 0 0,0.000 0.000-1 0 0,0.000 0.000 0 0 0,1.000-1.000 0 0 0,-1.000 1.000 1 0 0,0.000-1.000-1 0 0,0.000 1.000 0 0 0,0.000-1.000 1 0 0,0.000 1.000-1 0 0,0.000-1.000 0 0 0,2.000 1.000 0 0 0,-2.000-1.000 1 0 0,0.000 1.000-1 0 0,0.000-1.000 0 0 0,0.000 0.000 0 0 0,-2.000 1.000 1 0 0,2.000-1.000-1 0 0,0.000 1.000 0 0 0,0.000-1.000 1 0 0,0.000 1.000-1 0 0,0.000-1.000 0 0 0,0.000 1.000 0 0 0,-1.000-1.000 1 0 0,1.000 1.000-1 0 0,0.000 0.000 0 0 0,0.000-1.000 1 0 0,-1.000 1.000-1 0 0,1.000-1.000 0 0 0,0.000 1.000 0 0 0,-1.000-1.000 1 0 0,1.000 1.000-1 0 0,0.000 0.000 0 0 0,-1.000-1.000 0 0 0,1.000 1.000 1 0 0,-1.000 0.000-1 0 0,1.000-1.000 0 0 0,0.000 1.000 1 0 0,-1.000 0.000-1 0 0,0.000-1.000 0 0 0,-3.000-1.000 29 0 0,1.000 2.000-1 0 0,-1.000-1.000 1 0 0,1.000 0.000-1 0 0,-1.000 1.000 1 0 0,1.000 0.000-1 0 0,-1.000 0.000 1 0 0,-6.000 1.000-1 0 0,-68.000 14.000 159 0 0,32.000-6.000-68 0 0,-2.000-1.000 1 0 0,0.000 0.000 0 0 0,-78.000 0.000-1 0 0,116.000-9.000-143 0 0,8.000 1.000-125 0 0,1.000 0.000 0 0 0,-1.000-1.000 0 0 0,0.000 1.000 0 0 0,1.000 0.000 0 0 0,-1.000 0.000 0 0 0,0.000 0.000 0 0 0,1.000 0.000 0 0 0,-1.000 1.000 0 0 0,0.000-1.000 0 0 0,1.000 0.000 0 0 0,-1.000 1.000-1 0 0,0.000-1.000 1 0 0,1.000 1.000 0 0 0,-1.000-1.000 0 0 0,1.000 1.000 0 0 0,-4.000 1.000 0 0 0,27.000-8.000-9652 0 0,4.000-1.000 4518 0 0,18.000-13.000 1584 0 0,-36.000 15.000 2668 0 0</inkml:trace>
  <inkml:trace contextRef="#ctx0" brushRef="#br0">10223.000 2821.000 2784 0 0,'4.000'-5.000'1027'0'0,"0.000"-1.000"0"0"0,0.000-1.000 0 0 0,0.000 2.000 0 0 0,-1.000-3.000 0 0 0,3.000-5.000 0 0 0,-2.000-6.000 4928 0 0,-4.000 17.000-5195 0 0,13.000-15.000 6984 0 0,-15.000 49.000-5709 0 0,-10.000 45.000-1 0 0,5.000-28.000-1369 0 0,-27.000 279.000 1645 0 0,24.000-222.000-1882 0 0,9.000-16.000-1265 0 0,1.000-88.000 446 0 0,-2.000 9.000-3697 0 0,8.000-22.000-3724 0 0,-4.000 4.000 5220 0 0,0.000-1.000 1 0 0,-1.000 1.000-1 0 0,1.000-13.000 0 0 0,2.000-6.000-1487 0 0,-3.000 17.000 2844 0 0</inkml:trace>
</inkml:ink>
</file>

<file path=xl/ink/ink19.xml><?xml version="1.0" encoding="utf-8"?>
<inkml:ink xmlns:inkml="http://www.w3.org/2003/InkML">
  <inkml:definitions>
    <inkml:context xml:id="ctx0">
      <inkml:inkSource xml:id="inkSrc0">
        <inkml:traceFormat>
          <inkml:channel name="X" type="integer" max="2147480000" min="-2147480000" units="cm"/>
          <inkml:channel name="Y" type="integer" max="2147480000" min="-2147480000"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01-11T08:38:22"/>
    </inkml:context>
    <inkml:brush xml:id="br0">
      <inkml:brushProperty name="width" value="0.05" units="cm"/>
      <inkml:brushProperty name="height" value="0.05" units="cm"/>
      <inkml:brushProperty name="color" value="#33ccff"/>
    </inkml:brush>
  </inkml:definitions>
  <inkml:trace contextRef="#ctx0" brushRef="#br0">118.000 78.000 964 0 0,'0.000'0.000'1408'0'0,"15.000"-3.000"4997"0"0,-15.000-2.000-5972 0 0,1.000 0.000 0 0 0,-1.000 0.000 0 0 0,1.000 0.000 0 0 0,0.000 1.000 0 0 0,0.000-1.000 0 0 0,4.000-8.000 0 0 0,-4.000 11.000 18 0 0,0.000-1.000 1 0 0,-1.000 1.000 0 0 0,1.000-1.000-1 0 0,0.000 0.000 1 0 0,-1.000 1.000-1 0 0,0.000-1.000 1 0 0,1.000 0.000 0 0 0,-1.000 1.000-1 0 0,-2.000-8.000 3291 0 0,1.000 30.000-1659 0 0,-5.000 83.000 1072 0 0,-1.000-4.000-2850 0 0,11.000-32.000-5720 0 0,-4.000-62.000 3256 0 0,18.000-30.000-11682 0 0,-6.000 9.000 12703 0 0</inkml:trace>
  <inkml:trace contextRef="#ctx0" brushRef="#br0">248.000 124.000 4316 0 0,'-17.000'3.000'12221'0'0,"-18.000"2.000"-9156"0"0,12.000-2.000-3605 0 0,1.000 1.000-1 0 0,-30.000 10.000 0 0 0,14.000-4.000-679 0 0,7.000-3.000-2100 0 0,3.000 6.000-5524 0 0,26.000-11.000 7799 0 0,2.000 0.000-42 0 0</inkml:trace>
</inkml:ink>
</file>

<file path=xl/ink/ink20.xml><?xml version="1.0" encoding="utf-8"?>
<inkml:ink xmlns:inkml="http://www.w3.org/2003/InkML">
  <inkml:definitions>
    <inkml:context xml:id="ctx0">
      <inkml:inkSource xml:id="inkSrc0">
        <inkml:traceFormat>
          <inkml:channel name="X" type="integer" max="2147480000" min="-2147480000" units="cm"/>
          <inkml:channel name="Y" type="integer" max="2147480000" min="-2147480000"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01-11T08:37:32"/>
    </inkml:context>
    <inkml:brush xml:id="br0">
      <inkml:brushProperty name="width" value="0.05" units="cm"/>
      <inkml:brushProperty name="height" value="0.05" units="cm"/>
      <inkml:brushProperty name="color" value="#33ccff"/>
    </inkml:brush>
  </inkml:definitions>
  <inkml:trace contextRef="#ctx0" brushRef="#br0">613.000 287.000 1912 0 0,'0.000'0.000'3713'0'0</inkml:trace>
  <inkml:trace contextRef="#ctx0" brushRef="#br0">613.000 287.000 1100 0 0,'0.000'0.000'4587'0'0,"0.000"-5.000"-4484"0"0,1.000-21.000 9416 0 0,0.000 25.000-9490 0 0,-1.000 1.000 1 0 0,0.000 0.000 0 0 0,1.000-1.000-1 0 0,-1.000 1.000 1 0 0,0.000-1.000-1 0 0,1.000 1.000 1 0 0,-1.000-1.000 0 0 0,0.000 1.000-1 0 0,0.000-2.000 1 0 0,0.000 2.000-1 0 0,1.000-1.000 1 0 0,-1.000 1.000 0 0 0,0.000-1.000-1 0 0,0.000 0.000 1 0 0,0.000 1.000 0 0 0,0.000-1.000-1 0 0,0.000 1.000 1 0 0,0.000-1.000-1 0 0,0.000 1.000 1 0 0,0.000-1.000 0 0 0,0.000 1.000-1 0 0,0.000-1.000 1 0 0,0.000 1.000-1 0 0,-1.000 0.000 1 0 0,1.000-1.000 0 0 0,0.000 1.000-1 0 0,0.000-1.000 1 0 0,0.000 1.000-1 0 0,-1.000-1.000 1 0 0,1.000 1.000 0 0 0,0.000-1.000-1 0 0,-1.000 0.000 1 0 0,-16.000 8.000 1538 0 0,-22.000 32.000 12 0 0,20.000-10.000-793 0 0,0.000 2.000-1 0 0,-18.000 34.000 0 0 0,31.000-50.000-461 0 0,1.000-1.000 0 0 0,0.000-1.000 0 0 0,1.000 1.000 0 0 0,0.000 2.000 1 0 0,1.000-2.000-1 0 0,1.000-1.000 0 0 0,0.000 3.000 0 0 0,1.000 14.000 0 0 0,1.000-27.000-279 0 0,0.000 1.000 0 0 0,0.000-1.000 1 0 0,0.000 0.000-1 0 0,1.000 1.000 0 0 0,-1.000 1.000 0 0 0,1.000-2.000 0 0 0,0.000 1.000 1 0 0,0.000-1.000-1 0 0,0.000 0.000 0 0 0,1.000 1.000 0 0 0,-1.000-1.000 0 0 0,1.000-1.000 1 0 0,0.000 1.000-1 0 0,0.000 0.000 0 0 0,0.000 0.000 0 0 0,0.000 0.000 0 0 0,0.000 0.000 1 0 0,0.000-1.000-1 0 0,1.000 2.000 0 0 0,0.000-1.000 0 0 0,-1.000-1.000 0 0 0,1.000 0.000 1 0 0,0.000 1.000-1 0 0,0.000-2.000 0 0 0,0.000 0.000 0 0 0,5.000 3.000 0 0 0,-3.000-2.000-16 0 0,0.000-1.000 0 0 0,-1.000 0.000 0 0 0,1.000 0.000-1 0 0,0.000 0.000 1 0 0,-1.000-1.000 0 0 0,1.000 1.000-1 0 0,0.000-1.000 1 0 0,-1.000 0.000 0 0 0,1.000 0.000 0 0 0,-1.000-1.000-1 0 0,0.000 1.000 1 0 0,1.000-1.000 0 0 0,-1.000 0.000-1 0 0,1.000-1.000 1 0 0,-1.000 1.000 0 0 0,0.000-1.000 0 0 0,1.000 1.000-1 0 0,7.000-4.000 1 0 0,-5.000 0.000-12 0 0,0.000-1.000-1 0 0,-1.000 0.000 1 0 0,0.000 1.000-1 0 0,0.000-1.000 1 0 0,0.000 1.000-1 0 0,-1.000-1.000 1 0 0,0.000 0.000-1 0 0,0.000-1.000 1 0 0,0.000-1.000-1 0 0,-1.000 2.000 0 0 0,0.000-1.000 1 0 0,0.000-1.000-1 0 0,-1.000 1.000 1 0 0,4.000-14.000-1 0 0,-2.000 3.000 12 0 0,-1.000 1.000-1 0 0,-1.000-2.000 0 0 0,0.000 0.000 1 0 0,-2.000 1.000-1 0 0,1.000-24.000 0 0 0,-3.000 36.000-76 0 0,0.000 0.000 0 0 0,-1.000 0.000-1 0 0,1.000 0.000 1 0 0,-1.000 1.000 0 0 0,-1.000-1.000-1 0 0,1.000 0.000 1 0 0,0.000 1.000 0 0 0,0.000 0.000-1 0 0,-2.000-1.000 1 0 0,1.000 1.000 0 0 0,0.000-1.000-1 0 0,-1.000 2.000 1 0 0,0.000-1.000 0 0 0,0.000 2.000 0 0 0,-1.000-2.000-1 0 0,1.000 0.000 1 0 0,-1.000 1.000 0 0 0,0.000 1.000-1 0 0,0.000-1.000 1 0 0,0.000 1.000 0 0 0,-9.000-3.000-1 0 0,13.000 6.000-303 0 0,-3.000 0.000-448 0 0,-22.000 1.000-4920 0 0,17.000 6.000 4886 0 0,6.000 5.000-5262 0 0,13.000 0.000 336 0 0,4.000-4.000 5522 0 0,41.000 14.000-2907 0 0,-37.000-16.000 2230 0 0</inkml:trace>
  <inkml:trace contextRef="#ctx0" brushRef="#br0">912.000 319.000 2984 0 0,'8.000'-11.000'1295'0'0,"0.000"2.000"0"0"0,0.000-3.000 0 0 0,0.000 1.000 0 0 0,6.000-16.000-1 0 0,-6.000 16.000 198 0 0,-2.000-5.000 563 0 0,-6.000 13.000-1178 0 0,1.000 0.000-1 0 0,0.000 0.000 0 0 0,0.000 1.000 0 0 0,0.000 0.000 1 0 0,1.000-2.000-1 0 0,-1.000 1.000 0 0 0,2.000 1.000 1 0 0,2.000-5.000 1141 0 0,-1.000 37.000-14 0 0,-1.000 17.000-1196 0 0,-2.000-2.000-1 0 0,-2.000 2.000 0 0 0,-12.000 74.000 1 0 0,9.000-97.000-873 0 0,1.000 2.000 0 0 0,1.000-3.000 0 0 0,3.000 50.000 0 0 0,0.000-26.000-4530 0 0,13.000-49.000-6944 0 0,0.000-19.000 8022 0 0,20.000-38.000 0 0 0,-30.000 51.000 3173 0 0</inkml:trace>
  <inkml:trace contextRef="#ctx0" brushRef="#br0">1058.000 548.000 5517 0 0,'13.000'-32.000'4047'0'0,"-11.000"29.000"-3550"0"0,0.000-1.000-1 0 0,0.000 0.000 0 0 0,-1.000 0.000 0 0 0,1.000 0.000 0 0 0,-1.000 0.000 1 0 0,0.000 0.000-1 0 0,0.000-1.000 0 0 0,-1.000 1.000 0 0 0,1.000-8.000 828 0 0,-3.000 5.000 207 0 0,-1.000 5.000-1405 0 0,1.000 0.000 0 0 0,-1.000 0.000 1 0 0,1.000 0.000-1 0 0,-1.000 0.000 0 0 0,0.000 1.000 0 0 0,0.000-1.000 1 0 0,0.000 1.000-1 0 0,0.000 0.000 0 0 0,0.000-1.000 0 0 0,1.000 1.000 1 0 0,-1.000 1.000-1 0 0,0.000-1.000 0 0 0,-1.000 0.000 0 0 0,-4.000 0.000 0 0 0,-58.000-2.000 1027 0 0,44.000 3.000-810 0 0,-140.000-1.000 1942 0 0,161.000 1.000-2247 0 0,-7.000 1.000-55 0 0,21.000 0.000-64 0 0,57.000-9.000-227 0 0,75.000-5.000-406 0 0,-137.000 11.000 712 0 0,-1.000 0.000 0 0 0,0.000 0.000 0 0 0,1.000-1.000-1 0 0,-1.000 0.000 1 0 0,-1.000 1.000 0 0 0,0.000-2.000-1 0 0,1.000 0.000 1 0 0,-1.000 0.000 0 0 0,0.000-2.000 0 0 0,0.000 2.000-1 0 0,0.000-1.000 1 0 0,0.000-1.000 0 0 0,-1.000 1.000 0 0 0,0.000-1.000-1 0 0,0.000 0.000 1 0 0,-1.000 0.000 0 0 0,6.000-8.000 0 0 0,-4.000-3.000 41 0 0,-1.000 2.000 1 0 0,0.000-2.000 0 0 0,-1.000 1.000-1 0 0,-1.000-2.000 1 0 0,0.000 2.000 0 0 0,-2.000-1.000 0 0 0,0.000 0.000-1 0 0,-1.000-26.000 1 0 0,0.000 41.000 392 0 0,-15.000-3.000 405 0 0,8.000 17.000-605 0 0,1.000-1.000 0 0 0,0.000 1.000-1 0 0,0.000-1.000 1 0 0,1.000 2.000 0 0 0,1.000-1.000-1 0 0,0.000 1.000 1 0 0,1.000-1.000-1 0 0,-2.000 14.000 1 0 0,0.000-7.000 20 0 0,-5.000 27.000 312 0 0,3.000-1.000-1 0 0,1.000 1.000 0 0 0,1.000 55.000 0 0 0,5.000-99.000-431 0 0,1.000 3.000 277 0 0,1.000 1.000-238 0 0,6.000-13.000-35 0 0,72.000-103.000-334 0 0,-68.000 92.000 32 0 0,10.000-15.000-222 0 0,-21.000 31.000 350 0 0,1.000 1.000 0 0 0,-1.000 0.000 0 0 0,0.000 0.000 0 0 0,1.000-1.000 0 0 0,-1.000 1.000 0 0 0,1.000 0.000 0 0 0,-1.000 0.000 0 0 0,1.000 0.000 0 0 0,0.000 0.000 1 0 0,-1.000 1.000-1 0 0,1.000-1.000 0 0 0,0.000 0.000 0 0 0,0.000 0.000 0 0 0,-1.000 1.000 0 0 0,1.000 0.000 0 0 0,4.000-1.000 0 0 0,-6.000 1.000-115 0 0,11.000 4.000 53 0 0,-6.000 2.000 60 0 0,0.000 1.000 0 0 0,0.000 0.000 0 0 0,0.000 1.000 0 0 0,-1.000-1.000 0 0 0,0.000 1.000-1 0 0,-1.000-2.000 1 0 0,0.000 2.000 0 0 0,2.000 10.000 0 0 0,13.000 23.000-48 0 0,-7.000-12.000 168 0 0,-8.000-20.000-124 0 0,1.000 3.000 1 0 0,0.000-3.000-1 0 0,9.000 17.000 1 0 0,-12.000-24.000 43 0 0,1.000-1.000 0 0 0,-1.000 1.000 0 0 0,1.000 1.000 0 0 0,-1.000-1.000 0 0 0,1.000 0.000 0 0 0,0.000 0.000-1 0 0,0.000 0.000 1 0 0,0.000-1.000 0 0 0,0.000 0.000 0 0 0,0.000 1.000 0 0 0,0.000-1.000 0 0 0,0.000 0.000 0 0 0,0.000 0.000 0 0 0,1.000 0.000 0 0 0,-1.000 0.000 0 0 0,0.000 0.000 0 0 0,1.000 0.000 0 0 0,-1.000-1.000 0 0 0,0.000 1.000 0 0 0,1.000-1.000-1 0 0,3.000 0.000 1 0 0,-1.000-1.000 3 0 0,0.000 0.000-1 0 0,1.000 0.000 1 0 0,-1.000-1.000-1 0 0,0.000 0.000 1 0 0,0.000 0.000-1 0 0,0.000-1.000 0 0 0,-1.000 1.000 1 0 0,1.000-1.000-1 0 0,-1.000-2.000 1 0 0,0.000 2.000-1 0 0,0.000 0.000 1 0 0,0.000 0.000-1 0 0,5.000-7.000 1 0 0,-2.000 3.000 0 0 0,0.000 0.000 1 0 0,-1.000 0.000-1 0 0,1.000-3.000 1 0 0,-2.000 2.000-1 0 0,1.000 0.000 1 0 0,6.000-14.000-1 0 0,-8.000 11.000-35 0 0,0.000 3.000 0 0 0,-1.000-1.000 0 0 0,-1.000-1.000-1 0 0,0.000 1.000 1 0 0,0.000-1.000 0 0 0,-1.000-1.000 0 0 0,1.000-10.000 0 0 0,-2.000 20.000 31 0 0,0.000 0.000 1 0 0,0.000 0.000-1 0 0,0.000 1.000 0 0 0,0.000-2.000 1 0 0,0.000 1.000-1 0 0,0.000 0.000 1 0 0,0.000 1.000-1 0 0,0.000-1.000 1 0 0,0.000 0.000-1 0 0,-1.000 0.000 1 0 0,1.000 1.000-1 0 0,0.000-1.000 0 0 0,0.000 0.000 1 0 0,-1.000 1.000-1 0 0,1.000-1.000 1 0 0,0.000 0.000-1 0 0,-1.000 1.000 1 0 0,1.000-1.000-1 0 0,-1.000 0.000 0 0 0,1.000 1.000 1 0 0,-1.000-1.000-1 0 0,1.000 1.000 1 0 0,-1.000-1.000-1 0 0,1.000 1.000 1 0 0,-1.000-2.000-1 0 0,0.000 2.000 1 0 0,1.000 0.000-1 0 0,-1.000 0.000 0 0 0,0.000 0.000 1 0 0,1.000-1.000-1 0 0,-1.000 1.000 1 0 0,0.000 0.000-1 0 0,1.000 0.000 1 0 0,-1.000-1.000-1 0 0,0.000 1.000 0 0 0,0.000 0.000 1 0 0,1.000 0.000-1 0 0,-1.000 0.000 1 0 0,-1.000 0.000-1 0 0,0.000 0.000 22 0 0,1.000 0.000 0 0 0,-1.000 0.000 0 0 0,1.000 1.000 0 0 0,0.000-1.000 0 0 0,-1.000 0.000 0 0 0,1.000 1.000 0 0 0,0.000-1.000 0 0 0,-1.000 0.000 0 0 0,1.000 0.000 0 0 0,0.000 2.000 0 0 0,-1.000-1.000 0 0 0,1.000 0.000 0 0 0,0.000-1.000 0 0 0,0.000 1.000 0 0 0,0.000 0.000 0 0 0,-2.000 1.000 0 0 0,-2.000 7.000 64 0 0,-1.000 0.000 0 0 0,1.000-2.000 0 0 0,1.000 2.000 0 0 0,-1.000 1.000 0 0 0,-4.000 16.000 1 0 0,8.000-22.000-59 0 0,0.000 0.000 0 0 0,1.000 0.000-1 0 0,-1.000 0.000 1 0 0,0.000-1.000 0 0 0,1.000 2.000 0 0 0,0.000-1.000 0 0 0,0.000 1.000 0 0 0,0.000-1.000 0 0 0,1.000 0.000 0 0 0,-1.000 0.000 0 0 0,1.000 0.000 0 0 0,0.000-1.000 0 0 0,0.000 1.000 0 0 0,-1.000 0.000 0 0 0,2.000-1.000 0 0 0,2.000 7.000 0 0 0,1.000 1.000 10 0 0,1.000-3.000 1 0 0,0.000 2.000 0 0 0,1.000-1.000 0 0 0,0.000-2.000 0 0 0,9.000 13.000-1 0 0,-13.000-17.000-19 0 0,1.000-1.000-1 0 0,-1.000 1.000 0 0 0,1.000-1.000 1 0 0,0.000 0.000-1 0 0,0.000 0.000 1 0 0,0.000 0.000-1 0 0,0.000 0.000 0 0 0,0.000 0.000 1 0 0,1.000-1.000-1 0 0,-1.000 1.000 0 0 0,1.000-1.000 1 0 0,-1.000 0.000-1 0 0,0.000-1.000 0 0 0,1.000 1.000 1 0 0,5.000-1.000-1 0 0,-7.000 0.000-11 0 0,1.000-1.000-1 0 0,-1.000 0.000 0 0 0,0.000 0.000 0 0 0,0.000 0.000 1 0 0,0.000-1.000-1 0 0,0.000 1.000 0 0 0,0.000-1.000 0 0 0,0.000 0.000 1 0 0,0.000 0.000-1 0 0,0.000 0.000 0 0 0,-1.000 1.000 1 0 0,1.000-1.000-1 0 0,-1.000-1.000 0 0 0,0.000 1.000 0 0 0,1.000-1.000 1 0 0,-1.000 1.000-1 0 0,3.000-7.000 0 0 0,3.000-3.000-44 0 0,-1.000 1.000-1 0 0,-1.000-1.000 1 0 0,7.000-16.000 0 0 0,9.000-49.000-158 0 0,-7.000 18.000-198 0 0,-15.000 56.000 344 0 0,1.000 0.000 38 0 0,-1.000 0.000 0 0 0,1.000 1.000 1 0 0,0.000-1.000-1 0 0,0.000 0.000 0 0 0,0.000 0.000 1 0 0,1.000 1.000-1 0 0,-1.000-1.000 1 0 0,1.000 1.000-1 0 0,-1.000-1.000 0 0 0,4.000-4.000 1 0 0,7.000 7.000 98 0 0,8.000 16.000-234 0 0,-16.000-10.000 120 0 0,1.000-1.000 0 0 0,-1.000 1.000-1 0 0,0.000 0.000 1 0 0,0.000 0.000 0 0 0,0.000 1.000 0 0 0,-1.000-1.000-1 0 0,0.000 0.000 1 0 0,0.000 0.000 0 0 0,-1.000 1.000 0 0 0,0.000 1.000 0 0 0,0.000 0.000-1 0 0,1.000 7.000 1 0 0,1.000 7.000-20 0 0,-3.000 4.000 0 0 0,0.000 28.000 0 0 0,-2.000-27.000 174 0 0,1.000-26.000-53 0 0,2.000 1.000-52 0 0,-2.000-1.000-24 0 0,1.000 0.000 1 0 0,-1.000-1.000-1 0 0,1.000 1.000 0 0 0,-1.000 0.000 1 0 0,1.000-1.000-1 0 0,-1.000 1.000 1 0 0,1.000 0.000-1 0 0,-1.000-1.000 0 0 0,1.000 1.000 1 0 0,-1.000 0.000-1 0 0,1.000-1.000 1 0 0,0.000 1.000-1 0 0,-1.000-1.000 0 0 0,1.000 1.000 1 0 0,0.000-1.000-1 0 0,-1.000 0.000 1 0 0,1.000 1.000-1 0 0,0.000-1.000 0 0 0,0.000 0.000 1 0 0,1.000 1.000-1 0 0,17.000 4.000-546 0 0</inkml:trace>
  <inkml:trace contextRef="#ctx0" brushRef="#br0">2493.000 321.000 2212 0 0,'0.000'0.000'10714'0'0,"12.000"4.000"-8571"0"0,-16.000-2.000-2018 0 0,1.000-1.000 0 0 0,-1.000 0.000-1 0 0,0.000 1.000 1 0 0,0.000-1.000 0 0 0,0.000 0.000-1 0 0,0.000-1.000 1 0 0,1.000 1.000-1 0 0,-1.000-1.000 1 0 0,0.000 0.000 0 0 0,0.000 0.000-1 0 0,0.000 0.000 1 0 0,0.000 0.000 0 0 0,0.000-1.000-1 0 0,0.000 1.000 1 0 0,0.000-1.000 0 0 0,0.000 0.000-1 0 0,0.000-1.000 1 0 0,1.000 1.000-1 0 0,-1.000 0.000 1 0 0,0.000-1.000 0 0 0,1.000-1.000-1 0 0,-1.000 1.000 1 0 0,1.000 0.000 0 0 0,1.000 0.000-1 0 0,-1.000-1.000 1 0 0,0.000 1.000-1 0 0,0.000-1.000 1 0 0,0.000 1.000 0 0 0,0.000-1.000-1 0 0,1.000 0.000 1 0 0,-1.000-1.000 0 0 0,1.000 1.000-1 0 0,0.000-1.000 1 0 0,0.000 1.000 0 0 0,0.000 0.000-1 0 0,0.000-1.000 1 0 0,1.000 1.000-1 0 0,0.000-1.000 1 0 0,-1.000 0.000 0 0 0,1.000 0.000-1 0 0,1.000 0.000 1 0 0,-1.000 0.000 0 0 0,0.000 0.000-1 0 0,1.000-6.000 1 0 0,0.000-7.000 74 0 0,1.000 0.000 0 0 0,1.000-1.000 0 0 0,1.000 2.000 0 0 0,0.000-2.000 0 0 0,1.000 3.000 0 0 0,1.000-2.000 0 0 0,0.000 1.000 0 0 0,2.000 1.000 0 0 0,13.000-29.000 0 0 0,-20.000 44.000-150 0 0,0.000 0.000 0 0 0,0.000-1.000 1 0 0,0.000 1.000-1 0 0,1.000-1.000 0 0 0,-1.000 1.000 0 0 0,0.000-1.000 0 0 0,1.000 1.000 0 0 0,-1.000-1.000 0 0 0,0.000 1.000 1 0 0,1.000-1.000-1 0 0,-1.000 1.000 0 0 0,1.000 0.000 0 0 0,-1.000-1.000 0 0 0,1.000 1.000 0 0 0,-1.000 0.000 0 0 0,0.000-1.000 1 0 0,1.000 1.000-1 0 0,-1.000 0.000 0 0 0,1.000-1.000 0 0 0,0.000 1.000 0 0 0,-1.000 0.000 0 0 0,1.000 0.000 0 0 0,-1.000 0.000 1 0 0,1.000 0.000-1 0 0,-1.000 0.000 0 0 0,1.000-1.000 0 0 0,-1.000 1.000 0 0 0,1.000 0.000 0 0 0,0.000 0.000 0 0 0,-1.000 0.000 1 0 0,1.000 0.000-1 0 0,-1.000 1.000 0 0 0,1.000-1.000 0 0 0,-1.000 0.000 0 0 0,1.000 0.000 0 0 0,0.000 0.000 0 0 0,16.000 19.000 745 0 0,7.000 44.000-337 0 0,-21.000-55.000-294 0 0,6.000 19.000 148 0 0,-1.000 3.000 0 0 0,-2.000-1.000 0 0 0,0.000 0.000 0 0 0,3.000 53.000 0 0 0,-9.000-64.000-108 0 0,0.000 0.000 0 0 0,-1.000 0.000 0 0 0,0.000 1.000 0 0 0,-2.000-2.000 0 0 0,-1.000 3.000 0 0 0,0.000-4.000 0 0 0,-1.000 0.000 0 0 0,-1.000 4.000 0 0 0,-7.000 13.000 0 0 0,9.000-26.000-138 0 0,1.000-2.000 0 0 0,-1.000 0.000 1 0 0,0.000 1.000-1 0 0,-1.000-1.000 0 0 0,1.000 0.000 0 0 0,-1.000 0.000 0 0 0,0.000-1.000 0 0 0,0.000-1.000 0 0 0,-1.000 3.000 0 0 0,1.000-2.000 0 0 0,-1.000 0.000 0 0 0,0.000-1.000 0 0 0,0.000 0.000 0 0 0,0.000 0.000 0 0 0,1.000 0.000 0 0 0,-1.000-1.000 0 0 0,-11.000 1.000 0 0 0,-3.000 2.000-589 0 0,0.000-1.000 0 0 0,-1.000-1.000 0 0 0,1.000-1.000 0 0 0,-26.000-1.000 0 0 0,34.000-5.000-265 0 0,11.000 3.000 462 0 0,1.000 0.000 0 0 0,-1.000 0.000 1 0 0,1.000 0.000-1 0 0,-1.000 0.000 1 0 0,1.000 0.000-1 0 0,-1.000 0.000 0 0 0,1.000 0.000 1 0 0,0.000 0.000-1 0 0,0.000 0.000 1 0 0,-1.000 0.000-1 0 0,1.000 0.000 0 0 0,0.000 1.000 1 0 0,0.000-2.000-1 0 0,0.000 1.000 1 0 0,0.000 0.000-1 0 0,0.000-1.000 1 0 0,0.000 0.000-172 0 0,0.000 1.000 1 0 0,1.000 0.000 0 0 0,-1.000-1.000-1 0 0,0.000 1.000 1 0 0,1.000-1.000 0 0 0,-1.000 1.000 0 0 0,0.000-1.000-1 0 0,1.000 1.000 1 0 0,0.000 0.000 0 0 0,-1.000 0.000-1 0 0,1.000-1.000 1 0 0,0.000 1.000 0 0 0,0.000 0.000 0 0 0,-1.000-1.000-1 0 0,1.000 0.000 1 0 0,0.000 0.000 0 0 0,0.000 1.000-1 0 0,0.000 0.000 1 0 0,0.000 1.000 0 0 0,1.000 0.000 0 0 0,1.000-3.000-1 0 0,79.000-16.000-7248 0 0,-65.000 18.000 6650 0 0</inkml:trace>
  <inkml:trace contextRef="#ctx0" brushRef="#br0">2588.000 432.000 4724 0 0,'5.000'-5.000'2315'0'0,"0.000"-2.000"0"0"0,-1.000 2.000-1 0 0,0.000-1.000 1 0 0,0.000 1.000 0 0 0,5.000-12.000-1 0 0,6.000 45.000 2860 0 0,10.000 152.000 341 0 0,-22.000-177.000-5053 0 0,3.000-8.000-287 0 0,1.000-9.000-153 0 0,0.000-1.000 61 0 0,-1.000-1.000-1 0 0,-1.000 2.000 1 0 0,4.000-22.000 0 0 0,0.000 2.000 59 0 0,-3.000 8.000-28 0 0,6.000-21.000-135 0 0,-12.000 45.000 6 0 0,1.000 0.000 1 0 0,0.000 1.000-1 0 0,-1.000 0.000 0 0 0,1.000-1.000 0 0 0,0.000 1.000 1 0 0,0.000 0.000-1 0 0,0.000 0.000 0 0 0,0.000 0.000 0 0 0,0.000 0.000 1 0 0,0.000-1.000-1 0 0,0.000 2.000 0 0 0,0.000-1.000 1 0 0,0.000 0.000-1 0 0,0.000-1.000 0 0 0,1.000 2.000 0 0 0,-1.000-1.000 1 0 0,0.000 1.000-1 0 0,1.000-1.000 0 0 0,-1.000 1.000 0 0 0,0.000-1.000 1 0 0,1.000 1.000-1 0 0,-1.000-1.000 0 0 0,1.000 1.000 0 0 0,-1.000 0.000 1 0 0,1.000 0.000-1 0 0,1.000 0.000 0 0 0,3.000 3.000-26 0 0,0.000 0.000 0 0 0,-1.000 0.000 0 0 0,1.000 1.000-1 0 0,-2.000 0.000 1 0 0,1.000 1.000 0 0 0,0.000-1.000 0 0 0,5.000 6.000 0 0 0,-1.000-1.000 24 0 0,0.000 3.000 1 0 0,-1.000 0.000 0 0 0,0.000-2.000-1 0 0,-1.000 2.000 1 0 0,11.000 23.000 0 0 0,-11.000-21.000 35 0 0,1.000 2.000 0 0 0,1.000-1.000 1 0 0,13.000 17.000-1 0 0,-2.000-15.000-68 0 0,-19.000-16.000 46 0 0,0.000-1.000 1 0 0,-1.000 0.000-1 0 0,1.000 0.000 1 0 0,-1.000 0.000 0 0 0,1.000 0.000-1 0 0,-1.000 0.000 1 0 0,2.000 0.000-1 0 0,-1.000 0.000 1 0 0,-1.000 0.000-1 0 0,1.000 0.000 1 0 0,-1.000 0.000-1 0 0,1.000 0.000 1 0 0,0.000 0.000-1 0 0,-1.000-1.000 1 0 0,1.000 1.000-1 0 0,-1.000 0.000 1 0 0,1.000 0.000-1 0 0,-1.000-1.000 1 0 0,1.000 1.000-1 0 0,-1.000 0.000 1 0 0,1.000-1.000-1 0 0,-1.000 1.000 1 0 0,1.000 0.000-1 0 0,0.000-1.000 1 0 0,1.000-3.000-9 0 0,1.000 0.000 0 0 0,-1.000 0.000 0 0 0,0.000-2.000 1 0 0,0.000 2.000-1 0 0,0.000 0.000 0 0 0,0.000 0.000 0 0 0,1.000-8.000 0 0 0,2.000-3.000 14 0 0,-1.000-2.000-238 0 0,0.000 4.000-1 0 0,-1.000-2.000 0 0 0,2.000-30.000 0 0 0,-3.000-17.000-7941 0 0</inkml:trace>
  <inkml:trace contextRef="#ctx0" brushRef="#br0">3063.000 376.000 3232 0 0,'1.000'0.000'392'0'0,"0.000"-1.000"-1"0"0,0.000 1.000 1 0 0,-1.000-1.000-1 0 0,1.000-1.000 0 0 0,0.000 2.000 1 0 0,0.000 0.000-1 0 0,-1.000-1.000 1 0 0,1.000 0.000-1 0 0,-1.000 1.000 1 0 0,1.000-1.000-1 0 0,0.000 0.000 1 0 0,-1.000 0.000-1 0 0,1.000 0.000 0 0 0,-1.000 0.000 1 0 0,0.000 1.000-1 0 0,1.000-1.000 1 0 0,-1.000 0.000-1 0 0,0.000 0.000 1 0 0,0.000 0.000-1 0 0,1.000 0.000 1 0 0,-1.000 0.000-1 0 0,0.000 0.000 0 0 0,0.000 0.000 1 0 0,0.000 0.000-1 0 0,0.000-1.000 1 0 0,2.000-7.000 4014 0 0,6.000 25.000-1862 0 0,7.000 30.000-1161 0 0,3.000 1.000 0 0 0,32.000 62.000 0 0 0,-50.000-108.000-1365 0 0,0.000 0.000 0 0 0,1.000-1.000 0 0 0,-1.000 1.000 0 0 0,1.000-1.000 0 0 0,0.000 1.000 0 0 0,-1.000 0.000 0 0 0,1.000 0.000 0 0 0,-1.000-1.000 0 0 0,1.000 2.000 0 0 0,0.000-2.000 0 0 0,0.000 2.000 1 0 0,-1.000-1.000-1 0 0,1.000-1.000 0 0 0,0.000 1.000 0 0 0,0.000-1.000 0 0 0,0.000 0.000 0 0 0,0.000 1.000 0 0 0,-1.000-1.000 0 0 0,1.000 0.000 0 0 0,0.000 1.000 0 0 0,0.000-1.000 0 0 0,0.000 0.000 0 0 0,0.000 0.000 0 0 0,0.000 0.000 0 0 0,0.000 0.000 0 0 0,0.000 0.000 0 0 0,0.000 0.000 0 0 0,0.000 0.000 0 0 0,0.000 0.000 0 0 0,0.000 0.000 1 0 0,-1.000 0.000-1 0 0,1.000-1.000 0 0 0,0.000 1.000 0 0 0,0.000 0.000 0 0 0,0.000-1.000 0 0 0,0.000 1.000 0 0 0,0.000 0.000 0 0 0,0.000-1.000 0 0 0,-1.000 1.000 0 0 0,1.000-1.000 0 0 0,0.000 1.000 0 0 0,0.000-2.000 0 0 0,-1.000 0.000 0 0 0,1.000 2.000 0 0 0,0.000-1.000 0 0 0,-1.000 0.000 0 0 0,1.000 1.000 0 0 0,0.000-2.000 1 0 0,3.000-2.000 8 0 0,0.000-1.000 0 0 0,0.000 1.000 0 0 0,0.000-2.000 1 0 0,-1.000 1.000-1 0 0,6.000-9.000 0 0 0,9.000-32.000-800 0 0,-2.000 1.000 0 0 0,12.000-64.000-1 0 0,-23.000 93.000-4512 0 0,-4.000 31.000-5262 0 0,-1.000 4.000 6783 0 0,1.000-15.000 2591 0 0</inkml:trace>
  <inkml:trace contextRef="#ctx0" brushRef="#br0">3343.000 486.000 4292 0 0,'2.000'1.000'348'0'0,"0.000"1.000"0"0"0,0.000-1.000 0 0 0,0.000 0.000 0 0 0,0.000 0.000 0 0 0,1.000 0.000 0 0 0,-1.000 0.000-1 0 0,0.000 0.000 1 0 0,1.000 0.000 0 0 0,-1.000-1.000 0 0 0,0.000 1.000 0 0 0,1.000-1.000 0 0 0,-1.000 0.000 0 0 0,1.000 1.000-1 0 0,-1.000-1.000 1 0 0,1.000 0.000 0 0 0,-1.000 0.000 0 0 0,1.000-1.000 0 0 0,-1.000 1.000 0 0 0,1.000-1.000 0 0 0,3.000 0.000-1 0 0,-1.000-1.000-83 0 0,-2.000 0.000 0 0 0,1.000-1.000-1 0 0,0.000 1.000 1 0 0,0.000-1.000-1 0 0,0.000 0.000 1 0 0,0.000-1.000 0 0 0,-1.000 1.000-1 0 0,1.000-1.000 1 0 0,-1.000 2.000-1 0 0,4.000-7.000 1 0 0,1.000-1.000 117 0 0,-1.000 0.000 1 0 0,0.000-2.000-1 0 0,-1.000 0.000 1 0 0,0.000 2.000-1 0 0,-1.000-2.000 0 0 0,-1.000 0.000 1 0 0,6.000-20.000-1 0 0,-10.000 30.000-151 0 0,-2.000-16.000 860 0 0,1.000 17.000-1051 0 0,0.000 0.000-1 0 0,0.000 0.000 1 0 0,0.000 1.000-1 0 0,0.000-1.000 1 0 0,0.000 1.000-1 0 0,0.000-2.000 0 0 0,-1.000 2.000 1 0 0,1.000-1.000-1 0 0,0.000 1.000 1 0 0,0.000-1.000-1 0 0,-1.000 1.000 1 0 0,1.000 0.000-1 0 0,0.000 0.000 0 0 0,0.000 0.000 1 0 0,-1.000 0.000-1 0 0,1.000 0.000 1 0 0,0.000 0.000-1 0 0,-1.000 0.000 1 0 0,1.000 0.000-1 0 0,0.000 0.000 0 0 0,0.000 1.000 1 0 0,-1.000-1.000-1 0 0,1.000 0.000 1 0 0,0.000 1.000-1 0 0,-2.000 1.000 1 0 0,-1.000 0.000 5 0 0,0.000 1.000 0 0 0,1.000-1.000 0 0 0,-1.000 1.000 0 0 0,1.000 0.000 1 0 0,-1.000 0.000-1 0 0,1.000 0.000 0 0 0,-6.000 6.000 0 0 0,1.000 1.000 78 0 0,1.000 0.000 0 0 0,0.000 2.000 1 0 0,1.000 0.000-1 0 0,-10.000 22.000 0 0 0,13.000-26.000 3 0 0,1.000 1.000 0 0 0,1.000-1.000-1 0 0,-1.000 1.000 1 0 0,1.000-2.000 0 0 0,1.000 4.000 0 0 0,-1.000-2.000 0 0 0,2.000 9.000-1 0 0,-1.000-14.000-69 0 0,1.000 0.000 0 0 0,-1.000 2.000 0 0 0,1.000-1.000 0 0 0,0.000-1.000 0 0 0,0.000-1.000 0 0 0,0.000 1.000 0 0 0,0.000 0.000 0 0 0,1.000 0.000 0 0 0,-1.000 0.000 0 0 0,1.000 0.000 0 0 0,0.000 0.000 0 0 0,1.000 0.000 0 0 0,-1.000-2.000 0 0 0,0.000 2.000 0 0 0,1.000 1.000 0 0 0,4.000 3.000 0 0 0,-4.000-6.000-32 0 0,1.000 1.000-1 0 0,1.000-1.000 1 0 0,-1.000 0.000-1 0 0,0.000 0.000 1 0 0,1.000-1.000-1 0 0,-1.000 1.000 1 0 0,1.000-1.000-1 0 0,-1.000 0.000 1 0 0,1.000-1.000-1 0 0,0.000 1.000 1 0 0,-1.000-1.000-1 0 0,1.000 1.000 1 0 0,0.000-1.000-1 0 0,-1.000-1.000 0 0 0,1.000 1.000 1 0 0,0.000-1.000-1 0 0,0.000 1.000 1 0 0,-1.000 0.000-1 0 0,1.000-1.000 1 0 0,-1.000-1.000-1 0 0,1.000 1.000 1 0 0,-1.000-1.000-1 0 0,0.000 0.000 1 0 0,1.000 0.000-1 0 0,-1.000-1.000 1 0 0,0.000 1.000-1 0 0,0.000-1.000 1 0 0,-1.000 0.000-1 0 0,1.000 0.000 1 0 0,0.000-2.000-1 0 0,-1.000 2.000 0 0 0,0.000 0.000 1 0 0,0.000 0.000-1 0 0,0.000-1.000 1 0 0,0.000 0.000-1 0 0,3.000-5.000 1 0 0,13.000-23.000 73 0 0,-11.000 20.000-117 0 0,1.000-1.000 0 0 0,-2.000-2.000 0 0 0,0.000 2.000 0 0 0,10.000-30.000-1 0 0,-17.000 41.000 23 0 0,0.000 0.000 0 0 0,1.000 1.000 0 0 0,-1.000-1.000 0 0 0,1.000 0.000 0 0 0,0.000 1.000 0 0 0,-1.000 0.000 0 0 0,1.000-1.000 0 0 0,0.000 0.000 0 0 0,0.000 1.000 0 0 0,0.000-1.000-1 0 0,0.000 1.000 1 0 0,0.000-1.000 0 0 0,0.000 1.000 0 0 0,1.000-1.000 0 0 0,-1.000 1.000 0 0 0,3.000-3.000 0 0 0,-4.000 4.000 36 0 0,20.000 4.000 15 0 0,-11.000 2.000-67 0 0,0.000 1.000 1 0 0,0.000 0.000-1 0 0,0.000 0.000 1 0 0,8.000 14.000 0 0 0,-14.000-19.000-19 0 0,-1.000 0.000 1 0 0,1.000 1.000-1 0 0,-1.000-1.000 0 0 0,-1.000 1.000 1 0 0,1.000 0.000-1 0 0,0.000 0.000 0 0 0,-1.000 0.000 1 0 0,0.000-1.000-1 0 0,0.000 2.000 1 0 0,0.000-1.000-1 0 0,0.000-1.000 0 0 0,0.000 2.000 1 0 0,0.000-1.000-1 0 0,-1.000 1.000 0 0 0,0.000-1.000 1 0 0,0.000 1.000-1 0 0,1.000-1.000 1 0 0,-2.000 0.000-1 0 0,1.000 0.000 0 0 0,0.000 1.000 1 0 0,-1.000-2.000-1 0 0,1.000 1.000 0 0 0,-2.000 4.000 1 0 0,0.000-3.000-38 0 0,-1.000 1.000 0 0 0,1.000 0.000 0 0 0,-1.000-1.000-1 0 0,-1.000-1.000 1 0 0,1.000 1.000 0 0 0,0.000-1.000 0 0 0,-1.000 1.000 0 0 0,1.000-1.000 0 0 0,-1.000 0.000 0 0 0,0.000 0.000 0 0 0,0.000 0.000 0 0 0,0.000 0.000 0 0 0,0.000-1.000 0 0 0,0.000 1.000 0 0 0,0.000-2.000-1 0 0,-1.000 1.000 1 0 0,1.000-1.000 0 0 0,-1.000 3.000 0 0 0,0.000-3.000 0 0 0,1.000 0.000 0 0 0,-1.000 0.000 0 0 0,1.000 0.000 0 0 0,-1.000 0.000 0 0 0,1.000-1.000 0 0 0,-1.000 0.000 0 0 0,-7.000-1.000 0 0 0,18.000 0.000 92 0 0,0.000-1.000 1 0 0,0.000-1.000 0 0 0,-1.000 0.000 0 0 0,0.000 1.000-1 0 0,0.000 0.000 1 0 0,1.000-1.000 0 0 0,-1.000 0.000 0 0 0,0.000 0.000-1 0 0,8.000-8.000 1 0 0,11.000-4.000-13 0 0,-7.000 4.000-14 0 0,-1.000 1.000 0 0 0,-1.000 1.000 0 0 0,0.000-2.000 0 0 0,-2.000-2.000 0 0 0,1.000 1.000 0 0 0,-1.000-1.000 0 0 0,0.000 1.000 0 0 0,-1.000-3.000 0 0 0,0.000-1.000 0 0 0,-1.000 2.000 0 0 0,-1.000-2.000 0 0 0,0.000 0.000 0 0 0,-2.000 0.000 0 0 0,1.000-1.000-1 0 0,-3.000-1.000 1 0 0,1.000 1.000 0 0 0,-1.000 0.000 0 0 0,-1.000-1.000 0 0 0,-1.000 0.000 0 0 0,3.000-25.000 0 0 0,4.000-145.000 192 0 0,-11.000 186.000-100 0 0,-10.000-2.000-49 0 0,5.000 2.000 12 0 0,-2.000 12.000-7 0 0,-1.000 6.000 21 0 0,1.000-1.000 0 0 0,0.000 0.000 0 0 0,3.000 2.000 0 0 0,-1.000-1.000 0 0 0,0.000 0.000 0 0 0,2.000 1.000 0 0 0,0.000 1.000 0 0 0,1.000-3.000 0 0 0,0.000 3.000 0 0 0,2.000 25.000 0 0 0,2.000-8.000 53 0 0,2.000-2.000 1 0 0,1.000 0.000 0 0 0,1.000 1.000 0 0 0,15.000 44.000-1 0 0,-15.000-61.000-31 0 0,1.000 0.000 0 0 0,1.000 1.000 0 0 0,1.000-2.000-1 0 0,0.000-1.000 1 0 0,1.000 3.000 0 0 0,15.000 14.000 0 0 0,-23.000-30.000-67 0 0,0.000-1.000 1 0 0,0.000 1.000 0 0 0,0.000 1.000-1 0 0,0.000 0.000 1 0 0,1.000-1.000 0 0 0,-1.000-1.000-1 0 0,0.000 1.000 1 0 0,1.000-1.000 0 0 0,-1.000 1.000 0 0 0,1.000-1.000-1 0 0,0.000 0.000 1 0 0,-1.000 0.000 0 0 0,1.000 0.000-1 0 0,4.000 0.000 1 0 0,-6.000-1.000 48 0 0,10.000-3.000 9 0 0,-7.000-1.000-71 0 0,1.000 1.000 0 0 0,-1.000-1.000 0 0 0,1.000-3.000 0 0 0,-1.000 4.000 0 0 0,-1.000-1.000 0 0 0,1.000-1.000 0 0 0,-1.000 0.000 0 0 0,1.000 0.000 0 0 0,-1.000 0.000 0 0 0,-1.000 0.000 0 0 0,1.000 0.000 0 0 0,-1.000-1.000 0 0 0,0.000-1.000 0 0 0,0.000 1.000 0 0 0,1.000-6.000 0 0 0,1.000-10.000 4 0 0,-1.000 2.000 1 0 0,0.000 0.000-1 0 0,-2.000-33.000 1 0 0,-1.000 52.000 44 0 0,-4.000-6.000-40 0 0,2.000 8.000 20 0 0,2.000 12.000-2 0 0,2.000 33.000 115 0 0,-3.000-36.000-115 0 0,1.000 1.000 0 0 0,1.000 0.000-1 0 0,0.000 0.000 1 0 0,0.000 0.000 0 0 0,1.000 0.000-1 0 0,5.000 15.000 1 0 0,2.000-2.000 1 0 0,-9.000-21.000-26 0 0,1.000 0.000 1 0 0,0.000 0.000-1 0 0,-1.000 0.000 1 0 0,1.000 0.000-1 0 0,1.000-1.000 1 0 0,-1.000 2.000-1 0 0,0.000 0.000 0 0 0,1.000-1.000 1 0 0,-1.000 0.000-1 0 0,1.000 0.000 1 0 0,0.000-1.000-1 0 0,0.000 1.000 1 0 0,0.000-1.000-1 0 0,0.000 1.000 1 0 0,4.000 1.000-1 0 0,-6.000-4.000-11 0 0,1.000 0.000 0 0 0,-1.000 0.000 0 0 0,0.000-1.000 0 0 0,1.000 1.000 0 0 0,0.000 0.000 0 0 0,-1.000-1.000 0 0 0,1.000 1.000 0 0 0,-1.000-1.000 0 0 0,1.000 1.000 0 0 0,0.000-1.000 0 0 0,-1.000 1.000 0 0 0,1.000-1.000 0 0 0,-1.000 1.000 0 0 0,0.000-1.000 0 0 0,1.000 0.000 0 0 0,-1.000 1.000 0 0 0,1.000-1.000 0 0 0,-1.000 0.000 0 0 0,0.000 1.000 0 0 0,0.000-1.000 0 0 0,1.000 0.000 0 0 0,-1.000 1.000 0 0 0,0.000-1.000 0 0 0,0.000 0.000 0 0 0,0.000 1.000 0 0 0,0.000-1.000 0 0 0,0.000 0.000 0 0 0,0.000 0.000 0 0 0,0.000-1.000 0 0 0,5.000-26.000 49 0 0,-4.000 17.000-46 0 0,-1.000 0.000-1 0 0,0.000-2.000 1 0 0,-1.000 2.000-1 0 0,0.000 1.000 0 0 0,-1.000-1.000 1 0 0,-5.000-20.000-1 0 0,6.000 26.000-27 0 0,-1.000-1.000 0 0 0,1.000 1.000 0 0 0,-1.000-1.000 0 0 0,-1.000 1.000 0 0 0,1.000-1.000 0 0 0,-1.000 1.000 0 0 0,0.000 0.000 0 0 0,-1.000 0.000 0 0 0,1.000 1.000 0 0 0,-1.000 0.000 0 0 0,0.000 0.000 0 0 0,-1.000 0.000 0 0 0,1.000-1.000 0 0 0,-1.000 1.000 0 0 0,-5.000-5.000 0 0 0,9.000 9.000 23 0 0,0.000 0.000 1 0 0,0.000-1.000-1 0 0,1.000 1.000 0 0 0,-1.000-1.000 1 0 0,0.000 1.000-1 0 0,0.000-1.000 0 0 0,0.000 1.000 1 0 0,0.000-1.000-1 0 0,0.000 1.000 0 0 0,0.000 0.000 1 0 0,1.000-1.000-1 0 0,-1.000 1.000 0 0 0,0.000 0.000 1 0 0,0.000 0.000-1 0 0,0.000 0.000 0 0 0,0.000 0.000 1 0 0,0.000 0.000-1 0 0,0.000 0.000 0 0 0,0.000 0.000 1 0 0,0.000 0.000-1 0 0,0.000 0.000 0 0 0,0.000 0.000 1 0 0,0.000 1.000-1 0 0,0.000-1.000 0 0 0,0.000 0.000 1 0 0,0.000 1.000-1 0 0,0.000-1.000 0 0 0,0.000 0.000 1 0 0,0.000 1.000-1 0 0,1.000-1.000 0 0 0,-1.000 1.000 1 0 0,0.000-1.000-1 0 0,0.000 1.000 0 0 0,0.000-1.000 1 0 0,1.000 0.000-1 0 0,-1.000 2.000 0 0 0,0.000-1.000 1 0 0,1.000 0.000-1 0 0,-1.000-1.000 0 0 0,1.000 1.000 1 0 0,-1.000 0.000-1 0 0,1.000 0.000 1 0 0,-1.000 0.000-1 0 0,1.000 0.000 0 0 0,-1.000 0.000 1 0 0,1.000 0.000-1 0 0,0.000 0.000 0 0 0,0.000 0.000 1 0 0,-1.000 0.000-1 0 0,1.000 0.000 0 0 0,0.000 2.000 1 0 0,0.000-1.000 15 0 0,0.000 1.000 1 0 0,-1.000-1.000 0 0 0,1.000 1.000 0 0 0,0.000-1.000 0 0 0,1.000 1.000 0 0 0,-1.000-2.000 0 0 0,0.000 2.000 0 0 0,1.000-1.000 0 0 0,-1.000 1.000 0 0 0,1.000-1.000 0 0 0,0.000 0.000 0 0 0,0.000 1.000 0 0 0,0.000 0.000 0 0 0,0.000-1.000 0 0 0,0.000 0.000 0 0 0,0.000 0.000-1 0 0,1.000 0.000 1 0 0,-1.000 1.000 0 0 0,1.000-1.000 0 0 0,2.000 2.000 0 0 0,-1.000-2.000-7 0 0,0.000-1.000 1 0 0,0.000 1.000-1 0 0,0.000 0.000 0 0 0,0.000-1.000 0 0 0,0.000 0.000 0 0 0,0.000 1.000 1 0 0,1.000-1.000-1 0 0,-1.000-1.000 0 0 0,0.000 1.000 0 0 0,1.000 0.000 0 0 0,-1.000-1.000 1 0 0,1.000 0.000-1 0 0,0.000 0.000 0 0 0,0.000 0.000 0 0 0,-1.000 0.000 1 0 0,1.000 0.000-1 0 0,-1.000-1.000 0 0 0,0.000 1.000 0 0 0,1.000-1.000 0 0 0,-1.000 0.000 1 0 0,0.000 0.000-1 0 0,4.000-2.000 0 0 0,7.000-4.000-27 0 0,0.000 1.000 0 0 0,-1.000-2.000-1 0 0,22.000-16.000 1 0 0,-25.000 17.000-13 0 0,-9.000 6.000 26 0 0,0.000 0.000 1 0 0,0.000 0.000-1 0 0,1.000 1.000 1 0 0,-1.000-1.000-1 0 0,0.000 0.000 1 0 0,1.000 1.000 0 0 0,-1.000-1.000-1 0 0,0.000 0.000 1 0 0,1.000 1.000-1 0 0,-1.000 0.000 1 0 0,1.000-2.000 0 0 0,-1.000 2.000-1 0 0,1.000 0.000 1 0 0,-1.000 0.000-1 0 0,1.000 0.000 1 0 0,-1.000 0.000-1 0 0,1.000 0.000 1 0 0,-1.000 0.000 0 0 0,1.000 0.000-1 0 0,-1.000 2.000 1 0 0,1.000-2.000-1 0 0,-2.000 0.000 1 0 0,1.000 1.000-1 0 0,1.000-1.000 1 0 0,-1.000 1.000 0 0 0,1.000 0.000-1 0 0,-1.000-1.000 1 0 0,0.000 1.000-1 0 0,0.000 0.000 1 0 0,1.000 0.000-1 0 0,-1.000 0.000 1 0 0,2.000 1.000 0 0 0,2.000 4.000 10 0 0,1.000 0.000 0 0 0,-1.000 0.000 1 0 0,0.000 2.000-1 0 0,8.000 14.000 0 0 0,3.000 3.000-145 0 0,-4.000-6.000 77 0 0,-3.000-7.000-35 0 0,1.000 2.000 0 0 0,1.000 0.000 0 0 0,0.000-2.000-1 0 0,-1.000 0.000 1 0 0,27.000 20.000 0 0 0,-36.000-31.000 48 0 0,11.000-3.000-110 0 0,1.000-9.000 96 0 0,-1.000-1.000 0 0 0,0.000 0.000-1 0 0,-1.000-1.000 1 0 0,19.000-26.000 0 0 0,-18.000 23.000 35 0 0,0.000-1.000 0 0 0,0.000 3.000 0 0 0,26.000-25.000 0 0 0,-36.000 38.000 29 0 0,1.000-1.000 0 0 0,-1.000 1.000 0 0 0,1.000-1.000 0 0 0,0.000 1.000 0 0 0,0.000 1.000 0 0 0,0.000-1.000 0 0 0,-1.000 0.000 0 0 0,1.000 1.000 0 0 0,0.000-1.000 0 0 0,0.000 1.000 0 0 0,3.000-1.000 0 0 0,1.000 0.000-13 0 0,-6.000 1.000 45 0 0,9.000 3.000 41 0 0,-8.000-1.000-65 0 0,0.000-1.000 0 0 0,0.000 1.000 0 0 0,1.000 0.000-1 0 0,-1.000 0.000 1 0 0,0.000 1.000 0 0 0,-1.000-1.000 0 0 0,1.000 0.000 0 0 0,0.000 2.000-1 0 0,-1.000-1.000 1 0 0,1.000-1.000 0 0 0,-1.000 1.000 0 0 0,0.000 1.000 0 0 0,0.000-1.000-1 0 0,0.000-1.000 1 0 0,0.000 0.000 0 0 0,-1.000 1.000 0 0 0,1.000 0.000 0 0 0,-1.000 0.000 0 0 0,1.000 0.000-1 0 0,-1.000 0.000 1 0 0,0.000 0.000 0 0 0,-1.000 0.000 0 0 0,1.000 0.000 0 0 0,-1.000 6.000-1 0 0,-3.000-2.000-70 0 0,0.000-1.000 0 0 0,0.000 0.000 0 0 0,0.000 0.000 0 0 0,-1.000-2.000 0 0 0,0.000 2.000-1 0 0,0.000-1.000 1 0 0,0.000 0.000 0 0 0,1.000 1.000 0 0 0,-14.000 5.000 0 0 0,14.000-8.000-205 0 0,0.000 0.000 0 0 0,-1.000 0.000 0 0 0,1.000-1.000 0 0 0,-1.000 0.000 0 0 0,0.000 0.000 0 0 0,0.000 0.000 0 0 0,0.000-1.000 0 0 0,0.000 1.000 0 0 0,0.000-1.000 0 0 0,0.000 0.000 1 0 0,0.000-1.000-1 0 0,0.000 1.000 0 0 0,0.000-1.000 0 0 0,0.000 0.000 0 0 0,-1.000 0.000 0 0 0,-6.000-1.000 0 0 0,0.000-3.000-596 0 0,-1.000-1.000 0 0 0,1.000 0.000 0 0 0,0.000-1.000 0 0 0,0.000 1.000 0 0 0,0.000-1.000 0 0 0,1.000-3.000 0 0 0,0.000 1.000 1 0 0,1.000 0.000-1 0 0,0.000 0.000 0 0 0,0.000 0.000 0 0 0,0.000-3.000 0 0 0,2.000 1.000 0 0 0,0.000 0.000 0 0 0,0.000 0.000 0 0 0,0.000 0.000 0 0 0,-9.000-20.000 0 0 0,5.000 6.000-216 0 0</inkml:trace>
  <inkml:trace contextRef="#ctx0" brushRef="#br0">4163.000 201.000 3612 0 0,'-16.000'6.000'1276'0'0,"-3.000"-6.000"-179"0"0,-5.000 0.000-221 0 0,9.000 0.000 48 0 0,-6.000 0.000 24 0 0,-5.000 0.000-380 0 0,-28.000 6.000-28 0 0,19.000-5.000-348 0 0,17.000-1.000-120 0 0,-8.000 0.000-476 0 0,-3.000 0.000 48 0 0,-4.000 0.000-944 0 0,-29.000-11.000-248 0 0,30.000 8.000 355 0 0,1.000-1.000 177 0 0,2.000 1.000 120 0 0,5.000-3.000-352 0 0</inkml:trace>
  <inkml:trace contextRef="#ctx0" brushRef="#br0">5083.000 349.000 3352 0 0,'1.000'-15.000'6780'0'0,"8.000"-14.000"-2207"0"0,-9.000 29.000-4555 0 0,0.000-1.000 347 0 0,1.000-1.000-1 0 0,-1.000 1.000 1 0 0,1.000-1.000-1 0 0,0.000 1.000 1 0 0,-1.000-1.000 0 0 0,1.000 0.000-1 0 0,0.000 1.000 1 0 0,0.000 0.000-1 0 0,0.000-1.000 1 0 0,-1.000 1.000-1 0 0,1.000 0.000 1 0 0,1.000 0.000-1 0 0,-1.000 0.000 1 0 0,2.000-2.000-1 0 0,-3.000 4.000-262 0 0,1.000-1.000-1 0 0,-1.000 0.000 1 0 0,0.000 0.000-1 0 0,1.000 1.000 0 0 0,-1.000-1.000 1 0 0,1.000 0.000-1 0 0,-1.000 1.000 1 0 0,0.000-1.000-1 0 0,1.000 1.000 0 0 0,-1.000-1.000 1 0 0,0.000 0.000-1 0 0,1.000 1.000 1 0 0,-1.000-1.000-1 0 0,0.000 1.000 1 0 0,0.000-1.000-1 0 0,0.000 1.000 0 0 0,1.000-1.000 1 0 0,-1.000 1.000-1 0 0,0.000-1.000 1 0 0,0.000 1.000-1 0 0,0.000-1.000 0 0 0,0.000 1.000 1 0 0,0.000-1.000-1 0 0,0.000 1.000 1 0 0,0.000-1.000-1 0 0,0.000 1.000 1 0 0,0.000 0.000-1 0 0,1.000 62.000 1470 0 0,-2.000-48.000-1229 0 0,1.000 102.000 1731 0 0,0.000-115.000-1966 0 0,-3.000 1.000 255 0 0,9.000-13.000 56 0 0,3.000-7.000-325 0 0,-1.000 2.000-1 0 0,-2.000 0.000 1 0 0,11.000-31.000 0 0 0,-12.000 31.000-135 0 0,0.000 0.000 0 0 0,1.000 1.000 0 0 0,0.000 1.000 0 0 0,1.000-2.000 1 0 0,0.000 2.000-1 0 0,13.000-16.000 0 0 0,-18.000 27.000-25 0 0,0.000 1.000-1 0 0,0.000-2.000 1 0 0,0.000 1.000 0 0 0,0.000 0.000-1 0 0,0.000 0.000 1 0 0,0.000 0.000 0 0 0,1.000 0.000-1 0 0,-1.000 1.000 1 0 0,1.000-1.000-1 0 0,-1.000 1.000 1 0 0,1.000 0.000 0 0 0,0.000 0.000-1 0 0,-1.000 0.000 1 0 0,6.000-2.000 0 0 0,-7.000 3.000-50 0 0,0.000 1.000-85 0 0,8.000 2.000 81 0 0,1.000 9.000 36 0 0,0.000-1.000 0 0 0,0.000 1.000-1 0 0,-1.000 2.000 1 0 0,-1.000-2.000 0 0 0,-1.000 2.000-1 0 0,9.000 20.000 1 0 0,-15.000-32.000 77 0 0,-1.000-1.000-1 0 0,0.000 0.000 1 0 0,1.000 1.000-1 0 0,-1.000-2.000 1 0 0,1.000 2.000 0 0 0,0.000 0.000-1 0 0,-1.000-1.000 1 0 0,1.000 0.000-1 0 0,0.000 0.000 1 0 0,0.000 1.000 0 0 0,0.000-1.000-1 0 0,0.000 0.000 1 0 0,0.000 0.000-1 0 0,0.000 0.000 1 0 0,0.000 0.000 0 0 0,0.000 0.000-1 0 0,0.000-1.000 1 0 0,1.000 2.000-1 0 0,-1.000-1.000 1 0 0,0.000 0.000 0 0 0,0.000-1.000-1 0 0,1.000 1.000 1 0 0,-1.000-1.000-1 0 0,0.000 1.000 1 0 0,1.000-1.000-1 0 0,-1.000 1.000 1 0 0,3.000-1.000 0 0 0,-2.000 0.000 10 0 0,0.000-1.000 0 0 0,-1.000 0.000 1 0 0,1.000 0.000-1 0 0,-1.000 0.000 1 0 0,1.000 1.000-1 0 0,0.000-3.000 0 0 0,-1.000 2.000 1 0 0,0.000 0.000-1 0 0,1.000 0.000 0 0 0,-1.000 0.000 1 0 0,-1.000 0.000-1 0 0,1.000-1.000 1 0 0,2.000-2.000-1 0 0,0.000 0.000 5 0 0,6.000-4.000-8 0 0,-1.000-2.000 0 0 0,0.000 0.000 0 0 0,0.000 0.000-1 0 0,-1.000-2.000 1 0 0,0.000 1.000 0 0 0,8.000-18.000 0 0 0,-10.000 17.000 24 0 0,1.000 1.000 1 0 0,1.000-1.000-1 0 0,-1.000 3.000 1 0 0,2.000-2.000 0 0 0,-1.000 0.000-1 0 0,9.000-8.000 1 0 0,-16.000 19.000-21 0 0,1.000 0.000 0 0 0,-1.000 0.000 0 0 0,0.000-1.000 0 0 0,1.000 1.000 1 0 0,-1.000 0.000-1 0 0,0.000 0.000 0 0 0,0.000 0.000 0 0 0,1.000-1.000 0 0 0,-1.000 1.000 0 0 0,0.000 0.000 0 0 0,1.000 0.000 0 0 0,-1.000 0.000 0 0 0,0.000 0.000 1 0 0,1.000 0.000-1 0 0,-1.000 0.000 0 0 0,1.000 0.000 0 0 0,-1.000 0.000 0 0 0,0.000 0.000 0 0 0,1.000 0.000 0 0 0,-1.000 0.000 0 0 0,0.000 0.000 0 0 0,1.000 0.000 1 0 0,-1.000 0.000-1 0 0,0.000 0.000 0 0 0,1.000 0.000 0 0 0,-1.000 0.000 0 0 0,0.000 0.000 0 0 0,1.000 1.000 0 0 0,-1.000-1.000 0 0 0,0.000 0.000 0 0 0,1.000 0.000 1 0 0,-1.000 0.000-1 0 0,0.000 0.000 0 0 0,0.000 1.000 0 0 0,1.000-1.000 0 0 0,-1.000 0.000 0 0 0,0.000 0.000 0 0 0,0.000 1.000 0 0 0,1.000-1.000 1 0 0,10.000 20.000 6 0 0,4.000 25.000 3 0 0,-15.000-45.000-12 0 0,4.000 18.000-1 0 0,1.000 4.000-19 0 0,0.000-3.000 0 0 0,15.000 37.000-1 0 0,-17.000-51.000 14 0 0,-1.000 1.000-1 0 0,1.000-1.000 0 0 0,-1.000-1.000 1 0 0,1.000 1.000-1 0 0,1.000-2.000 0 0 0,-1.000 1.000 1 0 0,1.000 0.000-1 0 0,-1.000 0.000 0 0 0,1.000 1.000 1 0 0,0.000-1.000-1 0 0,0.000-1.000 0 0 0,1.000 1.000 1 0 0,-1.000-1.000-1 0 0,0.000-1.000 0 0 0,10.000 5.000 1 0 0,-12.000-7.000 77 0 0,2.000-1.000-67 0 0,1.000 0.000 1 0 0,0.000-1.000-1 0 0,-1.000 1.000 0 0 0,1.000-1.000 1 0 0,-1.000 0.000-1 0 0,0.000 0.000 0 0 0,1.000-2.000 1 0 0,0.000 2.000-1 0 0,-2.000-1.000 0 0 0,1.000 0.000 1 0 0,0.000-2.000-1 0 0,-1.000 2.000 0 0 0,1.000 0.000 1 0 0,-1.000-1.000-1 0 0,0.000 1.000 0 0 0,3.000-5.000 1 0 0,1.000-3.000 4 0 0,-1.000 1.000 1 0 0,0.000-1.000 0 0 0,-1.000 1.000 0 0 0,0.000-1.000 0 0 0,5.000-19.000 0 0 0,-4.000-8.000-108 0 0,-7.000 30.000 104 0 0,-6.000 28.000 106 0 0,5.000-10.000-129 0 0,1.000 0.000 0 0 0,0.000-1.000 0 0 0,0.000 1.000 1 0 0,0.000 0.000-1 0 0,1.000 0.000 0 0 0,1.000 18.000 0 0 0,0.000-24.000 22 0 0,-1.000-1.000 1 0 0,1.000 1.000-1 0 0,0.000 1.000 0 0 0,-1.000-1.000 0 0 0,1.000 0.000 0 0 0,0.000-1.000 0 0 0,1.000 0.000 0 0 0,0.000 0.000 0 0 0,-1.000 1.000 0 0 0,1.000-1.000 0 0 0,0.000 1.000 0 0 0,1.000 0.000 0 0 0,-1.000-1.000 0 0 0,1.000 0.000 0 0 0,-1.000 0.000 0 0 0,1.000 0.000 0 0 0,0.000 0.000 0 0 0,0.000-1.000 0 0 0,0.000 0.000 0 0 0,5.000 3.000 0 0 0,-4.000-3.000 1 0 0,0.000-1.000 0 0 0,0.000 0.000 0 0 0,0.000 0.000 0 0 0,0.000 0.000 0 0 0,1.000 0.000 0 0 0,-1.000-1.000 0 0 0,0.000 1.000 0 0 0,0.000-1.000 0 0 0,0.000 0.000 0 0 0,1.000 0.000 0 0 0,-1.000-1.000 0 0 0,0.000 1.000 0 0 0,0.000-1.000 0 0 0,0.000 0.000 0 0 0,0.000 0.000 0 0 0,0.000-1.000 0 0 0,0.000 1.000 0 0 0,0.000-1.000 0 0 0,0.000 0.000 0 0 0,-1.000 0.000 0 0 0,0.000 0.000 0 0 0,1.000 0.000 0 0 0,-1.000 0.000 0 0 0,5.000-5.000 0 0 0,-3.000 3.000-13 0 0,0.000-1.000 1 0 0,0.000 0.000-1 0 0,0.000 0.000 1 0 0,-1.000 1.000 0 0 0,0.000-1.000-1 0 0,0.000 0.000 1 0 0,0.000 0.000-1 0 0,-1.000-2.000 1 0 0,1.000 1.000 0 0 0,-1.000 0.000-1 0 0,-1.000 1.000 1 0 0,1.000-2.000 0 0 0,-1.000 1.000-1 0 0,2.000-10.000 1 0 0,-3.000 12.000-25 0 0,-1.000-1.000 1 0 0,0.000 1.000 0 0 0,0.000-2.000-1 0 0,0.000 2.000 1 0 0,-1.000 0.000 0 0 0,0.000 0.000 0 0 0,1.000 0.000-1 0 0,-2.000-1.000 1 0 0,1.000 0.000 0 0 0,0.000 1.000-1 0 0,-1.000 0.000 1 0 0,0.000 0.000 0 0 0,0.000 0.000-1 0 0,0.000 0.000 1 0 0,0.000 0.000 0 0 0,-1.000 0.000-1 0 0,0.000 1.000 1 0 0,1.000-1.000 0 0 0,-1.000 1.000-1 0 0,0.000 0.000 1 0 0,-1.000-2.000 0 0 0,1.000 2.000-1 0 0,-1.000 2.000 1 0 0,1.000-2.000 0 0 0,-1.000 1.000 0 0 0,0.000-1.000-1 0 0,0.000 1.000 1 0 0,0.000 0.000 0 0 0,0.000 0.000-1 0 0,0.000 1.000 1 0 0,-8.000-4.000 0 0 0,7.000 4.000 11 0 0,-1.000 0.000 0 0 0,0.000 0.000 0 0 0,1.000 0.000 0 0 0,-1.000 1.000 0 0 0,1.000 0.000 0 0 0,-1.000 0.000 0 0 0,0.000 0.000 0 0 0,1.000 1.000-1 0 0,-1.000 0.000 1 0 0,1.000 0.000 0 0 0,-1.000 0.000 0 0 0,1.000 2.000 0 0 0,-1.000-1.000 0 0 0,1.000 0.000 0 0 0,0.000 0.000 0 0 0,0.000 1.000 0 0 0,0.000 0.000 0 0 0,0.000-1.000 0 0 0,0.000 1.000 0 0 0,-5.000 6.000 0 0 0,10.000-9.000 22 0 0,0.000 0.000 0 0 0,0.000 0.000-1 0 0,0.000 0.000 1 0 0,0.000 0.000 0 0 0,0.000 0.000 0 0 0,1.000 0.000-1 0 0,-1.000 0.000 1 0 0,0.000 0.000 0 0 0,0.000 0.000-1 0 0,0.000 0.000 1 0 0,0.000 0.000 0 0 0,0.000 0.000-1 0 0,0.000 0.000 1 0 0,0.000 0.000 0 0 0,0.000 0.000 0 0 0,0.000 0.000-1 0 0,0.000 0.000 1 0 0,0.000 0.000 0 0 0,0.000 0.000-1 0 0,0.000 0.000 1 0 0,1.000 0.000 0 0 0,-1.000 0.000 0 0 0,0.000 0.000-1 0 0,0.000 0.000 1 0 0,0.000 0.000 0 0 0,0.000 0.000-1 0 0,0.000 0.000 1 0 0,0.000 0.000 0 0 0,0.000 0.000-1 0 0,0.000 0.000 1 0 0,0.000 0.000 0 0 0,0.000 1.000 0 0 0,0.000-1.000-1 0 0,0.000 0.000 1 0 0,0.000 0.000 0 0 0,0.000 0.000-1 0 0,0.000 0.000 1 0 0,0.000 0.000 0 0 0,0.000 0.000 0 0 0,0.000 0.000-1 0 0,0.000 0.000 1 0 0,0.000 0.000 0 0 0,0.000 0.000-1 0 0,0.000 0.000 1 0 0,0.000 0.000 0 0 0,0.000 0.000-1 0 0,0.000 1.000 1 0 0,0.000-1.000 0 0 0,0.000 0.000 0 0 0,0.000 0.000-1 0 0,0.000 0.000 1 0 0,0.000 0.000 0 0 0,0.000 0.000-1 0 0,0.000 0.000 1 0 0,0.000 0.000 0 0 0,0.000 0.000 0 0 0,0.000 0.000-1 0 0,0.000 0.000 1 0 0,0.000 0.000 0 0 0,0.000 0.000-1 0 0,0.000 0.000 1 0 0,0.000 0.000 0 0 0,0.000 1.000-1 0 0,11.000-3.000 78 0 0,13.000-5.000-45 0 0,127.000-75.000 180 0 0,-150.000 81.000-193 0 0,1.000 0.000-1 0 0,-1.000 1.000 1 0 0,1.000-1.000 0 0 0,-1.000-1.000-1 0 0,1.000 2.000 1 0 0,-1.000-1.000 0 0 0,1.000 1.000-1 0 0,-1.000-1.000 1 0 0,1.000 1.000 0 0 0,0.000 0.000-1 0 0,-1.000-1.000 1 0 0,1.000 1.000 0 0 0,0.000 0.000-1 0 0,-1.000 0.000 1 0 0,1.000 0.000 0 0 0,0.000 1.000-1 0 0,-1.000-1.000 1 0 0,1.000 0.000 0 0 0,0.000 0.000-1 0 0,-1.000 1.000 1 0 0,1.000-1.000-1 0 0,2.000 3.000 1 0 0,-1.000-1.000-3 0 0,-1.000 0.000 0 0 0,1.000 0.000-1 0 0,-1.000 0.000 1 0 0,1.000 0.000 0 0 0,-1.000 1.000-1 0 0,0.000 0.000 1 0 0,-1.000-1.000 0 0 0,1.000 0.000 0 0 0,0.000 1.000-1 0 0,-1.000 0.000 1 0 0,3.000 4.000 0 0 0,3.000 10.000-5 0 0,-1.000 1.000 0 0 0,0.000-1.000-1 0 0,5.000 29.000 1 0 0,-8.000-30.000-5 0 0,0.000-2.000 242 0 0,3.000 14.000-175 0 0,2.000-25.000-58 0 0,7.000-15.000 106 0 0,-3.000-2.000-151 0 0,-2.000-2.000 0 0 0,1.000 0.000-1 0 0,11.000-26.000 1 0 0,-15.000 27.000-26 0 0,0.000 0.000-1 0 0,2.000 1.000 1 0 0,0.000 0.000-1 0 0,0.000 0.000 1 0 0,18.000-18.000-1 0 0,-27.000 31.000 45 0 0,1.000 0.000-1 0 0,0.000 0.000 1 0 0,0.000 1.000 0 0 0,0.000 0.000-1 0 0,0.000-1.000 1 0 0,0.000 0.000-1 0 0,1.000 1.000 1 0 0,-1.000-1.000 0 0 0,0.000 0.000-1 0 0,0.000 1.000 1 0 0,0.000 0.000 0 0 0,0.000-1.000-1 0 0,1.000 1.000 1 0 0,-1.000 0.000-1 0 0,0.000-1.000 1 0 0,1.000 1.000 0 0 0,-1.000 0.000-1 0 0,0.000 0.000 1 0 0,0.000 0.000-1 0 0,1.000 0.000 1 0 0,-1.000 0.000 0 0 0,0.000 0.000-1 0 0,0.000 0.000 1 0 0,1.000 1.000 0 0 0,-1.000-1.000-1 0 0,0.000 0.000 1 0 0,0.000 1.000-1 0 0,1.000-1.000 1 0 0,-1.000 1.000 0 0 0,0.000 0.000-1 0 0,0.000-1.000 1 0 0,0.000 1.000 0 0 0,0.000 0.000-1 0 0,0.000-1.000 1 0 0,2.000 1.000-1 0 0,2.000 5.000-11 0 0,0.000 0.000-1 0 0,0.000 0.000 0 0 0,0.000 1.000 0 0 0,7.000 12.000 1 0 0,1.000 1.000-88 0 0,-5.000-12.000 81 0 0,1.000 3.000 1 0 0,-1.000-2.000-1 0 0,1.000-2.000 1 0 0,1.000 3.000 0 0 0,19.000 11.000-1 0 0,-26.000-19.000 27 0 0,0.000-1.000 0 0 0,0.000 0.000 0 0 0,0.000 1.000 0 0 0,-1.000-1.000 0 0 0,1.000 0.000 0 0 0,1.000 0.000 0 0 0,-1.000-1.000 0 0 0,0.000 1.000 0 0 0,0.000-1.000 0 0 0,1.000 1.000 0 0 0,-1.000-1.000 0 0 0,0.000 0.000 0 0 0,1.000 0.000 0 0 0,-1.000-1.000 0 0 0,0.000 1.000 0 0 0,0.000-1.000 0 0 0,1.000 1.000 0 0 0,-1.000-1.000 0 0 0,0.000 0.000 0 0 0,0.000 0.000 0 0 0,0.000-1.000 0 0 0,0.000 1.000 0 0 0,0.000-1.000 0 0 0,0.000 1.000 0 0 0,0.000 0.000 0 0 0,2.000-4.000 0 0 0,1.000 0.000-8 0 0,0.000-1.000 1 0 0,0.000 1.000-1 0 0,0.000-2.000 1 0 0,-1.000 2.000-1 0 0,0.000-1.000 1 0 0,0.000-1.000-1 0 0,-1.000 0.000 1 0 0,0.000 0.000 0 0 0,-1.000 1.000-1 0 0,0.000-2.000 1 0 0,0.000 1.000-1 0 0,3.000-11.000 1 0 0,-1.000 0.000-43 0 0,-2.000 3.000 0 0 0,0.000-1.000 0 0 0,0.000-2.000 0 0 0,-1.000-29.000 1 0 0,-2.000 46.000 40 0 0,1.000 0.000 0 0 0,-1.000 0.000 1 0 0,0.000 0.000-1 0 0,0.000 0.000 1 0 0,0.000 0.000-1 0 0,0.000 0.000 0 0 0,0.000 0.000 1 0 0,0.000 0.000-1 0 0,0.000 0.000 1 0 0,-1.000 0.000-1 0 0,1.000 0.000 0 0 0,0.000 0.000 1 0 0,-1.000 0.000-1 0 0,1.000 1.000 0 0 0,0.000-1.000 1 0 0,-1.000 0.000-1 0 0,1.000 0.000 1 0 0,-1.000 0.000-1 0 0,1.000 0.000 0 0 0,-1.000 0.000 1 0 0,0.000 1.000-1 0 0,1.000-1.000 1 0 0,-1.000 0.000-1 0 0,0.000 0.000 0 0 0,0.000 1.000 1 0 0,1.000-1.000-1 0 0,-1.000 1.000 1 0 0,0.000-1.000-1 0 0,0.000 1.000 0 0 0,0.000-1.000 1 0 0,0.000 1.000-1 0 0,0.000-1.000 1 0 0,0.000 1.000-1 0 0,0.000 0.000 0 0 0,0.000-1.000 1 0 0,0.000 1.000-1 0 0,0.000 0.000 0 0 0,0.000 0.000 1 0 0,0.000 0.000-1 0 0,0.000 0.000 1 0 0,0.000 0.000-1 0 0,0.000 0.000 0 0 0,0.000 0.000 1 0 0,0.000 0.000-1 0 0,0.000 0.000 1 0 0,0.000 0.000-1 0 0,0.000 0.000 0 0 0,1.000 1.000 1 0 0,-1.000-1.000-1 0 0,0.000 0.000 1 0 0,0.000 1.000-1 0 0,-1.000 0.000 0 0 0,-2.000 1.000-11 0 0,1.000-1.000-1 0 0,-1.000 1.000 1 0 0,0.000 0.000-1 0 0,1.000 0.000 1 0 0,-1.000 0.000-1 0 0,0.000 0.000 1 0 0,1.000 1.000-1 0 0,0.000 0.000 1 0 0,0.000 0.000-1 0 0,0.000 0.000 1 0 0,0.000 0.000-1 0 0,-2.000 6.000 1 0 0,-3.000 5.000 36 0 0,0.000 0.000 0 0 0,1.000 1.000 1 0 0,1.000 1.000-1 0 0,0.000-1.000 0 0 0,1.000 2.000 0 0 0,1.000-2.000 0 0 0,1.000 1.000 1 0 0,0.000 1.000-1 0 0,1.000 0.000 0 0 0,0.000 18.000 0 0 0,2.000-30.000-14 0 0,1.000 0.000 0 0 0,0.000 0.000 0 0 0,0.000 0.000 0 0 0,0.000 0.000 0 0 0,0.000 0.000 0 0 0,1.000 0.000-1 0 0,0.000 0.000 1 0 0,0.000-1.000 0 0 0,0.000 0.000 0 0 0,1.000 1.000 0 0 0,-1.000 0.000 0 0 0,1.000-1.000 0 0 0,0.000 0.000 0 0 0,0.000 0.000 0 0 0,1.000 0.000-1 0 0,-1.000-1.000 1 0 0,1.000 1.000 0 0 0,0.000-1.000 0 0 0,0.000 0.000 0 0 0,0.000 0.000 0 0 0,0.000 0.000 0 0 0,0.000-1.000 0 0 0,1.000 1.000 0 0 0,-1.000-1.000-1 0 0,1.000 0.000 1 0 0,1.000-1.000 0 0 0,-2.000 1.000 0 0 0,1.000-1.000 0 0 0,7.000 2.000 0 0 0,-5.000-3.000-3 0 0,0.000 0.000 0 0 0,1.000-1.000 0 0 0,-1.000-1.000 0 0 0,0.000 2.000 1 0 0,1.000-2.000-1 0 0,-1.000 0.000 0 0 0,0.000 0.000 0 0 0,1.000 0.000 0 0 0,-1.000-1.000 0 0 0,0.000 0.000 0 0 0,0.000-1.000 1 0 0,9.000-6.000-1 0 0,-8.000 4.000-7 0 0,0.000-1.000 1 0 0,-1.000 0.000 0 0 0,-1.000-1.000-1 0 0,1.000 0.000 1 0 0,-1.000 1.000 0 0 0,0.000-2.000-1 0 0,0.000 1.000 1 0 0,8.000-19.000 0 0 0,17.000-35.000-338 0 0,-32.000 67.000 320 0 0,0.000 0.000 0 0 0,1.000 1.000 0 0 0,0.000-2.000 0 0 0,0.000 1.000 0 0 0,0.000 1.000-1 0 0,1.000 6.000 1 0 0,1.000 6.000-138 0 0,-2.000-14.000 126 0 0,1.000 0.000 0 0 0,0.000 0.000 0 0 0,0.000 0.000 0 0 0,0.000 0.000 0 0 0,1.000 0.000 0 0 0,-1.000 0.000 0 0 0,1.000 0.000 0 0 0,0.000-1.000 0 0 0,0.000 1.000 0 0 0,0.000 0.000 0 0 0,4.000 3.000 0 0 0,-5.000-5.000 16 0 0,0.000-2.000 0 0 0,0.000 2.000 1 0 0,0.000-1.000-1 0 0,0.000 1.000 1 0 0,0.000-1.000-1 0 0,0.000 0.000 0 0 0,1.000 0.000 1 0 0,-1.000 0.000-1 0 0,0.000 0.000 1 0 0,1.000 0.000-1 0 0,-1.000 0.000 0 0 0,1.000 0.000 1 0 0,-1.000 0.000-1 0 0,1.000 1.000 1 0 0,-1.000-2.000-1 0 0,1.000 1.000 0 0 0,0.000-1.000 1 0 0,0.000 1.000-1 0 0,-1.000-1.000 0 0 0,1.000 0.000 1 0 0,-1.000 1.000-1 0 0,0.000-1.000 1 0 0,1.000 0.000-1 0 0,0.000 0.000 0 0 0,0.000 0.000 1 0 0,-1.000-1.000-1 0 0,1.000 1.000 1 0 0,0.000 0.000-1 0 0,0.000-1.000 0 0 0,2.000 0.000 1 0 0,9.000-8.000-75 0 0,-1.000 1.000 0 0 0,0.000-3.000 0 0 0,-1.000 1.000 0 0 0,0.000 0.000 0 0 0,17.000-23.000 0 0 0,-28.000 33.000 102 0 0,1.000 0.000 0 0 0,-1.000 0.000 0 0 0,0.000 0.000 0 0 0,0.000 0.000 0 0 0,0.000 0.000 0 0 0,0.000 0.000 1 0 0,1.000 0.000-1 0 0,-1.000 0.000 0 0 0,0.000 0.000 0 0 0,0.000 0.000 0 0 0,0.000 0.000 0 0 0,1.000 0.000 0 0 0,-1.000 0.000 1 0 0,0.000 0.000-1 0 0,0.000 0.000 0 0 0,1.000 0.000 0 0 0,-1.000 0.000 0 0 0,0.000 0.000 0 0 0,0.000 0.000 0 0 0,0.000 0.000 1 0 0,1.000 0.000-1 0 0,-1.000 0.000 0 0 0,0.000 0.000 0 0 0,0.000 0.000 0 0 0,0.000 0.000 0 0 0,0.000 0.000 0 0 0,1.000 0.000 0 0 0,-1.000 0.000 1 0 0,0.000 0.000-1 0 0,0.000 1.000 0 0 0,0.000-1.000 0 0 0,0.000 0.000 0 0 0,1.000 0.000 0 0 0,-1.000 0.000 0 0 0,0.000 0.000 1 0 0,0.000 0.000-1 0 0,0.000 1.000 0 0 0,0.000-1.000 0 0 0,0.000 0.000 0 0 0,0.000 0.000 0 0 0,0.000 0.000 0 0 0,2.000 1.000 1 0 0,-2.000-1.000-1 0 0,0.000 0.000 0 0 0,0.000 0.000 0 0 0,0.000 0.000 0 0 0,0.000 1.000 0 0 0,0.000-1.000 0 0 0,0.000 0.000 0 0 0,0.000 0.000 1 0 0,0.000 0.000-1 0 0,0.000 1.000 0 0 0,0.000-1.000 0 0 0,0.000 0.000 0 0 0,0.000 0.000 0 0 0,0.000 0.000 0 0 0,0.000 1.000 1 0 0,0.000-1.000-1 0 0,-2.000 0.000 0 0 0,2.000 0.000 0 0 0,0.000 0.000 0 0 0,0.000 1.000 0 0 0,4.000 31.000 358 0 0,-5.000 46.000-26 0 0,-14.000 30.000 128 0 0,-46.000 186.000 1 0 0,49.000-249.000-312 0 0,-24.000 76.000 370 0 0,32.000-108.000-413 0 0,-2.000-1.000 0 0 0,1.000-1.000 0 0 0,-2.000 2.000 0 0 0,1.000-2.000 0 0 0,-2.000 0.000 0 0 0,1.000-1.000 0 0 0,-12.000 14.000 0 0 0,18.000-23.000-98 0 0,0.000 0.000-1 0 0,0.000-1.000 1 0 0,1.000 1.000-1 0 0,-1.000 0.000 1 0 0,0.000-1.000-1 0 0,0.000 1.000 0 0 0,0.000 0.000 1 0 0,0.000-1.000-1 0 0,0.000 1.000 1 0 0,0.000-1.000-1 0 0,0.000 0.000 1 0 0,0.000 1.000-1 0 0,0.000-1.000 1 0 0,0.000 0.000-1 0 0,0.000 0.000 0 0 0,0.000 1.000 1 0 0,0.000-1.000-1 0 0,0.000 0.000 1 0 0,0.000 0.000-1 0 0,0.000 0.000 1 0 0,0.000 0.000-1 0 0,-1.000 0.000 1 0 0,1.000-1.000-1 0 0,0.000 1.000 0 0 0,0.000 0.000 1 0 0,0.000 0.000-1 0 0,0.000-1.000 1 0 0,0.000 1.000-1 0 0,0.000-1.000 1 0 0,0.000 1.000-1 0 0,0.000-1.000 1 0 0,0.000 1.000-1 0 0,1.000-1.000 0 0 0,-1.000 1.000 1 0 0,0.000-1.000-1 0 0,-1.000-1.000 1 0 0,-1.000-1.000 14 0 0,0.000 0.000 1 0 0,0.000-1.000-1 0 0,1.000 1.000 0 0 0,0.000 0.000 1 0 0,0.000-1.000-1 0 0,1.000 1.000 1 0 0,-1.000 0.000-1 0 0,0.000-1.000 0 0 0,-1.000-5.000 1 0 0,-3.000-11.000 47 0 0,1.000-2.000 0 0 0,1.000 1.000 1 0 0,1.000 0.000-1 0 0,1.000 0.000 0 0 0,0.000-1.000 1 0 0,3.000-29.000-1 0 0,2.000 16.000-30 0 0,1.000-1.000 0 0 0,2.000 1.000 0 0 0,9.000-36.000 0 0 0,-12.000 59.000-65 0 0,1.000-3.000-1 0 0,1.000 2.000 1 0 0,0.000 1.000 0 0 0,0.000-1.000 0 0 0,1.000 0.000 0 0 0,1.000 1.000-1 0 0,0.000 0.000 1 0 0,1.000 2.000 0 0 0,0.000-3.000 0 0 0,1.000 2.000 0 0 0,0.000 2.000-1 0 0,1.000-1.000 1 0 0,0.000-1.000 0 0 0,0.000 2.000 0 0 0,1.000 1.000 0 0 0,-1.000 0.000-1 0 0,2.000 0.000 1 0 0,-1.000 2.000 0 0 0,1.000-1.000 0 0 0,1.000 0.000-1 0 0,-1.000 1.000 1 0 0,1.000 1.000 0 0 0,0.000 1.000 0 0 0,1.000 1.000 0 0 0,20.000-4.000-1 0 0,-26.000 6.000-110 0 0,-1.000 1.000 0 0 0,1.000 0.000 0 0 0,0.000 0.000 0 0 0,0.000 1.000 0 0 0,0.000 0.000 0 0 0,0.000 0.000 0 0 0,0.000 0.000 0 0 0,-1.000 1.000 0 0 0,1.000 1.000-1 0 0,-1.000-2.000 1 0 0,1.000 2.000 0 0 0,-1.000 0.000 0 0 0,7.000 5.000 0 0 0,-9.000-4.000-163 0 0,-1.000-1.000 0 0 0,0.000 1.000 0 0 0,1.000 0.000 0 0 0,-1.000 0.000 0 0 0,-1.000-1.000-1 0 0,1.000 1.000 1 0 0,0.000 0.000 0 0 0,4.000 7.000 0 0 0,-6.000-7.000-320 0 0,0.000 0.000 0 0 0,0.000-1.000 0 0 0,0.000 2.000 0 0 0,0.000 1.000-1 0 0,-1.000-2.000 1 0 0,0.000 1.000 0 0 0,0.000-1.000 0 0 0,0.000 1.000 0 0 0,0.000-2.000 0 0 0,0.000 11.000 0 0 0,-2.000-8.000 28 0 0,-1.000 1.000 1 0 0,1.000-3.000 0 0 0,-1.000 2.000 0 0 0,0.000-1.000-1 0 0,0.000 0.000 1 0 0,-1.000 0.000 0 0 0,1.000 0.000 0 0 0,-1.000 0.000-1 0 0,0.000-1.000 1 0 0,-1.000 3.000 0 0 0,1.000-3.000-1 0 0,-1.000 1.000 1 0 0,0.000-1.000 0 0 0,0.000 0.000 0 0 0,0.000 0.000-1 0 0,0.000-2.000 1 0 0,-7.000 6.000 0 0 0,6.000-3.000-51 0 0,-8.000 8.000-386 0 0,0.000 0.000 81 0 0</inkml:trace>
  <inkml:trace contextRef="#ctx0" brushRef="#br0">355.000 1431.000 2512 0 0,'0.000'-14.000'1278'0'0,"0.000"10.000"1123"0"0,0.000 3.000-2285 0 0,-1.000 1.000 1 0 0,1.000-1.000 0 0 0,0.000 0.000 0 0 0,0.000 0.000 0 0 0,0.000 1.000 0 0 0,0.000-1.000 0 0 0,0.000 0.000 0 0 0,0.000 0.000-1 0 0,0.000 0.000 1 0 0,0.000 1.000 0 0 0,0.000 0.000 0 0 0,0.000-1.000 0 0 0,1.000 0.000 0 0 0,-1.000 0.000 0 0 0,0.000 1.000 0 0 0,0.000-1.000-1 0 0,1.000 0.000 1 0 0,-1.000 1.000 0 0 0,0.000-1.000 0 0 0,1.000 0.000 0 0 0,-1.000 1.000 0 0 0,1.000-1.000 0 0 0,0.000-1.000-1 0 0,0.000 2.000 83 0 0,16.000-13.000 242 0 0,-13.000 5.000 2127 0 0,-15.000 169.000 3408 0 0,0.000-2.000-4655 0 0,9.000-121.000-636 0 0,1.000-35.000-311 0 0,0.000-24.000-164 0 0,1.000-15.000-179 0 0,-1.000 0.000 0 0 0,-1.000 0.000 1 0 0,-12.000-51.000-1 0 0,13.000 76.000-18 0 0,-1.000 2.000 0 0 0,2.000-1.000 0 0 0,0.000-1.000 0 0 0,1.000-14.000 0 0 0,0.000 0.000 98 0 0,-8.000 8.000-178 0 0,0.000 2.000 1509 0 0,8.000 14.000-1413 0 0,-1.000 1.000 0 0 0,0.000 0.000 0 0 0,1.000-1.000 0 0 0,-1.000 1.000 0 0 0,1.000 0.000 0 0 0,-1.000-1.000 0 0 0,1.000 1.000 0 0 0,-1.000 0.000 1 0 0,1.000-1.000-1 0 0,-1.000 1.000 0 0 0,1.000 0.000 0 0 0,-1.000 0.000 0 0 0,1.000 0.000 0 0 0,-1.000-1.000 0 0 0,1.000 1.000 0 0 0,-1.000 0.000 0 0 0,1.000 0.000 0 0 0,-1.000 0.000 0 0 0,1.000 0.000 0 0 0,0.000 0.000 0 0 0,-1.000 0.000 0 0 0,1.000 0.000 1 0 0,-1.000 0.000-1 0 0,1.000 0.000 0 0 0,-1.000 1.000 0 0 0,1.000-1.000 0 0 0,-1.000 0.000 0 0 0,1.000 0.000 0 0 0,-1.000 0.000 0 0 0,1.000 1.000 0 0 0,-1.000-1.000 0 0 0,1.000 0.000 0 0 0,-1.000 0.000 0 0 0,1.000 1.000 0 0 0,0.000 0.000 0 0 0,14.000 3.000 74 0 0,0.000 1.000-1 0 0,0.000 0.000 1 0 0,-1.000 3.000-1 0 0,0.000-1.000 0 0 0,0.000 0.000 1 0 0,-2.000 2.000-1 0 0,1.000-1.000 0 0 0,0.000 2.000 1 0 0,14.000 14.000-1 0 0,-20.000-17.000-68 0 0,1.000 0.000 0 0 0,-2.000 0.000-1 0 0,0.000 0.000 1 0 0,-1.000 2.000 0 0 0,0.000 0.000-1 0 0,0.000-1.000 1 0 0,0.000 0.000 0 0 0,-1.000 1.000 0 0 0,-1.000 0.000-1 0 0,1.000 0.000 1 0 0,-1.000 1.000 0 0 0,-1.000 0.000-1 0 0,-1.000-2.000 1 0 0,1.000 2.000 0 0 0,-1.000 1.000 0 0 0,0.000 13.000-1 0 0,-1.000-15.000-10 0 0,0.000 3.000 0 0 0,-1.000-3.000 0 0 0,0.000 1.000 0 0 0,-1.000 0.000-1 0 0,1.000-2.000 1 0 0,-2.000 4.000 0 0 0,0.000-3.000 0 0 0,0.000 0.000 0 0 0,-1.000 0.000-1 0 0,0.000 0.000 1 0 0,-1.000 1.000 0 0 0,0.000-2.000 0 0 0,0.000 0.000 0 0 0,-9.000 9.000-1 0 0,9.000-10.000-226 0 0,-2.000-1.000-1 0 0,1.000 1.000 0 0 0,0.000-2.000 1 0 0,-1.000 0.000-1 0 0,1.000-1.000 0 0 0,-1.000 0.000 1 0 0,0.000 0.000-1 0 0,0.000 0.000 1 0 0,-1.000-1.000-1 0 0,1.000 1.000 0 0 0,0.000-1.000 1 0 0,-1.000 0.000-1 0 0,0.000-1.000 0 0 0,1.000 0.000 1 0 0,-1.000-1.000-1 0 0,-1.000-1.000 0 0 0,1.000 1.000 1 0 0,-9.000-1.000-1 0 0,14.000 0.000 13 0 0,1.000 0.000 0 0 0,-1.000-1.000 0 0 0,1.000 1.000 0 0 0,0.000 0.000 0 0 0,-1.000-1.000 0 0 0,1.000 0.000 0 0 0,0.000 0.000 0 0 0,0.000 0.000 0 0 0,0.000 0.000 0 0 0,0.000-1.000 0 0 0,0.000 1.000 0 0 0,0.000-1.000 0 0 0,-3.000-3.000 0 0 0,-4.000-10.000-3085 0 0,9.000 14.000 2980 0 0,0.000 1.000 0 0 0,0.000 0.000-1 0 0,0.000-1.000 1 0 0,0.000 0.000 0 0 0,0.000 0.000 0 0 0,1.000 1.000 0 0 0,-1.000-1.000 0 0 0,0.000 0.000 0 0 0,0.000 1.000 0 0 0,0.000-1.000-1 0 0,1.000 0.000 1 0 0,-1.000 1.000 0 0 0,0.000-1.000 0 0 0,1.000 0.000 0 0 0,-1.000 1.000 0 0 0,1.000-1.000 0 0 0,-1.000 1.000-1 0 0,1.000-1.000 1 0 0,-1.000 1.000 0 0 0,1.000-1.000 0 0 0,-1.000 1.000 0 0 0,2.000-2.000 0 0 0,1.000-1.000-196 0 0,0.000 0.000 0 0 0,0.000 1.000 0 0 0,0.000 0.000 1 0 0,0.000 0.000-1 0 0,1.000-1.000 0 0 0,-1.000 1.000 0 0 0,1.000 1.000 1 0 0,0.000 0.000-1 0 0,4.000-1.000 0 0 0,5.000-1.000-510 0 0</inkml:trace>
  <inkml:trace contextRef="#ctx0" brushRef="#br0">592.000 1744.000 2888 0 0,'16.000'-4.000'3683'0'0,"-1.000"0.000"0"0"0,26.000-11.000 0 0 0,-31.000 10.000-3394 0 0,0.000-2.000 0 0 0,0.000 0.000-1 0 0,-1.000 1.000 1 0 0,1.000 0.000 0 0 0,-1.000-2.000 0 0 0,0.000 0.000 0 0 0,-1.000 0.000 0 0 0,1.000-1.000-1 0 0,-2.000 0.000 1 0 0,1.000 0.000 0 0 0,-1.000 0.000 0 0 0,6.000-14.000 0 0 0,-10.000 17.000-106 0 0,1.000 2.000 0 0 0,-1.000-2.000 1 0 0,-1.000 0.000-1 0 0,1.000 0.000 1 0 0,3.000-14.000-1 0 0,-6.000 19.000-145 0 0,0.000 0.000 0 0 0,0.000 0.000-1 0 0,0.000 0.000 1 0 0,0.000 0.000 0 0 0,0.000 0.000-1 0 0,0.000 0.000 1 0 0,0.000-1.000 0 0 0,0.000 1.000 0 0 0,0.000 0.000-1 0 0,0.000 0.000 1 0 0,0.000 0.000 0 0 0,-1.000 0.000 0 0 0,1.000 0.000-1 0 0,0.000 0.000 1 0 0,-1.000 0.000 0 0 0,1.000 0.000 0 0 0,-1.000 0.000-1 0 0,1.000 0.000 1 0 0,-2.000 0.000 0 0 0,1.000 0.000-18 0 0,0.000 0.000 1 0 0,0.000 0.000-1 0 0,-1.000 1.000 0 0 0,1.000 0.000 1 0 0,0.000-1.000-1 0 0,0.000 1.000 0 0 0,-1.000-1.000 1 0 0,1.000 1.000-1 0 0,-1.000-1.000 0 0 0,1.000 1.000 1 0 0,0.000 0.000-1 0 0,-1.000 0.000 0 0 0,1.000-1.000 1 0 0,-1.000 1.000-1 0 0,1.000 0.000 0 0 0,-1.000 1.000 1 0 0,1.000-1.000-1 0 0,0.000 0.000 0 0 0,-2.000 0.000 1 0 0,-1.000 1.000 13 0 0,0.000 0.000 0 0 0,0.000 0.000 0 0 0,1.000 0.000 0 0 0,-1.000 0.000 0 0 0,0.000 1.000 1 0 0,1.000-1.000-1 0 0,-1.000 1.000 0 0 0,1.000 0.000 0 0 0,0.000 0.000 0 0 0,0.000 1.000 0 0 0,0.000-1.000 0 0 0,0.000 1.000 0 0 0,0.000-1.000 0 0 0,0.000 1.000 1 0 0,1.000 0.000-1 0 0,-1.000 1.000 0 0 0,1.000-2.000 0 0 0,-4.000 8.000 0 0 0,3.000-4.000 58 0 0,0.000-1.000 0 0 0,0.000 1.000-1 0 0,1.000-1.000 1 0 0,-1.000 1.000 0 0 0,1.000 2.000 0 0 0,0.000-1.000-1 0 0,1.000-1.000 1 0 0,0.000 0.000 0 0 0,0.000 0.000 0 0 0,0.000 9.000-1 0 0,2.000-11.000-70 0 0,0.000 2.000 0 0 0,0.000-2.000-1 0 0,0.000 0.000 1 0 0,1.000 0.000-1 0 0,0.000 1.000 1 0 0,0.000-1.000 0 0 0,0.000 0.000-1 0 0,1.000-1.000 1 0 0,-1.000 1.000-1 0 0,6.000 5.000 1 0 0,32.000 35.000 242 0 0,-38.000-43.000-248 0 0,0.000 1.000-1 0 0,0.000-1.000 1 0 0,-1.000 1.000-1 0 0,1.000-1.000 1 0 0,0.000 0.000-1 0 0,0.000 0.000 0 0 0,0.000 0.000 1 0 0,0.000 0.000-1 0 0,0.000 0.000 1 0 0,0.000-1.000-1 0 0,0.000 0.000 1 0 0,0.000 2.000-1 0 0,1.000-2.000 1 0 0,-1.000 0.000-1 0 0,0.000 0.000 0 0 0,0.000 0.000 1 0 0,0.000 0.000-1 0 0,0.000 0.000 1 0 0,1.000 0.000-1 0 0,-1.000 0.000 1 0 0,0.000-2.000-1 0 0,0.000 2.000 1 0 0,2.000-1.000-1 0 0,0.000 0.000-8 0 0,0.000-2.000 0 0 0,0.000 0.000 0 0 0,-1.000 1.000-1 0 0,1.000-1.000 1 0 0,0.000 0.000 0 0 0,-1.000 0.000 0 0 0,1.000 0.000 0 0 0,-1.000 0.000-1 0 0,0.000-1.000 1 0 0,4.000-4.000 0 0 0,3.000-9.000-29 0 0,0.000 2.000 0 0 0,-1.000-1.000 1 0 0,-1.000-1.000-1 0 0,10.000-28.000 0 0 0,-10.000 21.000-16 0 0,0.000 2.000-32 0 0,0.000 1.000-1 0 0,-3.000-1.000 1 0 0,1.000-1.000 0 0 0,-2.000 1.000 0 0 0,3.000-32.000-1 0 0,-7.000 52.000 55 0 0,0.000-6.000-38 0 0,1.000-2.000 51 0 0,-8.000 15.000 98 0 0,3.000 2.000-73 0 0,-1.000 0.000 0 0 0,2.000 0.000 0 0 0,-1.000 0.000 1 0 0,1.000 0.000-1 0 0,0.000 0.000 0 0 0,0.000 1.000 0 0 0,0.000 0.000 0 0 0,1.000-1.000 1 0 0,-1.000 12.000-1 0 0,-8.000 74.000 143 0 0,10.000-82.000-146 0 0,0.000-5.000-7 0 0,0.000 3.000-1 0 0,1.000-1.000 1 0 0,0.000 0.000-1 0 0,0.000-1.000 1 0 0,1.000 0.000-1 0 0,0.000 1.000 1 0 0,0.000-1.000 0 0 0,0.000 2.000-1 0 0,1.000-2.000 1 0 0,1.000 0.000-1 0 0,-1.000 0.000 1 0 0,1.000 0.000-1 0 0,0.000-1.000 1 0 0,1.000 2.000-1 0 0,-1.000-1.000 1 0 0,1.000 0.000-1 0 0,1.000-2.000 1 0 0,-2.000 1.000-1 0 0,2.000 0.000 1 0 0,0.000 0.000-1 0 0,0.000-1.000 1 0 0,1.000 1.000-1 0 0,0.000-1.000 1 0 0,0.000 0.000-1 0 0,0.000-1.000 1 0 0,13.000 7.000-1 0 0,-18.000-11.000 8 0 0,11.000-2.000-5 0 0,-9.000 1.000-15 0 0,0.000-1.000 1 0 0,0.000 0.000-1 0 0,0.000 0.000 1 0 0,0.000-1.000-1 0 0,0.000 1.000 0 0 0,-1.000 0.000 1 0 0,1.000-1.000-1 0 0,-1.000 0.000 0 0 0,1.000 0.000 1 0 0,-1.000 0.000-1 0 0,0.000-1.000 1 0 0,0.000 1.000-1 0 0,-1.000 0.000 0 0 0,1.000 0.000 1 0 0,0.000 0.000-1 0 0,0.000-5.000 0 0 0,0.000 4.000-43 0 0,0.000 0.000 0 0 0,1.000-1.000 0 0 0,-1.000 1.000 0 0 0,1.000-1.000-1 0 0,-1.000 0.000 1 0 0,7.000-5.000 0 0 0,-8.000 10.000 6 0 0,1.000-1.000 0 0 0,-1.000 1.000 0 0 0,1.000 1.000 0 0 0,-1.000-1.000-1 0 0,1.000 0.000 1 0 0,-1.000 0.000 0 0 0,1.000 0.000 0 0 0,-1.000 1.000 0 0 0,1.000-1.000 0 0 0,-1.000 1.000 0 0 0,0.000-1.000-1 0 0,1.000 0.000 1 0 0,-1.000 1.000 0 0 0,0.000-1.000 0 0 0,1.000 1.000 0 0 0,-1.000 0.000 0 0 0,0.000 0.000 0 0 0,0.000 0.000-1 0 0,0.000 0.000 1 0 0,2.000 1.000 0 0 0,24.000 23.000 14 0 0,-22.000-21.000 15 0 0,-2.000 0.000-4 0 0,1.000-1.000-1 0 0,-1.000 1.000 1 0 0,0.000-1.000-1 0 0,1.000 0.000 1 0 0,0.000 0.000 0 0 0,0.000 1.000-1 0 0,0.000-2.000 1 0 0,0.000 0.000-1 0 0,0.000 1.000 1 0 0,0.000-1.000-1 0 0,1.000 0.000 1 0 0,-1.000-1.000-1 0 0,0.000 1.000 1 0 0,0.000-1.000-1 0 0,1.000 0.000 1 0 0,5.000 1.000-1 0 0,-9.000-2.000 6 0 0,9.000-3.000-57 0 0,0.000-5.000 48 0 0,0.000-1.000-1 0 0,-1.000 0.000 1 0 0,-1.000 0.000 0 0 0,0.000 0.000 0 0 0,0.000 0.000-1 0 0,0.000-3.000 1 0 0,-1.000 1.000 0 0 0,-1.000 1.000-1 0 0,0.000-1.000 1 0 0,0.000 1.000 0 0 0,-1.000-3.000 0 0 0,-2.000 1.000-1 0 0,5.000-13.000 1 0 0,3.000-13.000-46 0 0,-2.000-1.000 0 0 0,8.000-77.000 0 0 0,-16.000 44.000 347 0 0,-1.000 70.000-224 0 0,-1.000 2.000-29 0 0,0.000 0.000 1 0 0,0.000 0.000-1 0 0,0.000 0.000 1 0 0,0.000 0.000-1 0 0,0.000 0.000 0 0 0,0.000 1.000 1 0 0,0.000-1.000-1 0 0,0.000 0.000 1 0 0,0.000 1.000-1 0 0,0.000-1.000 0 0 0,0.000 0.000 1 0 0,0.000 1.000-1 0 0,0.000-1.000 1 0 0,0.000 1.000-1 0 0,0.000 0.000 0 0 0,0.000-1.000 1 0 0,0.000 1.000-1 0 0,1.000 0.000 1 0 0,-1.000-1.000-1 0 0,0.000 1.000 0 0 0,0.000 0.000 1 0 0,1.000 0.000-1 0 0,-1.000 0.000 1 0 0,1.000 0.000-1 0 0,-1.000 0.000 0 0 0,0.000-1.000 1 0 0,1.000 1.000-1 0 0,0.000 0.000 1 0 0,-1.000 0.000-1 0 0,1.000 1.000 0 0 0,0.000-1.000 1 0 0,-1.000 1.000-1 0 0,1.000 1.000 1 0 0,-17.000 48.000 162 0 0,14.000-40.000-102 0 0,-1.000 8.000-39 0 0,0.000-1.000 0 0 0,1.000 2.000-1 0 0,1.000-2.000 1 0 0,1.000 3.000 0 0 0,0.000-3.000 0 0 0,2.000 1.000 0 0 0,0.000 1.000-1 0 0,1.000-2.000 1 0 0,6.000 32.000 0 0 0,1.000 5.000-255 0 0,-9.000-46.000 21 0 0,1.000-1.000 0 0 0,0.000-1.000-1 0 0,1.000 1.000 1 0 0,0.000 0.000 0 0 0,0.000 1.000 0 0 0,0.000-1.000 0 0 0,7.000 11.000-1 0 0,-4.000-9.000-552 0 0,-5.000-9.000 495 0 0,0.000 0.000 0 0 0,0.000 1.000-1 0 0,0.000-1.000 1 0 0,1.000 0.000 0 0 0,-1.000 0.000 0 0 0,0.000-1.000 0 0 0,1.000 1.000 0 0 0,-1.000 0.000-1 0 0,0.000 0.000 1 0 0,1.000 0.000 0 0 0,-1.000-1.000 0 0 0,1.000 1.000 0 0 0,0.000 0.000 0 0 0,-1.000-1.000 0 0 0,1.000 1.000-1 0 0,-1.000 1.000 1 0 0,1.000-2.000 0 0 0,0.000 1.000 0 0 0,0.000-1.000 0 0 0,-1.000 1.000 0 0 0,1.000-1.000 0 0 0,0.000 1.000-1 0 0,0.000-1.000 1 0 0,-1.000 0.000 0 0 0,1.000 1.000 0 0 0,0.000-1.000 0 0 0,0.000 0.000 0 0 0,0.000 0.000 0 0 0,0.000 1.000-1 0 0,0.000-1.000 1 0 0,1.000 0.000 0 0 0,0.000 0.000-1849 0 0,-1.000 1.000 1882 0 0,0.000-1.000 1 0 0,0.000 0.000-1 0 0,0.000 0.000 1 0 0,0.000 0.000 0 0 0,-1.000 0.000-1 0 0,1.000 0.000 1 0 0,0.000 0.000-1 0 0,0.000 0.000 1 0 0,0.000-1.000 0 0 0,0.000 1.000-1 0 0,-1.000 0.000 1 0 0,1.000 0.000-1 0 0,0.000-1.000 1 0 0,0.000 1.000 0 0 0,-1.000 0.000-1 0 0,1.000-1.000 1 0 0,0.000 1.000-1 0 0,2.000-2.000 1 0 0,47.000-35.000-3354 0 0,-36.000 22.000 2450 0 0</inkml:trace>
  <inkml:trace contextRef="#ctx0" brushRef="#br0">1547.000 1601.000 2896 0 0,'0.000'-1.000'313'0'0,"0.000"0.000"0"0"0,1.000 1.000 0 0 0,0.000-1.000 0 0 0,-1.000 1.000 0 0 0,1.000-1.000 0 0 0,-1.000 0.000 0 0 0,1.000 0.000-1 0 0,-1.000 0.000 1 0 0,1.000 0.000 0 0 0,-1.000 0.000 0 0 0,1.000 0.000 0 0 0,-1.000 0.000 0 0 0,0.000 0.000 0 0 0,0.000 0.000 0 0 0,1.000-1.000 0 0 0,-1.000 1.000 0 0 0,0.000 0.000-1 0 0,0.000 0.000 1 0 0,0.000 0.000 0 0 0,0.000 0.000 0 0 0,0.000 0.000 0 0 0,-1.000 0.000 0 0 0,1.000 0.000 0 0 0,0.000 0.000 0 0 0,0.000 0.000 0 0 0,-1.000 0.000 0 0 0,1.000 0.000 0 0 0,-1.000-3.000-1 0 0,-2.000 1.000-106 0 0,2.000 2.000 1 0 0,-2.000-1.000-1 0 0,1.000-1.000 0 0 0,-1.000 2.000 0 0 0,0.000-1.000 0 0 0,0.000 0.000 0 0 0,0.000 1.000 0 0 0,0.000-1.000 0 0 0,-6.000-1.000 0 0 0,-14.000-4.000 143 0 0,0.000 0.000 0 0 0,0.000 3.000 0 0 0,0.000-1.000 0 0 0,-38.000-3.000-1 0 0,-98.000 6.000-6948 0 0,105.000 2.000 1257 0 0,39.000 0.000 4375 0 0</inkml:trace>
  <inkml:trace contextRef="#ctx0" brushRef="#br0">461.000 1142.000 2596 0 0,'3.000'-3.000'797'0'0,"0.000"-1.000"0"0"0,0.000 0.000 1 0 0,-1.000 0.000-1 0 0,1.000 0.000 0 0 0,-1.000-1.000 0 0 0,3.000-8.000 0 0 0,1.000 1.000-516 0 0,-6.000 11.000-101 0 0,0.000 0.000 0 0 0,0.000 0.000 0 0 0,0.000 0.000 1 0 0,0.000 0.000-1 0 0,0.000-1.000 0 0 0,0.000 1.000 0 0 0,0.000 0.000 0 0 0,-1.000 0.000 1 0 0,1.000 1.000-1 0 0,0.000-1.000 0 0 0,-1.000 0.000 0 0 0,1.000 0.000 0 0 0,0.000 0.000 0 0 0,-1.000 0.000 1 0 0,1.000 0.000-1 0 0,-1.000 0.000 0 0 0,0.000 0.000 0 0 0,1.000 0.000 0 0 0,-1.000 0.000 1 0 0,0.000 0.000-1 0 0,0.000-1.000 0 0 0,-1.000 0.000 0 0 0,-19.000-16.000 1749 0 0,15.000 17.000-1694 0 0,0.000 0.000-1 0 0,0.000 0.000 1 0 0,0.000 0.000 0 0 0,0.000 1.000 0 0 0,0.000 0.000-1 0 0,0.000 0.000 1 0 0,0.000 0.000 0 0 0,0.000 1.000 0 0 0,0.000 0.000-1 0 0,0.000 0.000 1 0 0,0.000 0.000 0 0 0,0.000 0.000-1 0 0,0.000 1.000 1 0 0,0.000 0.000 0 0 0,1.000 1.000 0 0 0,-1.000 0.000-1 0 0,1.000 0.000 1 0 0,-1.000 1.000 0 0 0,1.000 0.000-1 0 0,-8.000 7.000 1 0 0,-11.000 7.000 334 0 0,1.000 4.000 0 0 0,-35.000 38.000 0 0 0,56.000-58.000-501 0 0,-18.000 22.000 294 0 0,1.000 0.000 0 0 0,1.000 1.000 0 0 0,2.000 1.000 0 0 0,0.000 1.000 0 0 0,-11.000 30.000 1 0 0,6.000-8.000 31 0 0,2.000 2.000 1 0 0,-12.000 55.000-1 0 0,20.000-57.000-158 0 0,3.000-1.000 0 0 0,1.000 2.000 0 0 0,1.000 89.000 0 0 0,7.000-121.000-178 0 0,1.000-1.000 1 0 0,0.000 1.000-1 0 0,1.000-2.000 0 0 0,1.000 2.000 1 0 0,1.000-2.000-1 0 0,10.000 24.000 1 0 0,-8.000-20.000-45 0 0,5.000 7.000-263 0 0,0.000 0.000 0 0 0,2.000-2.000 1 0 0,1.000 1.000-1 0 0,1.000-3.000 0 0 0,2.000 3.000 0 0 0,0.000-5.000 1 0 0,35.000 36.000-1 0 0,-12.000-25.000-2846 0 0,-12.000-15.000-8028 0 0,-12.000-15.000 5008 0 0,-15.000-2.000 5097 0 0</inkml:trace>
  <inkml:trace contextRef="#ctx0" brushRef="#br0">1889.000 1637.000 3516 0 0,'3.000'-28.000'4177'0'0,"12.000"6.000"-3031"0"0,-14.000 21.000-1081 0 0,0.000-2.000 491 0 0,0.000 0.000 0 0 0,0.000 0.000 0 0 0,0.000 0.000 0 0 0,0.000-1.000 0 0 0,0.000 1.000 0 0 0,-1.000 0.000 0 0 0,1.000-1.000 1 0 0,-1.000 0.000-1 0 0,0.000 1.000 0 0 0,0.000 0.000 0 0 0,0.000-1.000 0 0 0,0.000 1.000 0 0 0,-2.000-5.000 0 0 0,2.000 1.000 119 0 0,2.000-22.000 3118 0 0,-3.000 48.000-1431 0 0,-10.000 106.000-661 0 0,7.000-98.000-1476 0 0,3.000-2.000 1 0 0,1.000 49.000-1 0 0,1.000-25.000-906 0 0,-4.000-34.000 1708 0 0,-7.000 9.000-8808 0 0,21.000-42.000-5029 0 0,3.000-9.000 10265 0 0,-8.000 12.000 1479 0 0</inkml:trace>
  <inkml:trace contextRef="#ctx0" brushRef="#br0">1966.000 1727.000 4080 0 0,'11.000'-4.000'6470'0'0,"-11.000"3.000"-6369"0"0,0.000 1.000-1 0 0,0.000 0.000 1 0 0,0.000-1.000 0 0 0,1.000 1.000 0 0 0,-1.000 0.000 0 0 0,0.000-1.000-1 0 0,0.000 1.000 1 0 0,0.000 0.000 0 0 0,0.000-1.000 0 0 0,0.000 1.000-1 0 0,0.000 0.000 1 0 0,0.000-1.000 0 0 0,0.000 1.000 0 0 0,0.000-1.000 0 0 0,0.000 1.000-1 0 0,-1.000 0.000 1 0 0,1.000-1.000 0 0 0,0.000 1.000 0 0 0,0.000 0.000-1 0 0,0.000-1.000 1 0 0,0.000 1.000 0 0 0,0.000 0.000 0 0 0,-1.000 0.000 0 0 0,1.000-1.000-1 0 0,0.000 1.000 1 0 0,0.000 0.000 0 0 0,0.000-1.000 0 0 0,-1.000 1.000-1 0 0,1.000 0.000 1 0 0,0.000 0.000 0 0 0,-1.000 0.000 0 0 0,1.000-2.000 0 0 0,0.000 2.000-1 0 0,0.000 0.000 1 0 0,-1.000 0.000 0 0 0,1.000 0.000 0 0 0,0.000-1.000-1 0 0,-1.000 1.000 1 0 0,1.000 0.000 0 0 0,0.000 0.000 0 0 0,-1.000 0.000-1 0 0,1.000 0.000 1 0 0,-1.000 0.000 0 0 0,-11.000-6.000 77 0 0,1.000 2.000 0 0 0,-1.000 1.000-1 0 0,0.000 1.000 1 0 0,1.000-1.000 0 0 0,-1.000 1.000 0 0 0,-1.000 1.000-1 0 0,-22.000 0.000 1 0 0,24.000 1.000-596 0 0,1.000 0.000 0 0 0,0.000 1.000 0 0 0,-1.000 0.000 0 0 0,1.000 1.000 0 0 0,1.000 0.000-1 0 0,-22.000 7.000 1 0 0,-44.000 22.000-8219 0 0</inkml:trace>
  <inkml:trace contextRef="#ctx0" brushRef="#br0">2390.000 1611.000 3316 0 0,'0.000'-1.000'345'0'0,"0.000"0.000"1"0"0,0.000 1.000-1 0 0,1.000-1.000 0 0 0,-1.000 1.000 0 0 0,0.000-1.000 0 0 0,0.000 1.000 0 0 0,0.000-1.000 1 0 0,0.000 1.000-1 0 0,0.000-1.000 0 0 0,0.000 1.000 0 0 0,0.000-1.000 0 0 0,-1.000 0.000 0 0 0,1.000 1.000 1 0 0,0.000-1.000-1 0 0,0.000 1.000 0 0 0,0.000-1.000 0 0 0,0.000 1.000 0 0 0,-1.000-1.000 0 0 0,1.000 1.000 1 0 0,0.000-1.000-1 0 0,0.000 1.000 0 0 0,-1.000 0.000 0 0 0,1.000 0.000 0 0 0,0.000 0.000 0 0 0,-1.000-1.000 346 0 0,0.000 0.000-346 0 0,1.000 1.000 0 0 0,-1.000-1.000 0 0 0,0.000 2.000-165 0 0,0.000 0.000-1 0 0,1.000-1.000 1 0 0,-1.000 1.000 0 0 0,1.000-1.000-1 0 0,-1.000 1.000 1 0 0,1.000 0.000 0 0 0,-1.000-1.000-1 0 0,1.000 1.000 1 0 0,-1.000 0.000-1 0 0,1.000 0.000 1 0 0,0.000 0.000 0 0 0,-1.000 0.000-1 0 0,1.000 0.000 1 0 0,0.000 0.000-1 0 0,0.000 0.000 1 0 0,0.000 0.000 0 0 0,0.000 0.000-1 0 0,0.000 1.000 1 0 0,0.000 0.000 0 0 0,-6.000 175.000 3933 0 0,6.000-132.000-2938 0 0,0.000-34.000-907 0 0,2.000-21.000 33 0 0,-1.000-18.000-118 0 0,0.000-18.000-159 0 0,1.000 0.000 0 0 0,2.000 0.000 0 0 0,15.000-66.000 0 0 0,-5.000 40.000-65 0 0,28.000-84.000-1 0 0,-41.000 150.000 52 0 0,1.000 1.000-1 0 0,0.000 0.000 0 0 0,0.000-1.000 0 0 0,0.000 2.000 1 0 0,1.000 0.000-1 0 0,0.000-2.000 0 0 0,0.000 1.000 0 0 0,0.000 1.000 1 0 0,0.000 0.000-1 0 0,1.000 0.000 0 0 0,-1.000 1.000 0 0 0,1.000-1.000 1 0 0,8.000-7.000-1 0 0,-11.000 11.000 128 0 0,1.000 2.000-144 0 0,-1.000 0.000 0 0 0,0.000 1.000 0 0 0,1.000-1.000 0 0 0,-1.000 0.000 0 0 0,0.000 1.000 1 0 0,0.000-1.000-1 0 0,0.000-1.000 0 0 0,-1.000 2.000 0 0 0,2.000 3.000 0 0 0,-6.000 20.000-192 0 0,-2.000 1.000-1 0 0,0.000 0.000 0 0 0,-2.000-2.000 1 0 0,0.000 0.000-1 0 0,-2.000 0.000 0 0 0,-23.000 41.000 0 0 0,-5.000 9.000-3037 0 0,13.000-28.000-6670 0 0,23.000-38.000 4622 0 0,3.000-6.000 4759 0 0,-1.000 5.000-480 0 0</inkml:trace>
  <inkml:trace contextRef="#ctx0" brushRef="#br0">2451.000 1772.000 3480 0 0,'1.000'1.000'309'0'0,"0.000"0.000"-1"0"0,0.000 0.000 0 0 0,0.000 0.000 1 0 0,0.000 0.000-1 0 0,1.000 0.000 0 0 0,-1.000-1.000 1 0 0,0.000 1.000-1 0 0,0.000 0.000 0 0 0,1.000-1.000 1 0 0,-1.000 1.000-1 0 0,1.000-1.000 1 0 0,-1.000 1.000-1 0 0,0.000-1.000 0 0 0,1.000 0.000 1 0 0,-1.000 0.000-1 0 0,1.000 0.000 0 0 0,-1.000 1.000 1 0 0,1.000-1.000-1 0 0,-1.000 0.000 0 0 0,1.000-1.000 1 0 0,-1.000 1.000-1 0 0,0.000 0.000 0 0 0,1.000 0.000 1 0 0,-1.000-1.000-1 0 0,1.000 1.000 0 0 0,-1.000-1.000 1 0 0,0.000 1.000-1 0 0,3.000-2.000 0 0 0,2.000-2.000 139 0 0,0.000 0.000-1 0 0,-1.000 0.000 0 0 0,1.000-1.000 0 0 0,0.000 1.000 0 0 0,4.000-7.000 0 0 0,4.000-4.000 224 0 0,-3.000 4.000-242 0 0,-1.000-3.000 1 0 0,-2.000 3.000 0 0 0,1.000-2.000-1 0 0,-2.000 0.000 1 0 0,10.000-23.000-1 0 0,-17.000 36.000-416 0 0,1.000-1.000 50 0 0,0.000-1.000 22 0 0,0.000-1.000 0 0 0,0.000 1.000 1 0 0,0.000-1.000-1 0 0,0.000 1.000 0 0 0,0.000 0.000 0 0 0,1.000-2.000 0 0 0,-1.000 1.000 0 0 0,1.000 1.000 1 0 0,-1.000 0.000-1 0 0,1.000 0.000 0 0 0,0.000 0.000 0 0 0,0.000 1.000 0 0 0,0.000-1.000 0 0 0,0.000 1.000 1 0 0,0.000 0.000-1 0 0,1.000-1.000 0 0 0,2.000-1.000 0 0 0,-4.000 4.000-81 0 0,0.000-1.000-1 0 0,0.000 1.000 1 0 0,0.000-1.000 0 0 0,0.000 1.000-1 0 0,0.000 0.000 1 0 0,0.000-1.000-1 0 0,0.000 1.000 1 0 0,0.000 0.000 0 0 0,-1.000-1.000-1 0 0,1.000 0.000 1 0 0,0.000 1.000-1 0 0,-1.000 0.000 1 0 0,1.000 0.000-1 0 0,-1.000 0.000 1 0 0,1.000 0.000 0 0 0,-1.000 0.000-1 0 0,1.000 0.000 1 0 0,-1.000 0.000-1 0 0,0.000 0.000 1 0 0,1.000 2.000 0 0 0,8.000 29.000-60 0 0,-7.000-25.000 78 0 0,3.000 14.000 22 0 0,12.000 30.000-74 0 0,-16.000-48.000 28 0 0,0.000 0.000 0 0 0,1.000-2.000-1 0 0,-1.000 1.000 1 0 0,1.000 1.000 0 0 0,0.000-1.000 0 0 0,0.000 0.000-1 0 0,0.000 0.000 1 0 0,0.000 0.000 0 0 0,0.000 0.000 0 0 0,0.000 0.000 0 0 0,0.000 0.000-1 0 0,1.000-1.000 1 0 0,-1.000 1.000 0 0 0,0.000-1.000 0 0 0,1.000 2.000-1 0 0,4.000 0.000 1 0 0,-5.000-3.000 0 0 0,0.000 0.000 0 0 0,0.000 0.000 0 0 0,0.000 0.000-1 0 0,0.000 0.000 1 0 0,0.000-1.000 0 0 0,0.000 1.000 0 0 0,0.000 0.000-1 0 0,0.000-1.000 1 0 0,0.000 0.000 0 0 0,0.000 1.000 0 0 0,-1.000-2.000 0 0 0,1.000 1.000-1 0 0,0.000 0.000 1 0 0,0.000 0.000 0 0 0,-1.000 0.000 0 0 0,1.000 0.000 0 0 0,-1.000 0.000-1 0 0,1.000 0.000 1 0 0,-1.000-1.000 0 0 0,2.000-1.000 0 0 0,1.000 0.000 13 0 0,3.000-3.000-23 0 0,1.000 0.000-1 0 0,-2.000-1.000 0 0 0,1.000-1.000 1 0 0,0.000-1.000-1 0 0,-1.000 3.000 0 0 0,0.000-3.000 1 0 0,0.000 1.000-1 0 0,-1.000-1.000 0 0 0,0.000 0.000 1 0 0,0.000-1.000-1 0 0,4.000-12.000 0 0 0,-8.000 2.000-87 0 0,-8.000 15.000 77 0 0,5.000 6.000 25 0 0,1.000 0.000-1 0 0,-1.000 0.000 0 0 0,1.000 0.000 0 0 0,0.000 0.000 0 0 0,0.000 0.000 1 0 0,-1.000 0.000-1 0 0,1.000 1.000 0 0 0,0.000-1.000 0 0 0,0.000 0.000 1 0 0,0.000 2.000-1 0 0,0.000-2.000 0 0 0,0.000 0.000 0 0 0,1.000 1.000 0 0 0,-1.000-1.000 1 0 0,0.000 1.000-1 0 0,0.000-1.000 0 0 0,1.000 1.000 0 0 0,-1.000-1.000 1 0 0,0.000 2.000-1 0 0,0.000 3.000 13 0 0,-1.000 0.000 1 0 0,1.000 1.000-1 0 0,0.000-1.000 1 0 0,0.000 2.000-1 0 0,1.000-3.000 1 0 0,0.000 2.000-1 0 0,0.000-1.000 1 0 0,1.000 0.000-1 0 0,-1.000 0.000 1 0 0,1.000 0.000-1 0 0,0.000 0.000 1 0 0,4.000 12.000-1 0 0,-3.000-14.000-4 0 0,-1.000-2.000-1 0 0,1.000 2.000 0 0 0,0.000-1.000 0 0 0,0.000 0.000 0 0 0,0.000 0.000 1 0 0,1.000 1.000-1 0 0,-1.000-1.000 0 0 0,1.000-1.000 0 0 0,-1.000 2.000 1 0 0,1.000-1.000-1 0 0,0.000-2.000 0 0 0,0.000 3.000 0 0 0,0.000-2.000 0 0 0,1.000 0.000 1 0 0,-1.000 0.000-1 0 0,0.000 0.000 0 0 0,1.000 0.000 0 0 0,-1.000-1.000 0 0 0,1.000 0.000 1 0 0,0.000 1.000-1 0 0,0.000-1.000 0 0 0,-1.000 0.000 0 0 0,6.000 0.000 0 0 0,2.000 0.000-1 0 0,-1.000 0.000 0 0 0,0.000 0.000-1 0 0,1.000-1.000 1 0 0,1.000-1.000 0 0 0,-2.000 0.000-1 0 0,1.000 0.000 1 0 0,0.000-1.000-1 0 0,-1.000-1.000 1 0 0,0.000 1.000 0 0 0,1.000-2.000-1 0 0,-1.000 1.000 1 0 0,9.000-6.000-1 0 0,-12.000 5.000-8 0 0,0.000-1.000-1 0 0,0.000 0.000 0 0 0,0.000 1.000 0 0 0,0.000-1.000 1 0 0,-1.000-1.000-1 0 0,0.000 2.000 0 0 0,0.000-2.000 0 0 0,0.000 0.000 1 0 0,-1.000-3.000-1 0 0,0.000 3.000 0 0 0,0.000 0.000 1 0 0,-1.000-1.000-1 0 0,1.000 0.000 0 0 0,-2.000 0.000 0 0 0,1.000 0.000 1 0 0,2.000-12.000-1 0 0,3.000-4.000-122 0 0,-2.000-2.000-1 0 0,-1.000 0.000 1 0 0,-1.000 0.000 0 0 0,-1.000-1.000 0 0 0,2.000-44.000-1 0 0,-6.000-52.000-456 0 0,0.000 120.000 556 0 0,-8.000-1.000 35 0 0,2.000 1.000 88 0 0,2.000 15.000 75 0 0,-9.000 60.000 255 0 0,8.000-48.000-267 0 0,-5.000 46.000 1 0 0,3.000 289.000 614 0 0,8.000-336.000-788 0 0,0.000 1.000-1 0 0,3.000-2.000 1 0 0,8.000 35.000-1 0 0,1.000 7.000 42 0 0,-9.000-34.000-15 0 0,2.000-1.000-1 0 0,11.000 31.000 1 0 0,-14.000-54.000-27 0 0,-1.000 0.000 1 0 0,1.000 1.000-1 0 0,1.000 1.000 1 0 0,-1.000-3.000-1 0 0,1.000 0.000 1 0 0,0.000 1.000-1 0 0,1.000-1.000 0 0 0,0.000 1.000 1 0 0,0.000-3.000-1 0 0,0.000 3.000 1 0 0,1.000 0.000-1 0 0,-1.000-2.000 1 0 0,11.000 6.000-1 0 0,-15.000-10.000 5 0 0,1.000 0.000-1 0 0,-1.000 0.000 0 0 0,1.000 0.000 1 0 0,0.000 0.000-1 0 0,0.000 0.000 1 0 0,-1.000-1.000-1 0 0,1.000 1.000 0 0 0,0.000 0.000 1 0 0,0.000-1.000-1 0 0,0.000 0.000 1 0 0,0.000 1.000-1 0 0,0.000-1.000 1 0 0,0.000 0.000-1 0 0,-1.000 0.000 0 0 0,1.000 0.000 1 0 0,2.000 0.000-1 0 0,-3.000-1.000 10 0 0,0.000 1.000 0 0 0,0.000-1.000-1 0 0,0.000 1.000 1 0 0,0.000-1.000 0 0 0,0.000 1.000 0 0 0,-1.000-1.000-1 0 0,1.000 1.000 1 0 0,0.000-1.000 0 0 0,0.000 0.000-1 0 0,-1.000 1.000 1 0 0,1.000-1.000 0 0 0,0.000 0.000 0 0 0,-1.000 0.000-1 0 0,1.000 0.000 1 0 0,-1.000 1.000 0 0 0,1.000 0.000-1 0 0,-1.000-1.000 1 0 0,1.000 0.000 0 0 0,-1.000 0.000 0 0 0,0.000 0.000-1 0 0,1.000 0.000 1 0 0,-1.000-1.000 0 0 0,1.000-2.000 6 0 0,-1.000 0.000 0 0 0,1.000 0.000 0 0 0,-1.000-2.000 0 0 0,0.000 2.000 1 0 0,-1.000 0.000-1 0 0,1.000 1.000 0 0 0,-1.000-1.000 0 0 0,1.000 0.000 0 0 0,-1.000 0.000 0 0 0,0.000 0.000 0 0 0,-1.000 0.000 1 0 0,1.000 0.000-1 0 0,-3.000-4.000 0 0 0,-8.000-12.000-26 0 0,-1.000 4.000-1 0 0,0.000-3.000 1 0 0,-2.000 4.000 0 0 0,0.000-1.000-1 0 0,-1.000 1.000 1 0 0,-32.000-24.000 0 0 0,25.000 20.000-15 0 0,-1.000-2.000 0 0 0,-28.000-32.000 1 0 0,51.000 52.000 47 0 0,0.000-1.000 0 0 0,0.000 1.000 0 0 0,0.000-1.000 0 0 0,0.000 0.000 0 0 0,1.000 1.000 0 0 0,-1.000-1.000 1 0 0,0.000 0.000-1 0 0,1.000 1.000 0 0 0,0.000-1.000 0 0 0,-1.000-1.000 0 0 0,1.000 1.000 0 0 0,0.000 0.000 0 0 0,0.000 2.000 0 0 0,0.000-2.000 0 0 0,0.000 0.000 1 0 0,0.000 0.000-1 0 0,0.000 0.000 0 0 0,1.000 1.000 0 0 0,-1.000-1.000 0 0 0,1.000 0.000 0 0 0,-1.000 0.000 0 0 0,1.000 1.000 0 0 0,0.000-2.000 0 0 0,-1.000 1.000 1 0 0,1.000 1.000-1 0 0,0.000-1.000 0 0 0,0.000 1.000 0 0 0,1.000-2.000 0 0 0,5.000-6.000 3 0 0,0.000-2.000 1 0 0,1.000 2.000-1 0 0,10.000-10.000 0 0 0,-12.000 13.000 17 0 0,86.000-77.000-2175 0 0,-74.000 73.000 295 0 0,30.000 6.000-10768 0 0,-43.000 4.000 12463 0 0,3.000 0.000-776 0 0</inkml:trace>
  <inkml:trace contextRef="#ctx0" brushRef="#br0">3363.000 1775.000 3768 0 0,'36.000'0.000'10022'0'0,"-35.000"-1.000"-9888"0"0,1.000 0.000-1 0 0,-1.000 0.000 1 0 0,0.000 0.000-1 0 0,1.000 0.000 1 0 0,-1.000 0.000 0 0 0,1.000 0.000-1 0 0,-1.000 0.000 1 0 0,0.000-1.000-1 0 0,1.000 1.000 1 0 0,-1.000 0.000 0 0 0,2.000-4.000-1 0 0,-3.000 5.000-407 0 0,1.000-1.000 0 0 0,-1.000 0.000 0 0 0,1.000 0.000 0 0 0,-1.000 1.000 0 0 0,1.000-2.000 1 0 0,-1.000 1.000-1 0 0,1.000 0.000 0 0 0,-1.000 0.000 0 0 0,0.000 0.000 0 0 0,0.000 1.000 0 0 0,1.000-1.000 0 0 0,-1.000 0.000 0 0 0,0.000 0.000 0 0 0,0.000 0.000 0 0 0,0.000 0.000 0 0 0,0.000 0.000 0 0 0,0.000 0.000 0 0 0,0.000-1.000 0 0 0</inkml:trace>
  <inkml:trace contextRef="#ctx0" brushRef="#br0">4531.000 1475.000 4276 0 0,'2.000'0.000'169'0'0,"-2.000"0.000"-1"0"0,1.000 1.000 0 0 0,0.000-1.000 1 0 0,-1.000 0.000-1 0 0,1.000 0.000 0 0 0,0.000 0.000 0 0 0,0.000 0.000 1 0 0,-1.000 0.000-1 0 0,1.000 0.000 0 0 0,0.000 0.000 1 0 0,-1.000 0.000-1 0 0,1.000-1.000 0 0 0,0.000 1.000 1 0 0,-1.000 0.000-1 0 0,1.000 0.000 0 0 0,0.000-1.000 1 0 0,-1.000 1.000-1 0 0,1.000 0.000 0 0 0,0.000-1.000 0 0 0,0.000 0.000 1 0 0,-1.000 1.000-118 0 0,0.000 0.000 1 0 0,0.000-1.000-1 0 0,0.000 1.000 1 0 0,0.000-1.000-1 0 0,0.000 1.000 1 0 0,0.000 0.000 0 0 0,0.000 0.000-1 0 0,0.000 0.000 1 0 0,0.000-1.000-1 0 0,0.000 1.000 1 0 0,0.000-1.000-1 0 0,0.000 1.000 1 0 0,0.000-1.000-1 0 0,0.000 1.000 1 0 0,0.000 0.000 0 0 0,0.000-1.000-1 0 0,1.000 1.000 1 0 0,-1.000-1.000-1 0 0,0.000 1.000 1 0 0,0.000 0.000-1 0 0,1.000-2.000 1 0 0,-1.000 2.000 0 0 0,0.000-1.000-1 0 0,0.000 1.000 1 0 0,1.000 0.000-1 0 0,-1.000 0.000 1 0 0,0.000-1.000-1 0 0,1.000 1.000 1 0 0,-1.000 0.000-1 0 0,1.000 0.000 1 0 0,-1.000-1.000 0 0 0,0.000 1.000-1 0 0,1.000 0.000 1 0 0,-1.000 0.000-1 0 0,1.000 0.000 1 0 0,-1.000-1.000-1 0 0,0.000 1.000 1 0 0,1.000 0.000-1 0 0,-1.000 0.000 1 0 0,1.000 0.000 0 0 0,-1.000 0.000-1 0 0,1.000 0.000 1 0 0,-1.000 0.000-1 0 0,1.000 0.000 1 0 0,-1.000 0.000-1 0 0,0.000 0.000 1 0 0,1.000 0.000-1 0 0,0.000 0.000 1 0 0,5.000-7.000 733 0 0,-4.000 4.000-692 0 0,4.000-6.000 371 0 0,-2.000 0.000-1 0 0,1.000 0.000 0 0 0,-1.000-2.000 0 0 0,0.000 3.000 0 0 0,2.000-16.000 1 0 0,-5.000 21.000-251 0 0,-1.000 1.000-1 0 0,0.000-1.000 1 0 0,0.000 0.000 0 0 0,0.000 1.000 0 0 0,0.000-2.000 0 0 0,-1.000 1.000 0 0 0,1.000 0.000 0 0 0,-1.000 0.000 0 0 0,0.000 0.000 0 0 0,0.000 1.000-1 0 0,-2.000-6.000 1 0 0,3.000 7.000-161 0 0,-1.000 0.000 0 0 0,1.000 0.000 0 0 0,-1.000 0.000 0 0 0,1.000 1.000 0 0 0,-1.000-1.000 0 0 0,1.000 0.000 0 0 0,-1.000 0.000 0 0 0,0.000 0.000 0 0 0,0.000 1.000 0 0 0,1.000-1.000 0 0 0,-1.000 0.000 0 0 0,0.000 1.000 0 0 0,0.000-1.000 0 0 0,0.000 1.000 0 0 0,1.000-1.000 0 0 0,-1.000 1.000 0 0 0,0.000-1.000 0 0 0,0.000 1.000 0 0 0,0.000 0.000 0 0 0,0.000-1.000 0 0 0,0.000 1.000 0 0 0,0.000 0.000 0 0 0,0.000 0.000 0 0 0,0.000 0.000 0 0 0,0.000 0.000 0 0 0,0.000 0.000 0 0 0,0.000 0.000 0 0 0,0.000 0.000 0 0 0,0.000 0.000 0 0 0,0.000 0.000 0 0 0,0.000 0.000 0 0 0,0.000 0.000 0 0 0,0.000 1.000 0 0 0,0.000-1.000 0 0 0,0.000 0.000-1 0 0,0.000 1.000 1 0 0,0.000-1.000 0 0 0,0.000 1.000 0 0 0,-1.000 0.000 0 0 0,-11.000 9.000 211 0 0,-1.000-1.000-1 0 0,2.000 2.000 0 0 0,1.000 1.000 0 0 0,-2.000-1.000 1 0 0,2.000 2.000-1 0 0,1.000-2.000 0 0 0,0.000 3.000 0 0 0,1.000-1.000 1 0 0,0.000 1.000-1 0 0,1.000 0.000 0 0 0,1.000 1.000 0 0 0,0.000 0.000 1 0 0,1.000-1.000-1 0 0,-7.000 28.000 0 0 0,11.000-34.000-154 0 0,1.000 2.000 0 0 0,0.000-2.000 0 0 0,0.000 0.000 0 0 0,1.000 1.000 0 0 0,0.000-1.000-1 0 0,1.000 0.000 1 0 0,0.000 1.000 0 0 0,0.000 1.000 0 0 0,0.000-3.000 0 0 0,1.000 1.000 0 0 0,1.000 0.000 0 0 0,-1.000 0.000 0 0 0,1.000 1.000-1 0 0,1.000-1.000 1 0 0,6.000 12.000 0 0 0,-7.000-17.000-164 0 0,-1.000 1.000 0 0 0,1.000 0.000 0 0 0,0.000 2.000 0 0 0,1.000-2.000-1 0 0,-1.000 0.000 1 0 0,1.000 0.000 0 0 0,0.000-1.000 0 0 0,-1.000 0.000 0 0 0,2.000 0.000 0 0 0,-1.000-1.000-1 0 0,0.000 1.000 1 0 0,0.000 0.000 0 0 0,1.000-1.000 0 0 0,0.000 0.000 0 0 0,-1.000 0.000-1 0 0,1.000 0.000 1 0 0,0.000-1.000 0 0 0,0.000 1.000 0 0 0,1.000-1.000 0 0 0,-1.000 0.000 0 0 0,-1.000-1.000-1 0 0,1.000 2.000 1 0 0,0.000-2.000 0 0 0,0.000 0.000 0 0 0,1.000 0.000 0 0 0,-1.000-2.000 0 0 0,9.000 0.000-1 0 0,10.000-4.000-966 0 0,-1.000 0.000 0 0 0,-1.000-1.000 0 0 0,43.000-22.000 0 0 0,-57.000 22.000 778 0 0,1.000 0.000 0 0 0,-2.000-1.000 0 0 0,1.000 0.000 0 0 0,-1.000 0.000 0 0 0,0.000-3.000 0 0 0,-1.000 2.000 0 0 0,7.000-13.000 0 0 0,-9.000 14.000 246 0 0,-1.000 0.000-1 0 0,0.000 1.000 1 0 0,0.000 1.000 0 0 0,0.000-2.000 0 0 0,-1.000 1.000 0 0 0,0.000-2.000-1 0 0,0.000 1.000 1 0 0,0.000 1.000 0 0 0,-1.000-1.000 0 0 0,0.000-12.000 0 0 0,-1.000 18.000 8 0 0,0.000 1.000 0 0 0,0.000 0.000 0 0 0,0.000 0.000 1 0 0,0.000 0.000-1 0 0,0.000 0.000 0 0 0,0.000 1.000 1 0 0,0.000-1.000-1 0 0,-1.000 0.000 0 0 0,1.000 0.000 0 0 0,0.000 0.000 1 0 0,0.000 0.000-1 0 0,-1.000 0.000 0 0 0,1.000 1.000 0 0 0,0.000-2.000 1 0 0,-1.000 1.000-1 0 0,1.000 0.000 0 0 0,-1.000 1.000 1 0 0,1.000-1.000-1 0 0,-1.000 0.000 0 0 0,1.000 1.000 0 0 0,-1.000-1.000 1 0 0,0.000 0.000-1 0 0,1.000 1.000 0 0 0,-1.000-1.000 1 0 0,0.000 1.000-1 0 0,0.000-1.000 0 0 0,-1.000 0.000 0 0 0,1.000 1.000 26 0 0,-1.000 0.000-1 0 0,0.000-1.000 0 0 0,1.000 1.000 0 0 0,0.000 0.000 0 0 0,-1.000 0.000 1 0 0,0.000 0.000-1 0 0,0.000 0.000 0 0 0,1.000 0.000 0 0 0,-1.000 1.000 0 0 0,0.000-1.000 0 0 0,0.000 0.000 1 0 0,-2.000 2.000-1 0 0,-4.000 1.000 52 0 0,0.000 1.000 1 0 0,0.000 1.000-1 0 0,1.000-1.000 1 0 0,-12.000 9.000-1 0 0,12.000-8.000-4 0 0,0.000 2.000 0 0 0,0.000-1.000-1 0 0,0.000 1.000 1 0 0,1.000 1.000 0 0 0,0.000 0.000-1 0 0,1.000 0.000 1 0 0,-1.000 0.000 0 0 0,1.000 0.000-1 0 0,-6.000 19.000 1 0 0,11.000-26.000-33 0 0,-1.000 1.000 0 0 0,0.000-1.000 1 0 0,1.000 1.000-1 0 0,-1.000-2.000 0 0 0,1.000 2.000 0 0 0,-1.000-1.000 0 0 0,1.000 1.000 0 0 0,0.000-1.000 1 0 0,0.000 1.000-1 0 0,0.000-1.000 0 0 0,0.000 1.000 0 0 0,0.000-1.000 0 0 0,0.000 1.000 0 0 0,0.000 0.000 0 0 0,1.000 2.000 1 0 0,-1.000-4.000-35 0 0,1.000 1.000 1 0 0,-1.000-1.000 0 0 0,0.000 1.000 0 0 0,1.000-1.000 0 0 0,-1.000 1.000-1 0 0,1.000-1.000 1 0 0,-1.000 1.000 0 0 0,1.000-1.000 0 0 0,-1.000 1.000 0 0 0,1.000-1.000-1 0 0,-1.000 0.000 1 0 0,1.000 1.000 0 0 0,-1.000-1.000 0 0 0,1.000 0.000 0 0 0,-1.000 0.000-1 0 0,1.000 1.000 1 0 0,0.000-1.000 0 0 0,-1.000 0.000 0 0 0,1.000 0.000 0 0 0,0.000 0.000-1 0 0,-1.000 0.000 1 0 0,1.000 0.000 0 0 0,-1.000 0.000 0 0 0,1.000 0.000 0 0 0,0.000 0.000-1 0 0,3.000 0.000 28 0 0,0.000-1.000-1 0 0,0.000 0.000 1 0 0,1.000 0.000-1 0 0,-1.000 0.000 1 0 0,0.000-1.000-1 0 0,0.000 0.000 1 0 0,0.000 1.000-1 0 0,7.000-6.000 1 0 0,-1.000 0.000 9 0 0,1.000 0.000 0 0 0,-1.000-1.000 0 0 0,-1.000-3.000 0 0 0,1.000 1.000 0 0 0,-2.000 2.000 0 0 0,1.000-2.000 0 0 0,-1.000-2.000 0 0 0,6.000-11.000 0 0 0,-13.000 22.000-12 0 0,0.000-1.000 0 0 0,0.000 1.000 0 0 0,0.000-1.000 0 0 0,0.000 1.000 0 0 0,0.000-1.000-1 0 0,0.000 1.000 1 0 0,0.000 0.000 0 0 0,0.000 0.000 0 0 0,1.000 0.000 0 0 0,-1.000 0.000 0 0 0,0.000 0.000 0 0 0,1.000 0.000 0 0 0,-1.000 0.000 0 0 0,1.000 0.000-1 0 0,0.000 1.000 1 0 0,-1.000-1.000 0 0 0,3.000-2.000 0 0 0,-3.000 3.000-28 0 0,1.000 0.000-1 0 0,-1.000 0.000 1 0 0,0.000 0.000-1 0 0,0.000 0.000 1 0 0,1.000 2.000-1 0 0,-1.000-2.000 1 0 0,0.000 0.000 0 0 0,0.000 1.000-1 0 0,1.000-1.000 1 0 0,-1.000 0.000-1 0 0,0.000 1.000 1 0 0,0.000-1.000-1 0 0,0.000 1.000 1 0 0,0.000 0.000-1 0 0,0.000-1.000 1 0 0,0.000 1.000 0 0 0,0.000 0.000-1 0 0,2.000 1.000 1 0 0,4.000 5.000-40 0 0,-1.000 1.000 1 0 0,0.000 0.000 0 0 0,0.000 1.000-1 0 0,-1.000 0.000 1 0 0,5.000 10.000 0 0 0,3.000 4.000 60 0 0,-11.000-19.000-113 0 0,0.000-1.000 0 0 0,1.000 1.000 0 0 0,-1.000-1.000 0 0 0,1.000 0.000 0 0 0,-1.000 0.000 1 0 0,1.000 0.000-1 0 0,0.000 0.000 0 0 0,1.000-1.000 0 0 0,-1.000 1.000 0 0 0,1.000-1.000 0 0 0,-1.000 1.000 0 0 0,5.000 1.000 0 0 0,13.000-18.000-9 0 0,-16.000 9.000 47 0 0,1.000-1.000 1 0 0,-1.000 1.000 0 0 0,0.000-2.000-1 0 0,-1.000 0.000 1 0 0,1.000-1.000-1 0 0,-1.000 1.000 1 0 0,-1.000 1.000-1 0 0,5.000-12.000 1 0 0,18.000-63.000-19 0 0,-25.000 75.000 75 0 0,3.000-13.000-153 0 0,-2.000 6.000 495 0 0,-2.000 28.000 137 0 0,-12.000 98.000 208 0 0,5.000-72.000-449 0 0,-2.000 64.000 0 0 0,10.000-89.000-234 0 0,-1.000-4.000 38 0 0,0.000-2.000 0 0 0,0.000 1.000 0 0 0,-1.000-1.000 0 0 0,-1.000 1.000 1 0 0,-2.000 11.000-1 0 0,2.000-6.000 7 0 0,2.000-15.000-59 0 0,0.000-1.000-1 0 0,0.000 1.000 0 0 0,1.000 0.000 0 0 0,-1.000 0.000 0 0 0,0.000 0.000 1 0 0,0.000-1.000-1 0 0,-1.000 1.000 0 0 0,1.000 1.000 0 0 0,0.000-1.000 0 0 0,0.000-1.000 1 0 0,0.000 1.000-1 0 0,0.000 0.000 0 0 0,-1.000 0.000 0 0 0,1.000-1.000 1 0 0,0.000 1.000-1 0 0,-1.000 0.000 0 0 0,1.000-1.000 0 0 0,-1.000 1.000 0 0 0,1.000 0.000 1 0 0,-1.000-1.000-1 0 0,1.000 1.000 0 0 0,-1.000-1.000 0 0 0,1.000 1.000 1 0 0,-2.000 0.000-1 0 0,0.000-30.000 45 0 0,4.000-21.000-38 0 0,2.000 0.000 0 0 0,2.000-1.000 1 0 0,21.000-76.000-1 0 0,-27.000 123.000-15 0 0,0.000 0.000 0 0 0,1.000 0.000-1 0 0,0.000 1.000 1 0 0,1.000 0.000 0 0 0,-1.000-1.000 0 0 0,1.000-1.000 0 0 0,0.000 2.000 0 0 0,0.000 0.000 0 0 0,0.000-2.000 0 0 0,0.000 2.000 0 0 0,0.000 0.000 0 0 0,1.000 0.000 0 0 0,-1.000 1.000 0 0 0,1.000-1.000 0 0 0,0.000 0.000 0 0 0,0.000 1.000-1 0 0,0.000-1.000 1 0 0,1.000 1.000 0 0 0,-1.000 0.000 0 0 0,0.000 0.000 0 0 0,1.000 0.000 0 0 0,-1.000 0.000 0 0 0,1.000 0.000 0 0 0,0.000 1.000 0 0 0,-1.000 0.000 0 0 0,1.000-1.000 0 0 0,0.000 2.000 0 0 0,0.000-1.000 0 0 0,0.000 0.000-1 0 0,0.000 1.000 1 0 0,0.000 0.000 0 0 0,0.000 0.000 0 0 0,0.000 0.000 0 0 0,0.000 0.000 0 0 0,-1.000 1.000 0 0 0,1.000 0.000 0 0 0,0.000-1.000 0 0 0,0.000 1.000 0 0 0,0.000 1.000 0 0 0,-1.000-1.000 0 0 0,1.000 0.000 0 0 0,-1.000 2.000-1 0 0,5.000 2.000 1 0 0,-6.000-5.000-11 0 0,0.000 1.000 0 0 0,0.000 0.000 0 0 0,-1.000 0.000 0 0 0,1.000 0.000 0 0 0,0.000 0.000 0 0 0,-1.000 0.000 0 0 0,1.000 0.000 0 0 0,0.000 0.000 0 0 0,-1.000 1.000 0 0 0,1.000-1.000 0 0 0,-1.000 0.000 0 0 0,0.000 1.000 0 0 0,0.000-1.000 0 0 0,1.000 0.000 0 0 0,-1.000 1.000 0 0 0,0.000-1.000 0 0 0,0.000 1.000 0 0 0,0.000 0.000 0 0 0,-1.000 0.000 0 0 0,1.000 1.000 0 0 0,0.000-1.000 0 0 0,-1.000-1.000 0 0 0,1.000 1.000 0 0 0,-1.000 0.000 0 0 0,1.000 0.000 0 0 0,-1.000 1.000 0 0 0,0.000-1.000 0 0 0,0.000 0.000 0 0 0,0.000 0.000 0 0 0,0.000 0.000 0 0 0,0.000-1.000 0 0 0,-1.000 1.000 0 0 0,1.000 0.000 0 0 0,-1.000 0.000 0 0 0,1.000 0.000 0 0 0,-1.000 0.000 0 0 0,1.000 0.000 0 0 0,-1.000 0.000 0 0 0,0.000-1.000 0 0 0,0.000 1.000 0 0 0,0.000 0.000 0 0 0,0.000 0.000 0 0 0,-2.000 1.000 0 0 0,-7.000 12.000-207 0 0,0.000-2.000 0 0 0,-1.000-1.000 0 0 0,1.000 1.000 0 0 0,-18.000 13.000 0 0 0,11.000-10.000-211 0 0,17.000-16.000 407 0 0,-5.000 5.000-357 0 0,1.000 1.000-1 0 0,-1.000-2.000 0 0 0,0.000 1.000 1 0 0,-1.000-1.000-1 0 0,1.000-1.000 1 0 0,-7.000 4.000-1 0 0,12.000-7.000 198 0 0,0.000 1.000 1 0 0,-1.000-1.000 0 0 0,1.000 0.000-1 0 0,0.000 0.000 1 0 0,-1.000 0.000-1 0 0,1.000 0.000 1 0 0,0.000 0.000-1 0 0,-1.000 0.000 1 0 0,1.000 0.000 0 0 0,0.000 1.000-1 0 0,-1.000-1.000 1 0 0,1.000 0.000-1 0 0,0.000 0.000 1 0 0,0.000 0.000-1 0 0,-1.000 1.000 1 0 0,1.000-1.000-1 0 0,0.000 0.000 1 0 0,0.000 0.000 0 0 0,-1.000 1.000-1 0 0,1.000-1.000 1 0 0,0.000 0.000-1 0 0,0.000 1.000 1 0 0,0.000-1.000-1 0 0,0.000 0.000 1 0 0,0.000 1.000-1 0 0,-1.000-1.000 1 0 0,1.000 0.000 0 0 0,0.000 1.000-1 0 0,0.000-1.000 1 0 0,0.000 0.000-1 0 0,0.000 0.000 1 0 0,0.000 0.000-1 0 0,0.000 0.000 1 0 0,0.000 1.000 0 0 0,0.000-1.000-1 0 0,0.000 0.000 1 0 0,0.000 1.000-1 0 0,0.000-1.000 1 0 0,0.000 0.000-1 0 0,0.000 1.000 1 0 0,1.000-1.000-1 0 0,-1.000 0.000 1 0 0,0.000 1.000 0 0 0,0.000-1.000-1 0 0,0.000 0.000 1 0 0,0.000 1.000-1 0 0,0.000-1.000 1 0 0,1.000 0.000-1 0 0,-1.000 0.000 1 0 0,0.000 1.000-1 0 0,0.000-1.000 1 0 0,1.000 0.000 0 0 0,-1.000 0.000-1 0 0,1.000 1.000 1 0 0,11.000 7.000-5106 0 0,-3.000-5.000 6194 0 0,11.000 0.000-1995 0 0</inkml:trace>
  <inkml:trace contextRef="#ctx0" brushRef="#br0">5283.000 1709.000 2664 0 0,'21.000'-18.000'8148'0'0,"-14.000"10.000"-7299"0"0,-1.000-1.000 0 0 0,-1.000 0.000 0 0 0,1.000-1.000 0 0 0,6.000-16.000 0 0 0,-4.000-10.000 762 0 0,-8.000 35.000-1961 0 0,5.000-10.000-3080 0 0,0.000 7.000 1311 0 0,-4.000 9.000-339 0 0,5.000 7.000-2111 0 0,-4.000-10.000 3623 0 0</inkml:trace>
  <inkml:trace contextRef="#ctx0" brushRef="#br0">5524.000 1438.000 2628 0 0,'3.000'-2.000'857'0'0,"0.000"-3.000"-1"0"0,0.000 1.000 0 0 0,0.000 0.000 0 0 0,1.000 0.000 1 0 0,-2.000 0.000-1 0 0,0.000-1.000 0 0 0,0.000 0.000 1 0 0,0.000 2.000-1 0 0,0.000-2.000 0 0 0,0.000 1.000 0 0 0,-1.000-2.000 1 0 0,1.000-5.000-1 0 0,-2.000 10.000-698 0 0,0.000-34.000 1829 0 0,0.000 33.000-1879 0 0,0.000 1.000-41 0 0,0.000 0.000 0 0 0,-1.000 0.000 0 0 0,1.000 0.000 0 0 0,0.000 0.000 0 0 0,0.000 0.000-1 0 0,0.000 0.000 1 0 0,0.000 0.000 0 0 0,0.000-1.000 0 0 0,1.000 1.000 0 0 0,-1.000 0.000-1 0 0,0.000 0.000 1 0 0,0.000 0.000 0 0 0,1.000 0.000 0 0 0,-1.000 0.000 0 0 0,1.000 0.000-1 0 0,-1.000 0.000 1 0 0,1.000 0.000 0 0 0,0.000-1.000 0 0 0,2.000 1.000 575 0 0,-8.000 17.000-417 0 0,-7.000 16.000 245 0 0,1.000 1.000-1 0 0,2.000 0.000 1 0 0,1.000 0.000-1 0 0,2.000 2.000 1 0 0,1.000-1.000-1 0 0,1.000 66.000 1 0 0,4.000-99.000-445 0 0,0.000 1.000 0 0 0,0.000 0.000 0 0 0,0.000 1.000 1 0 0,0.000-1.000-1 0 0,1.000 0.000 0 0 0,-1.000 0.000 0 0 0,1.000 0.000 1 0 0,-1.000 1.000-1 0 0,0.000-1.000 0 0 0,1.000 0.000 0 0 0,-1.000 0.000 1 0 0,1.000 0.000-1 0 0,0.000 0.000 0 0 0,1.000 2.000 0 0 0,-1.000-4.000 1 0 0,0.000 2.000-1 0 0,0.000 0.000 0 0 0,1.000 0.000 0 0 0,-1.000-1.000 1 0 0,1.000 1.000-1 0 0,0.000-1.000 0 0 0,-1.000 1.000 0 0 0,1.000-1.000 1 0 0,0.000 0.000-1 0 0,0.000 1.000 0 0 0,0.000-1.000 1 0 0,0.000 0.000-1 0 0,0.000 0.000 0 0 0,0.000-1.000 0 0 0,0.000 1.000 1 0 0,0.000 0.000-1 0 0,1.000-1.000 0 0 0,-1.000 1.000 0 0 0,0.000-1.000 1 0 0,1.000 0.000-1 0 0,-1.000 1.000 0 0 0,0.000-1.000 0 0 0,3.000-1.000 1 0 0,7.000 1.000-24 0 0,0.000-1.000 1 0 0,0.000 0.000 0 0 0,0.000-1.000 0 0 0,0.000 0.000 0 0 0,12.000-5.000 0 0 0,-21.000 6.000-37 0 0,9.000-2.000 650 0 0,1.000 2.000-3504 0 0,0.000 0.000-3559 0 0,0.000 1.000-4655 0 0</inkml:trace>
  <inkml:trace contextRef="#ctx0" brushRef="#br0">5747.000 1576.000 2464 0 0,'14.000'-35.000'4767'0'0,"-13.000"30.000"-4079"0"0,0.000 2.000 0 0 0,1.000-1.000-1 0 0,0.000-2.000 1 0 0,0.000 2.000 0 0 0,0.000 0.000-1 0 0,0.000-1.000 1 0 0,1.000 2.000 0 0 0,4.000-6.000 0 0 0,-9.000 11.000-113 0 0,-1.000 1.000 0 0 0,1.000 0.000 1 0 0,0.000 0.000-1 0 0,0.000 0.000 0 0 0,0.000 2.000 1 0 0,0.000-2.000-1 0 0,-2.000 9.000 0 0 0,-4.000 24.000-2265 0 0,8.000-35.000 1350 0 0,3.000 14.000-3491 0 0</inkml:trace>
  <inkml:trace contextRef="#ctx0" brushRef="#br0">5715.000 1603.000 2512 0 0,'-2.000'2.000'744'0'0,"0.000"-1.000"-1"0"0,1.000 0.000 1 0 0,-1.000 0.000-1 0 0,1.000 1.000 0 0 0,-1.000-1.000 1 0 0,1.000 2.000-1 0 0,-1.000-2.000 1 0 0,1.000 2.000-1 0 0,0.000-1.000 1 0 0,0.000 0.000-1 0 0,0.000 3.000 3141 0 0,12.000-19.000-3341 0 0,48.000-59.000 1240 0 0,-46.000 61.000-1462 0 0,0.000-5.000 0 0 0,-1.000 4.000 0 0 0,0.000-2.000-1 0 0,16.000-31.000 1 0 0,-27.000 43.000-278 0 0,1.000 1.000 0 0 0,-2.000 0.000 0 0 0,1.000 0.000 1 0 0,0.000-1.000-1 0 0,0.000 1.000 0 0 0,-1.000 0.000 0 0 0,1.000 0.000 0 0 0,-1.000 0.000 0 0 0,0.000-2.000 0 0 0,0.000 2.000 0 0 0,1.000 0.000 0 0 0,-2.000-3.000 0 0 0,1.000 4.000-24 0 0,0.000 0.000 0 0 0,0.000 0.000 1 0 0,-1.000 1.000-1 0 0,1.000-1.000 0 0 0,0.000 0.000 0 0 0,0.000 0.000 1 0 0,-1.000 1.000-1 0 0,1.000-1.000 0 0 0,-1.000 0.000 0 0 0,1.000 1.000 1 0 0,-1.000-1.000-1 0 0,1.000 1.000 0 0 0,-1.000-1.000 0 0 0,1.000 1.000 1 0 0,-1.000-1.000-1 0 0,1.000 1.000 0 0 0,-1.000-1.000 0 0 0,0.000 1.000 1 0 0,1.000-1.000-1 0 0,-1.000 1.000 0 0 0,0.000-1.000 0 0 0,1.000 1.000 1 0 0,-1.000 0.000-1 0 0,-1.000-2.000 0 0 0,0.000 2.000 2 0 0,0.000 0.000-1 0 0,0.000 0.000 1 0 0,-1.000 0.000-1 0 0,1.000 0.000 1 0 0,0.000 2.000 0 0 0,0.000-2.000-1 0 0,0.000 1.000 1 0 0,0.000-1.000-1 0 0,0.000 1.000 1 0 0,0.000 0.000 0 0 0,0.000 0.000-1 0 0,0.000 0.000 1 0 0,0.000 0.000-1 0 0,0.000 0.000 1 0 0,1.000 0.000-1 0 0,-1.000 0.000 1 0 0,0.000 0.000 0 0 0,1.000 1.000-1 0 0,-1.000-1.000 1 0 0,1.000 1.000-1 0 0,-1.000-2.000 1 0 0,1.000 2.000 0 0 0,0.000 0.000-1 0 0,-2.000 4.000 1 0 0,-3.000 3.000 60 0 0,0.000 1.000-1 0 0,1.000 0.000 1 0 0,1.000 1.000 0 0 0,0.000 0.000 0 0 0,0.000-1.000 0 0 0,1.000 2.000 0 0 0,1.000-2.000-1 0 0,0.000 0.000 1 0 0,0.000 3.000 0 0 0,1.000-1.000 0 0 0,0.000-2.000 0 0 0,1.000 14.000 0 0 0,1.000-17.000-40 0 0,0.000-1.000 0 0 0,1.000 0.000 1 0 0,0.000 1.000-1 0 0,0.000-1.000 0 0 0,0.000-1.000 1 0 0,1.000 1.000-1 0 0,-1.000 2.000 0 0 0,2.000-3.000 1 0 0,-1.000 1.000-1 0 0,0.000-2.000 0 0 0,1.000 2.000 1 0 0,0.000-1.000-1 0 0,1.000 0.000 0 0 0,-1.000-1.000 1 0 0,1.000 1.000-1 0 0,0.000 1.000 0 0 0,0.000-3.000 1 0 0,0.000 1.000-1 0 0,0.000 0.000 0 0 0,1.000-1.000 1 0 0,-1.000 1.000-1 0 0,1.000-2.000 0 0 0,0.000 1.000 1 0 0,0.000 0.000-1 0 0,13.000 2.000 0 0 0,-11.000-4.000-19 0 0,1.000-1.000 0 0 0,0.000 0.000 0 0 0,0.000 0.000 0 0 0,1.000 0.000 0 0 0,-1.000-1.000 0 0 0,0.000 0.000 0 0 0,0.000-1.000 0 0 0,0.000 0.000 0 0 0,0.000 0.000 0 0 0,-1.000-1.000 0 0 0,1.000-1.000 0 0 0,0.000 1.000 0 0 0,-1.000-1.000 0 0 0,-1.000-1.000 0 0 0,1.000 1.000 0 0 0,0.000-3.000 0 0 0,-1.000 2.000 0 0 0,0.000-1.000 0 0 0,0.000 0.000 0 0 0,0.000 0.000 0 0 0,5.000-7.000 0 0 0,-9.000 9.000-27 0 0,0.000-1.000 0 0 0,0.000 0.000 0 0 0,-1.000 0.000 0 0 0,0.000 1.000-1 0 0,0.000 0.000 1 0 0,1.000 0.000 0 0 0,-1.000-1.000 0 0 0,-1.000 0.000 0 0 0,0.000 1.000 0 0 0,0.000-2.000 0 0 0,0.000 2.000 0 0 0,-1.000-2.000 0 0 0,1.000 1.000 0 0 0,-1.000-7.000 0 0 0,0.000 10.000-14 0 0,-1.000 0.000 1 0 0,1.000 1.000-1 0 0,0.000-1.000 1 0 0,-1.000 0.000-1 0 0,1.000 1.000 1 0 0,-1.000-1.000-1 0 0,0.000 0.000 0 0 0,1.000 0.000 1 0 0,-1.000 1.000-1 0 0,0.000-2.000 1 0 0,0.000 1.000-1 0 0,0.000 1.000 1 0 0,-1.000-1.000-1 0 0,0.000 1.000 0 0 0,1.000-1.000 1 0 0,0.000 1.000-1 0 0,0.000-2.000 1 0 0,-1.000 2.000-1 0 0,1.000 0.000 1 0 0,-1.000 0.000-1 0 0,0.000 0.000 0 0 0,1.000 0.000 1 0 0,-1.000 0.000-1 0 0,0.000 0.000 1 0 0,1.000 0.000-1 0 0,-1.000 0.000 1 0 0,0.000 1.000-1 0 0,0.000-1.000 0 0 0,0.000 1.000 1 0 0,0.000 0.000-1 0 0,0.000 0.000 1 0 0,1.000 0.000-1 0 0,-1.000 0.000 1 0 0,0.000 0.000-1 0 0,0.000 0.000 0 0 0,0.000 0.000 1 0 0,0.000 0.000-1 0 0,-3.000 0.000 1 0 0,1.000 1.000-11 0 0,-1.000 1.000 1 0 0,1.000-1.000-1 0 0,0.000 1.000 1 0 0,-1.000 0.000 0 0 0,2.000 0.000-1 0 0,-1.000 2.000 1 0 0,0.000-2.000-1 0 0,0.000 1.000 1 0 0,1.000 0.000-1 0 0,-1.000 1.000 1 0 0,1.000-1.000-1 0 0,-5.000 5.000 1 0 0,-1.000 2.000-33 0 0,0.000 1.000 1 0 0,0.000-1.000-1 0 0,-7.000 15.000 1 0 0,13.000-20.000-1 0 0,-1.000 0.000 45 0 0,1.000 0.000 0 0 0,0.000 3.000 0 0 0,1.000-2.000 0 0 0,-1.000-1.000 0 0 0,1.000 0.000 0 0 0,0.000 1.000 0 0 0,0.000 0.000 0 0 0,1.000 0.000 0 0 0,-1.000 0.000 0 0 0,1.000 1.000 0 0 0,0.000 10.000 0 0 0,1.000-17.000 15 0 0,0.000 1.000 0 0 0,0.000 0.000-1 0 0,1.000 0.000 1 0 0,-1.000 0.000 0 0 0,0.000 0.000 0 0 0,0.000 0.000 0 0 0,1.000-1.000 0 0 0,-1.000 1.000-1 0 0,0.000 0.000 1 0 0,1.000 0.000 0 0 0,-1.000-1.000 0 0 0,1.000 1.000 0 0 0,-1.000 0.000 0 0 0,1.000-1.000-1 0 0,-1.000 1.000 1 0 0,1.000 0.000 0 0 0,-1.000-1.000 0 0 0,1.000 1.000 0 0 0,0.000-1.000 0 0 0,-1.000 0.000-1 0 0,1.000 1.000 1 0 0,0.000-1.000 0 0 0,-1.000 0.000 0 0 0,1.000 1.000 0 0 0,0.000-1.000 0 0 0,0.000 0.000-1 0 0,0.000 1.000 1 0 0,-1.000-1.000 0 0 0,1.000 0.000 0 0 0,0.000 0.000 0 0 0,0.000 1.000 0 0 0,0.000-1.000-1 0 0,0.000 0.000 1 0 0,0.000 0.000 0 0 0,-1.000 0.000 0 0 0,1.000 0.000 0 0 0,0.000 0.000 0 0 0,0.000 0.000-1 0 0,0.000-1.000 1 0 0,0.000 1.000 0 0 0,-1.000 0.000 0 0 0,3.000-1.000 0 0 0,32.000-10.000-25 0 0,-31.000 7.000 24 0 0,0.000-1.000 1 0 0,-1.000 1.000-1 0 0,1.000 0.000 1 0 0,-1.000-1.000-1 0 0,0.000-1.000 1 0 0,0.000 1.000-1 0 0,0.000 0.000 1 0 0,2.000-6.000-1 0 0,-3.000 6.000-38 0 0,1.000 1.000 0 0 0,-1.000-1.000 0 0 0,0.000 1.000 0 0 0,0.000-2.000 0 0 0,1.000 1.000 0 0 0,1.000 1.000 0 0 0,-1.000 0.000 0 0 0,7.000-6.000 0 0 0,-8.000 10.000 10 0 0,0.000-1.000 0 0 0,1.000 1.000 0 0 0,-1.000 0.000 0 0 0,0.000 0.000 0 0 0,0.000 0.000 0 0 0,1.000 0.000 0 0 0,-1.000 0.000 1 0 0,0.000 0.000-1 0 0,0.000 0.000 0 0 0,1.000 1.000 0 0 0,-1.000-1.000 0 0 0,0.000 1.000 0 0 0,0.000 0.000 0 0 0,0.000-1.000 0 0 0,0.000 1.000 0 0 0,0.000 0.000 0 0 0,0.000 0.000 0 0 0,4.000 2.000 0 0 0,27.000 9.000-159 0 0,-20.000-12.000 186 0 0,-1.000 0.000-1 0 0,0.000 0.000 1 0 0,1.000-1.000-1 0 0,-1.000-1.000 1 0 0,1.000 0.000-1 0 0,-1.000 0.000 1 0 0,0.000-1.000-1 0 0,0.000 0.000 1 0 0,0.000-1.000-1 0 0,0.000-1.000 1 0 0,15.000-9.000-1 0 0,49.000-17.000-25 0 0,-75.000 30.000 26 0 0,0.000 1.000-1 0 0,0.000-1.000 1 0 0,0.000 1.000-1 0 0,0.000 0.000 1 0 0,1.000-1.000-1 0 0,-1.000 1.000 1 0 0,0.000 0.000-1 0 0,0.000 0.000 1 0 0,1.000 0.000-1 0 0,-1.000 0.000 1 0 0,0.000 0.000-1 0 0,0.000 0.000 1 0 0,0.000 1.000-1 0 0,1.000-1.000 1 0 0,-1.000 0.000-1 0 0,0.000 0.000 1 0 0,0.000 1.000-1 0 0,0.000-1.000 1 0 0,1.000 1.000-1 0 0,-1.000-1.000 1 0 0,0.000 1.000-1 0 0,0.000 0.000 1 0 0,0.000-1.000-1 0 0,0.000 1.000 1 0 0,0.000 0.000-1 0 0,0.000 0.000 1 0 0,-1.000 0.000-1 0 0,0.000-1.000 1 0 0,1.000 1.000-1 0 0,0.000 0.000 1 0 0,0.000 0.000-1 0 0,-1.000 0.000 1 0 0,1.000 1.000-1 0 0,0.000-1.000 1 0 0,-1.000 0.000-1 0 0,1.000 0.000 1 0 0,-1.000 0.000-1 0 0,0.000 0.000 1 0 0,1.000 0.000-1 0 0,-1.000 2.000 1 0 0,0.000-2.000-1 0 0,0.000 0.000 1 0 0,1.000-1.000-1 0 0,-1.000 2.000 1 0 0,0.000 2.000-1 0 0,0.000 0.000-9 0 0,0.000-1.000 0 0 0,0.000 1.000 0 0 0,0.000 0.000 0 0 0,0.000 0.000-1 0 0,-1.000 0.000 1 0 0,1.000-1.000 0 0 0,-1.000 0.000 0 0 0,0.000 1.000 0 0 0,0.000 0.000-1 0 0,-1.000 1.000 1 0 0,1.000-1.000 0 0 0,0.000 0.000 0 0 0,-3.000 3.000 0 0 0,3.000-5.000 9 0 0,-6.000 7.000-123 0 0,-2.000 2.000 1 0 0,1.000 1.000-1 0 0,-1.000-4.000 1 0 0,-1.000 2.000-1 0 0,0.000-2.000 1 0 0,0.000 0.000-1 0 0,-16.000 12.000 1 0 0,47.000-32.000 250 0 0,0.000 2.000 1 0 0,31.000-25.000 0 0 0,4.000 3.000-66 0 0,-46.000 27.000-62 0 0,1.000 0.000 0 0 0,-1.000-4.000 0 0 0,1.000 3.000 0 0 0,-1.000 0.000 1 0 0,-1.000-1.000-1 0 0,10.000-11.000 0 0 0,-3.000 0.000 52 0 0,36.000-38.000 15 0 0,-49.000 52.000-60 0 0,-1.000 0.000-1 0 0,1.000 1.000 1 0 0,0.000-1.000 0 0 0,-1.000-1.000 0 0 0,0.000 1.000 0 0 0,0.000-1.000 0 0 0,0.000 2.000-1 0 0,0.000-2.000 1 0 0,-1.000 0.000 0 0 0,1.000 1.000 0 0 0,0.000-9.000 0 0 0,-2.000 11.000 22 0 0,0.000 2.000-25 0 0,-1.000 0.000 0 0 0,1.000 0.000 1 0 0,-1.000 0.000-1 0 0,1.000 0.000 0 0 0,-1.000 0.000 0 0 0,1.000 0.000 1 0 0,-1.000 0.000-1 0 0,1.000 0.000 0 0 0,0.000 0.000 0 0 0,-1.000 0.000 1 0 0,1.000 0.000-1 0 0,-1.000 0.000 0 0 0,1.000-1.000 0 0 0,0.000 1.000 1 0 0,-1.000 0.000-1 0 0,1.000 0.000 0 0 0,0.000-1.000 1 0 0,-1.000 1.000-1 0 0,1.000 0.000 0 0 0,0.000-2.000 0 0 0,-1.000 2.000 1 0 0,1.000-1.000-1 0 0,0.000 1.000 0 0 0,0.000 0.000 0 0 0,-1.000-1.000 1 0 0,1.000 0.000-3 0 0,-1.000 0.000 1 0 0,1.000 1.000-1 0 0,0.000-1.000 1 0 0,-1.000 1.000 0 0 0,1.000-1.000-1 0 0,0.000 1.000 1 0 0,-1.000-1.000-1 0 0,1.000 1.000 1 0 0,-1.000-1.000 0 0 0,1.000 1.000-1 0 0,-1.000-1.000 1 0 0,1.000 1.000 0 0 0,-1.000 0.000-1 0 0,0.000-1.000 1 0 0,1.000 1.000-1 0 0,-1.000 0.000 1 0 0,1.000-1.000 0 0 0,-1.000 1.000-1 0 0,0.000 0.000 1 0 0,1.000 0.000-1 0 0,-1.000 0.000 1 0 0,0.000 0.000 0 0 0,1.000 0.000-1 0 0,-1.000-1.000 1 0 0,0.000 1.000-1 0 0,1.000 0.000 1 0 0,-1.000 0.000 0 0 0,0.000 1.000-1 0 0,1.000-1.000 1 0 0,-2.000 0.000-1 0 0,-4.000 2.000-11 0 0,1.000 1.000 0 0 0,-1.000 0.000 0 0 0,0.000 0.000 0 0 0,0.000 1.000-1 0 0,1.000 0.000 1 0 0,0.000 0.000 0 0 0,0.000 0.000 0 0 0,0.000 0.000-1 0 0,1.000 1.000 1 0 0,0.000-1.000 0 0 0,0.000 2.000 0 0 0,0.000-2.000 0 0 0,0.000 2.000-1 0 0,-4.000 9.000 1 0 0,4.000-7.000 10 0 0,0.000 0.000-1 0 0,0.000 2.000 1 0 0,0.000 0.000-1 0 0,1.000-2.000 1 0 0,1.000 1.000-1 0 0,-1.000 0.000 1 0 0,1.000 1.000-1 0 0,1.000 0.000 1 0 0,-1.000 12.000-1 0 0,2.000-17.000-10 0 0,0.000 1.000-1 0 0,1.000 3.000 0 0 0,-1.000-3.000 0 0 0,1.000 0.000 0 0 0,1.000 0.000 0 0 0,-1.000 0.000 0 0 0,1.000 0.000 0 0 0,0.000 0.000 0 0 0,1.000 0.000 1 0 0,5.000 11.000-1 0 0,-6.000-14.000 4 0 0,0.000 1.000-1 0 0,1.000-1.000 1 0 0,-1.000 0.000 0 0 0,0.000 0.000 0 0 0,1.000 0.000 0 0 0,0.000-2.000 0 0 0,0.000 2.000 0 0 0,0.000-1.000-1 0 0,1.000 0.000 1 0 0,-1.000 0.000 0 0 0,0.000 1.000 0 0 0,1.000-1.000 0 0 0,0.000 1.000 0 0 0,-1.000-2.000-1 0 0,1.000 1.000 1 0 0,0.000-1.000 0 0 0,8.000 1.000 0 0 0,-3.000 0.000 3 0 0,1.000-1.000 1 0 0,-1.000 0.000-1 0 0,1.000 0.000 1 0 0,-1.000-1.000-1 0 0,1.000 0.000 0 0 0,-1.000-1.000 1 0 0,0.000 0.000-1 0 0,11.000-3.000 1 0 0,-15.000 3.000 4 0 0,0.000-1.000 1 0 0,0.000 0.000 0 0 0,0.000-1.000-1 0 0,-1.000-1.000 1 0 0,1.000 1.000 0 0 0,-1.000 1.000 0 0 0,1.000-1.000-1 0 0,-1.000 0.000 1 0 0,0.000 0.000 0 0 0,0.000-1.000-1 0 0,0.000 1.000 1 0 0,-1.000-1.000 0 0 0,0.000 0.000 0 0 0,1.000 0.000-1 0 0,4.000-10.000 1 0 0,6.000-9.000 45 0 0,-2.000 2.000-80 0 0,23.000-47.000 1 0 0,-34.000 65.000 50 0 0,0.000 1.000 1 0 0,1.000 0.000 0 0 0,-1.000-1.000-1 0 0,1.000 1.000 1 0 0,0.000 1.000 0 0 0,0.000-1.000-1 0 0,-1.000 0.000 1 0 0,1.000 0.000 0 0 0,1.000 1.000-1 0 0,-1.000-2.000 1 0 0,4.000-1.000 0 0 0,-4.000 3.000 11 0 0,1.000 4.000-203 0 0,3.000 4.000 202 0 0,0.000-2.000 0 0 0,0.000 2.000 0 0 0,-1.000 0.000 0 0 0,0.000 0.000 0 0 0,0.000 2.000 1 0 0,-1.000-3.000-1 0 0,0.000 3.000 0 0 0,5.000 10.000 0 0 0,20.000 74.000 574 0 0,-26.000-83.000-523 0 0,-2.000-8.000-73 0 0,-1.000 0.000 0 0 0,0.000 1.000 0 0 0,1.000-1.000 0 0 0,-1.000 1.000 0 0 0,0.000-1.000 0 0 0,0.000 0.000 0 0 0,0.000 0.000 0 0 0,0.000 0.000 0 0 0,0.000 0.000 0 0 0,0.000 0.000 0 0 0,-1.000 0.000 0 0 0,1.000-1.000 0 0 0,-1.000 1.000 0 0 0,0.000 0.000 0 0 0,1.000 0.000 0 0 0,-1.000 0.000 0 0 0,0.000 0.000 0 0 0,0.000 0.000 0 0 0,0.000-1.000 0 0 0,0.000 1.000 0 0 0,-3.000 3.000 0 0 0,1.000-2.000 4 0 0,-1.000 2.000 0 0 0,0.000-2.000 0 0 0,0.000 0.000 0 0 0,1.000 0.000 1 0 0,-1.000-1.000-1 0 0,-1.000 1.000 0 0 0,1.000-1.000 0 0 0,-10.000 4.000 0 0 0,1.000-2.000-224 0 0,0.000 0.000 0 0 0,-1.000 0.000 1 0 0,1.000-2.000-1 0 0,-1.000 0.000 0 0 0,-22.000 1.000 0 0 0,-57.000-4.000-3848 0 0,33.000-1.000 610 0 0,-2.000 2.000 1 0 0,-83.000 13.000-1 0 0,109.000-4.000 2446 0 0</inkml:trace>
  <inkml:trace contextRef="#ctx0" brushRef="#br0">3847.000 2534.000 4148 0 0,'-1.000'-13.000'2223'0'0,"7.000"4.000"2650"0"0,20.000-23.000-1696 0 0,-33.000 55.000 2431 0 0,-2.000 52.000-4254 0 0,5.000 55.000 227 0 0,3.000-74.000-4705 0 0,1.000-55.000 2042 0 0,2.000 2.000-588 0 0,7.000 5.000 123 0 0,-8.000-8.000 1136 0 0,-1.000 1.000 1 0 0,1.000-1.000-1 0 0,0.000 0.000 1 0 0,0.000 0.000-1 0 0,0.000 0.000 1 0 0,-1.000 0.000-1 0 0,1.000 0.000 1 0 0,0.000-1.000-1 0 0,0.000 1.000 1 0 0,0.000 0.000-1 0 0,-1.000 0.000 1 0 0,1.000 0.000-1 0 0,0.000-1.000 1 0 0,0.000 1.000-1 0 0,-1.000 0.000 1 0 0,1.000-1.000-1 0 0,0.000 1.000 1 0 0,-1.000 0.000-1 0 0,1.000-1.000 1 0 0,0.000 1.000-1 0 0,-1.000-1.000 1 0 0,1.000 1.000-1 0 0,0.000-1.000 1 0 0,-1.000 0.000-1 0 0,1.000 1.000 1 0 0,0.000-2.000-1 0 0,4.000-2.000-390 0 0,-2.000 2.000-299 0 0</inkml:trace>
  <inkml:trace contextRef="#ctx0" brushRef="#br0">4000.000 2693.000 4316 0 0,'20.000'-17.000'3998'0'0,"-19.000"17.000"-3884"0"0,-1.000 0.000-1 0 0,0.000-1.000 1 0 0,0.000 1.000 0 0 0,0.000 0.000-1 0 0,1.000-1.000 1 0 0,-1.000 1.000-1 0 0,0.000 0.000 1 0 0,0.000-1.000 0 0 0,0.000 1.000-1 0 0,0.000-1.000 1 0 0,0.000 1.000 0 0 0,0.000-1.000-1 0 0,1.000 1.000 1 0 0,-1.000 0.000-1 0 0,0.000-1.000 1 0 0,0.000 1.000 0 0 0,0.000-1.000-1 0 0,-1.000 1.000 1 0 0,1.000 0.000 0 0 0,0.000-1.000-1 0 0,0.000 1.000 1 0 0,0.000-1.000-1 0 0,0.000 1.000 1 0 0,0.000 0.000 0 0 0,0.000-1.000-1 0 0,-1.000 1.000 1 0 0,1.000 0.000 0 0 0,0.000 0.000-1 0 0,0.000 0.000 1 0 0,0.000-1.000-1 0 0,-1.000 1.000 1 0 0,-1.000-3.000 69 0 0,-1.000 1.000 0 0 0,0.000 0.000 1 0 0,0.000 1.000-1 0 0,0.000-1.000 0 0 0,-1.000 0.000 0 0 0,1.000 1.000 0 0 0,0.000 0.000 1 0 0,-1.000 0.000-1 0 0,1.000 0.000 0 0 0,-7.000 0.000 0 0 0,-6.000-1.000-319 0 0,0.000 2.000 0 0 0,0.000-1.000 0 0 0,0.000 2.000 1 0 0,0.000 0.000-1 0 0,-20.000 5.000 0 0 0,-12.000 1.000-830 0 0,8.000 1.000-1708 0 0,-7.000 0.000-3375 0 0</inkml:trace>
  <inkml:trace contextRef="#ctx0" brushRef="#br0">4390.000 2444.000 4192 0 0,'0.000'0.000'9572'0'0,"3.000"0.000"-8875"0"0,-2.000 0.000-672 0 0,0.000 0.000-1 0 0,-1.000 0.000 1 0 0,1.000 0.000 0 0 0,-1.000 0.000 0 0 0,1.000 0.000 0 0 0,-1.000 0.000 0 0 0,1.000 0.000 0 0 0,0.000 0.000 0 0 0,-1.000 0.000 0 0 0,1.000 0.000 0 0 0,-1.000 0.000 0 0 0,1.000 0.000-1 0 0,-1.000 0.000 1 0 0,1.000 1.000 0 0 0,-1.000-1.000 0 0 0,1.000 0.000 0 0 0,-1.000 0.000 0 0 0,1.000 1.000 0 0 0,-1.000-1.000 0 0 0,1.000 0.000 0 0 0,-1.000 1.000 0 0 0,1.000-1.000-1 0 0,-1.000 1.000 1 0 0,1.000-1.000 0 0 0,-1.000 1.000 0 0 0,0.000-1.000 0 0 0,1.000 0.000 0 0 0,-1.000 1.000 0 0 0,0.000-1.000 0 0 0,1.000 1.000 0 0 0,-1.000 0.000 0 0 0,0.000-1.000 0 0 0,0.000 1.000-1 0 0,0.000-1.000 1 0 0,1.000 1.000 0 0 0,-1.000-1.000 0 0 0,0.000 1.000 0 0 0,0.000-1.000 0 0 0,0.000 2.000 0 0 0,0.000-1.000 0 0 0,-5.000 32.000 1096 0 0,-1.000 0.000-362 0 0,4.000-4.000 87 0 0,-1.000 2.000 0 0 0,0.000-3.000 0 0 0,-11.000 36.000 1 0 0,13.000-42.000 456 0 0,3.000-22.000-933 0 0,0.000-14.000-152 0 0,31.000-252.000 459 0 0,-32.000 257.000-664 0 0,-1.000 7.000-2 0 0,0.000 0.000 0 0 0,0.000 0.000 0 0 0,0.000-1.000 0 0 0,1.000 1.000 0 0 0,-1.000 0.000 0 0 0,1.000 0.000 0 0 0,-1.000 0.000 0 0 0,1.000-1.000 0 0 0,0.000 1.000 0 0 0,0.000 0.000-1 0 0,-1.000 0.000 1 0 0,1.000 0.000 0 0 0,1.000 0.000 0 0 0,-1.000 0.000 0 0 0,0.000 0.000 0 0 0,0.000 1.000 0 0 0,1.000 0.000 0 0 0,-1.000 0.000 0 0 0,1.000-1.000 0 0 0,2.000-1.000 0 0 0,-4.000 2.000 31 0 0,3.000 2.000-38 0 0,-1.000-1.000 1 0 0,1.000 1.000-1 0 0,-1.000-1.000 0 0 0,0.000 1.000 0 0 0,1.000 0.000 0 0 0,-1.000 0.000 1 0 0,0.000 0.000-1 0 0,0.000 0.000 0 0 0,1.000 0.000 0 0 0,-1.000 0.000 0 0 0,0.000 0.000 1 0 0,0.000 1.000-1 0 0,-1.000 0.000 0 0 0,1.000-1.000 0 0 0,0.000 1.000 0 0 0,0.000 0.000 0 0 0,-1.000 0.000 1 0 0,1.000 0.000-1 0 0,2.000 5.000 0 0 0,27.000 51.000-67 0 0,-19.000-31.000 2 0 0,75.000 144.000-16 0 0,-87.000-171.000 78 0 0,1.000 1.000 0 0 0,-1.000 1.000 0 0 0,0.000-2.000 0 0 0,1.000 1.000 0 0 0,-1.000-1.000 0 0 0,0.000 1.000 0 0 0,1.000-1.000 0 0 0,-1.000 0.000 0 0 0,1.000 1.000 0 0 0,-1.000-1.000 0 0 0,1.000 1.000 0 0 0,-1.000-1.000 0 0 0,1.000 0.000 0 0 0,-1.000 1.000 0 0 0,1.000-1.000 0 0 0,-1.000 0.000 0 0 0,1.000 0.000 0 0 0,0.000 0.000 0 0 0,-1.000 1.000 0 0 0,1.000-1.000 0 0 0,-1.000 0.000 0 0 0,1.000 0.000 0 0 0,0.000 0.000-1 0 0,-1.000 0.000 1 0 0,1.000 0.000 0 0 0,0.000 0.000 0 0 0,-1.000 0.000 0 0 0,1.000 0.000 0 0 0,-1.000 0.000 0 0 0,1.000 0.000 0 0 0,0.000 0.000 0 0 0,-1.000-1.000 0 0 0,1.000 1.000 0 0 0,-1.000 0.000 0 0 0,1.000 0.000 0 0 0,0.000 0.000 0 0 0,-1.000-1.000 0 0 0,1.000 1.000 0 0 0,-1.000 0.000 0 0 0,1.000-1.000 0 0 0,-1.000 1.000 0 0 0,1.000-1.000 0 0 0,-1.000 1.000 0 0 0,0.000 0.000 0 0 0,1.000-1.000 0 0 0,-1.000 1.000 0 0 0,1.000-1.000 0 0 0,-1.000 1.000 0 0 0,0.000-2.000 0 0 0,1.000 1.000 0 0 0,18.000-28.000 17 0 0,-11.000 12.000-14 0 0,-1.000 0.000-1 0 0,-1.000-2.000 1 0 0,-1.000 2.000 0 0 0,0.000 0.000-1 0 0,2.000-24.000 1 0 0,3.000-92.000-652 0 0,-6.000 70.000-114 0 0,3.000-4.000-3473 0 0,-2.000 62.000 2262 0 0,93.000 74.000-10526 0 0,-80.000-54.000 11559 0 0</inkml:trace>
  <inkml:trace contextRef="#ctx0" brushRef="#br0">5032.000 2417.000 3564 0 0,'3.000'-1.000'380'0'0,"1.000"0.000"-1"0"0,0.000-1.000 1 0 0,-1.000 0.000-1 0 0,0.000 1.000 1 0 0,1.000-1.000-1 0 0,-1.000 1.000 0 0 0,0.000-3.000 1 0 0,0.000 2.000-1 0 0,0.000-1.000 1 0 0,0.000 1.000-1 0 0,-1.000-1.000 1 0 0,1.000-1.000-1 0 0,-1.000 1.000 0 0 0,1.000 0.000 1 0 0,-1.000 0.000-1 0 0,0.000-1.000 1 0 0,0.000 2.000-1 0 0,0.000-1.000 1 0 0,1.000-6.000 878 0 0,-4.000 8.000-1158 0 0,0.000 0.000-1 0 0,0.000 0.000 0 0 0,-1.000 0.000 1 0 0,1.000-1.000-1 0 0,0.000 1.000 0 0 0,-1.000 0.000 1 0 0,1.000 0.000-1 0 0,-1.000 1.000 0 0 0,1.000-1.000 1 0 0,0.000 0.000-1 0 0,-1.000 1.000 0 0 0,0.000 0.000 0 0 0,1.000-1.000 1 0 0,-1.000 1.000-1 0 0,1.000 0.000 0 0 0,-1.000-1.000 1 0 0,1.000 1.000-1 0 0,-1.000 0.000 0 0 0,0.000 0.000 1 0 0,1.000 0.000-1 0 0,-1.000 1.000 0 0 0,-2.000-1.000 1 0 0,1.000 1.000 14 0 0,-1.000 1.000 0 0 0,1.000-1.000 1 0 0,-1.000 1.000-1 0 0,1.000 0.000 1 0 0,0.000 0.000-1 0 0,-1.000 0.000 0 0 0,1.000 0.000 1 0 0,0.000 1.000-1 0 0,-4.000 3.000 0 0 0,0.000 0.000 127 0 0,1.000 1.000 0 0 0,0.000 2.000-1 0 0,-1.000-1.000 1 0 0,1.000 0.000 0 0 0,1.000 0.000-1 0 0,-9.000 17.000 1 0 0,9.000-12.000 161 0 0,0.000 0.000-1 0 0,1.000-2.000 1 0 0,1.000 3.000 0 0 0,0.000-1.000 0 0 0,0.000 0.000-1 0 0,1.000 1.000 1 0 0,0.000 21.000 0 0 0,2.000-29.000-278 0 0,0.000-1.000 0 0 0,1.000 1.000-1 0 0,-1.000-1.000 1 0 0,1.000 0.000 0 0 0,0.000-1.000 0 0 0,1.000 2.000 0 0 0,-1.000-1.000 0 0 0,1.000 0.000-1 0 0,0.000 0.000 1 0 0,0.000 0.000 0 0 0,1.000 0.000 0 0 0,-1.000-2.000 0 0 0,1.000 1.000-1 0 0,0.000 1.000 1 0 0,0.000-1.000 0 0 0,1.000 0.000 0 0 0,-1.000 1.000 0 0 0,1.000-2.000 0 0 0,0.000 2.000-1 0 0,0.000-3.000 1 0 0,0.000 1.000 0 0 0,6.000 4.000 0 0 0,-7.000-5.000-138 0 0,0.000-1.000-1 0 0,0.000 0.000 1 0 0,0.000 0.000 0 0 0,0.000 0.000 0 0 0,0.000 0.000 0 0 0,0.000 0.000-1 0 0,1.000 0.000 1 0 0,-1.000-1.000 0 0 0,1.000 0.000 0 0 0,-1.000 1.000 0 0 0,0.000-1.000-1 0 0,1.000 0.000 1 0 0,-1.000-1.000 0 0 0,1.000 1.000 0 0 0,-1.000-1.000 0 0 0,4.000-1.000-1 0 0,4.000-1.000-1274 0 0,1.000-1.000-1 0 0,-2.000-1.000 1 0 0,14.000-7.000-1 0 0,-5.000 2.000-3715 0 0,15.000 10.000-4345 0 0,-24.000 0.000 8182 0 0</inkml:trace>
  <inkml:trace contextRef="#ctx0" brushRef="#br0">5463.000 2447.000 2988 0 0,'9.000'-19.000'2148'0'0,"-1.000"0.000"-1"0"0,8.000-28.000 0 0 0,-4.000 15.000 9092 0 0,-16.000 64.000-9590 0 0,-12.000 42.000-1072 0 0,10.000-50.000-331 0 0,1.000-1.000 0 0 0,2.000 0.000-1 0 0,-2.000 33.000 1 0 0,-2.000 13.000-374 0 0,1.000-4.000-1353 0 0,5.000-34.000-6675 0 0,1.000-31.000 8023 0 0,1.000 1.000 1 0 0,-1.000 0.000-1 0 0,0.000 0.000 0 0 0,0.000-1.000 0 0 0,0.000 0.000 0 0 0,0.000 1.000 0 0 0,1.000-1.000 0 0 0,-1.000 1.000 0 0 0,0.000-1.000 0 0 0,0.000 1.000 1 0 0,1.000 0.000-1 0 0,-1.000-1.000 0 0 0,1.000 1.000 0 0 0,-1.000-1.000 0 0 0,1.000 1.000 0 0 0,-1.000-1.000 0 0 0,1.000 1.000 0 0 0,-1.000-1.000 0 0 0,1.000 1.000 1 0 0,-1.000-1.000-1 0 0,1.000 0.000 0 0 0,-1.000 1.000 0 0 0,1.000-1.000 0 0 0,0.000 0.000 0 0 0,-1.000 1.000 0 0 0,1.000-1.000 0 0 0,-1.000 0.000 0 0 0,1.000 0.000 1 0 0,0.000 1.000-1 0 0,-1.000-1.000 0 0 0,1.000 0.000 0 0 0,0.000 0.000 0 0 0,0.000 0.000 0 0 0,-1.000 0.000 0 0 0,1.000 0.000 0 0 0,1.000 0.000 0 0 0,25.000-4.000-5928 0 0,-24.000 3.000 4990 0 0</inkml:trace>
  <inkml:trace contextRef="#ctx0" brushRef="#br0">5602.000 2698.000 3516 0 0,'1.000'0.000'337'0'0,"0.000"1.000"-1"0"0,0.000-1.000 1 0 0,-1.000 0.000 0 0 0,1.000 0.000-1 0 0,0.000 0.000 1 0 0,0.000 0.000-1 0 0,0.000 0.000 1 0 0,0.000 0.000-1 0 0,0.000 0.000 1 0 0,0.000 0.000 0 0 0,0.000 0.000-1 0 0,0.000 0.000 1 0 0,0.000-1.000-1 0 0,0.000 1.000 1 0 0,0.000 0.000 0 0 0,-1.000-1.000-1 0 0,1.000 1.000 1 0 0,0.000 0.000-1 0 0,0.000 0.000 1 0 0,0.000 0.000-1 0 0,0.000-1.000 1 0 0,-1.000 0.000 0 0 0,1.000 1.000-1 0 0,0.000-1.000 1 0 0,0.000-1.000-1 0 0,-1.000 1.000-132 0 0,0.000 0.000-1 0 0,-1.000 1.000 0 0 0,1.000-1.000 1 0 0,-1.000 0.000-1 0 0,0.000 0.000 0 0 0,1.000 0.000 0 0 0,-1.000 0.000 1 0 0,1.000 0.000-1 0 0,-1.000 0.000 0 0 0,0.000 1.000 1 0 0,0.000-1.000-1 0 0,0.000 0.000 0 0 0,1.000 1.000 1 0 0,-1.000-1.000-1 0 0,0.000 0.000 0 0 0,0.000 1.000 1 0 0,-1.000-1.000-1 0 0,-6.000-4.000 65 0 0,0.000 1.000-1 0 0,0.000 1.000 1 0 0,-1.000-2.000 0 0 0,-10.000-3.000 0 0 0,-19.000 4.000 35 0 0,3.000 2.000 0 0 0,-45.000 2.000 1 0 0,36.000 0.000-1280 0 0,-15.000 4.000-1834 0 0,2.000 0.000-3553 0 0,56.000-4.000 6146 0 0,-1.000 0.000-1 0 0,1.000-2.000 0 0 0,0.000 2.000 0 0 0,0.000-1.000 1 0 0,0.000 1.000-1 0 0,0.000-1.000 0 0 0,0.000 0.000 0 0 0,0.000 1.000 1 0 0,0.000-1.000-1 0 0,0.000 0.000 0 0 0,0.000 0.000 0 0 0,0.000 1.000 1 0 0,0.000-1.000-1 0 0,0.000 0.000 0 0 0,0.000 0.000 0 0 0,0.000 0.000 1 0 0,1.000 0.000-1 0 0,-1.000 0.000 0 0 0,1.000-1.000 0 0 0,-1.000 1.000 1 0 0,0.000-1.000-1 0 0,0.000-3.000-791 0 0</inkml:trace>
  <inkml:trace contextRef="#ctx0" brushRef="#br0">5596.000 2342.000 4232 0 0,'39.000'-21.000'6143'0'0,"-39.000"21.000"-5985"0"0,0.000 0.000 0 0 0,1.000 0.000 0 0 0,-1.000 0.000 0 0 0,1.000 0.000 0 0 0,-1.000-1.000 0 0 0,0.000 1.000 0 0 0,1.000 0.000 0 0 0,-1.000-1.000 0 0 0,0.000 1.000 0 0 0,1.000 0.000 0 0 0,-1.000-1.000 0 0 0,0.000 1.000 1 0 0,1.000 0.000-1 0 0,-1.000-1.000 0 0 0,0.000 1.000 0 0 0,0.000 0.000 0 0 0,1.000-1.000 0 0 0,-1.000 1.000 0 0 0,0.000-1.000 0 0 0,0.000 1.000 0 0 0,0.000-1.000 0 0 0,0.000 1.000 0 0 0,0.000 0.000 0 0 0,0.000-1.000 0 0 0,1.000 1.000 0 0 0,-1.000-1.000 0 0 0,0.000 0.000 0 0 0,-2.000 1.000-26 0 0,1.000 0.000 0 0 0,0.000-1.000 0 0 0,0.000 1.000 0 0 0,0.000-1.000 0 0 0,0.000 1.000 0 0 0,-1.000 0.000-1 0 0,1.000-1.000 1 0 0,0.000 1.000 0 0 0,0.000 0.000 0 0 0,-1.000 0.000 0 0 0,2.000 0.000 0 0 0,-1.000 0.000 0 0 0,-1.000 0.000-1 0 0,1.000 0.000 1 0 0,-3.000 1.000 0 0 0,-37.000 2.000 38 0 0,-1.000 4.000 0 0 0,2.000 2.000 1 0 0,-42.000 13.000-1 0 0,-8.000 2.000-2696 0 0,32.000-8.000-1437 0 0,4.000 1.000-3365 0 0</inkml:trace>
  <inkml:trace contextRef="#ctx0" brushRef="#br0">5552.000 2727.000 2736 0 0,'103.000'-16.000'9613'0'0,"-102.000"17.000"-9327"0"0,1.000-1.000 0 0 0,-1.000 0.000 0 0 0,1.000 1.000 0 0 0,-1.000-1.000-1 0 0,0.000 0.000 1 0 0,1.000 0.000 0 0 0,-1.000 0.000 0 0 0,0.000 0.000 0 0 0,1.000 0.000 0 0 0,-1.000-1.000 0 0 0,0.000 1.000-1 0 0,1.000 0.000 1 0 0,-1.000-1.000 0 0 0,0.000 1.000 0 0 0,1.000 0.000 0 0 0,1.000-3.000 0 0 0,-5.000-1.000 950 0 0,-13.000 1.000-793 0 0,-191.000-6.000 1320 0 0,0.000-1.000-827 0 0,205.000 10.000-886 0 0,-17.000-5.000 369 0 0,18.000 5.000-414 0 0,0.000 0.000-1 0 0,0.000 0.000 1 0 0,0.000 0.000 0 0 0,0.000 0.000-1 0 0,0.000-1.000 1 0 0,0.000 1.000-1 0 0,0.000 0.000 1 0 0,0.000 0.000-1 0 0,-1.000 0.000 1 0 0,1.000 0.000-1 0 0,0.000-1.000 1 0 0,0.000 1.000-1 0 0,0.000 0.000 1 0 0,0.000 0.000-1 0 0,0.000 0.000 1 0 0,0.000 0.000 0 0 0,0.000-1.000-1 0 0,0.000 1.000 1 0 0,0.000 0.000-1 0 0,0.000 0.000 1 0 0,0.000 0.000-1 0 0,0.000 0.000 1 0 0,0.000-1.000-1 0 0,1.000 1.000 1 0 0,-1.000 0.000-1 0 0,0.000 0.000 1 0 0,0.000 0.000 0 0 0,0.000 0.000-1 0 0,0.000-1.000 1 0 0,0.000 1.000-1 0 0,0.000 0.000 1 0 0,0.000 0.000-1 0 0,0.000 0.000 1 0 0,0.000 0.000-1 0 0,1.000 0.000 1 0 0,-1.000 0.000-1 0 0,0.000-1.000 1 0 0,0.000 1.000-1 0 0,0.000 0.000 1 0 0,0.000 0.000 0 0 0,1.000 0.000-1 0 0,-1.000 0.000 1 0 0,0.000 0.000-1 0 0,0.000 0.000 1 0 0,33.000-16.000-3865 0 0,-15.000 8.000-1808 0 0,-4.000-2.000-4593 0 0</inkml:trace>
  <inkml:trace contextRef="#ctx0" brushRef="#br0">5519.000 2400.000 3620 0 0,'9.000'-5.000'740'0'0,"-1.000"0.000"-1"0"0,2.000 1.000 0 0 0,-1.000 0.000 1 0 0,0.000 1.000-1 0 0,1.000 0.000 1 0 0,12.000-1.000-1 0 0,10.000-5.000 2255 0 0,-5.000 1.000 2222 0 0,-25.000 8.000-3323 0 0,-18.000 5.000-1870 0 0,-65.000 12.000 509 0 0,-162.000 17.000 1 0 0,187.000-33.000-605 0 0,33.000-1.000-3244 0 0,22.000 0.000 3211 0 0,1.000-1.000 0 0 0,0.000 1.000 0 0 0,0.000 0.000 1 0 0,-1.000 0.000-1 0 0,1.000 0.000 0 0 0,0.000 0.000 0 0 0,0.000 0.000 0 0 0,0.000 0.000 0 0 0,-1.000 0.000 1 0 0,1.000 0.000-1 0 0,0.000 0.000 0 0 0,0.000 0.000 0 0 0,-1.000 0.000 0 0 0,1.000 0.000 0 0 0,0.000 0.000 1 0 0,0.000 0.000-1 0 0,0.000 0.000 0 0 0,-1.000 0.000 0 0 0,1.000 0.000 0 0 0,0.000 0.000 1 0 0,0.000 0.000-1 0 0,-1.000 0.000 0 0 0,1.000 0.000 0 0 0,0.000 1.000 0 0 0,0.000-1.000 0 0 0,0.000 0.000 1 0 0,-1.000 0.000-1 0 0,1.000 0.000 0 0 0,0.000 0.000 0 0 0,0.000 0.000 0 0 0,0.000 1.000 0 0 0,0.000-1.000 1 0 0,-1.000 0.000-1 0 0,1.000 0.000 0 0 0,0.000 0.000 0 0 0,0.000 1.000 0 0 0,0.000-1.000 0 0 0,0.000 0.000 1 0 0,0.000 0.000-1 0 0,0.000 0.000 0 0 0,0.000 1.000 0 0 0,0.000-1.000 0 0 0,-1.000 0.000 1 0 0,1.000 0.000-1 0 0,0.000 0.000 0 0 0,0.000 1.000 0 0 0,0.000-1.000 0 0 0,0.000 0.000 0 0 0,0.000 0.000 1 0 0,0.000 1.000-1 0 0,0.000-1.000 0 0 0,0.000 0.000 0 0 0,1.000 0.000 0 0 0,-1.000 1.000 0 0 0,0.000-1.000 1 0 0,0.000 0.000-1 0 0,0.000 1.000 0 0 0,0.000-1.000-173 0 0,1.000 1.000 0 0 0,-1.000-1.000 0 0 0,1.000 1.000 0 0 0,0.000-1.000 0 0 0,-1.000 0.000 0 0 0,1.000 1.000 1 0 0,-1.000-1.000-1 0 0,1.000 1.000 0 0 0,0.000-1.000 0 0 0,-1.000 0.000 0 0 0,1.000 1.000 0 0 0,0.000-1.000 0 0 0,-1.000 0.000 0 0 0,1.000 0.000 0 0 0,0.000 0.000 0 0 0,0.000 0.000 0 0 0,-1.000 0.000 1 0 0,1.000 1.000-1 0 0,0.000-1.000 0 0 0,0.000 0.000 0 0 0,-1.000-1.000 0 0 0,2.000 1.000 0 0 0,3.000-1.000-953 0 0,1.000 1.000 203 0 0</inkml:trace>
</inkml:ink>
</file>

<file path=xl/ink/ink21.xml><?xml version="1.0" encoding="utf-8"?>
<inkml:ink xmlns:inkml="http://www.w3.org/2003/InkML">
  <inkml:definitions>
    <inkml:context xml:id="ctx0">
      <inkml:inkSource xml:id="inkSrc0">
        <inkml:traceFormat>
          <inkml:channel name="X" type="integer" max="2147480000" min="-2147480000" units="cm"/>
          <inkml:channel name="Y" type="integer" max="2147480000" min="-2147480000"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01-11T08:38:38"/>
    </inkml:context>
    <inkml:brush xml:id="br0">
      <inkml:brushProperty name="width" value="0.05" units="cm"/>
      <inkml:brushProperty name="height" value="0.05" units="cm"/>
      <inkml:brushProperty name="color" value="#33ccff"/>
    </inkml:brush>
  </inkml:definitions>
  <inkml:trace contextRef="#ctx0" brushRef="#br0">472.000 9.000 1428 0 0,'-15.000'-3.000'17274'0'0,"15.000"3.000"-17257"0"0,1.000 0.000 1 0 0,-1.000-1.000 0 0 0,0.000 1.000-1 0 0,0.000 0.000 1 0 0,0.000 0.000 0 0 0,0.000-1.000-1 0 0,0.000 1.000 1 0 0,0.000 0.000 0 0 0,0.000 0.000 0 0 0,1.000-1.000-1 0 0,-1.000 1.000 1 0 0,0.000 0.000 0 0 0,0.000 0.000-1 0 0,0.000 0.000 1 0 0,1.000-1.000 0 0 0,-1.000 1.000-1 0 0,0.000 0.000 1 0 0,0.000 0.000 0 0 0,1.000 0.000-1 0 0,-1.000 0.000 1 0 0,0.000 0.000 0 0 0,0.000-1.000-1 0 0,1.000 1.000 1 0 0,-1.000 0.000 0 0 0,0.000 0.000-1 0 0,0.000 0.000 1 0 0,1.000 0.000 0 0 0,-1.000 0.000-1 0 0,0.000 0.000 1 0 0,1.000 0.000 0 0 0,-1.000 0.000 0 0 0,0.000 0.000-1 0 0,0.000 0.000 1 0 0,1.000 0.000 0 0 0,-1.000 0.000-1 0 0,0.000 0.000 1 0 0,0.000 0.000 0 0 0,1.000 0.000-1 0 0,-1.000 0.000 1 0 0,0.000 0.000 0 0 0,1.000 1.000-1 0 0,-1.000-1.000 1 0 0,0.000 0.000 0 0 0,0.000 0.000-1 0 0,0.000 0.000 1 0 0,1.000 0.000 0 0 0,-1.000 1.000-1 0 0,0.000-1.000 1 0 0,0.000 0.000 0 0 0,1.000 0.000-1 0 0,-1.000 0.000 1 0 0,0.000 1.000 0 0 0,23.000 19.000 715 0 0,18.000 32.000 346 0 0,-28.000-30.000-864 0 0,0.000 1.000 0 0 0,-2.000 1.000-1 0 0,-1.000 0.000 1 0 0,0.000 0.000 0 0 0,-2.000 1.000-1 0 0,-1.000 0.000 1 0 0,-1.000 1.000 0 0 0,-1.000-1.000-1 0 0,-1.000 1.000 1 0 0,-1.000 0.000 0 0 0,-2.000 53.000-1 0 0,-2.000-50.000-291 0 0,-2.000 0.000-1 0 0,-1.000 0.000 1 0 0,-1.000 0.000-1 0 0,-2.000 0.000 1 0 0,-1.000-1.000-1 0 0,-1.000 0.000 1 0 0,-1.000 0.000-1 0 0,-1.000-1.000 1 0 0,-2.000 0.000-1 0 0,-23.000 37.000 1 0 0,14.000-33.000-804 0 0,-1.000-1.000 0 0 0,-1.000 0.000 1 0 0,-2.000-2.000-1 0 0,-56.000 48.000 0 0 0,58.000-57.000-827 0 0,-1.000-2.000 1 0 0,0.000 0.000-1 0 0,-1.000-2.000 0 0 0,-1.000 0.000 1 0 0,0.000-2.000-1 0 0,-51.000 16.000 0 0 0,55.000-21.000 486 0 0,14.000-4.000 699 0 0,0.000-1.000-1 0 0,-1.000-1.000 0 0 0,1.000 1.000 0 0 0,-12.000 0.000 0 0 0,-5.000-2.000-412 0 0</inkml:trace>
</inkml:ink>
</file>

<file path=xl/ink/ink22.xml><?xml version="1.0" encoding="utf-8"?>
<inkml:ink xmlns:inkml="http://www.w3.org/2003/InkML">
  <inkml:definitions>
    <inkml:context xml:id="ctx0">
      <inkml:inkSource xml:id="inkSrc0">
        <inkml:traceFormat>
          <inkml:channel name="X" type="integer" max="2147480000" min="-2147480000" units="cm"/>
          <inkml:channel name="Y" type="integer" max="2147480000" min="-2147480000"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01-11T08:37:04"/>
    </inkml:context>
    <inkml:brush xml:id="br0">
      <inkml:brushProperty name="width" value="0.05" units="cm"/>
      <inkml:brushProperty name="height" value="0.05" units="cm"/>
      <inkml:brushProperty name="color" value="#33ccff"/>
    </inkml:brush>
  </inkml:definitions>
  <inkml:trace contextRef="#ctx0" brushRef="#br0">155.000 572.000 4308 0 0,'-13.000'-28.000'8062'0'0,"12.000"24.000"-7431"0"0,0.000 1.000-1 0 0,0.000 0.000 1 0 0,0.000 0.000-1 0 0,0.000 0.000 1 0 0,-1.000 1.000-1 0 0,1.000-1.000 1 0 0,-1.000 1.000-1 0 0,0.000-1.000 1 0 0,0.000 0.000-1 0 0,0.000 1.000 1 0 0,0.000-1.000-1 0 0,-3.000-2.000 1 0 0,-1.000 0.000-152 0 0,1.000 0.000 0 0 0,0.000-1.000 0 0 0,1.000 0.000 0 0 0,-1.000 0.000 0 0 0,1.000-1.000 0 0 0,0.000 1.000 0 0 0,0.000-1.000 1 0 0,-4.000-10.000-1 0 0,-19.000-31.000 558 0 0,23.000 42.000-846 0 0,0.000-1.000 0 0 0,0.000 1.000 0 0 0,1.000 0.000 0 0 0,0.000-1.000 0 0 0,0.000 0.000 0 0 0,-3.000-13.000 0 0 0,2.000 7.000 93 0 0,-3.000-2.000-121 0 0,-2.000-8.000 1525 0 0,14.000 51.000-1037 0 0,8.000 15.000-612 0 0,3.000 0.000 1 0 0,1.000-2.000-1 0 0,2.000 1.000 1 0 0,31.000 44.000-1 0 0,-41.000-69.000-39 0 0,1.000-2.000-1 0 0,1.000 0.000 0 0 0,0.000 0.000 1 0 0,1.000-1.000-1 0 0,1.000 0.000 1 0 0,0.000-1.000-1 0 0,20.000 15.000 0 0 0,-31.000-27.000-5 0 0,0.000 0.000-1 0 0,-1.000 0.000 1 0 0,1.000 0.000-1 0 0,1.000 0.000 1 0 0,-1.000 0.000-1 0 0,0.000-1.000 1 0 0,0.000 1.000-1 0 0,0.000 0.000 1 0 0,0.000-1.000-1 0 0,0.000 1.000 1 0 0,0.000-1.000-1 0 0,0.000 0.000 1 0 0,0.000 0.000-1 0 0,0.000 0.000 1 0 0,0.000 0.000-1 0 0,0.000 0.000 1 0 0,0.000 0.000-1 0 0,0.000-1.000 1 0 0,0.000 1.000-1 0 0,0.000-1.000 1 0 0,0.000 1.000-1 0 0,0.000-1.000 1 0 0,0.000 0.000-1 0 0,0.000 0.000 1 0 0,0.000 1.000-1 0 0,0.000-1.000 1 0 0,-1.000-1.000-1 0 0,1.000 1.000 1 0 0,0.000 0.000-1 0 0,-1.000 0.000 1 0 0,1.000-1.000 0 0 0,1.000-1.000-1 0 0,2.000-1.000 7 0 0,0.000-1.000 0 0 0,-1.000 0.000-1 0 0,0.000 0.000 1 0 0,0.000-1.000 0 0 0,0.000 1.000-1 0 0,0.000 0.000 1 0 0,-1.000-1.000 0 0 0,4.000-10.000 0 0 0,6.000-25.000-107 0 0,-2.000-2.000-1 0 0,10.000-71.000 1 0 0,-2.000 8.000-680 0 0,-11.000 62.000 129 0 0,-7.000 33.000 227 0 0,1.000 1.000 0 0 0,0.000-1.000 0 0 0,0.000-1.000 0 0 0,1.000 2.000-1 0 0,1.000 0.000 1 0 0,0.000-1.000 0 0 0,0.000 1.000 0 0 0,1.000 0.000 0 0 0,0.000 0.000 0 0 0,1.000 1.000 0 0 0,0.000 0.000 0 0 0,13.000-16.000 0 0 0,-17.000 22.000 59 0 0,0.000 1.000 1 0 0,0.000 0.000-1 0 0,0.000 0.000 0 0 0,0.000 0.000 0 0 0,0.000 0.000 1 0 0,1.000 1.000-1 0 0,-1.000-1.000 0 0 0,0.000 0.000 0 0 0,1.000 1.000 1 0 0,-1.000 0.000-1 0 0,1.000-1.000 0 0 0,0.000 1.000 0 0 0,-1.000 0.000 1 0 0,1.000 1.000-1 0 0,0.000 0.000 0 0 0,0.000-1.000 0 0 0,-1.000 0.000 1 0 0,6.000 1.000-1 0 0,-4.000 2.000-3269 0 0,1.000 2.000 3115 0 0,0.000 1.000 0 0 0,0.000 0.000-1 0 0,-1.000 1.000 1 0 0,1.000 0.000 0 0 0,-1.000 0.000 0 0 0,1.000-1.000 0 0 0,-2.000 1.000 0 0 0,0.000 0.000 0 0 0,0.000 1.000 0 0 0,0.000 0.000 0 0 0,-1.000-1.000 0 0 0,2.000 11.000 0 0 0,11.000 21.000-1406 0 0,-5.000-14.000 815 0 0</inkml:trace>
  <inkml:trace contextRef="#ctx0" brushRef="#br0">687.000 553.000 4160 0 0,'19.000'8.000'3939'0'0,"-18.000"-8.000"-3791"0"0,0.000 0.000 0 0 0,-1.000 0.000 0 0 0,1.000 0.000 0 0 0,-1.000 0.000 0 0 0,1.000 0.000 0 0 0,-1.000-1.000 0 0 0,1.000 1.000 0 0 0,-1.000 0.000 0 0 0,1.000 0.000 0 0 0,-1.000 0.000 1 0 0,0.000 0.000-1 0 0,1.000 0.000 0 0 0,-1.000 0.000 0 0 0,1.000-1.000 0 0 0,-1.000 1.000 0 0 0,1.000 0.000 0 0 0,-1.000-1.000 0 0 0,0.000 1.000 0 0 0,1.000 0.000 0 0 0,-1.000-1.000 0 0 0,0.000 1.000 0 0 0,1.000-1.000 0 0 0,-1.000 1.000 1 0 0,0.000-1.000-1 0 0,3.000-4.000 339 0 0,-2.000 1.000 1 0 0,0.000 0.000-1 0 0,0.000 0.000 1 0 0,-1.000-1.000-1 0 0,1.000 1.000 1 0 0,-1.000 1.000-1 0 0,0.000-8.000 1 0 0,0.000 6.000-366 0 0,-1.000 0.000 0 0 0,1.000 0.000 1 0 0,-1.000 1.000-1 0 0,0.000-1.000 0 0 0,0.000 0.000 0 0 0,-2.000 1.000 1 0 0,2.000-1.000-1 0 0,-1.000 0.000 0 0 0,-3.000-3.000 0 0 0,5.000 6.000-68 0 0,-1.000 1.000 0 0 0,0.000-1.000 0 0 0,0.000 1.000-1 0 0,0.000-1.000 1 0 0,0.000 1.000 0 0 0,0.000-1.000 0 0 0,0.000 1.000-1 0 0,-1.000 0.000 1 0 0,1.000 0.000 0 0 0,0.000-1.000 0 0 0,-1.000 1.000 0 0 0,1.000 0.000-1 0 0,-1.000 0.000 1 0 0,1.000 0.000 0 0 0,-1.000 1.000 0 0 0,1.000-1.000-1 0 0,-1.000 0.000 1 0 0,0.000 0.000 0 0 0,1.000 1.000 0 0 0,-1.000-1.000 0 0 0,0.000 1.000-1 0 0,0.000 0.000 1 0 0,1.000-1.000 0 0 0,-1.000 1.000 0 0 0,0.000 0.000-1 0 0,0.000 0.000 1 0 0,-2.000 0.000 0 0 0,0.000 2.000 11 0 0,0.000 0.000-1 0 0,1.000 0.000 1 0 0,-1.000 0.000 0 0 0,1.000 1.000 0 0 0,-1.000-1.000-1 0 0,1.000 1.000 1 0 0,0.000 0.000 0 0 0,-5.000 4.000 0 0 0,3.000-2.000 23 0 0,-2.000 3.000 23 0 0,1.000 1.000 0 0 0,0.000 0.000 0 0 0,0.000-1.000 0 0 0,1.000 1.000 0 0 0,0.000 0.000-1 0 0,1.000 0.000 1 0 0,0.000 1.000 0 0 0,1.000 0.000 0 0 0,-1.000-1.000 0 0 0,2.000 1.000 0 0 0,-2.000 11.000 0 0 0,-4.000 9.000 183 0 0,7.000-28.000-255 0 0,1.000-1.000 0 0 0,-1.000 0.000 0 0 0,-1.000 1.000 0 0 0,2.000-1.000 0 0 0,-1.000 1.000 0 0 0,1.000 0.000-1 0 0,0.000 0.000 1 0 0,0.000 0.000 0 0 0,0.000 0.000 0 0 0,0.000-1.000 0 0 0,0.000 1.000 0 0 0,0.000 0.000 0 0 0,0.000 0.000 0 0 0,0.000 0.000-1 0 0,1.000 0.000 1 0 0,-1.000-1.000 0 0 0,2.000 1.000 0 0 0,-2.000 0.000 0 0 0,1.000 0.000 0 0 0,0.000-2.000 0 0 0,-1.000 2.000 0 0 0,1.000 0.000 0 0 0,0.000-1.000-1 0 0,0.000 1.000 1 0 0,0.000-1.000 0 0 0,1.000 1.000 0 0 0,-1.000-1.000 0 0 0,3.000 3.000 0 0 0,-3.000-4.000-24 0 0,1.000 1.000 0 0 0,-1.000-1.000 0 0 0,1.000 0.000 0 0 0,-1.000 1.000 0 0 0,1.000-1.000 0 0 0,0.000 0.000 0 0 0,-1.000 0.000 0 0 0,1.000 0.000 0 0 0,-1.000 0.000 1 0 0,1.000-1.000-1 0 0,0.000 1.000 0 0 0,-1.000 0.000 0 0 0,1.000-1.000 0 0 0,-1.000 1.000 0 0 0,1.000-1.000 0 0 0,-1.000 1.000 0 0 0,1.000-1.000 0 0 0,-1.000 0.000 0 0 0,0.000 1.000 0 0 0,1.000-1.000 0 0 0,-1.000 0.000 0 0 0,0.000 0.000 0 0 0,1.000 0.000 1 0 0,-1.000 0.000-1 0 0,0.000 0.000 0 0 0,0.000 0.000 0 0 0,0.000-1.000 0 0 0,0.000 1.000 0 0 0,0.000 0.000 0 0 0,1.000-1.000 0 0 0,7.000-12.000-14 0 0,0.000 0.000 0 0 0,-1.000 1.000 0 0 0,-1.000-2.000 1 0 0,10.000-24.000-1 0 0,-6.000 12.000-282 0 0,-11.000 27.000 274 0 0,0.000-1.000 0 0 0,0.000 1.000 0 0 0,0.000-1.000 0 0 0,0.000 1.000 0 0 0,0.000-1.000 0 0 0,0.000 0.000 0 0 0,1.000 1.000 0 0 0,-1.000-1.000 1 0 0,0.000 1.000-1 0 0,0.000 0.000 0 0 0,1.000 0.000 0 0 0,-1.000-1.000 0 0 0,0.000 1.000 0 0 0,0.000-1.000 0 0 0,1.000 1.000 0 0 0,-1.000-1.000 0 0 0,1.000 1.000 0 0 0,-1.000 0.000 0 0 0,0.000-1.000 0 0 0,1.000 1.000 0 0 0,-1.000-1.000 0 0 0,1.000 1.000 0 0 0,-1.000 0.000 0 0 0,1.000-1.000 0 0 0,-1.000 1.000 0 0 0,1.000 0.000 0 0 0,-1.000 0.000 0 0 0,1.000 0.000 0 0 0,-1.000-1.000 0 0 0,1.000 1.000 0 0 0,0.000 0.000 0 0 0,-1.000 0.000 0 0 0,1.000 0.000 0 0 0,-1.000 0.000 0 0 0,1.000 0.000 0 0 0,-1.000 0.000 0 0 0,1.000 0.000 0 0 0,0.000 0.000 0 0 0,-1.000 0.000 0 0 0,1.000 0.000 0 0 0,-1.000 0.000 0 0 0,1.000 0.000 0 0 0,-1.000 0.000 0 0 0,1.000 1.000 0 0 0,0.000-1.000 0 0 0,-1.000 0.000 0 0 0,1.000 0.000 0 0 0,-1.000 1.000 0 0 0,1.000-1.000 0 0 0,-1.000 0.000 0 0 0,1.000 1.000 0 0 0,-1.000-1.000 0 0 0,0.000 0.000 0 0 0,1.000 1.000 0 0 0,-1.000-1.000 0 0 0,1.000 2.000 0 0 0,27.000 38.000-38 0 0,-26.000-35.000 36 0 0,1.000 0.000-1 0 0,0.000 0.000 1 0 0,0.000 0.000-1 0 0,0.000 0.000 1 0 0,0.000-2.000-1 0 0,5.000 6.000 1 0 0,1.000-3.000-69 0 0,-7.000-4.000 69 0 0,0.000 0.000 1 0 0,1.000-1.000-1 0 0,-1.000 1.000 0 0 0,1.000-1.000 1 0 0,-1.000 0.000-1 0 0,1.000 0.000 1 0 0,-1.000 0.000-1 0 0,1.000 0.000 0 0 0,0.000 0.000 1 0 0,3.000 0.000-1 0 0,-5.000-1.000 63 0 0,4.000-3.000-32 0 0,4.000-6.000-15 0 0,-1.000 0.000 0 0 0,1.000 0.000-1 0 0,-1.000 1.000 1 0 0,-1.000-2.000 0 0 0,0.000-1.000-1 0 0,0.000 2.000 1 0 0,-1.000-2.000 0 0 0,-1.000 0.000 0 0 0,0.000 0.000-1 0 0,0.000 0.000 1 0 0,0.000-1.000 0 0 0,-1.000 1.000-1 0 0,-1.000-1.000 1 0 0,2.000-20.000 0 0 0,2.000-20.000 43 0 0,-2.000-1.000-1 0 0,-4.000-54.000 1 0 0,-1.000 94.000-22 0 0,1.000 13.000-26 0 0,-1.000-1.000 0 0 0,0.000 1.000 0 0 0,0.000-1.000 0 0 0,0.000 1.000 0 0 0,0.000-1.000 0 0 0,0.000 0.000 1 0 0,1.000 1.000-1 0 0,-1.000-1.000 0 0 0,0.000 1.000 0 0 0,0.000-1.000 0 0 0,0.000 1.000 0 0 0,0.000-1.000 0 0 0,-1.000 1.000 0 0 0,1.000-1.000 1 0 0,0.000 1.000-1 0 0,0.000-1.000 0 0 0,0.000 1.000 0 0 0,0.000-1.000 0 0 0,0.000 1.000 0 0 0,-1.000-1.000 0 0 0,1.000 1.000 0 0 0,0.000-1.000 0 0 0,-1.000 1.000 1 0 0,1.000 0.000-1 0 0,0.000 0.000 0 0 0,-1.000-1.000 0 0 0,1.000 1.000 0 0 0,0.000 0.000 0 0 0,-1.000-1.000 0 0 0,1.000 1.000 0 0 0,-1.000 0.000 1 0 0,1.000-1.000-1 0 0,0.000 1.000 0 0 0,-1.000 0.000 0 0 0,1.000 0.000 0 0 0,-1.000-1.000 0 0 0,1.000 1.000 0 0 0,-1.000 0.000 0 0 0,1.000 0.000 1 0 0,-1.000 0.000-1 0 0,1.000 0.000 0 0 0,-1.000-1.000 0 0 0,0.000 1.000 0 0 0,1.000 0.000 0 0 0,-1.000 0.000 0 0 0,1.000 0.000 0 0 0,-1.000 0.000 1 0 0,1.000 0.000-1 0 0,-1.000 1.000 0 0 0,1.000-1.000 0 0 0,-1.000 0.000 0 0 0,1.000 0.000 0 0 0,-1.000 0.000 0 0 0,1.000 0.000 0 0 0,-1.000 0.000 1 0 0,1.000 1.000-1 0 0,-1.000-1.000 0 0 0,1.000 0.000 0 0 0,-1.000 0.000 0 0 0,1.000 1.000 0 0 0,-1.000 0.000 0 0 0,-21.000 15.000 21 0 0,16.000-9.000 8 0 0,1.000 1.000-1 0 0,1.000-1.000 0 0 0,-1.000 1.000 1 0 0,1.000 1.000-1 0 0,1.000-1.000 1 0 0,-1.000 0.000-1 0 0,1.000 1.000 0 0 0,1.000 0.000 1 0 0,-3.000 11.000-1 0 0,2.000 6.000 286 0 0,0.000 52.000-1 0 0,5.000-63.000-242 0 0,2.000 2.000 0 0 0,0.000-1.000 0 0 0,0.000 0.000 0 0 0,2.000-1.000 0 0 0,0.000 1.000 1 0 0,1.000-2.000-1 0 0,0.000 1.000 0 0 0,1.000 0.000 0 0 0,19.000 22.000 0 0 0,-17.000-21.000-8 0 0,19.000 23.000 140 0 0,-27.000-38.000-191 0 0,-1.000 1.000 0 0 0,1.000 0.000-1 0 0,0.000-1.000 1 0 0,-1.000 0.000 0 0 0,1.000 1.000 0 0 0,0.000-1.000 0 0 0,0.000 0.000 0 0 0,0.000 1.000 0 0 0,0.000-1.000 0 0 0,0.000 0.000 0 0 0,1.000 0.000-1 0 0,-1.000 0.000 1 0 0,0.000-1.000 0 0 0,0.000 1.000 0 0 0,1.000 0.000 0 0 0,3.000-1.000 0 0 0,-5.000 0.000-13 0 0,1.000 0.000-1 0 0,-1.000 0.000 1 0 0,1.000-1.000 0 0 0,-1.000 1.000-1 0 0,1.000 0.000 1 0 0,-1.000-1.000 0 0 0,0.000 0.000 0 0 0,1.000 1.000-1 0 0,-1.000-1.000 1 0 0,0.000 0.000 0 0 0,0.000 0.000-1 0 0,0.000 1.000 1 0 0,1.000-1.000 0 0 0,-1.000 0.000 0 0 0,0.000 0.000-1 0 0,0.000 0.000 1 0 0,0.000-1.000 0 0 0,-1.000 1.000-1 0 0,2.000 0.000 1 0 0,17.000-35.000-1 0 0,3.000-38.000-167 0 0,-16.000 58.000-46 0 0,0.000 14.000-94 0 0,-4.000 3.000 277 0 0,0.000 1.000 0 0 0,-1.000 0.000 0 0 0,1.000 0.000 1 0 0,-1.000 0.000-1 0 0,0.000 0.000 0 0 0,1.000 0.000 0 0 0,-1.000 0.000 0 0 0,0.000 1.000 1 0 0,0.000-1.000-1 0 0,0.000 3.000 0 0 0,4.000 6.000-37 0 0,0.000 0.000 1 0 0,0.000 0.000-1 0 0,1.000-2.000 0 0 0,0.000 2.000 0 0 0,1.000-1.000 1 0 0,11.000 12.000-1 0 0,-18.000-22.000 54 0 0,1.000 1.000 1 0 0,0.000-1.000-1 0 0,-1.000 1.000 0 0 0,1.000-1.000 1 0 0,0.000 0.000-1 0 0,0.000 1.000 1 0 0,-1.000-1.000-1 0 0,1.000 0.000 0 0 0,0.000 1.000 1 0 0,0.000-1.000-1 0 0,0.000 0.000 1 0 0,-1.000 0.000-1 0 0,1.000 0.000 1 0 0,0.000 0.000-1 0 0,0.000 0.000 0 0 0,0.000 0.000 1 0 0,0.000 0.000-1 0 0,0.000 0.000 1 0 0,-1.000 0.000-1 0 0,1.000 0.000 0 0 0,0.000 0.000 1 0 0,0.000 0.000-1 0 0,0.000-1.000 1 0 0,-1.000 1.000-1 0 0,1.000 0.000 1 0 0,0.000-1.000-1 0 0,0.000 1.000 0 0 0,-1.000 0.000 1 0 0,1.000-1.000-1 0 0,0.000 1.000 1 0 0,0.000-1.000-1 0 0,-1.000 1.000 0 0 0,1.000-1.000 1 0 0,-1.000 1.000-1 0 0,2.000-2.000 1 0 0,21.000-24.000-8 0 0,-21.000 22.000 3 0 0,4.000-6.000-31 0 0,0.000 0.000 1 0 0,0.000 0.000 0 0 0,7.000-21.000 0 0 0,8.000-16.000-454 0 0,-21.000 47.000 494 0 0,0.000 0.000 0 0 0,0.000 0.000 0 0 0,0.000-1.000 0 0 0,0.000 1.000 0 0 0,0.000 0.000 0 0 0,1.000 0.000 0 0 0,-1.000 0.000 0 0 0,0.000 0.000 0 0 0,0.000 0.000 0 0 0,0.000 0.000 0 0 0,0.000 0.000 0 0 0,1.000 0.000 0 0 0,-1.000 0.000 0 0 0,0.000 0.000 0 0 0,0.000 0.000 0 0 0,0.000 0.000 0 0 0,1.000 0.000 1 0 0,-1.000-1.000-1 0 0,0.000 1.000 0 0 0,0.000 0.000 0 0 0,1.000 0.000 0 0 0,-1.000 0.000 0 0 0,0.000 0.000 0 0 0,0.000 0.000 0 0 0,1.000 0.000 0 0 0,-1.000 0.000 0 0 0,0.000 0.000 0 0 0,0.000 0.000 0 0 0,0.000 0.000 0 0 0,1.000 0.000 0 0 0,-1.000 0.000 0 0 0,0.000 1.000 0 0 0,0.000-1.000 0 0 0,1.000 0.000 0 0 0,-1.000 0.000 0 0 0,0.000 0.000 0 0 0,0.000 0.000 0 0 0,0.000 0.000 1 0 0,1.000 0.000-1 0 0,-1.000 0.000 0 0 0,12.000 11.000-54 0 0,12.000 21.000 65 0 0,-22.000-27.000-58 0 0,8.000 9.000 12 0 0,0.000 0.000 0 0 0,1.000 0.000 0 0 0,25.000 23.000 0 0 0,-31.000-34.000 45 0 0,0.000 1.000 1 0 0,0.000 0.000-1 0 0,0.000 0.000 0 0 0,2.000-1.000 0 0 0,-2.000 1.000 0 0 0,1.000-1.000 0 0 0,0.000-1.000 0 0 0,-1.000 1.000 1 0 0,1.000-1.000-1 0 0,1.000-1.000 0 0 0,-1.000 1.000 0 0 0,0.000-1.000 0 0 0,0.000 0.000 0 0 0,12.000 1.000 1 0 0,-13.000-3.000-1 0 0,0.000 0.000 0 0 0,0.000-1.000 0 0 0,-1.000 1.000 1 0 0,1.000 0.000-1 0 0,0.000-1.000 0 0 0,-1.000-1.000 0 0 0,0.000 1.000 1 0 0,0.000-1.000-1 0 0,1.000 0.000 0 0 0,-1.000 0.000 0 0 0,-1.000 0.000 0 0 0,6.000-6.000 1 0 0,-1.000 3.000-13 0 0,0.000-2.000 1 0 0,0.000 1.000-1 0 0,-1.000-2.000 0 0 0,-1.000 2.000 1 0 0,8.000-14.000-1 0 0,-10.000 11.000-47 0 0,0.000 1.000 1 0 0,0.000-2.000-1 0 0,-1.000 0.000 0 0 0,0.000 2.000 0 0 0,-1.000-2.000 0 0 0,-1.000 0.000 0 0 0,1.000 1.000 0 0 0,-2.000-1.000 0 0 0,0.000-16.000 1 0 0,0.000 26.000 54 0 0,0.000 0.000 0 0 0,0.000 1.000 1 0 0,0.000-1.000-1 0 0,0.000 0.000 0 0 0,0.000 0.000 1 0 0,0.000 1.000-1 0 0,0.000-1.000 0 0 0,0.000 0.000 1 0 0,0.000 1.000-1 0 0,-1.000-1.000 1 0 0,1.000 0.000-1 0 0,0.000 1.000 0 0 0,0.000-1.000 1 0 0,-1.000 1.000-1 0 0,1.000-1.000 0 0 0,0.000 0.000 1 0 0,-1.000 1.000-1 0 0,1.000-1.000 1 0 0,-1.000 1.000-1 0 0,1.000-1.000 0 0 0,-1.000 1.000 1 0 0,1.000-1.000-1 0 0,-1.000 1.000 0 0 0,1.000-1.000 1 0 0,-1.000 1.000-1 0 0,1.000-1.000 0 0 0,-1.000 1.000 1 0 0,0.000 0.000-1 0 0,1.000 0.000 1 0 0,-1.000-1.000-1 0 0,0.000 1.000 0 0 0,1.000 0.000 1 0 0,-1.000 0.000-1 0 0,0.000 0.000 0 0 0,1.000 0.000 1 0 0,-1.000 0.000-1 0 0,0.000 0.000 1 0 0,1.000 0.000-1 0 0,-1.000 0.000 0 0 0,0.000 0.000 1 0 0,1.000 0.000-1 0 0,-1.000 0.000 0 0 0,0.000 0.000 1 0 0,1.000 0.000-1 0 0,-1.000 0.000 1 0 0,0.000 0.000-1 0 0,1.000 0.000 0 0 0,-2.000 1.000 1 0 0,-1.000 0.000 26 0 0,-1.000 0.000-1 0 0,1.000 0.000 1 0 0,0.000 1.000 0 0 0,0.000-1.000 0 0 0,0.000 1.000 0 0 0,0.000 0.000 0 0 0,1.000 0.000 0 0 0,-1.000 0.000 0 0 0,-5.000 5.000 0 0 0,1.000 1.000 69 0 0,1.000 1.000 1 0 0,1.000 0.000 0 0 0,0.000 1.000 0 0 0,0.000-2.000 0 0 0,1.000 2.000 0 0 0,0.000 1.000 0 0 0,1.000-2.000 0 0 0,0.000 1.000 0 0 0,0.000 1.000 0 0 0,1.000 0.000 0 0 0,1.000-2.000-1 0 0,-1.000 15.000 1 0 0,2.000-22.000-107 0 0,1.000 0.000-1 0 0,0.000 0.000 1 0 0,-1.000 0.000-1 0 0,1.000 0.000 1 0 0,0.000 0.000-1 0 0,0.000 0.000 1 0 0,0.000 0.000-1 0 0,0.000 0.000 1 0 0,1.000 0.000-1 0 0,-1.000-1.000 1 0 0,0.000 1.000-1 0 0,1.000 0.000 1 0 0,-1.000-1.000-1 0 0,1.000 1.000 0 0 0,0.000-1.000 1 0 0,-1.000 0.000-1 0 0,1.000 0.000 1 0 0,0.000 0.000-1 0 0,0.000 0.000 1 0 0,0.000 0.000-1 0 0,0.000 0.000 1 0 0,4.000 1.000-1 0 0,49.000 15.000-1340 0 0,-44.000-15.000-6 0 0,0.000-1.000 0 0 0,1.000 0.000 0 0 0,-1.000 0.000 1 0 0,0.000-1.000-1 0 0,1.000-1.000 0 0 0,-1.000 0.000 0 0 0,0.000-1.000 0 0 0,17.000-4.000 0 0 0,2.000 4.000-3311 0 0,-29.000 2.000 3743 0 0</inkml:trace>
  <inkml:trace contextRef="#ctx0" brushRef="#br0">2519.000 536.000 4244 0 0,'1.000'0.000'355'0'0,"0.000"1.000"0"0"0,0.000-1.000 0 0 0,0.000 0.000-1 0 0,0.000 0.000 1 0 0,0.000 0.000 0 0 0,1.000 1.000-1 0 0,-1.000-1.000 1 0 0,0.000 0.000 0 0 0,0.000 0.000 0 0 0,0.000 0.000-1 0 0,0.000-1.000 1 0 0,0.000 1.000 0 0 0,0.000 0.000 0 0 0,0.000 0.000-1 0 0,0.000-1.000 1 0 0,0.000 1.000 0 0 0,0.000 0.000-1 0 0,0.000-1.000 1 0 0,0.000 1.000 0 0 0,0.000-1.000 0 0 0,0.000 1.000-1 0 0,2.000-2.000 1 0 0,-6.000-3.000 3372 0 0,-13.000 4.000-2267 0 0,-103.000 12.000-254 0 0,113.000-10.000-2452 0 0,1.000-1.000 0 0 0,-1.000 1.000 0 0 0,0.000-1.000 0 0 0,0.000-1.000 0 0 0,-11.000-1.000-1 0 0,16.000 2.000 1039 0 0,0.000 0.000 0 0 0,0.000-1.000 0 0 0,0.000 1.000-1 0 0,0.000-1.000 1 0 0,0.000 1.000 0 0 0,0.000-1.000-1 0 0,0.000 1.000 1 0 0,0.000-1.000 0 0 0,0.000 1.000 0 0 0,1.000-1.000-1 0 0,-1.000 0.000 1 0 0,0.000 1.000 0 0 0,1.000-1.000-1 0 0,-1.000 0.000 1 0 0,0.000 1.000 0 0 0,1.000 0.000 0 0 0,-1.000-1.000-1 0 0,1.000 0.000 1 0 0,-1.000 0.000 0 0 0,1.000 0.000 0 0 0,-1.000 0.000-1 0 0,1.000 0.000 1 0 0,0.000 0.000 0 0 0,-1.000 0.000-1 0 0,1.000 0.000 1 0 0,0.000 0.000 0 0 0,0.000 0.000 0 0 0,0.000 0.000-1 0 0,0.000 0.000 1 0 0,0.000 0.000 0 0 0,0.000 0.000-1 0 0,0.000 0.000 1 0 0,0.000 0.000 0 0 0,0.000 0.000 0 0 0,0.000 0.000-1 0 0,1.000 0.000 1 0 0,-1.000 0.000 0 0 0,0.000 0.000 0 0 0,1.000-1.000-1 0 0,0.000-5.000-815 0 0</inkml:trace>
  <inkml:trace contextRef="#ctx0" brushRef="#br0">2990.000 460.000 2452 0 0,'1.000'-5.000'264'0'0,"-1.000"1.000"-1"0"0,1.000 0.000 0 0 0,0.000 0.000 1 0 0,1.000-1.000-1 0 0,-1.000 1.000 1 0 0,1.000 1.000-1 0 0,0.000-1.000 0 0 0,0.000 1.000 1 0 0,0.000-1.000-1 0 0,0.000 0.000 1 0 0,6.000-6.000-1 0 0,13.000-26.000 3401 0 0,-13.000 19.000-67 0 0,-8.000 17.000-3551 0 0,0.000 0.000-1 0 0,0.000 0.000 0 0 0,0.000 0.000 1 0 0,0.000 0.000-1 0 0,0.000 0.000 0 0 0,0.000 0.000 1 0 0,0.000 0.000-1 0 0,0.000 1.000 0 0 0,0.000-1.000 1 0 0,0.000 0.000-1 0 0,0.000 0.000 0 0 0,0.000 0.000 1 0 0,0.000 0.000-1 0 0,0.000 0.000 0 0 0,0.000 0.000 1 0 0,0.000 0.000-1 0 0,0.000 0.000 0 0 0,0.000 0.000 0 0 0,0.000 0.000 1 0 0,0.000 0.000-1 0 0,0.000 0.000 0 0 0,0.000 0.000 1 0 0,1.000 1.000-1 0 0,-1.000-1.000 0 0 0,0.000 0.000 1 0 0,0.000 0.000-1 0 0,0.000 0.000 0 0 0,0.000 0.000 1 0 0,0.000 0.000-1 0 0,0.000 0.000 0 0 0,0.000 0.000 1 0 0,0.000 0.000-1 0 0,0.000 0.000 0 0 0,0.000 0.000 1 0 0,0.000 0.000-1 0 0,0.000 0.000 0 0 0,0.000 0.000 1 0 0,1.000 0.000-1 0 0,-1.000 0.000 0 0 0,0.000 0.000 0 0 0,0.000 0.000 1 0 0,0.000 0.000-1 0 0,0.000 0.000 0 0 0,0.000 0.000 1 0 0,0.000 0.000-1 0 0,0.000 0.000 0 0 0,0.000 0.000 1 0 0,0.000 0.000-1 0 0,0.000 0.000 0 0 0,0.000 0.000 1 0 0,1.000 0.000-1 0 0,-1.000 0.000 0 0 0,0.000 0.000 1 0 0,0.000 0.000-1 0 0,0.000 0.000 0 0 0,0.000 0.000 1 0 0,0.000-1.000-1 0 0,0.000 1.000 0 0 0,0.000 0.000 1 0 0,0.000 0.000-1 0 0,-1.000 34.000 3201 0 0,-1.000-8.000-2593 0 0,1.000-11.000-406 0 0,-1.000-1.000 1 0 0,-1.000 2.000 0 0 0,0.000-2.000-1 0 0,-8.000 22.000 1 0 0,6.000-22.000 216 0 0,1.000 0.000 0 0 0,1.000 1.000 0 0 0,0.000-1.000 1 0 0,-1.000 24.000-1 0 0,5.000-52.000-267 0 0,1.000-1.000 1 0 0,0.000 0.000-1 0 0,9.000-25.000 1 0 0,1.000-9.000-113 0 0,-3.000-12.000 16 0 0,-6.000 31.000 233 0 0,15.000-54.000 0 0 0,-18.000 84.000-328 0 0,1.000 0.000 1 0 0,-1.000-1.000 0 0 0,0.000 1.000-1 0 0,0.000 0.000 1 0 0,0.000-1.000-1 0 0,0.000 1.000 1 0 0,0.000 0.000-1 0 0,0.000-1.000 1 0 0,0.000 1.000 0 0 0,1.000 0.000-1 0 0,-1.000-1.000 1 0 0,0.000 1.000-1 0 0,0.000 0.000 1 0 0,0.000 0.000-1 0 0,1.000-1.000 1 0 0,-1.000 1.000 0 0 0,0.000 0.000-1 0 0,0.000 0.000 1 0 0,1.000-1.000-1 0 0,-1.000 1.000 1 0 0,0.000 0.000-1 0 0,1.000 0.000 1 0 0,-1.000 0.000 0 0 0,0.000 0.000-1 0 0,0.000-1.000 1 0 0,1.000 1.000-1 0 0,-1.000 0.000 1 0 0,0.000 0.000-1 0 0,1.000 0.000 1 0 0,-1.000 0.000 0 0 0,1.000 0.000-1 0 0,-1.000 0.000 1 0 0,0.000 0.000-1 0 0,1.000 0.000 1 0 0,-1.000 0.000-1 0 0,0.000 0.000 1 0 0,1.000 0.000 0 0 0,-1.000 0.000-1 0 0,0.000 0.000 1 0 0,1.000 0.000-1 0 0,-1.000 0.000 1 0 0,0.000 0.000-1 0 0,1.000 0.000 1 0 0,-1.000 1.000 0 0 0,0.000-1.000-1 0 0,1.000 0.000 1 0 0,-1.000 0.000-1 0 0,0.000 0.000 1 0 0,0.000 1.000-1 0 0,1.000-1.000 1 0 0,-1.000 0.000 0 0 0,0.000 0.000-1 0 0,1.000 1.000 1 0 0,13.000 13.000 11 0 0,-13.000-12.000-22 0 0,18.000 21.000 11 0 0,1.000 1.000 1 0 0,18.000 35.000 0 0 0,-26.000-39.000-31 0 0,1.000 0.000 0 0 0,1.000-1.000 1 0 0,0.000 0.000-1 0 0,25.000 23.000 0 0 0,-38.000-41.000 27 0 0,-1.000-1.000 0 0 0,1.000 1.000-1 0 0,-1.000-1.000 1 0 0,1.000 1.000 0 0 0,-1.000-1.000 0 0 0,1.000 1.000-1 0 0,0.000-1.000 1 0 0,-1.000 1.000 0 0 0,1.000-1.000 0 0 0,-1.000 0.000 0 0 0,1.000 0.000-1 0 0,0.000 1.000 1 0 0,0.000-1.000 0 0 0,-1.000 0.000 0 0 0,1.000 0.000-1 0 0,0.000 0.000 1 0 0,-1.000 1.000 0 0 0,1.000-1.000 0 0 0,0.000 0.000 0 0 0,1.000 0.000-1 0 0,-2.000 0.000 1 0 0,1.000 0.000 0 0 0,0.000-1.000 0 0 0,-1.000 1.000 0 0 0,1.000 0.000-1 0 0,0.000 0.000 1 0 0,0.000 0.000 0 0 0,-1.000 0.000 0 0 0,1.000-1.000-1 0 0,0.000 1.000 1 0 0,0.000-1.000 0 0 0,1.000-1.000 1 0 0,0.000 1.000 1 0 0,0.000-1.000-1 0 0,-1.000 0.000 1 0 0,1.000 0.000-1 0 0,0.000 1.000 1 0 0,-1.000-1.000-1 0 0,0.000 0.000 0 0 0,1.000 0.000 1 0 0,1.000-4.000-1 0 0,16.000-49.000 111 0 0,-1.000-23.000-1246 0 0,13.000-157.000 1 0 0,-30.000 222.000 1947 0 0,2.000-3.000-6742 0 0,11.000 26.000-4453 0 0,8.000 33.000 6032 0 0,-19.000-35.000 3242 0 0</inkml:trace>
  <inkml:trace contextRef="#ctx0" brushRef="#br0">3446.000 263.000 3264 0 0,'13.000'21.000'8566'0'0,"-9.000"6.000"-4452"0"0,-11.000 33.000-3011 0 0,1.000-13.000 69 0 0,6.000-40.000-922 0 0,0.000 0.000 21 0 0,0.000 0.000 1 0 0,0.000 0.000 0 0 0,1.000 1.000 0 0 0,0.000-1.000 0 0 0,0.000-1.000-1 0 0,4.000 13.000 1 0 0,-5.000-17.000-206 0 0,1.000 0.000 0 0 0,1.000 0.000 0 0 0,-1.000 0.000 0 0 0,0.000-1.000 0 0 0,0.000 0.000 0 0 0,1.000 1.000 0 0 0,-1.000-1.000 0 0 0,1.000 1.000 0 0 0,-1.000-1.000-1 0 0,1.000 1.000 1 0 0,-1.000-1.000 0 0 0,1.000 0.000 0 0 0,0.000 0.000 0 0 0,0.000 1.000 0 0 0,0.000-1.000 0 0 0,0.000-1.000 0 0 0,0.000 1.000 0 0 0,0.000 0.000 0 0 0,0.000 0.000 0 0 0,0.000-1.000 0 0 0,0.000 1.000 0 0 0,0.000-1.000 0 0 0,0.000 0.000 0 0 0,0.000 0.000 0 0 0,1.000 1.000-1 0 0,-1.000-1.000 1 0 0,3.000-1.000 0 0 0,-2.000 1.000-42 0 0,0.000-1.000-1 0 0,0.000 1.000 0 0 0,0.000-1.000 1 0 0,-1.000 0.000-1 0 0,1.000 0.000 0 0 0,0.000 0.000 0 0 0,-1.000-1.000 1 0 0,1.000 1.000-1 0 0,-1.000 0.000 0 0 0,1.000-1.000 1 0 0,-1.000 0.000-1 0 0,0.000 0.000 0 0 0,1.000 1.000 1 0 0,-1.000-1.000-1 0 0,0.000 1.000 0 0 0,0.000-2.000 0 0 0,0.000 1.000 1 0 0,-1.000 0.000-1 0 0,1.000-1.000 0 0 0,-1.000 1.000 1 0 0,1.000-1.000-1 0 0,1.000-4.000 0 0 0,-1.000 3.000 11 0 0,0.000 0.000 0 0 0,0.000 0.000 1 0 0,0.000 0.000-1 0 0,-1.000-1.000 0 0 0,0.000 0.000 0 0 0,0.000 1.000 0 0 0,0.000-1.000 0 0 0,0.000 0.000 0 0 0,-1.000 1.000 0 0 0,0.000-1.000 0 0 0,0.000 1.000 1 0 0,0.000-1.000-1 0 0,0.000 0.000 0 0 0,-3.000-6.000 0 0 0,0.000 2.000-129 0 0,0.000 1.000 1 0 0,-1.000-1.000-1 0 0,0.000 2.000 0 0 0,0.000-1.000 1 0 0,-1.000 0.000-1 0 0,0.000 1.000 0 0 0,-1.000 0.000 1 0 0,0.000 0.000-1 0 0,0.000 0.000 0 0 0,0.000 1.000 1 0 0,-1.000-1.000-1 0 0,0.000 2.000 1 0 0,0.000 0.000-1 0 0,0.000-1.000 0 0 0,-1.000 1.000 1 0 0,-10.000-5.000-1 0 0,10.000 25.000-12144 0 0,9.000-14.000 12039 0 0,-1.000 0.000 0 0 0,0.000 0.000 0 0 0,1.000-1.000 0 0 0,-1.000 1.000 0 0 0,1.000 0.000 0 0 0,0.000 0.000 0 0 0,-1.000 0.000 0 0 0,1.000-1.000 0 0 0,0.000 1.000 0 0 0,-1.000 0.000 0 0 0,1.000 0.000 0 0 0,1.000 0.000 0 0 0,38.000 23.000-3285 0 0,-27.000-16.000 2325 0 0</inkml:trace>
  <inkml:trace contextRef="#ctx0" brushRef="#br0">3592.000 352.000 3796 0 0,'23.000'-3.000'5729'0'0,"1.000"2.000"1182"0"0,-23.000 2.000-6787 0 0,0.000 0.000 1 0 0,0.000-1.000-1 0 0,0.000 1.000 0 0 0,-1.000 0.000 1 0 0,1.000 0.000-1 0 0,0.000 0.000 1 0 0,-1.000 0.000-1 0 0,1.000 0.000 1 0 0,0.000 0.000-1 0 0,-1.000 0.000 0 0 0,1.000 0.000 1 0 0,-1.000 0.000-1 0 0,0.000 0.000 1 0 0,1.000 0.000-1 0 0,-1.000 0.000 1 0 0,0.000 0.000-1 0 0,0.000 0.000 0 0 0,1.000 1.000 1 0 0,-1.000-1.000-1 0 0,0.000-1.000 1 0 0,0.000 1.000-1 0 0,0.000 0.000 1 0 0,0.000 0.000-1 0 0,-1.000 2.000 0 0 0,7.000 39.000 1620 0 0,-6.000-40.000-1690 0 0,0.000-1.000 1 0 0,0.000 0.000-1 0 0,1.000 1.000 1 0 0,-1.000-1.000 0 0 0,1.000 0.000-1 0 0,-1.000 0.000 1 0 0,1.000 1.000 0 0 0,-1.000-1.000-1 0 0,1.000 0.000 1 0 0,0.000 0.000-1 0 0,-1.000 0.000 1 0 0,1.000 0.000 0 0 0,0.000-1.000-1 0 0,0.000 1.000 1 0 0,0.000 0.000-1 0 0,0.000 0.000 1 0 0,0.000 0.000 0 0 0,0.000 0.000-1 0 0,0.000 0.000 1 0 0,0.000-1.000-1 0 0,0.000 1.000 1 0 0,1.000 0.000 0 0 0,-1.000-1.000-1 0 0,0.000 1.000 1 0 0,0.000-1.000 0 0 0,1.000 1.000-1 0 0,1.000 0.000 1 0 0,1.000-3.000-35 0 0,-1.000 0.000 1 0 0,0.000 0.000-1 0 0,1.000 0.000 1 0 0,-1.000 0.000-1 0 0,0.000 1.000 1 0 0,0.000-2.000-1 0 0,0.000 1.000 1 0 0,0.000-1.000-1 0 0,-1.000 0.000 1 0 0,1.000 0.000 0 0 0,1.000-3.000-1 0 0,2.000-1.000 8 0 0,33.000-36.000 128 0 0,-29.000 30.000-27 0 0,1.000 0.000-1 0 0,0.000 2.000 1 0 0,22.000-19.000 0 0 0,-32.000 30.000-122 0 0,0.000 0.000 0 0 0,-1.000 0.000-1 0 0,1.000 0.000 1 0 0,0.000 1.000 0 0 0,0.000-1.000-1 0 0,-1.000 0.000 1 0 0,1.000 0.000 0 0 0,0.000 1.000-1 0 0,-1.000-1.000 1 0 0,1.000 1.000 0 0 0,0.000-1.000-1 0 0,-1.000 0.000 1 0 0,1.000 1.000 0 0 0,0.000 0.000 0 0 0,-1.000-1.000-1 0 0,1.000 1.000 1 0 0,-1.000-1.000 0 0 0,1.000 1.000-1 0 0,-1.000-1.000 1 0 0,1.000 1.000 0 0 0,-1.000 0.000-1 0 0,0.000-1.000 1 0 0,1.000 0.000 0 0 0,-1.000 1.000-1 0 0,0.000 0.000 1 0 0,0.000-1.000 0 0 0,1.000 1.000 0 0 0,-1.000 0.000-1 0 0,0.000 0.000 1 0 0,0.000 0.000 0 0 0,0.000-1.000-1 0 0,0.000 2.000 1 0 0,10.000 28.000-26 0 0,-4.000 11.000-428 0 0,-2.000-18.000-92 0 0,11.000 41.000 0 0 0,-14.000-59.000-30 0 0,1.000 0.000 0 0 0,0.000 0.000 0 0 0,0.000 0.000 1 0 0,0.000-1.000-1 0 0,0.000 0.000 0 0 0,1.000 0.000 1 0 0,0.000 1.000-1 0 0,0.000-1.000 0 0 0,0.000 0.000 0 0 0,1.000 0.000 1 0 0,-1.000 0.000-1 0 0,2.000 0.000 0 0 0,7.000 5.000 1 0 0,-10.000-8.000 54 0 0,1.000 0.000 1 0 0,-1.000 1.000 0 0 0,0.000-1.000-1 0 0,1.000 0.000 1 0 0,-1.000-1.000 0 0 0,1.000 1.000 0 0 0,0.000 0.000-1 0 0,-1.000-1.000 1 0 0,1.000 1.000 0 0 0,0.000-1.000-1 0 0,-1.000 0.000 1 0 0,1.000 0.000 0 0 0,0.000 0.000-1 0 0,-1.000 0.000 1 0 0,1.000-1.000 0 0 0,0.000 1.000 0 0 0,4.000-2.000-1 0 0,21.000-12.000-1221 0 0,-14.000 4.000 711 0 0</inkml:trace>
  <inkml:trace contextRef="#ctx0" brushRef="#br0">4042.000 487.000 3564 0 0,'19.000'-20.000'8018'0'0,"0.000"3.000"-3273"0"0,-6.000-4.000-5197 0 0,-13.000 21.000 72 0 0,1.000-1.000 0 0 0,-1.000 0.000 0 0 0,1.000 0.000 0 0 0,0.000 0.000-1 0 0,-1.000 1.000 1 0 0,1.000-1.000 0 0 0,0.000 0.000 0 0 0,-1.000 1.000 0 0 0,1.000-1.000-1 0 0,0.000 0.000 1 0 0,0.000 1.000 0 0 0,0.000-1.000 0 0 0,-1.000 1.000 0 0 0,1.000-1.000-1 0 0,0.000 1.000 1 0 0,0.000 0.000 0 0 0,0.000-1.000 0 0 0,0.000 1.000 0 0 0,0.000 0.000-1 0 0,1.000-1.000 1 0 0,20.000-1.000-3891 0 0,-20.000 2.000 3279 0 0</inkml:trace>
  <inkml:trace contextRef="#ctx0" brushRef="#br0">4764.000 296.000 3756 0 0,'0.000'-1.000'264'0'0,"0.000"0.000"-1"0"0,0.000 0.000 1 0 0,0.000 1.000 0 0 0,-1.000-1.000-1 0 0,1.000 0.000 1 0 0,0.000 0.000-1 0 0,-1.000 0.000 1 0 0,1.000 0.000-1 0 0,-1.000 1.000 1 0 0,1.000-1.000 0 0 0,-1.000 0.000-1 0 0,1.000 0.000 1 0 0,-1.000 1.000-1 0 0,1.000-1.000 1 0 0,-1.000 0.000-1 0 0,1.000 1.000 1 0 0,-1.000-1.000 0 0 0,0.000 1.000-1 0 0,0.000-1.000 1 0 0,1.000 1.000-1 0 0,-1.000-1.000 1 0 0,0.000 1.000 0 0 0,0.000-1.000-1 0 0,1.000 1.000 1 0 0,-1.000 0.000-1 0 0,0.000-1.000 1 0 0,0.000 1.000-1 0 0,0.000 0.000 1 0 0,-1.000-1.000 0 0 0,-1.000 2.000 29 0 0,1.000-1.000 0 0 0,0.000 0.000 0 0 0,0.000 1.000 0 0 0,0.000-1.000 0 0 0,-1.000 1.000 0 0 0,1.000 0.000 0 0 0,0.000 0.000 0 0 0,0.000 0.000 0 0 0,0.000 0.000 0 0 0,0.000 0.000 0 0 0,-3.000 2.000 0 0 0,-6.000 6.000 396 0 0,0.000-2.000 1 0 0,-16.000 21.000 0 0 0,18.000-18.000-449 0 0,1.000 0.000 0 0 0,0.000 2.000 0 0 0,1.000-2.000 0 0 0,0.000 2.000 1 0 0,1.000 0.000-1 0 0,0.000-1.000 0 0 0,1.000 2.000 0 0 0,0.000-2.000 0 0 0,1.000 2.000 0 0 0,1.000 1.000 0 0 0,-4.000 20.000 0 0 0,6.000-28.000-125 0 0,0.000 2.000-1 0 0,1.000-1.000 0 0 0,0.000 1.000 0 0 0,0.000-2.000 0 0 0,0.000 2.000 1 0 0,1.000-1.000-1 0 0,0.000 0.000 0 0 0,0.000 1.000 0 0 0,1.000-2.000 0 0 0,0.000 1.000 0 0 0,1.000 0.000 1 0 0,-1.000 0.000-1 0 0,1.000-1.000 0 0 0,1.000 1.000 0 0 0,-1.000-1.000 0 0 0,1.000 1.000 0 0 0,0.000-1.000 1 0 0,0.000 0.000-1 0 0,1.000-1.000 0 0 0,0.000 0.000 0 0 0,0.000 1.000 0 0 0,1.000-1.000 1 0 0,6.000 5.000-1 0 0,-9.000-8.000-75 0 0,0.000 0.000 0 0 0,0.000 0.000-1 0 0,0.000 0.000 1 0 0,0.000-1.000 0 0 0,0.000 1.000 0 0 0,0.000-1.000 0 0 0,0.000 0.000 0 0 0,1.000 1.000 0 0 0,-1.000-1.000 0 0 0,0.000-1.000 0 0 0,1.000 1.000 0 0 0,-1.000 0.000 0 0 0,1.000-1.000-1 0 0,-1.000 0.000 1 0 0,1.000 0.000 0 0 0,0.000 0.000 0 0 0,0.000 0.000 0 0 0,-1.000 0.000 0 0 0,0.000-1.000 0 0 0,1.000 1.000 0 0 0,3.000-2.000 0 0 0,-2.000 0.000-10 0 0,-1.000-1.000 0 0 0,1.000 1.000 1 0 0,-1.000-1.000-1 0 0,1.000 0.000 0 0 0,-1.000 1.000 1 0 0,0.000-2.000-1 0 0,0.000 1.000 0 0 0,0.000-1.000 1 0 0,-1.000 0.000-1 0 0,1.000 0.000 0 0 0,-1.000 0.000 1 0 0,5.000-6.000-1 0 0,-1.000-3.000 5 0 0,0.000 0.000 1 0 0,0.000 1.000 0 0 0,-1.000-2.000-1 0 0,-1.000 2.000 1 0 0,0.000-2.000-1 0 0,-1.000 0.000 1 0 0,-1.000 0.000-1 0 0,3.000-28.000 1 0 0,-5.000 32.000-58 0 0,-2.000 0.000 1 0 0,1.000-1.000 0 0 0,-2.000 1.000-1 0 0,1.000 1.000 1 0 0,-1.000-2.000-1 0 0,-1.000 1.000 1 0 0,0.000 1.000-1 0 0,-8.000-18.000 1 0 0,8.000 21.000-26 0 0,0.000 0.000-1 0 0,0.000 0.000 1 0 0,0.000 1.000-1 0 0,-1.000 0.000 1 0 0,0.000 0.000 0 0 0,0.000 0.000-1 0 0,-1.000 1.000 1 0 0,1.000-1.000-1 0 0,-1.000 1.000 1 0 0,0.000-1.000-1 0 0,0.000 1.000 1 0 0,-1.000 1.000 0 0 0,1.000 0.000-1 0 0,-1.000 0.000 1 0 0,-7.000-4.000-1 0 0,9.000 6.000-133 0 0,0.000 1.000-1 0 0,-1.000-1.000 0 0 0,1.000 1.000 1 0 0,0.000-1.000-1 0 0,0.000 1.000 0 0 0,0.000 0.000 1 0 0,-1.000 1.000-1 0 0,0.000-1.000 0 0 0,1.000 1.000 0 0 0,0.000 0.000 1 0 0,0.000 0.000-1 0 0,0.000 0.000 0 0 0,0.000 0.000 1 0 0,0.000 1.000-1 0 0,1.000-1.000 0 0 0,-1.000 1.000 0 0 0,0.000 0.000 1 0 0,1.000 0.000-1 0 0,-1.000 0.000 0 0 0,1.000 0.000 1 0 0,-5.000 5.000-1 0 0,-3.000 0.000-834 0 0,10.000-6.000 654 0 0,-1.000 1.000 0 0 0,1.000-1.000 1 0 0,-1.000 1.000-1 0 0,1.000-1.000 1 0 0,0.000 1.000-1 0 0,-1.000 0.000 0 0 0,1.000 0.000 1 0 0,0.000 0.000-1 0 0,0.000-2.000 0 0 0,0.000 2.000 1 0 0,0.000 0.000-1 0 0,1.000 0.000 0 0 0,-1.000 0.000 1 0 0,1.000 0.000-1 0 0,-1.000 1.000 1 0 0,1.000-1.000-1 0 0,-1.000 0.000 0 0 0,1.000 0.000 1 0 0,0.000 2.000-1 0 0,3.000 8.000-3755 0 0,0.000-8.000 3798 0 0,-1.000 0.000 1 0 0,1.000 0.000-1 0 0,0.000 0.000 1 0 0,0.000-1.000-1 0 0,0.000 1.000 1 0 0,1.000-1.000-1 0 0,0.000 0.000 1 0 0,-1.000-1.000-1 0 0,1.000 1.000 1 0 0,5.000 2.000-1 0 0,6.000 0.000-757 0 0</inkml:trace>
  <inkml:trace contextRef="#ctx0" brushRef="#br0">4812.000 429.000 3464 0 0,'3.000'0.000'326'0'0,"-1.000"1.000"1"0"0,1.000-1.000-1 0 0,-1.000 0.000 0 0 0,1.000 1.000 0 0 0,-1.000-1.000 0 0 0,1.000 1.000 0 0 0,-1.000-1.000 1 0 0,0.000 1.000-1 0 0,1.000 0.000 0 0 0,-1.000 0.000 0 0 0,0.000 0.000 0 0 0,0.000 1.000 0 0 0,0.000-1.000 1 0 0,0.000 1.000-1 0 0,0.000-1.000 0 0 0,0.000 1.000 0 0 0,0.000 0.000 0 0 0,0.000-1.000 0 0 0,-1.000 1.000 1 0 0,1.000 0.000-1 0 0,0.000 0.000 0 0 0,-1.000 0.000 0 0 0,0.000 1.000 0 0 0,0.000-1.000 0 0 0,0.000 0.000 1 0 0,0.000 0.000-1 0 0,0.000 0.000 0 0 0,1.000 4.000 0 0 0,3.000 7.000 49 0 0,-2.000 0.000 1 0 0,-1.000 0.000-1 0 0,0.000 1.000 0 0 0,0.000 14.000 1 0 0,0.000-5.000 528 0 0,2.000 134.000 2678 0 0,-5.000-105.000-2147 0 0,2.000-51.000-1419 0 0,-1.000-1.000 1 0 0,0.000 0.000 0 0 0,0.000 1.000-1 0 0,0.000-1.000 1 0 0,0.000 0.000 0 0 0,0.000 1.000-1 0 0,0.000-1.000 1 0 0,0.000 0.000 0 0 0,0.000 1.000 0 0 0,0.000-1.000-1 0 0,0.000 0.000 1 0 0,0.000 0.000 0 0 0,0.000 1.000-1 0 0,-1.000-1.000 1 0 0,1.000 0.000 0 0 0,0.000 1.000-1 0 0,0.000-1.000 1 0 0,0.000 0.000 0 0 0,0.000 1.000 0 0 0,0.000-1.000-1 0 0,-1.000 0.000 1 0 0,1.000 0.000 0 0 0,0.000 1.000-1 0 0,0.000-1.000 1 0 0,0.000 0.000 0 0 0,-1.000 0.000-1 0 0,1.000 0.000 1 0 0,0.000 1.000 0 0 0,0.000-1.000 0 0 0,-1.000 0.000-1 0 0,1.000 0.000 1 0 0,0.000 0.000 0 0 0,0.000 0.000-1 0 0,-1.000 1.000 1 0 0,1.000-1.000 0 0 0,0.000 0.000-1 0 0,-1.000 0.000 1 0 0,1.000 0.000 0 0 0,0.000 0.000 0 0 0,-1.000 0.000-1 0 0,1.000 0.000 1 0 0,-1.000 0.000 6 0 0,1.000 0.000-1 0 0,-1.000-1.000 1 0 0,1.000 1.000 0 0 0,-1.000 0.000-1 0 0,1.000-1.000 1 0 0,-1.000 1.000-1 0 0,1.000 0.000 1 0 0,-1.000-1.000 0 0 0,1.000 1.000-1 0 0,-1.000-1.000 1 0 0,1.000 1.000 0 0 0,0.000-1.000-1 0 0,-1.000 1.000 1 0 0,1.000-1.000 0 0 0,0.000 1.000-1 0 0,-1.000-1.000 1 0 0,1.000 1.000 0 0 0,0.000-1.000-1 0 0,0.000 1.000 1 0 0,0.000-1.000-1 0 0,-2.000 1.000 1 0 0,2.000-1.000 0 0 0,0.000 1.000-1 0 0,0.000-1.000 1 0 0,-3.000-34.000 119 0 0,1.000 0.000 1 0 0,1.000-1.000-1 0 0,3.000 1.000 1 0 0,1.000 0.000-1 0 0,2.000 0.000 1 0 0,1.000 0.000-1 0 0,21.000-64.000 0 0 0,-21.000 81.000-142 0 0,1.000 0.000 0 0 0,1.000 1.000-1 0 0,0.000-1.000 1 0 0,2.000 2.000-1 0 0,0.000 0.000 1 0 0,0.000 0.000 0 0 0,2.000 0.000-1 0 0,0.000 2.000 1 0 0,26.000-25.000-1 0 0,-37.000 38.000-4 0 0,0.000-1.000-1 0 0,1.000 1.000 0 0 0,-1.000 0.000 1 0 0,1.000 0.000-1 0 0,-1.000 0.000 0 0 0,0.000 0.000 1 0 0,1.000 0.000-1 0 0,-1.000 0.000 0 0 0,1.000 0.000 0 0 0,-1.000 1.000 1 0 0,1.000 0.000-1 0 0,-1.000-1.000 0 0 0,1.000 1.000 1 0 0,-1.000-1.000-1 0 0,1.000 1.000 0 0 0,0.000-1.000 1 0 0,1.000 1.000-1 0 0,-2.000 0.000-1 0 0,-1.000 0.000 1 0 0,1.000 1.000-1 0 0,0.000-1.000 1 0 0,-1.000 0.000-1 0 0,1.000 1.000 1 0 0,-1.000-1.000-1 0 0,1.000 1.000 1 0 0,-1.000-1.000-1 0 0,1.000 0.000 1 0 0,-1.000 0.000 0 0 0,0.000 1.000-1 0 0,1.000-1.000 1 0 0,-1.000 1.000-1 0 0,1.000-1.000 1 0 0,-1.000 1.000-1 0 0,0.000 0.000 1 0 0,1.000-1.000-1 0 0,-1.000 1.000 1 0 0,0.000-1.000-1 0 0,0.000 1.000 1 0 0,0.000 0.000-1 0 0,0.000-1.000 1 0 0,1.000 1.000-1 0 0,-1.000 0.000 1 0 0,0.000-1.000-1 0 0,0.000 1.000 1 0 0,0.000 1.000-1 0 0,0.000 5.000-51 0 0,-1.000 0.000 0 0 0,1.000-1.000-1 0 0,-1.000 0.000 1 0 0,0.000 1.000 0 0 0,-1.000 0.000 0 0 0,-3.000 9.000-1 0 0,-4.000 10.000-440 0 0,-2.000-1.000 0 0 0,-20.000 33.000 0 0 0,25.000-49.000-260 0 0,0.000-1.000 1 0 0,-1.000 1.000-1 0 0,0.000 0.000 0 0 0,0.000-1.000 1 0 0,-11.000 9.000-1 0 0,8.000-5.000-3231 0 0,29.000-7.000-5266 0 0,-9.000-6.000 9490 0 0,-9.000 1.000-88 0 0,16.000 0.000-1154 0 0</inkml:trace>
  <inkml:trace contextRef="#ctx0" brushRef="#br0">5226.000 437.000 3912 0 0,'20.000'-1.000'7923'0'0,"-16.000"-6.000"-5964"0"0,3.000-11.000-9229 0 0,3.000 12.000 4042 0 0,-7.000 6.000 2240 0 0</inkml:trace>
  <inkml:trace contextRef="#ctx0" brushRef="#br0">5843.000 305.000 3812 0 0,'0.000'-1.000'295'0'0,"0.000"1.000"0"0"0,0.000-1.000 0 0 0,1.000 0.000 0 0 0,-1.000 0.000 0 0 0,0.000 0.000 0 0 0,0.000 0.000 0 0 0,0.000 0.000 0 0 0,-1.000 0.000 0 0 0,1.000 0.000 0 0 0,0.000 0.000 0 0 0,0.000 0.000 0 0 0,0.000 0.000 0 0 0,-1.000 0.000 0 0 0,1.000 0.000 0 0 0,-1.000 0.000 0 0 0,1.000 0.000 0 0 0,-1.000 1.000 0 0 0,1.000-1.000 0 0 0,-1.000 0.000 0 0 0,1.000 0.000 0 0 0,-1.000 0.000 0 0 0,0.000 1.000 0 0 0,1.000-1.000 0 0 0,-1.000 0.000 0 0 0,-1.000-1.000 0 0 0,1.000 2.000-120 0 0,0.000 0.000 0 0 0,-2.000 0.000 0 0 0,2.000 0.000 0 0 0,0.000 1.000 0 0 0,0.000-1.000 0 0 0,0.000 0.000 0 0 0,0.000 0.000 0 0 0,0.000 1.000 0 0 0,0.000-1.000 0 0 0,0.000 0.000 0 0 0,0.000 1.000 0 0 0,0.000-1.000 0 0 0,0.000 1.000-1 0 0,0.000-1.000 1 0 0,0.000 1.000 0 0 0,0.000 0.000 0 0 0,0.000-1.000 0 0 0,-1.000 2.000 0 0 0,-5.000 4.000 120 0 0,1.000 1.000-1 0 0,-1.000-2.000 1 0 0,2.000 2.000-1 0 0,-9.000 11.000 1 0 0,2.000 2.000 263 0 0,1.000 1.000 0 0 0,1.000 1.000 0 0 0,1.000-1.000 0 0 0,1.000 1.000 0 0 0,-10.000 44.000 0 0 0,-9.000 118.000 3184 0 0,25.000-169.000-3338 0 0,44.000-261.000 2243 0 0,-36.000 202.000-2583 0 0,13.000-75.000 60 0 0,-16.000 106.000-159 0 0,1.000 1.000 0 0 0,0.000-1.000 1 0 0,0.000 1.000-1 0 0,2.000 0.000 0 0 0,-1.000 0.000 0 0 0,14.000-19.000 0 0 0,-19.000 30.000 29 0 0,0.000 1.000 0 0 0,0.000-1.000 0 0 0,1.000 1.000 0 0 0,-1.000-1.000 0 0 0,0.000 1.000 0 0 0,1.000 0.000 0 0 0,-1.000-1.000 0 0 0,1.000 1.000 0 0 0,-1.000-1.000 0 0 0,1.000 1.000 0 0 0,-1.000 0.000 0 0 0,1.000-1.000 0 0 0,-1.000 1.000 0 0 0,1.000 0.000 0 0 0,-1.000-1.000 0 0 0,1.000 1.000 0 0 0,-1.000 0.000 0 0 0,1.000 0.000 0 0 0,-1.000 0.000 0 0 0,1.000-1.000 0 0 0,-1.000 1.000 0 0 0,1.000 0.000 0 0 0,0.000 0.000 0 0 0,-1.000 0.000 0 0 0,1.000 0.000 0 0 0,-1.000 0.000 0 0 0,1.000 0.000 0 0 0,-1.000 0.000 0 0 0,1.000 0.000 0 0 0,0.000 0.000 0 0 0,0.000 1.000 0 0 0,14.000 14.000-93 0 0,6.000 27.000-7 0 0,-8.000 5.000-37 0 0,-1.000 1.000 0 0 0,8.000 92.000-1 0 0,3.000 11.000 149 0 0,-20.000-98.000-175 0 0,-7.000-52.000 29 0 0,-5.000-8.000 66 0 0,-5.000-8.000 27 0 0,7.000 7.000 13 0 0,-59.000-66.000-127 0 0,58.000 66.000 133 0 0,0.000 1.000-1 0 0,-1.000-1.000 0 0 0,0.000 1.000 0 0 0,0.000 1.000 0 0 0,0.000 0.000 1 0 0,-20.000-8.000-1 0 0,29.000 13.000 31 0 0,-1.000 1.000 0 0 0,0.000-1.000 0 0 0,1.000 1.000 1 0 0,-1.000 0.000-1 0 0,0.000-1.000 0 0 0,1.000 1.000 0 0 0,-1.000 0.000 0 0 0,0.000-1.000 0 0 0,0.000 1.000 0 0 0,0.000 0.000 1 0 0,1.000 0.000-1 0 0,-1.000 0.000 0 0 0,0.000 0.000 0 0 0,0.000 0.000 0 0 0,0.000 0.000 0 0 0,1.000 0.000 0 0 0,-1.000 0.000 1 0 0,0.000 0.000-1 0 0,0.000 0.000 0 0 0,1.000 0.000 0 0 0,-1.000 1.000 0 0 0,0.000-1.000 0 0 0,0.000 0.000 0 0 0,1.000 1.000 1 0 0,-1.000-1.000-1 0 0,0.000 0.000 0 0 0,0.000 1.000 0 0 0,1.000-1.000 0 0 0,-1.000 1.000 0 0 0,0.000-1.000 0 0 0,1.000 1.000 1 0 0,-1.000-1.000-1 0 0,1.000 1.000 0 0 0,-1.000-1.000 0 0 0,1.000 1.000 0 0 0,-1.000 0.000 0 0 0,1.000-1.000 0 0 0,-1.000 1.000 1 0 0,0.000 1.000-1 0 0,1.000-1.000 10 0 0,1.000 0.000 1 0 0,-1.000-1.000-1 0 0,0.000 1.000 1 0 0,0.000 0.000 0 0 0,0.000 0.000-1 0 0,0.000 0.000 1 0 0,1.000 0.000-1 0 0,-1.000 0.000 1 0 0,0.000 0.000-1 0 0,1.000 0.000 1 0 0,-1.000-1.000 0 0 0,1.000 1.000-1 0 0,-1.000 0.000 1 0 0,1.000 0.000-1 0 0,0.000 0.000 1 0 0,-1.000 0.000-1 0 0,1.000-1.000 1 0 0,0.000 1.000 0 0 0,-1.000 0.000-1 0 0,1.000 0.000 1 0 0,0.000-1.000-1 0 0,0.000 1.000 1 0 0,0.000-1.000 0 0 0,0.000 1.000-1 0 0,-1.000-1.000 1 0 0,1.000 1.000-1 0 0,0.000-1.000 1 0 0,0.000 0.000-1 0 0,0.000 1.000 1 0 0,0.000-1.000 0 0 0,0.000 0.000-1 0 0,0.000 0.000 1 0 0,2.000 1.000-1 0 0,10.000 1.000 5 0 0,-1.000 0.000-1 0 0,1.000-1.000 1 0 0,-1.000-1.000-1 0 0,1.000 0.000 1 0 0,-1.000 0.000-1 0 0,1.000-1.000 1 0 0,-1.000-1.000-1 0 0,2.000 0.000 1 0 0,-2.000-1.000-1 0 0,13.000-4.000 1 0 0,-20.000 5.000-36 0 0,-1.000 0.000 0 0 0,1.000 0.000 1 0 0,-1.000-1.000-1 0 0,0.000 1.000 0 0 0,1.000-1.000 0 0 0,-1.000 0.000 0 0 0,0.000 0.000 1 0 0,-1.000-1.000-1 0 0,1.000 1.000 0 0 0,-1.000-1.000 0 0 0,1.000 0.000 1 0 0,-1.000 0.000-1 0 0,0.000 0.000 0 0 0,3.000-6.000 0 0 0,-2.000 2.000-144 0 0,0.000-1.000 1 0 0,0.000 2.000-1 0 0,0.000-2.000 0 0 0,-1.000 0.000 0 0 0,-1.000 0.000 1 0 0,1.000 1.000-1 0 0,0.000-11.000 0 0 0,-3.000 18.000 135 0 0,0.000-1.000 0 0 0,0.000 1.000 1 0 0,0.000-1.000-1 0 0,1.000 1.000 0 0 0,-1.000 0.000 0 0 0,1.000 0.000 0 0 0,-1.000-1.000 0 0 0,1.000 1.000 0 0 0,-1.000-1.000 0 0 0,1.000 1.000 1 0 0,0.000 0.000-1 0 0,-1.000-1.000 0 0 0,1.000 1.000 0 0 0,0.000 0.000 0 0 0,0.000 0.000 0 0 0,0.000-1.000 0 0 0,0.000 1.000 0 0 0,0.000 0.000 1 0 0,1.000 0.000-1 0 0,-1.000 0.000 0 0 0,0.000 0.000 0 0 0,3.000-1.000 0 0 0,-4.000 2.000-12 0 0,2.000 0.000 8 0 0,-1.000 1.000 32 0 0,1.000-1.000-1 0 0,-1.000 1.000 0 0 0,2.000-1.000 0 0 0,-2.000 1.000 1 0 0,0.000 0.000-1 0 0,1.000 0.000 0 0 0,-1.000-1.000 0 0 0,0.000 1.000 0 0 0,0.000 0.000 1 0 0,0.000 0.000-1 0 0,1.000 0.000 0 0 0,0.000 2.000 0 0 0,3.000 6.000 17 0 0,0.000-2.000-1 0 0,-1.000 2.000 0 0 0,0.000 0.000 0 0 0,-1.000 0.000 0 0 0,0.000 0.000 0 0 0,0.000 0.000 0 0 0,-1.000 1.000 0 0 0,1.000 9.000 1 0 0,1.000 76.000-800 0 0,-4.000-80.000 340 0 0,0.000-14.000 345 0 0,-8.000 7.000-114 0 0,6.000-19.000 85 0 0,5.000-20.000-66 0 0,12.000-4.000 20 0 0,2.000 0.000 0 0 0,24.000-35.000 1 0 0,-40.000 68.000 163 0 0,25.000-30.000 154 0 0,-25.000 31.000-132 0 0,0.000 0.000 0 0 0,0.000 0.000 1 0 0,1.000 0.000-1 0 0,-1.000 0.000 0 0 0,0.000 0.000 0 0 0,0.000 0.000 1 0 0,1.000 1.000-1 0 0,-1.000-1.000 0 0 0,1.000 0.000 1 0 0,-1.000 1.000-1 0 0,0.000-1.000 0 0 0,2.000 1.000 0 0 0,-2.000 0.000 1 0 0,1.000-1.000-1 0 0,-1.000 1.000 0 0 0,1.000 0.000 1 0 0,0.000 0.000-1 0 0,-1.000 0.000 0 0 0,1.000 0.000 0 0 0,-1.000 0.000 1 0 0,1.000 0.000-1 0 0,-1.000 0.000 0 0 0,1.000 1.000 0 0 0,-1.000-1.000 1 0 0,1.000 1.000-1 0 0,2.000 0.000 0 0 0,-1.000 1.000 4 0 0,1.000 0.000 1 0 0,0.000 1.000-1 0 0,0.000-1.000 0 0 0,-1.000 1.000 0 0 0,1.000 0.000 0 0 0,-1.000 0.000 1 0 0,0.000 0.000-1 0 0,0.000 0.000 0 0 0,0.000-1.000 0 0 0,0.000 2.000 0 0 0,-1.000-1.000 1 0 0,1.000 1.000-1 0 0,-1.000 0.000 0 0 0,3.000 7.000 0 0 0,-2.000-4.000-83 0 0,-1.000 1.000 0 0 0,0.000 1.000 0 0 0,0.000-1.000 0 0 0,-1.000 0.000 0 0 0,0.000 0.000 0 0 0,0.000 17.000 0 0 0,-1.000-23.000 48 0 0,-1.000 1.000 0 0 0,0.000-1.000 0 0 0,1.000 1.000 0 0 0,-1.000 0.000 0 0 0,0.000-1.000 0 0 0,0.000 0.000 0 0 0,0.000 1.000 0 0 0,-1.000-1.000 0 0 0,1.000 1.000 0 0 0,0.000-1.000 0 0 0,-1.000-1.000 0 0 0,0.000 1.000-1 0 0,1.000 0.000 1 0 0,-1.000 0.000 0 0 0,0.000 0.000 0 0 0,0.000 0.000 0 0 0,0.000-1.000 0 0 0,0.000 1.000 0 0 0,-3.000 1.000 0 0 0,-18.000 20.000 85 0 0,29.000-30.000 6 0 0,0.000 0.000 0 0 0,1.000 0.000 0 0 0,0.000 0.000 1 0 0,0.000 0.000-1 0 0,0.000 2.000 0 0 0,1.000-1.000 1 0 0,13.000-8.000-1 0 0,10.000-7.000-27 0 0,-17.000 9.000 10 0 0,-2.000 3.000-68 0 0,1.000 1.000-1 0 0,-2.000-2.000 0 0 0,0.000-1.000 1 0 0,0.000 1.000-1 0 0,-1.000-1.000 1 0 0,-1.000-1.000-1 0 0,11.000-15.000 1 0 0,-20.000 26.000-124 0 0,-9.000-2.000 120 0 0,7.000 8.000-2 0 0,0.000-1.000 0 0 0,0.000 1.000 0 0 0,0.000 0.000 0 0 0,1.000-1.000 0 0 0,-1.000 1.000 0 0 0,1.000-1.000 0 0 0,0.000 1.000 0 0 0,1.000 0.000 0 0 0,-1.000 0.000 0 0 0,1.000 0.000 0 0 0,0.000 0.000 0 0 0,2.000 8.000 0 0 0,-2.000-2.000 106 0 0,0.000-8.000-78 0 0,0.000-1.000 1 0 0,0.000 1.000-1 0 0,0.000-1.000 0 0 0,1.000 0.000 0 0 0,-1.000 0.000 1 0 0,1.000 1.000-1 0 0,-1.000-1.000 0 0 0,1.000 0.000 0 0 0,0.000 1.000 1 0 0,0.000-1.000-1 0 0,0.000 0.000 0 0 0,3.000 4.000 0 0 0,7.000 19.000 91 0 0,-10.000-22.000-93 0 0,0.000-1.000 0 0 0,0.000 0.000-1 0 0,0.000 0.000 1 0 0,0.000 0.000 0 0 0,0.000 0.000-1 0 0,1.000 0.000 1 0 0,-1.000-1.000 0 0 0,1.000 1.000-1 0 0,-1.000 0.000 1 0 0,1.000 0.000 0 0 0,-1.000-1.000-1 0 0,1.000 1.000 1 0 0,0.000-1.000 0 0 0,0.000 1.000-1 0 0,0.000-1.000 1 0 0,0.000 0.000 0 0 0,0.000 0.000 0 0 0,0.000 0.000-1 0 0,0.000 0.000 1 0 0,1.000 0.000 0 0 0,-1.000 0.000-1 0 0,0.000 0.000 1 0 0,0.000-1.000 0 0 0,1.000 1.000-1 0 0,-1.000-1.000 1 0 0,0.000 0.000 0 0 0,1.000 0.000-1 0 0,-1.000 1.000 1 0 0,0.000-2.000 0 0 0,1.000 1.000-1 0 0,-1.000 0.000 1 0 0,3.000-1.000 0 0 0,2.000 0.000 1 0 0,0.000 0.000-1 0 0,-1.000 0.000 1 0 0,0.000 0.000 0 0 0,0.000-1.000 0 0 0,0.000 0.000 0 0 0,-1.000-1.000 0 0 0,1.000 1.000-1 0 0,-1.000-1.000 1 0 0,1.000 0.000 0 0 0,-1.000 1.000 0 0 0,6.000-6.000 0 0 0,0.000-4.000-5 0 0,0.000 1.000 1 0 0,-1.000-1.000-1 0 0,-1.000-1.000 1 0 0,0.000 1.000 0 0 0,-1.000-2.000-1 0 0,0.000 1.000 1 0 0,-1.000-1.000-1 0 0,0.000-1.000 1 0 0,-2.000 2.000 0 0 0,1.000-3.000-1 0 0,-1.000 2.000 1 0 0,4.000-27.000-1 0 0,0.000-20.000 16 0 0,3.000-114.000 0 0 0,-11.000 131.000-35 0 0,0.000 42.000 25 0 0,-1.000 0.000-1 0 0,0.000-1.000 1 0 0,0.000 1.000 0 0 0,0.000-1.000-1 0 0,0.000 1.000 1 0 0,-1.000 0.000 0 0 0,1.000-1.000-1 0 0,0.000 1.000 1 0 0,-1.000 0.000-1 0 0,0.000 0.000 1 0 0,0.000 0.000 0 0 0,1.000 0.000-1 0 0,-1.000-1.000 1 0 0,-3.000-2.000-1 0 0,4.000 5.000-2 0 0,0.000-1.000-1 0 0,0.000 1.000 1 0 0,-1.000 0.000-1 0 0,1.000 0.000 1 0 0,0.000 0.000-1 0 0,-1.000 0.000 0 0 0,1.000-1.000 1 0 0,0.000 1.000-1 0 0,-1.000 0.000 1 0 0,1.000 0.000-1 0 0,0.000 0.000 1 0 0,-1.000 0.000-1 0 0,1.000 0.000 0 0 0,0.000 0.000 1 0 0,-1.000 0.000-1 0 0,1.000 0.000 1 0 0,0.000 0.000-1 0 0,-1.000 0.000 1 0 0,1.000 0.000-1 0 0,0.000 0.000 0 0 0,-1.000 0.000 1 0 0,1.000 0.000-1 0 0,0.000 1.000 1 0 0,-1.000-1.000-1 0 0,1.000 0.000 1 0 0,0.000 0.000-1 0 0,-1.000 0.000 0 0 0,1.000 0.000 1 0 0,0.000 1.000-1 0 0,0.000-1.000 1 0 0,-1.000 0.000-1 0 0,1.000 1.000 1 0 0,-15.000 17.000 157 0 0,6.000 0.000-84 0 0,2.000-1.000 1 0 0,1.000 1.000-1 0 0,0.000 0.000 1 0 0,1.000 0.000-1 0 0,-5.000 33.000 1 0 0,6.000-3.000 108 0 0,1.000 51.000 0 0 0,5.000-72.000-92 0 0,1.000-2.000-1 0 0,2.000 0.000 1 0 0,1.000 0.000 0 0 0,9.000 26.000 0 0 0,2.000 8.000 67 0 0,-17.000-57.000-152 0 0,1.000 1.000 0 0 0,0.000-1.000 0 0 0,-1.000-1.000 1 0 0,2.000 1.000-1 0 0,-1.000 0.000 0 0 0,0.000 0.000 0 0 0,0.000 0.000 0 0 0,0.000 0.000 0 0 0,0.000 0.000 1 0 0,0.000 0.000-1 0 0,3.000 2.000 0 0 0,-3.000-3.000-10 0 0,-1.000-1.000-1 0 0,1.000 0.000 1 0 0,-1.000 1.000-1 0 0,1.000-1.000 1 0 0,-1.000 0.000 0 0 0,1.000 1.000-1 0 0,0.000-1.000 1 0 0,-1.000 0.000-1 0 0,1.000 0.000 1 0 0,0.000 1.000 0 0 0,-1.000-1.000-1 0 0,1.000 0.000 1 0 0,0.000 0.000-1 0 0,-1.000 0.000 1 0 0,1.000 0.000 0 0 0,0.000 0.000-1 0 0,0.000 0.000 1 0 0,-1.000 0.000-1 0 0,1.000 0.000 1 0 0,0.000 0.000 0 0 0,-1.000 0.000-1 0 0,1.000-1.000 1 0 0,0.000 1.000 0 0 0,0.000 0.000-1 0 0,4.000-3.000-14 0 0,0.000 0.000-1 0 0,0.000-1.000 1 0 0,-1.000 1.000-1 0 0,0.000-1.000 1 0 0,1.000 0.000-1 0 0,-1.000 1.000 1 0 0,3.000-6.000-1 0 0,7.000-5.000 26 0 0,-11.000 10.000-25 0 0,1.000 1.000 0 0 0,1.000-1.000 0 0 0,-1.000 0.000 0 0 0,0.000 1.000 0 0 0,1.000 0.000 0 0 0,0.000-1.000 0 0 0,0.000 2.000 0 0 0,0.000-1.000 0 0 0,0.000 1.000 0 0 0,0.000-1.000 0 0 0,0.000 1.000 0 0 0,1.000 1.000 0 0 0,-1.000 0.000 0 0 0,1.000 0.000 0 0 0,-1.000 0.000-1 0 0,2.000 0.000 1 0 0,-2.000 1.000 0 0 0,9.000 0.000 0 0 0,-11.000 0.000 15 0 0,-1.000 1.000-1 0 0,0.000 0.000 0 0 0,0.000 0.000 0 0 0,0.000-1.000 0 0 0,0.000 1.000 1 0 0,0.000 0.000-1 0 0,0.000 0.000 0 0 0,0.000 0.000 0 0 0,0.000 1.000 0 0 0,0.000-1.000 1 0 0,0.000 1.000-1 0 0,-1.000-1.000 0 0 0,1.000 1.000 0 0 0,0.000 0.000 1 0 0,-1.000 0.000-1 0 0,0.000 0.000 0 0 0,2.000 3.000 0 0 0,0.000-2.000-7 0 0,-1.000 0.000 0 0 0,0.000 1.000-1 0 0,0.000-1.000 1 0 0,0.000 0.000 0 0 0,-1.000 1.000 0 0 0,1.000 0.000 0 0 0,-1.000 0.000-1 0 0,0.000 0.000 1 0 0,0.000-1.000 0 0 0,0.000 5.000 0 0 0,-1.000-6.000-21 0 0,-1.000 0.000 0 0 0,1.000-1.000 1 0 0,-1.000 1.000-1 0 0,1.000 0.000 0 0 0,-1.000 0.000 1 0 0,0.000 0.000-1 0 0,0.000 0.000 0 0 0,0.000-1.000 0 0 0,0.000 1.000 1 0 0,0.000-1.000-1 0 0,-1.000 1.000 0 0 0,1.000-1.000 1 0 0,0.000 1.000-1 0 0,-1.000-1.000 0 0 0,1.000 1.000 0 0 0,-1.000-1.000 1 0 0,0.000 0.000-1 0 0,1.000 0.000 0 0 0,-1.000 0.000 1 0 0,0.000-1.000-1 0 0,1.000 1.000 0 0 0,-1.000 0.000 0 0 0,0.000-1.000 1 0 0,0.000 1.000-1 0 0,-4.000 0.000 0 0 0,-1.000 2.000-566 0 0,-1.000-1.000 0 0 0,-1.000 0.000 0 0 0,1.000-1.000-1 0 0,-1.000 0.000 1 0 0,-9.000 0.000 0 0 0,15.000-1.000 242 0 0,-1.000 0.000-1 0 0,1.000 0.000 1 0 0,-1.000-1.000-1 0 0,1.000 0.000 1 0 0,0.000 1.000 0 0 0,-1.000-1.000-1 0 0,1.000-1.000 1 0 0,0.000 1.000-1 0 0,0.000 0.000 1 0 0,0.000-1.000 0 0 0,0.000 0.000-1 0 0,0.000 1.000 1 0 0,0.000-1.000-1 0 0,0.000 1.000 1 0 0,0.000-2.000 0 0 0,1.000 1.000-1 0 0,-1.000 0.000 1 0 0,1.000-1.000-1 0 0,0.000 0.000 1 0 0,-1.000 1.000 0 0 0,1.000-1.000-1 0 0,1.000 0.000 1 0 0,-1.000 0.000-1 0 0,0.000 0.000 1 0 0,-1.000-3.000 0 0 0,-1.000-3.000-448 0 0,1.000 0.000 0 0 0,0.000 0.000 0 0 0,1.000 0.000 1 0 0,-1.000 0.000-1 0 0,2.000-1.000 0 0 0,-1.000 2.000 1 0 0,1.000-19.000-1 0 0,1.000 16.000-226 0 0</inkml:trace>
  <inkml:trace contextRef="#ctx0" brushRef="#br0">6711.000 266.000 3696 0 0,'1.000'-1.000'202'0'0,"-1.000"0.000"0"0"0,1.000-1.000 1 0 0,-1.000 1.000-1 0 0,0.000 0.000 0 0 0,0.000 0.000 0 0 0,0.000-1.000 0 0 0,0.000 1.000 0 0 0,1.000 0.000 0 0 0,-2.000-1.000 0 0 0,1.000 1.000 0 0 0,0.000 0.000 0 0 0,0.000 0.000 0 0 0,0.000-1.000 0 0 0,-1.000 1.000 0 0 0,1.000 0.000 1 0 0,0.000 0.000-1 0 0,-1.000-1.000 0 0 0,1.000 1.000 0 0 0,-1.000 0.000 0 0 0,0.000 0.000 0 0 0,1.000 1.000 0 0 0,-1.000-1.000 0 0 0,0.000 0.000 0 0 0,0.000 0.000 0 0 0,1.000 0.000 0 0 0,-1.000 0.000 0 0 0,0.000 0.000 0 0 0,0.000 0.000 0 0 0,0.000 0.000 1 0 0,0.000 1.000-1 0 0,0.000-1.000 0 0 0,-1.000 0.000 0 0 0,1.000 1.000 0 0 0,0.000-1.000 0 0 0,0.000 1.000 0 0 0,0.000-1.000 0 0 0,0.000 1.000 0 0 0,-3.000-1.000 0 0 0,-7.000-3.000-123 0 0,0.000 1.000 0 0 0,-1.000 0.000 0 0 0,-17.000-3.000 0 0 0,15.000 4.000 118 0 0,-1.000 0.000-1128 0 0,0.000 0.000 0 0 0,0.000 0.000 0 0 0,0.000 2.000 1 0 0,0.000-1.000-1 0 0,-1.000 2.000 0 0 0,1.000 0.000 0 0 0,0.000 1.000 0 0 0,0.000 0.000 0 0 0,-28.000 8.000 1 0 0,34.000-5.000-236 0 0</inkml:trace>
  <inkml:trace contextRef="#ctx0" brushRef="#br0">4855.000 427.000 2856 0 0,'0.000'0.000'4020'0'0,"-1.000"-1.000"-3894"0"0,1.000 0.000-1 0 0,0.000 0.000 1 0 0,0.000 0.000-1 0 0,0.000 1.000 1 0 0,0.000-1.000 0 0 0,0.000 0.000-1 0 0,0.000 0.000 1 0 0,0.000 0.000 0 0 0,0.000 0.000-1 0 0,0.000 1.000 1 0 0,0.000-1.000-1 0 0,0.000 0.000 1 0 0,1.000 0.000 0 0 0,-1.000 0.000-1 0 0,0.000 1.000 1 0 0,0.000-1.000-1 0 0,1.000 0.000 1 0 0,-1.000 0.000 0 0 0,1.000 1.000-1 0 0,-1.000-1.000 1 0 0,1.000-1.000 0 0 0,4.000-3.000 425 0 0,-1.000 0.000 1 0 0,0.000-1.000 0 0 0,1.000 1.000 0 0 0,-1.000-2.000 0 0 0,4.000-8.000 0 0 0,-3.000 9.000-330 0 0,0.000 1.000 0 0 0,0.000 0.000 0 0 0,0.000 0.000-1 0 0,1.000 0.000 1 0 0,0.000 2.000 0 0 0,0.000-1.000 0 0 0,0.000 0.000-1 0 0,0.000 1.000 1 0 0,1.000-1.000 0 0 0,11.000-3.000 0 0 0,-1.000 1.000 175 0 0,0.000 2.000 1 0 0,1.000 1.000 0 0 0,0.000 0.000 0 0 0,0.000 0.000-1 0 0,0.000 2.000 1 0 0,24.000 0.000 0 0 0,-41.000 2.000-387 0 0,0.000-1.000 1 0 0,-1.000 0.000-1 0 0,1.000 1.000 1 0 0,0.000-1.000-1 0 0,0.000 0.000 0 0 0,0.000 1.000 1 0 0,0.000-1.000-1 0 0,0.000 1.000 1 0 0,0.000 0.000-1 0 0,-1.000-1.000 0 0 0,1.000 1.000 1 0 0,0.000 0.000-1 0 0,0.000-1.000 1 0 0,-1.000 1.000-1 0 0,1.000 0.000 1 0 0,-1.000 0.000-1 0 0,1.000 0.000 0 0 0,0.000-1.000 1 0 0,-1.000 0.000-1 0 0,0.000 1.000 1 0 0,1.000 0.000-1 0 0,-1.000 0.000 0 0 0,0.000 0.000 1 0 0,1.000 0.000-1 0 0,-1.000 0.000 1 0 0,0.000 1.000-1 0 0,1.000 0.000 5 0 0,0.000 1.000 1 0 0,-1.000-1.000-1 0 0,0.000 0.000 0 0 0,1.000 0.000 1 0 0,-1.000 1.000-1 0 0,0.000-1.000 0 0 0,0.000 0.000 1 0 0,0.000 0.000-1 0 0,0.000 1.000 0 0 0,-1.000-2.000 1 0 0,0.000 5.000-1 0 0,-8.000 14.000-1 0 0,-1.000-1.000-1 0 0,0.000 0.000 1 0 0,-2.000-1.000-1 0 0,0.000 0.000 1 0 0,-1.000-1.000 0 0 0,-1.000 0.000-1 0 0,0.000-1.000 1 0 0,-2.000-1.000 0 0 0,0.000 0.000-1 0 0,-1.000-1.000 1 0 0,-28.000 19.000-1 0 0,24.000-18.000-2 0 0,18.000-12.000-65 0 0,0.000 0.000 0 0 0,0.000 0.000 0 0 0,0.000-1.000 0 0 0,-1.000 0.000 0 0 0,0.000-1.000 0 0 0,1.000 1.000 1 0 0,-1.000 0.000-1 0 0,0.000 0.000 0 0 0,-4.000 1.000 0 0 0,-5.000 0.000 325 0 0,-1.000 2.000-3320 0 0,7.000-1.000-2111 0 0,17.000-7.000-2128 0 0,-6.000 0.000 6104 0 0</inkml:trace>
  <inkml:trace contextRef="#ctx0" brushRef="#br0">5277.000 510.000 3316 0 0,'7.000'-11.000'5878'0'0,"-6.000"10.000"-5608"0"0,0.000 0.000 0 0 0,0.000 0.000 0 0 0,0.000 0.000-1 0 0,0.000 0.000 1 0 0,0.000 0.000 0 0 0,0.000 0.000 0 0 0,-1.000-1.000 0 0 0,1.000 1.000-1 0 0,0.000 0.000 1 0 0,-1.000-1.000 0 0 0,1.000 1.000 0 0 0,-1.000-1.000 0 0 0,0.000 1.000 0 0 0,1.000-1.000-1 0 0,-1.000 1.000 1 0 0,0.000-1.000 0 0 0,0.000 1.000 0 0 0,0.000-1.000 0 0 0,0.000 1.000-1 0 0,0.000-1.000 1 0 0,0.000 1.000 0 0 0,-1.000-1.000 0 0 0,1.000 1.000 0 0 0,0.000-1.000-1 0 0,-1.000 1.000 1 0 0,1.000 1.000 0 0 0,-2.000-4.000 0 0 0,2.000 4.000-459 0 0,0.000 0.000-1 0 0,0.000-1.000 1 0 0,0.000 1.000 0 0 0,-1.000-1.000 0 0 0,1.000 1.000 0 0 0,0.000 0.000-1 0 0,0.000-1.000 1 0 0,-1.000 1.000 0 0 0,1.000 0.000 0 0 0,0.000-1.000 0 0 0,0.000 1.000-1 0 0,-1.000 0.000 1 0 0,1.000-1.000 0 0 0,0.000 1.000 0 0 0,-1.000 0.000 0 0 0,1.000 0.000-1 0 0,0.000-1.000 1 0 0,-1.000 1.000 0 0 0,1.000 0.000 0 0 0,-1.000 0.000 0 0 0,1.000 0.000-1 0 0,0.000 0.000 1 0 0,-1.000-1.000 0 0 0,1.000 1.000 0 0 0,-1.000 0.000 0 0 0,1.000 0.000-1 0 0,-1.000 0.000 1 0 0,1.000 0.000 0 0 0,0.000 0.000 0 0 0,-1.000 0.000-1 0 0,1.000 0.000 1 0 0,-1.000 0.000 0 0 0,1.000 0.000 0 0 0,-1.000 0.000 0 0 0,1.000 0.000-1 0 0,0.000 1.000 1 0 0,-1.000-1.000 0 0 0,1.000 0.000 0 0 0,-1.000 0.000 0 0 0,1.000 0.000-1 0 0,0.000 0.000 1 0 0,-1.000 1.000 0 0 0,1.000-1.000 0 0 0,-1.000 0.000 0 0 0,1.000 0.000-1 0 0,0.000 1.000 1 0 0,0.000-1.000 0 0 0,-1.000 0.000 0 0 0,1.000 1.000 0 0 0,0.000-1.000-1 0 0,-1.000 0.000 1 0 0,1.000 1.000 0 0 0,0.000-1.000 0 0 0,0.000 1.000 0 0 0,0.000-1.000-1 0 0,-1.000 1.000 1 0 0,-9.000 6.000-2303 0 0,6.000-4.000 1500 0 0</inkml:trace>
  <inkml:trace contextRef="#ctx0" brushRef="#br0">4766.000 562.000 1288 0 0,'0.000'0.000'1396'0'0,"33.000"2.000"6860"0"0,-30.000 0.000-8130 0 0,-1.000 1.000 0 0 0,1.000-1.000-1 0 0,-1.000 1.000 1 0 0,0.000 0.000-1 0 0,0.000 0.000 1 0 0,0.000 0.000 0 0 0,-1.000 0.000-1 0 0,1.000 0.000 1 0 0,-1.000 0.000-1 0 0,1.000-1.000 1 0 0,-1.000 2.000 0 0 0,0.000-1.000-1 0 0,0.000 0.000 1 0 0,-1.000 1.000-1 0 0,1.000 4.000 1 0 0,10.000 67.000 1737 0 0,-9.000-54.000-1293 0 0,2.000 30.000 1759 0 0,-6.000-39.000-1159 0 0,-5.000-35.000-858 0 0,-1.000-19.000-80 0 0,2.000-2.000 0 0 0,2.000 1.000 0 0 0,3.000-59.000 1 0 0,1.000 84.000-188 0 0,2.000 2.000 0 0 0,-1.000-1.000 0 0 0,2.000 1.000 0 0 0,1.000-1.000 0 0 0,0.000 1.000 0 0 0,1.000-1.000 0 0 0,0.000 2.000 0 0 0,1.000-1.000 0 0 0,14.000-23.000 1 0 0,-15.000 29.000-16 0 0,2.000 1.000 0 0 0,-1.000 1.000 0 0 0,0.000 0.000 0 0 0,1.000 0.000 0 0 0,0.000 0.000 1 0 0,0.000 0.000-1 0 0,1.000 2.000 0 0 0,0.000-1.000 0 0 0,0.000 1.000 0 0 0,0.000-1.000 0 0 0,1.000 2.000 1 0 0,0.000 0.000-1 0 0,0.000 0.000 0 0 0,1.000 1.000 0 0 0,0.000-1.000 0 0 0,-1.000 2.000 0 0 0,12.000-4.000 1 0 0,-18.000 7.000-34 0 0,-1.000-1.000 0 0 0,0.000 1.000 0 0 0,0.000 0.000 1 0 0,1.000 0.000-1 0 0,0.000 0.000 0 0 0,-1.000 0.000 1 0 0,1.000 0.000-1 0 0,-1.000 0.000 0 0 0,0.000 1.000 0 0 0,1.000-1.000 1 0 0,-1.000 1.000-1 0 0,0.000 0.000 0 0 0,0.000 0.000 0 0 0,0.000 0.000 1 0 0,1.000 0.000-1 0 0,-1.000 0.000 0 0 0,0.000 0.000 1 0 0,0.000 0.000-1 0 0,-1.000 0.000 0 0 0,1.000 1.000 0 0 0,0.000-1.000 1 0 0,0.000 1.000-1 0 0,-1.000 0.000 0 0 0,1.000-1.000 1 0 0,-1.000 1.000-1 0 0,1.000 0.000 0 0 0,-1.000 0.000 0 0 0,0.000 0.000 1 0 0,1.000-1.000-1 0 0,0.000 4.000 0 0 0,0.000-1.000-28 0 0,-1.000 0.000-1 0 0,1.000 0.000 1 0 0,-1.000 0.000-1 0 0,0.000 0.000 1 0 0,0.000 0.000-1 0 0,0.000-1.000 1 0 0,0.000 2.000-1 0 0,-1.000-1.000 1 0 0,0.000 0.000-1 0 0,0.000 0.000 1 0 0,0.000 1.000-1 0 0,0.000-1.000 1 0 0,-1.000 0.000-1 0 0,1.000 0.000 1 0 0,-1.000 0.000-1 0 0,-2.000 7.000 1 0 0,-3.000 1.000-332 0 0,-1.000 0.000 0 0 0,0.000 0.000 1 0 0,-1.000-1.000-1 0 0,0.000 1.000 0 0 0,-1.000-1.000 1 0 0,-1.000-1.000-1 0 0,-16.000 15.000 1 0 0,0.000-2.000-3653 0 0,-58.000 39.000 1 0 0,78.000-59.000 3336 0 0,0.000 1.000 1 0 0,-1.000-1.000 0 0 0,0.000 0.000-1 0 0,0.000-1.000 1 0 0,0.000-1.000-1 0 0,-10.000 3.000 1 0 0,4.000 0.000-927 0 0,2.000-1.000 459 0 0</inkml:trace>
</inkml:ink>
</file>

<file path=xl/ink/ink23.xml><?xml version="1.0" encoding="utf-8"?>
<inkml:ink xmlns:inkml="http://www.w3.org/2003/InkML">
  <inkml:definitions>
    <inkml:context xml:id="ctx0">
      <inkml:inkSource xml:id="inkSrc0">
        <inkml:traceFormat>
          <inkml:channel name="X" type="integer" max="2147480000" min="-2147480000" units="cm"/>
          <inkml:channel name="Y" type="integer" max="2147480000" min="-2147480000"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1-29T12:53:05"/>
    </inkml:context>
    <inkml:brush xml:id="br0">
      <inkml:brushProperty name="width" value="0.05" units="cm"/>
      <inkml:brushProperty name="height" value="0.05" units="cm"/>
      <inkml:brushProperty name="color" value="#33ccff"/>
    </inkml:brush>
  </inkml:definitions>
  <inkml:trace contextRef="#ctx0" brushRef="#br0">1.000 1.000 24575,'0.000'0.000'-8191</inkml:trace>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image" Target="../media/image1.jpeg"/></Relationships>
</file>

<file path=xl/worksheets/_rels/sheet2.xml.rels><?xml version="1.0" encoding="UTF-8" standalone="yes"?>
<Relationships xmlns="http://schemas.openxmlformats.org/package/2006/relationships"><Relationship Id="rId1" Type="http://schemas.openxmlformats.org/officeDocument/2006/relationships/image" Target="../media/image2.png"/></Relationships>
</file>

<file path=xl/worksheets/_rels/sheet3.xml.rels><?xml version="1.0" encoding="UTF-8" standalone="yes"?>
<Relationships xmlns="http://schemas.openxmlformats.org/package/2006/relationships"><Relationship Id="rId1" Type="http://schemas.openxmlformats.org/officeDocument/2006/relationships/image" Target="../media/image3.png"/></Relationships>
</file>

<file path=xl/worksheets/_rels/sheet4.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5.xml.rels><?xml version="1.0" encoding="UTF-8" standalone="yes"?>
<Relationships xmlns="http://schemas.openxmlformats.org/package/2006/relationships"><Relationship Id="rId1" Type="http://schemas.openxmlformats.org/officeDocument/2006/relationships/image" Target="../media/image3.png"/></Relationships>
</file>

<file path=xl/worksheets/_rels/sheet6.xml.rels><?xml version="1.0" encoding="UTF-8" standalone="yes"?>
<Relationships xmlns="http://schemas.openxmlformats.org/package/2006/relationships"><Relationship Id="rId1" Type="http://schemas.openxmlformats.org/officeDocument/2006/relationships/image" Target="../media/image4.png"/></Relationships>
</file>

<file path=xl/worksheets/_rels/sheet7.xml.rels><?xml version="1.0" encoding="UTF-8" standalone="yes"?>
<Relationships xmlns="http://schemas.openxmlformats.org/package/2006/relationships"><Relationship Id="rId1" Type="http://schemas.openxmlformats.org/officeDocument/2006/relationships/image" Target="../media/image4.png"/></Relationships>
</file>

<file path=xl/worksheets/_rels/sheet8.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1" Type="http://schemas.openxmlformats.org/officeDocument/2006/relationships/image" Target="../media/image2.png"/></Relationships>
</file>

<file path=xl/worksheets/_rels/sheet10.xml.rels><?xml version="1.0" encoding="UTF-8" standalone="yes"?>
<Relationships xmlns="http://schemas.openxmlformats.org/package/2006/relationships"><Relationship Id="rId1" Type="http://schemas.openxmlformats.org/officeDocument/2006/relationships/image" Target="../media/image4.png"/></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00"/>
  <sheetViews>
    <sheetView showGridLines="0" showRowColHeaders="0" zoomScale="145" zoomScaleNormal="145" topLeftCell="A54" workbookViewId="0">
      <selection activeCell="G11" sqref="G11"/>
    </sheetView>
  </sheetViews>
  <sheetFormatPr defaultColWidth="0" defaultRowHeight="14.4" zeroHeight="1"/>
  <cols>
    <col min="1" max="1" width="9" style="186" customWidth="1"/>
    <col min="2" max="3" width="12.3796296296296" style="186" customWidth="1"/>
    <col min="4" max="5" width="15.6296296296296" style="186" customWidth="1"/>
    <col min="6" max="6" width="12.3796296296296" style="186" customWidth="1"/>
    <col min="7" max="7" width="10.75" style="186" customWidth="1"/>
    <col min="8" max="8" width="16.75" style="186" customWidth="1"/>
    <col min="9" max="9" width="15.8796296296296" style="186" customWidth="1"/>
    <col min="10" max="16384" width="9" style="186" hidden="1"/>
  </cols>
  <sheetData>
    <row r="1"/>
    <row r="2" ht="28.8" spans="1:1">
      <c r="A2" s="121" t="s">
        <v>0</v>
      </c>
    </row>
    <row r="3"/>
    <row r="4" spans="1:1">
      <c r="A4" s="186" t="s">
        <v>1</v>
      </c>
    </row>
    <row r="5"/>
    <row r="6" spans="2:8">
      <c r="B6" s="208" t="s">
        <v>2</v>
      </c>
      <c r="C6" s="208"/>
      <c r="D6" s="208" t="s">
        <v>3</v>
      </c>
      <c r="E6" s="203"/>
      <c r="F6" s="203"/>
      <c r="G6" s="203"/>
      <c r="H6" s="203"/>
    </row>
    <row r="7" spans="1:8">
      <c r="A7" s="192" t="s">
        <v>4</v>
      </c>
      <c r="B7" s="209">
        <v>1000</v>
      </c>
      <c r="C7" s="203" t="s">
        <v>5</v>
      </c>
      <c r="D7" s="209">
        <v>1000</v>
      </c>
      <c r="E7" s="203"/>
      <c r="F7" s="203"/>
      <c r="G7" s="203"/>
      <c r="H7" s="210"/>
    </row>
    <row r="8" spans="1:7">
      <c r="A8" s="192"/>
      <c r="B8" s="209" t="s">
        <v>6</v>
      </c>
      <c r="C8" s="203" t="s">
        <v>5</v>
      </c>
      <c r="D8" s="209">
        <v>1000</v>
      </c>
      <c r="E8" s="203"/>
      <c r="F8" s="203"/>
      <c r="G8" s="203"/>
    </row>
    <row r="9"/>
    <row r="10" s="203" customFormat="1" spans="2:6">
      <c r="B10" s="203" t="s">
        <v>2</v>
      </c>
      <c r="C10" s="203" t="s">
        <v>7</v>
      </c>
      <c r="D10" s="203" t="s">
        <v>8</v>
      </c>
      <c r="E10" s="203" t="s">
        <v>9</v>
      </c>
      <c r="F10" s="203" t="s">
        <v>10</v>
      </c>
    </row>
    <row r="11" s="207" customFormat="1" spans="2:8">
      <c r="B11" s="207">
        <v>1000</v>
      </c>
      <c r="C11" s="211">
        <v>1</v>
      </c>
      <c r="D11" s="212">
        <v>0.06</v>
      </c>
      <c r="E11" s="211">
        <f>B11*D11</f>
        <v>60</v>
      </c>
      <c r="F11" s="211">
        <f>B11+E11</f>
        <v>1060</v>
      </c>
      <c r="G11" s="207">
        <f>B11*(1+D11)^C11</f>
        <v>1060</v>
      </c>
      <c r="H11" s="207" t="str">
        <f>_xlfn.FORMULATEXT(G11)</f>
        <v>=B11*(1+D11)^C11</v>
      </c>
    </row>
    <row r="12" s="207" customFormat="1" spans="2:8">
      <c r="B12" s="211" t="s">
        <v>11</v>
      </c>
      <c r="C12" s="211" t="s">
        <v>12</v>
      </c>
      <c r="D12" s="212" t="s">
        <v>13</v>
      </c>
      <c r="E12" s="211"/>
      <c r="F12" s="211" t="s">
        <v>14</v>
      </c>
      <c r="G12" s="207" t="s">
        <v>14</v>
      </c>
      <c r="H12" s="233" t="s">
        <v>15</v>
      </c>
    </row>
    <row r="13" s="203" customFormat="1" spans="4:4">
      <c r="D13" s="187"/>
    </row>
    <row r="14" s="203" customFormat="1" spans="2:2">
      <c r="B14" s="203" t="s">
        <v>16</v>
      </c>
    </row>
    <row r="15" s="203" customFormat="1" spans="2:2">
      <c r="B15" s="203" t="s">
        <v>17</v>
      </c>
    </row>
    <row r="16" s="203" customFormat="1" spans="2:8">
      <c r="B16" s="203" t="s">
        <v>18</v>
      </c>
      <c r="H16" s="213"/>
    </row>
    <row r="17" s="203" customFormat="1" spans="2:2">
      <c r="B17" s="203" t="s">
        <v>19</v>
      </c>
    </row>
    <row r="18" s="203" customFormat="1" spans="2:2">
      <c r="B18" s="203" t="s">
        <v>20</v>
      </c>
    </row>
    <row r="19" s="203" customFormat="1" spans="2:2">
      <c r="B19" s="199"/>
    </row>
    <row r="20" s="203" customFormat="1" spans="2:2">
      <c r="B20" s="208" t="s">
        <v>0</v>
      </c>
    </row>
    <row r="21" s="203" customFormat="1" spans="1:3">
      <c r="A21" s="203">
        <v>1</v>
      </c>
      <c r="B21" s="203" t="s">
        <v>21</v>
      </c>
      <c r="C21" s="203" t="s">
        <v>14</v>
      </c>
    </row>
    <row r="22" s="203" customFormat="1" spans="1:3">
      <c r="A22" s="203">
        <v>2</v>
      </c>
      <c r="B22" s="203" t="s">
        <v>22</v>
      </c>
      <c r="C22" s="203" t="s">
        <v>11</v>
      </c>
    </row>
    <row r="23" spans="1:3">
      <c r="A23" s="203">
        <v>3</v>
      </c>
      <c r="B23" s="203" t="s">
        <v>23</v>
      </c>
      <c r="C23" s="203" t="s">
        <v>24</v>
      </c>
    </row>
    <row r="24" spans="1:3">
      <c r="A24" s="203">
        <v>4</v>
      </c>
      <c r="B24" s="203" t="s">
        <v>17</v>
      </c>
      <c r="C24" s="203" t="s">
        <v>25</v>
      </c>
    </row>
    <row r="25" spans="1:3">
      <c r="A25" s="203">
        <v>5</v>
      </c>
      <c r="B25" s="203" t="s">
        <v>26</v>
      </c>
      <c r="C25" s="203" t="s">
        <v>27</v>
      </c>
    </row>
    <row r="26"/>
    <row r="27" spans="1:1">
      <c r="A27" s="192" t="s">
        <v>28</v>
      </c>
    </row>
    <row r="28" ht="15.15"/>
    <row r="29" ht="15.75" spans="1:5">
      <c r="A29" s="203"/>
      <c r="B29" s="203"/>
      <c r="C29" s="203"/>
      <c r="D29" s="214" t="s">
        <v>14</v>
      </c>
      <c r="E29" s="214" t="s">
        <v>14</v>
      </c>
    </row>
    <row r="30" ht="15.15" spans="1:7">
      <c r="A30" s="203">
        <v>1</v>
      </c>
      <c r="B30" s="203" t="s">
        <v>21</v>
      </c>
      <c r="C30" s="203" t="s">
        <v>14</v>
      </c>
      <c r="D30" s="215">
        <v>0</v>
      </c>
      <c r="E30" s="215">
        <f>FV(D33,D34,,D31)</f>
        <v>23328</v>
      </c>
      <c r="G30" s="194" t="str">
        <f>_xlfn.FORMULATEXT(E30)</f>
        <v>=FV(D33,D34,,D31)</v>
      </c>
    </row>
    <row r="31" spans="1:5">
      <c r="A31" s="203">
        <v>2</v>
      </c>
      <c r="B31" s="203" t="s">
        <v>22</v>
      </c>
      <c r="C31" s="203" t="s">
        <v>11</v>
      </c>
      <c r="D31" s="216">
        <v>-20000</v>
      </c>
      <c r="E31" s="217"/>
    </row>
    <row r="32" spans="1:5">
      <c r="A32" s="203">
        <v>3</v>
      </c>
      <c r="B32" s="203" t="s">
        <v>23</v>
      </c>
      <c r="C32" s="203" t="s">
        <v>24</v>
      </c>
      <c r="D32" s="218">
        <v>0</v>
      </c>
      <c r="E32" s="219"/>
    </row>
    <row r="33" spans="1:5">
      <c r="A33" s="203">
        <v>4</v>
      </c>
      <c r="B33" s="203" t="s">
        <v>17</v>
      </c>
      <c r="C33" s="203" t="s">
        <v>25</v>
      </c>
      <c r="D33" s="220">
        <v>0.08</v>
      </c>
      <c r="E33" s="220"/>
    </row>
    <row r="34" spans="1:5">
      <c r="A34" s="203">
        <v>5</v>
      </c>
      <c r="B34" s="203" t="s">
        <v>26</v>
      </c>
      <c r="C34" s="203" t="s">
        <v>27</v>
      </c>
      <c r="D34" s="221">
        <v>2</v>
      </c>
      <c r="E34" s="221"/>
    </row>
    <row r="35"/>
    <row r="36" spans="1:1">
      <c r="A36" s="192" t="s">
        <v>29</v>
      </c>
    </row>
    <row r="37" ht="15.15"/>
    <row r="38" ht="15.75" spans="1:5">
      <c r="A38" s="203"/>
      <c r="B38" s="203"/>
      <c r="C38" s="203"/>
      <c r="D38" s="214" t="s">
        <v>11</v>
      </c>
      <c r="E38" s="214" t="s">
        <v>11</v>
      </c>
    </row>
    <row r="39" ht="15.15" spans="1:5">
      <c r="A39" s="203">
        <v>1</v>
      </c>
      <c r="B39" s="203" t="s">
        <v>21</v>
      </c>
      <c r="C39" s="203" t="s">
        <v>14</v>
      </c>
      <c r="D39" s="222">
        <v>50000</v>
      </c>
      <c r="E39" s="222"/>
    </row>
    <row r="40" ht="15.15" spans="1:7">
      <c r="A40" s="203">
        <v>2</v>
      </c>
      <c r="B40" s="203" t="s">
        <v>22</v>
      </c>
      <c r="C40" s="203" t="s">
        <v>11</v>
      </c>
      <c r="D40" s="215">
        <v>0</v>
      </c>
      <c r="E40" s="215">
        <f>PV(D42,D43,,D39)</f>
        <v>-45454.5454545454</v>
      </c>
      <c r="G40" s="194" t="str">
        <f>_xlfn.FORMULATEXT(E40)</f>
        <v>=PV(D42,D43,,D39)</v>
      </c>
    </row>
    <row r="41" spans="1:5">
      <c r="A41" s="203">
        <v>3</v>
      </c>
      <c r="B41" s="203" t="s">
        <v>23</v>
      </c>
      <c r="C41" s="203" t="s">
        <v>24</v>
      </c>
      <c r="D41" s="218">
        <v>0</v>
      </c>
      <c r="E41" s="218"/>
    </row>
    <row r="42" spans="1:5">
      <c r="A42" s="203">
        <v>4</v>
      </c>
      <c r="B42" s="203" t="s">
        <v>17</v>
      </c>
      <c r="C42" s="203" t="s">
        <v>25</v>
      </c>
      <c r="D42" s="223">
        <v>0.1</v>
      </c>
      <c r="E42" s="223"/>
    </row>
    <row r="43" spans="1:5">
      <c r="A43" s="203">
        <v>5</v>
      </c>
      <c r="B43" s="203" t="s">
        <v>26</v>
      </c>
      <c r="C43" s="203" t="s">
        <v>27</v>
      </c>
      <c r="D43" s="221">
        <v>1</v>
      </c>
      <c r="E43" s="221"/>
    </row>
    <row r="44"/>
    <row r="45" spans="1:1">
      <c r="A45" s="182" t="s">
        <v>30</v>
      </c>
    </row>
    <row r="46" spans="1:1">
      <c r="A46" s="186" t="s">
        <v>31</v>
      </c>
    </row>
    <row r="47" spans="1:1">
      <c r="A47" s="186" t="s">
        <v>32</v>
      </c>
    </row>
    <row r="48" ht="15.15"/>
    <row r="49" ht="15.75" spans="1:5">
      <c r="A49" s="203"/>
      <c r="B49" s="203"/>
      <c r="C49" s="203"/>
      <c r="D49" s="214" t="s">
        <v>14</v>
      </c>
      <c r="E49" s="214" t="s">
        <v>14</v>
      </c>
    </row>
    <row r="50" ht="15.15" spans="1:7">
      <c r="A50" s="203">
        <v>1</v>
      </c>
      <c r="B50" s="203" t="s">
        <v>21</v>
      </c>
      <c r="C50" s="203" t="s">
        <v>14</v>
      </c>
      <c r="D50" s="224">
        <f>FV(D53,D54,,D51)</f>
        <v>1061677.8118645</v>
      </c>
      <c r="E50" s="224">
        <f>FV(E53,E54,,E51)</f>
        <v>1060000</v>
      </c>
      <c r="F50" s="225">
        <f>D50-E50</f>
        <v>1677.8118644983</v>
      </c>
      <c r="G50" s="186" t="str">
        <f>_xlfn.FORMULATEXT(F50)</f>
        <v>=D50-E50</v>
      </c>
    </row>
    <row r="51" spans="1:7">
      <c r="A51" s="203">
        <v>2</v>
      </c>
      <c r="B51" s="203" t="s">
        <v>22</v>
      </c>
      <c r="C51" s="203" t="s">
        <v>11</v>
      </c>
      <c r="D51" s="216">
        <v>-1000000</v>
      </c>
      <c r="E51" s="216">
        <f>D51</f>
        <v>-1000000</v>
      </c>
      <c r="G51" s="226"/>
    </row>
    <row r="52" spans="1:7">
      <c r="A52" s="203">
        <v>3</v>
      </c>
      <c r="B52" s="203" t="s">
        <v>23</v>
      </c>
      <c r="C52" s="203" t="s">
        <v>24</v>
      </c>
      <c r="D52" s="218">
        <v>0</v>
      </c>
      <c r="E52" s="227"/>
      <c r="G52" s="194"/>
    </row>
    <row r="53" spans="1:5">
      <c r="A53" s="203">
        <v>4</v>
      </c>
      <c r="B53" s="203" t="s">
        <v>17</v>
      </c>
      <c r="C53" s="203" t="s">
        <v>25</v>
      </c>
      <c r="D53" s="220">
        <f>6%/12</f>
        <v>0.005</v>
      </c>
      <c r="E53" s="220">
        <v>0.06</v>
      </c>
    </row>
    <row r="54" spans="1:5">
      <c r="A54" s="203">
        <v>5</v>
      </c>
      <c r="B54" s="203" t="s">
        <v>26</v>
      </c>
      <c r="C54" s="203" t="s">
        <v>27</v>
      </c>
      <c r="D54" s="221">
        <f>1*12</f>
        <v>12</v>
      </c>
      <c r="E54" s="228">
        <v>1</v>
      </c>
    </row>
    <row r="55"/>
    <row r="56" spans="4:5">
      <c r="D56" s="225">
        <f>D50+D51</f>
        <v>61677.8118644983</v>
      </c>
      <c r="E56" s="225">
        <f>E50+E51</f>
        <v>60000</v>
      </c>
    </row>
    <row r="57" spans="4:5">
      <c r="D57" s="229">
        <f>D56/-D51</f>
        <v>0.0616778118644983</v>
      </c>
      <c r="E57" s="229">
        <f>E56/-E51</f>
        <v>0.06</v>
      </c>
    </row>
    <row r="58" spans="1:1">
      <c r="A58" s="182" t="s">
        <v>33</v>
      </c>
    </row>
    <row r="59" spans="1:6">
      <c r="A59" s="186" t="s">
        <v>34</v>
      </c>
      <c r="F59" s="199"/>
    </row>
    <row r="60" ht="15.15" spans="6:6">
      <c r="F60" s="199"/>
    </row>
    <row r="61" ht="15.75" spans="1:9">
      <c r="A61" s="203"/>
      <c r="B61" s="203"/>
      <c r="C61" s="203"/>
      <c r="D61" s="214" t="s">
        <v>14</v>
      </c>
      <c r="E61" s="214" t="s">
        <v>11</v>
      </c>
      <c r="F61" s="203"/>
      <c r="G61" s="203"/>
      <c r="H61" s="203"/>
      <c r="I61" s="203"/>
    </row>
    <row r="62" ht="15.15" spans="1:9">
      <c r="A62" s="203">
        <v>1</v>
      </c>
      <c r="B62" s="203" t="s">
        <v>21</v>
      </c>
      <c r="C62" s="203" t="s">
        <v>14</v>
      </c>
      <c r="D62" s="215">
        <f>FV(D65,D66,D64)</f>
        <v>-662.000000000001</v>
      </c>
      <c r="E62" s="218"/>
      <c r="F62" s="203"/>
      <c r="G62" s="230" t="str">
        <f>_xlfn.FORMULATEXT(D62)</f>
        <v>=FV(D65,D66,D64)</v>
      </c>
      <c r="H62" s="203"/>
      <c r="I62" s="203"/>
    </row>
    <row r="63" ht="15.15" spans="1:9">
      <c r="A63" s="203">
        <v>2</v>
      </c>
      <c r="B63" s="203" t="s">
        <v>22</v>
      </c>
      <c r="C63" s="203" t="s">
        <v>11</v>
      </c>
      <c r="D63" s="218"/>
      <c r="E63" s="215">
        <f>PV(E65,E66,E64)</f>
        <v>-497.370398196845</v>
      </c>
      <c r="F63" s="203"/>
      <c r="G63" s="230" t="str">
        <f>_xlfn.FORMULATEXT(E63)</f>
        <v>=PV(E65,E66,E64)</v>
      </c>
      <c r="H63" s="203"/>
      <c r="I63" s="203"/>
    </row>
    <row r="64" spans="1:9">
      <c r="A64" s="203">
        <v>3</v>
      </c>
      <c r="B64" s="203" t="s">
        <v>23</v>
      </c>
      <c r="C64" s="203" t="s">
        <v>24</v>
      </c>
      <c r="D64" s="218">
        <v>200</v>
      </c>
      <c r="E64" s="218">
        <v>200</v>
      </c>
      <c r="F64" s="186" t="s">
        <v>35</v>
      </c>
      <c r="G64" s="203" t="s">
        <v>36</v>
      </c>
      <c r="H64" s="203" t="s">
        <v>37</v>
      </c>
      <c r="I64" s="203" t="s">
        <v>38</v>
      </c>
    </row>
    <row r="65" spans="1:9">
      <c r="A65" s="203">
        <v>4</v>
      </c>
      <c r="B65" s="203" t="s">
        <v>17</v>
      </c>
      <c r="C65" s="203" t="s">
        <v>25</v>
      </c>
      <c r="D65" s="223">
        <v>0.1</v>
      </c>
      <c r="E65" s="223">
        <v>0.1</v>
      </c>
      <c r="F65" s="226">
        <f>-E63</f>
        <v>497.370398196845</v>
      </c>
      <c r="G65" s="203">
        <v>200</v>
      </c>
      <c r="H65" s="203">
        <v>200</v>
      </c>
      <c r="I65" s="203">
        <v>200</v>
      </c>
    </row>
    <row r="66" spans="1:9">
      <c r="A66" s="203">
        <v>5</v>
      </c>
      <c r="B66" s="203" t="s">
        <v>26</v>
      </c>
      <c r="C66" s="203" t="s">
        <v>27</v>
      </c>
      <c r="D66" s="221">
        <v>3</v>
      </c>
      <c r="E66" s="221">
        <v>3</v>
      </c>
      <c r="G66" s="203"/>
      <c r="H66" s="203"/>
      <c r="I66" s="203">
        <v>662</v>
      </c>
    </row>
    <row r="67"/>
    <row r="68"/>
    <row r="69" spans="1:1">
      <c r="A69" s="182" t="s">
        <v>39</v>
      </c>
    </row>
    <row r="70" spans="1:1">
      <c r="A70" s="186" t="s">
        <v>40</v>
      </c>
    </row>
    <row r="71" spans="1:1">
      <c r="A71" s="186" t="s">
        <v>41</v>
      </c>
    </row>
    <row r="72" spans="1:1">
      <c r="A72" s="186" t="s">
        <v>42</v>
      </c>
    </row>
    <row r="73" spans="1:1">
      <c r="A73" s="186" t="s">
        <v>43</v>
      </c>
    </row>
    <row r="74" ht="15.15"/>
    <row r="75" ht="15.75" spans="1:4">
      <c r="A75" s="203"/>
      <c r="B75" s="203"/>
      <c r="C75" s="203"/>
      <c r="D75" s="214" t="s">
        <v>24</v>
      </c>
    </row>
    <row r="76" spans="1:4">
      <c r="A76" s="203">
        <v>1</v>
      </c>
      <c r="B76" s="203" t="s">
        <v>21</v>
      </c>
      <c r="C76" s="203" t="s">
        <v>14</v>
      </c>
      <c r="D76" s="218"/>
    </row>
    <row r="77" ht="15.15" spans="1:4">
      <c r="A77" s="203">
        <v>2</v>
      </c>
      <c r="B77" s="203" t="s">
        <v>22</v>
      </c>
      <c r="C77" s="203" t="s">
        <v>11</v>
      </c>
      <c r="D77" s="218">
        <v>100000</v>
      </c>
    </row>
    <row r="78" ht="15.15" spans="1:6">
      <c r="A78" s="203">
        <v>3</v>
      </c>
      <c r="B78" s="203" t="s">
        <v>23</v>
      </c>
      <c r="C78" s="203" t="s">
        <v>24</v>
      </c>
      <c r="D78" s="215">
        <f>PMT(D79,D80,D77)</f>
        <v>-733.764573879378</v>
      </c>
      <c r="F78" s="194" t="str">
        <f>_xlfn.FORMULATEXT(D78)</f>
        <v>=PMT(D79,D80,D77)</v>
      </c>
    </row>
    <row r="79" spans="1:4">
      <c r="A79" s="203">
        <v>4</v>
      </c>
      <c r="B79" s="203" t="s">
        <v>17</v>
      </c>
      <c r="C79" s="203" t="s">
        <v>25</v>
      </c>
      <c r="D79" s="220">
        <f>8%/12</f>
        <v>0.00666666666666667</v>
      </c>
    </row>
    <row r="80" spans="1:4">
      <c r="A80" s="203">
        <v>5</v>
      </c>
      <c r="B80" s="203" t="s">
        <v>26</v>
      </c>
      <c r="C80" s="203" t="s">
        <v>27</v>
      </c>
      <c r="D80" s="221">
        <f>30*12</f>
        <v>360</v>
      </c>
    </row>
    <row r="81"/>
    <row r="82" spans="1:1">
      <c r="A82" s="192" t="s">
        <v>44</v>
      </c>
    </row>
    <row r="83" ht="15.15"/>
    <row r="84" ht="15.75" spans="4:6">
      <c r="D84" s="214" t="s">
        <v>18</v>
      </c>
      <c r="F84" s="186">
        <v>2018</v>
      </c>
    </row>
    <row r="85" spans="1:6">
      <c r="A85" s="203">
        <v>1</v>
      </c>
      <c r="B85" s="203" t="s">
        <v>21</v>
      </c>
      <c r="C85" s="203" t="s">
        <v>14</v>
      </c>
      <c r="D85" s="218">
        <v>10.25</v>
      </c>
      <c r="F85" s="186">
        <v>2019</v>
      </c>
    </row>
    <row r="86" spans="1:6">
      <c r="A86" s="203">
        <v>2</v>
      </c>
      <c r="B86" s="203" t="s">
        <v>22</v>
      </c>
      <c r="C86" s="203" t="s">
        <v>11</v>
      </c>
      <c r="D86" s="218">
        <v>7.35</v>
      </c>
      <c r="F86" s="186">
        <v>2020</v>
      </c>
    </row>
    <row r="87" ht="15.15" spans="1:6">
      <c r="A87" s="203">
        <v>3</v>
      </c>
      <c r="B87" s="203" t="s">
        <v>23</v>
      </c>
      <c r="C87" s="203" t="s">
        <v>24</v>
      </c>
      <c r="D87" s="218"/>
      <c r="F87" s="186">
        <v>2021</v>
      </c>
    </row>
    <row r="88" ht="15.15" spans="1:6">
      <c r="A88" s="203">
        <v>4</v>
      </c>
      <c r="B88" s="203" t="s">
        <v>17</v>
      </c>
      <c r="C88" s="203" t="s">
        <v>25</v>
      </c>
      <c r="D88" s="231">
        <f>RATE(D89,D87,-D86,D85)</f>
        <v>0.0569945654539442</v>
      </c>
      <c r="E88" s="186" t="str">
        <f>_xlfn.FORMULATEXT(D88)</f>
        <v>=RATE(D89,D87,-D86,D85)</v>
      </c>
      <c r="F88" s="186">
        <v>2022</v>
      </c>
    </row>
    <row r="89" spans="1:6">
      <c r="A89" s="203">
        <v>5</v>
      </c>
      <c r="B89" s="203" t="s">
        <v>26</v>
      </c>
      <c r="C89" s="203" t="s">
        <v>27</v>
      </c>
      <c r="D89" s="221">
        <v>6</v>
      </c>
      <c r="F89" s="186">
        <v>2023</v>
      </c>
    </row>
    <row r="90"/>
    <row r="91" spans="1:1">
      <c r="A91" s="192" t="s">
        <v>45</v>
      </c>
    </row>
    <row r="92" ht="15.15"/>
    <row r="93" ht="15.75" spans="4:4">
      <c r="D93" s="214" t="s">
        <v>46</v>
      </c>
    </row>
    <row r="94" spans="1:4">
      <c r="A94" s="203">
        <v>1</v>
      </c>
      <c r="B94" s="203" t="s">
        <v>21</v>
      </c>
      <c r="C94" s="203" t="s">
        <v>14</v>
      </c>
      <c r="D94" s="218">
        <v>920</v>
      </c>
    </row>
    <row r="95" spans="1:4">
      <c r="A95" s="203">
        <v>2</v>
      </c>
      <c r="B95" s="203" t="s">
        <v>22</v>
      </c>
      <c r="C95" s="203" t="s">
        <v>11</v>
      </c>
      <c r="D95" s="218"/>
    </row>
    <row r="96" spans="1:4">
      <c r="A96" s="203">
        <v>3</v>
      </c>
      <c r="B96" s="203" t="s">
        <v>23</v>
      </c>
      <c r="C96" s="203" t="s">
        <v>24</v>
      </c>
      <c r="D96" s="218">
        <v>-100</v>
      </c>
    </row>
    <row r="97" ht="15.15" spans="1:4">
      <c r="A97" s="203">
        <v>4</v>
      </c>
      <c r="B97" s="203" t="s">
        <v>17</v>
      </c>
      <c r="C97" s="203" t="s">
        <v>25</v>
      </c>
      <c r="D97" s="223">
        <v>0.09</v>
      </c>
    </row>
    <row r="98" ht="15.15" spans="1:5">
      <c r="A98" s="203">
        <v>5</v>
      </c>
      <c r="B98" s="203" t="s">
        <v>26</v>
      </c>
      <c r="C98" s="203" t="s">
        <v>27</v>
      </c>
      <c r="D98" s="232">
        <f>NPER(D97,D96,D95,D94)</f>
        <v>6.99975166828145</v>
      </c>
      <c r="E98" s="186" t="str">
        <f>_xlfn.FORMULATEXT(D98)</f>
        <v>=NPER(D97,D96,D95,D94)</v>
      </c>
    </row>
    <row r="99"/>
    <row r="100"/>
  </sheetData>
  <pageMargins left="0.7" right="0.7" top="0.75" bottom="0.75" header="0.3" footer="0.3"/>
  <headerFooter/>
  <picture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G14"/>
  <sheetViews>
    <sheetView showGridLines="0" showRowColHeaders="0" zoomScale="145" zoomScaleNormal="145" workbookViewId="0">
      <selection activeCell="B12" sqref="B12"/>
    </sheetView>
  </sheetViews>
  <sheetFormatPr defaultColWidth="9" defaultRowHeight="14.4" outlineLevelCol="6"/>
  <cols>
    <col min="1" max="1" width="14.75" customWidth="1"/>
    <col min="2" max="3" width="12.3796296296296" customWidth="1"/>
    <col min="4" max="5" width="15.6296296296296" customWidth="1"/>
    <col min="6" max="6" width="12.3796296296296" customWidth="1"/>
    <col min="7" max="7" width="10.75" customWidth="1"/>
    <col min="8" max="8" width="16.75" customWidth="1"/>
    <col min="9" max="9" width="15.8796296296296" customWidth="1"/>
  </cols>
  <sheetData>
    <row r="2" ht="28.8" spans="1:1">
      <c r="A2" s="121" t="s">
        <v>47</v>
      </c>
    </row>
    <row r="3" spans="3:3">
      <c r="C3" s="194" t="str">
        <f>_xlfn.FORMULATEXT(C5)</f>
        <v>=C4/B4-1</v>
      </c>
    </row>
    <row r="4" spans="1:6">
      <c r="A4" s="192" t="s">
        <v>48</v>
      </c>
      <c r="B4" s="199">
        <v>100</v>
      </c>
      <c r="C4" s="199">
        <v>170</v>
      </c>
      <c r="D4" s="199">
        <v>210</v>
      </c>
      <c r="E4" s="199">
        <v>250</v>
      </c>
      <c r="F4" s="199">
        <v>340</v>
      </c>
    </row>
    <row r="5" spans="1:6">
      <c r="A5" s="200" t="s">
        <v>49</v>
      </c>
      <c r="B5" s="200"/>
      <c r="C5" s="201">
        <f>C4/B4-1</f>
        <v>0.7</v>
      </c>
      <c r="D5" s="201">
        <f>D4/C4-1</f>
        <v>0.235294117647059</v>
      </c>
      <c r="E5" s="201">
        <f>E4/D4-1</f>
        <v>0.19047619047619</v>
      </c>
      <c r="F5" s="201">
        <f>F4/E4-1</f>
        <v>0.36</v>
      </c>
    </row>
    <row r="6" spans="1:6">
      <c r="A6" s="186"/>
      <c r="B6" s="186"/>
      <c r="C6" s="186"/>
      <c r="D6" s="186"/>
      <c r="E6" s="186"/>
      <c r="F6" s="186"/>
    </row>
    <row r="7" spans="1:7">
      <c r="A7" s="186" t="s">
        <v>50</v>
      </c>
      <c r="B7" s="202">
        <f>AVERAGE(C5:F5)</f>
        <v>0.371442577030812</v>
      </c>
      <c r="C7" s="194" t="str">
        <f>_xlfn.FORMULATEXT(B7)</f>
        <v>=AVERAGE(C5:F5)</v>
      </c>
      <c r="D7" s="186"/>
      <c r="E7" s="203" t="s">
        <v>14</v>
      </c>
      <c r="F7" s="204">
        <f>B4*(1+B7)^4</f>
        <v>353.761456085341</v>
      </c>
      <c r="G7" s="205" t="str">
        <f>_xlfn.FORMULATEXT(F7)</f>
        <v>=B4*(1+B7)^4</v>
      </c>
    </row>
    <row r="8" spans="1:6">
      <c r="A8" s="186"/>
      <c r="B8" s="186"/>
      <c r="C8" s="186"/>
      <c r="D8" s="186"/>
      <c r="E8" s="186"/>
      <c r="F8" s="186"/>
    </row>
    <row r="9" spans="1:6">
      <c r="A9" s="186" t="s">
        <v>51</v>
      </c>
      <c r="B9" s="186" t="s">
        <v>52</v>
      </c>
      <c r="C9" s="186"/>
      <c r="D9" s="186"/>
      <c r="E9" s="186"/>
      <c r="F9" s="186"/>
    </row>
    <row r="10" spans="1:6">
      <c r="A10" s="186" t="s">
        <v>53</v>
      </c>
      <c r="B10" s="202">
        <f>(F4/B4)^(1/4)-1</f>
        <v>0.357906068717044</v>
      </c>
      <c r="C10" s="194" t="str">
        <f>_xlfn.FORMULATEXT(B10)</f>
        <v>=(F4/B4)^(1/4)-1</v>
      </c>
      <c r="D10" s="186"/>
      <c r="E10" s="186"/>
      <c r="F10" s="186"/>
    </row>
    <row r="11" spans="1:7">
      <c r="A11" s="186" t="s">
        <v>53</v>
      </c>
      <c r="B11" s="202"/>
      <c r="C11" s="186"/>
      <c r="D11" s="186"/>
      <c r="E11" s="203" t="s">
        <v>14</v>
      </c>
      <c r="F11" s="204">
        <f>B4*(1+B12)^4</f>
        <v>340</v>
      </c>
      <c r="G11" s="205" t="str">
        <f>_xlfn.FORMULATEXT(F11)</f>
        <v>=B4*(1+B12)^4</v>
      </c>
    </row>
    <row r="12" spans="1:2">
      <c r="A12" s="186" t="s">
        <v>53</v>
      </c>
      <c r="B12" s="202">
        <f>RATE(4,,-B4,F4)</f>
        <v>0.357906068717044</v>
      </c>
    </row>
    <row r="14" spans="2:2">
      <c r="B14" s="206" t="str">
        <f>_xlfn.FORMULATEXT(B12)</f>
        <v>=RATE(4,,-B4,F4)</v>
      </c>
    </row>
  </sheetData>
  <pageMargins left="0.7" right="0.7" top="0.75" bottom="0.75" header="0.3" footer="0.3"/>
  <headerFooter/>
  <picture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G19"/>
  <sheetViews>
    <sheetView showGridLines="0" showRowColHeaders="0" zoomScale="205" zoomScaleNormal="205" workbookViewId="0">
      <selection activeCell="F17" sqref="F17"/>
    </sheetView>
  </sheetViews>
  <sheetFormatPr defaultColWidth="9" defaultRowHeight="14.4" outlineLevelCol="6"/>
  <cols>
    <col min="1" max="1" width="14.75" customWidth="1"/>
    <col min="2" max="3" width="12.3796296296296" customWidth="1"/>
    <col min="4" max="5" width="15.6296296296296" customWidth="1"/>
    <col min="6" max="6" width="12.3796296296296" customWidth="1"/>
    <col min="7" max="7" width="10.75" customWidth="1"/>
    <col min="8" max="8" width="16.75" customWidth="1"/>
    <col min="9" max="9" width="15.8796296296296" customWidth="1"/>
  </cols>
  <sheetData>
    <row r="2" ht="28.8" spans="1:1">
      <c r="A2" s="121" t="s">
        <v>54</v>
      </c>
    </row>
    <row r="3" ht="28.8" spans="1:1">
      <c r="A3" s="121"/>
    </row>
    <row r="4" spans="1:1">
      <c r="A4" s="182" t="s">
        <v>55</v>
      </c>
    </row>
    <row r="5" spans="1:5">
      <c r="A5" s="183" t="s">
        <v>56</v>
      </c>
      <c r="B5" s="184"/>
      <c r="C5" s="185" t="s">
        <v>57</v>
      </c>
      <c r="D5" s="185" t="s">
        <v>58</v>
      </c>
      <c r="E5" s="185" t="s">
        <v>59</v>
      </c>
    </row>
    <row r="6" spans="1:7">
      <c r="A6" s="186" t="s">
        <v>60</v>
      </c>
      <c r="B6" s="186"/>
      <c r="C6" s="187">
        <v>0.4</v>
      </c>
      <c r="D6" s="187">
        <v>0.04</v>
      </c>
      <c r="E6" s="188">
        <f t="shared" ref="E6:E9" si="0">D6*C6</f>
        <v>0.016</v>
      </c>
      <c r="F6" s="189">
        <f>D6*C6</f>
        <v>0.016</v>
      </c>
      <c r="G6" s="190"/>
    </row>
    <row r="7" spans="1:5">
      <c r="A7" s="186" t="s">
        <v>61</v>
      </c>
      <c r="B7" s="186"/>
      <c r="C7" s="187">
        <v>0.25</v>
      </c>
      <c r="D7" s="187">
        <v>0.07</v>
      </c>
      <c r="E7" s="188">
        <f t="shared" si="0"/>
        <v>0.0175</v>
      </c>
    </row>
    <row r="8" spans="1:5">
      <c r="A8" s="186" t="s">
        <v>62</v>
      </c>
      <c r="B8" s="186"/>
      <c r="C8" s="187">
        <v>0.1</v>
      </c>
      <c r="D8" s="187">
        <v>0.1</v>
      </c>
      <c r="E8" s="188">
        <f t="shared" si="0"/>
        <v>0.01</v>
      </c>
    </row>
    <row r="9" spans="1:5">
      <c r="A9" s="184" t="s">
        <v>63</v>
      </c>
      <c r="B9" s="184"/>
      <c r="C9" s="191">
        <v>0.25</v>
      </c>
      <c r="D9" s="191">
        <v>0.15</v>
      </c>
      <c r="E9" s="188">
        <f t="shared" si="0"/>
        <v>0.0375</v>
      </c>
    </row>
    <row r="10" ht="15.15" spans="1:5">
      <c r="A10" s="192" t="s">
        <v>64</v>
      </c>
      <c r="B10" s="186"/>
      <c r="C10" s="193">
        <f>SUM(C6:C9)</f>
        <v>1</v>
      </c>
      <c r="D10" s="193" cm="1">
        <f t="array" ref="D10">SUMPRODUCT(C6:C9,D6:D9)</f>
        <v>0.081</v>
      </c>
      <c r="E10" s="193">
        <f>SUM(E6:E9)</f>
        <v>0.081</v>
      </c>
    </row>
    <row r="11" ht="15.15" spans="1:6">
      <c r="A11" s="186"/>
      <c r="B11" s="186"/>
      <c r="C11" s="194" t="str">
        <f>_xlfn.FORMULATEXT(C10)</f>
        <v>=SUM(C6:C9)</v>
      </c>
      <c r="D11" s="195"/>
      <c r="E11" s="186"/>
      <c r="F11" s="194" t="str">
        <f>_xlfn.FORMULATEXT(E10)</f>
        <v>=SUM(E6:E9)</v>
      </c>
    </row>
    <row r="12" spans="1:1">
      <c r="A12" s="186" t="s">
        <v>65</v>
      </c>
    </row>
    <row r="14" spans="1:1">
      <c r="A14" s="182" t="s">
        <v>66</v>
      </c>
    </row>
    <row r="15" spans="1:5">
      <c r="A15" s="183" t="s">
        <v>67</v>
      </c>
      <c r="B15" s="184"/>
      <c r="C15" s="185" t="s">
        <v>57</v>
      </c>
      <c r="D15" s="185" t="s">
        <v>68</v>
      </c>
      <c r="E15" s="185" t="s">
        <v>59</v>
      </c>
    </row>
    <row r="16" spans="1:6">
      <c r="A16" s="186" t="s">
        <v>63</v>
      </c>
      <c r="B16" s="186"/>
      <c r="C16" s="187">
        <v>0.5</v>
      </c>
      <c r="D16" s="187">
        <v>0.15</v>
      </c>
      <c r="E16" s="188">
        <f>D16*C16</f>
        <v>0.075</v>
      </c>
      <c r="F16" s="196">
        <f>D16*C16</f>
        <v>0.075</v>
      </c>
    </row>
    <row r="17" spans="1:5">
      <c r="A17" s="184" t="s">
        <v>69</v>
      </c>
      <c r="B17" s="184"/>
      <c r="C17" s="191">
        <v>0.5</v>
      </c>
      <c r="D17" s="191">
        <v>0.1</v>
      </c>
      <c r="E17" s="197">
        <f>D17*C17</f>
        <v>0.05</v>
      </c>
    </row>
    <row r="18" ht="15.15" spans="1:5">
      <c r="A18" s="192" t="s">
        <v>70</v>
      </c>
      <c r="C18" s="193">
        <f>SUM(C16:C17)</f>
        <v>1</v>
      </c>
      <c r="D18" s="193" cm="1">
        <f t="array" ref="D18">SUMPRODUCT(C16:C17,D16:D17)</f>
        <v>0.125</v>
      </c>
      <c r="E18" s="193">
        <f>SUM(E16:E17)</f>
        <v>0.125</v>
      </c>
    </row>
    <row r="19" ht="15.15" spans="5:5">
      <c r="E19" s="198">
        <f>D16*C16</f>
        <v>0.075</v>
      </c>
    </row>
  </sheetData>
  <pageMargins left="0.7" right="0.7" top="0.75" bottom="0.75" header="0.3" footer="0.3"/>
  <headerFooter/>
  <ignoredErrors>
    <ignoredError sqref="D10" formula="1"/>
  </ignoredErrors>
  <picture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51"/>
  <sheetViews>
    <sheetView showGridLines="0" showRowColHeaders="0" zoomScale="130" zoomScaleNormal="130" topLeftCell="D6" workbookViewId="0">
      <selection activeCell="C6" sqref="C6"/>
    </sheetView>
  </sheetViews>
  <sheetFormatPr defaultColWidth="9" defaultRowHeight="14.4"/>
  <cols>
    <col min="1" max="1" width="8.87962962962963" customWidth="1"/>
    <col min="2" max="2" width="22.3796296296296" customWidth="1"/>
    <col min="3" max="3" width="15.1296296296296" customWidth="1"/>
    <col min="4" max="5" width="15.6296296296296" customWidth="1"/>
    <col min="6" max="6" width="12.3796296296296" customWidth="1"/>
    <col min="7" max="7" width="21.75" customWidth="1"/>
    <col min="8" max="8" width="15.6296296296296" customWidth="1"/>
    <col min="9" max="9" width="16" customWidth="1"/>
    <col min="10" max="11" width="12.25" customWidth="1"/>
  </cols>
  <sheetData>
    <row r="1" ht="6.15" customHeight="1" spans="6:6">
      <c r="F1" s="160"/>
    </row>
    <row r="2" ht="36.6" spans="1:6">
      <c r="A2" s="161" t="s">
        <v>71</v>
      </c>
      <c r="F2" s="160"/>
    </row>
    <row r="3" spans="6:6">
      <c r="F3" s="160"/>
    </row>
    <row r="4" ht="17.4" spans="1:11">
      <c r="A4" s="162" t="s">
        <v>72</v>
      </c>
      <c r="B4" s="163"/>
      <c r="C4" s="163"/>
      <c r="D4" s="163"/>
      <c r="E4" s="163"/>
      <c r="F4" s="164" t="s">
        <v>73</v>
      </c>
      <c r="G4" s="163"/>
      <c r="H4" s="163"/>
      <c r="I4" s="163"/>
      <c r="J4" s="163"/>
      <c r="K4" s="163"/>
    </row>
    <row r="5" ht="37.4" customHeight="1" spans="1:11">
      <c r="A5" s="163"/>
      <c r="B5" s="165" t="s">
        <v>7</v>
      </c>
      <c r="C5" s="165" t="s">
        <v>74</v>
      </c>
      <c r="D5" s="165" t="s">
        <v>75</v>
      </c>
      <c r="E5" s="163"/>
      <c r="F5" s="166"/>
      <c r="G5" s="165" t="s">
        <v>7</v>
      </c>
      <c r="H5" s="165" t="s">
        <v>74</v>
      </c>
      <c r="I5" s="165" t="s">
        <v>76</v>
      </c>
      <c r="J5" s="165" t="s">
        <v>77</v>
      </c>
      <c r="K5" s="165" t="s">
        <v>75</v>
      </c>
    </row>
    <row r="6" ht="17.4" spans="1:11">
      <c r="A6" s="163"/>
      <c r="B6" s="167">
        <v>0</v>
      </c>
      <c r="C6" s="168">
        <v>-80000</v>
      </c>
      <c r="D6" s="169"/>
      <c r="E6" s="169"/>
      <c r="F6" s="170"/>
      <c r="G6" s="171">
        <v>45291</v>
      </c>
      <c r="H6" s="168">
        <v>-80000</v>
      </c>
      <c r="I6" s="169"/>
      <c r="J6" s="169"/>
      <c r="K6" s="169"/>
    </row>
    <row r="7" ht="17.4" spans="1:11">
      <c r="A7" s="163"/>
      <c r="B7" s="167">
        <v>1</v>
      </c>
      <c r="C7" s="168">
        <v>5000</v>
      </c>
      <c r="D7" s="172">
        <f>C7/(1+$C$17)^B7</f>
        <v>4545.45454545455</v>
      </c>
      <c r="E7" s="169"/>
      <c r="F7" s="170"/>
      <c r="G7" s="171">
        <f>G6+300</f>
        <v>45591</v>
      </c>
      <c r="H7" s="168">
        <v>5000</v>
      </c>
      <c r="I7" s="169">
        <f>_xlfn.DAYS(G7,G6)</f>
        <v>300</v>
      </c>
      <c r="J7" s="169">
        <f>_xlfn.DAYS(G7,G6)</f>
        <v>300</v>
      </c>
      <c r="K7" s="172">
        <f t="shared" ref="K7:K14" si="0">H7/(1+$H$17)^(J7/365)</f>
        <v>4623.26321033394</v>
      </c>
    </row>
    <row r="8" ht="17.4" spans="1:11">
      <c r="A8" s="163"/>
      <c r="B8" s="167">
        <v>2</v>
      </c>
      <c r="C8" s="168">
        <v>14000</v>
      </c>
      <c r="D8" s="172">
        <f t="shared" ref="D8:D14" si="1">C8/(1+$C$17)^B8</f>
        <v>11570.2479338843</v>
      </c>
      <c r="E8" s="169"/>
      <c r="F8" s="170"/>
      <c r="G8" s="171">
        <f>G7+350</f>
        <v>45941</v>
      </c>
      <c r="H8" s="168">
        <v>14000</v>
      </c>
      <c r="I8" s="169">
        <f t="shared" ref="I8:I14" si="2">_xlfn.DAYS(G8,G7)</f>
        <v>350</v>
      </c>
      <c r="J8" s="169">
        <f>J7+I8</f>
        <v>650</v>
      </c>
      <c r="K8" s="172">
        <f t="shared" si="0"/>
        <v>11814.4915144982</v>
      </c>
    </row>
    <row r="9" ht="17.4" spans="1:11">
      <c r="A9" s="163"/>
      <c r="B9" s="167">
        <v>3</v>
      </c>
      <c r="C9" s="168">
        <v>12000</v>
      </c>
      <c r="D9" s="172">
        <f t="shared" si="1"/>
        <v>9015.77761081893</v>
      </c>
      <c r="E9" s="169"/>
      <c r="F9" s="170"/>
      <c r="G9" s="171">
        <f>G8+300</f>
        <v>46241</v>
      </c>
      <c r="H9" s="168">
        <v>12000</v>
      </c>
      <c r="I9" s="169">
        <f t="shared" si="2"/>
        <v>300</v>
      </c>
      <c r="J9" s="169">
        <f t="shared" ref="J9:J14" si="3">J8+I9</f>
        <v>950</v>
      </c>
      <c r="K9" s="172">
        <f t="shared" si="0"/>
        <v>9363.68639447694</v>
      </c>
    </row>
    <row r="10" ht="17.4" spans="1:11">
      <c r="A10" s="163"/>
      <c r="B10" s="167">
        <v>4</v>
      </c>
      <c r="C10" s="168">
        <v>15000</v>
      </c>
      <c r="D10" s="172">
        <f t="shared" si="1"/>
        <v>10245.2018304761</v>
      </c>
      <c r="E10" s="169"/>
      <c r="F10" s="170"/>
      <c r="G10" s="171">
        <f>G9+370</f>
        <v>46611</v>
      </c>
      <c r="H10" s="168">
        <v>15000</v>
      </c>
      <c r="I10" s="169">
        <f t="shared" si="2"/>
        <v>370</v>
      </c>
      <c r="J10" s="169">
        <f t="shared" si="3"/>
        <v>1320</v>
      </c>
      <c r="K10" s="172">
        <f t="shared" si="0"/>
        <v>10626.6692794564</v>
      </c>
    </row>
    <row r="11" ht="17.4" spans="1:11">
      <c r="A11" s="163"/>
      <c r="B11" s="167">
        <v>5</v>
      </c>
      <c r="C11" s="168">
        <v>16000</v>
      </c>
      <c r="D11" s="172">
        <f t="shared" si="1"/>
        <v>9934.74116894648</v>
      </c>
      <c r="E11" s="169"/>
      <c r="F11" s="170"/>
      <c r="G11" s="171">
        <f>G10+370</f>
        <v>46981</v>
      </c>
      <c r="H11" s="168">
        <v>16000</v>
      </c>
      <c r="I11" s="169">
        <f t="shared" si="2"/>
        <v>370</v>
      </c>
      <c r="J11" s="169">
        <f t="shared" si="3"/>
        <v>1690</v>
      </c>
      <c r="K11" s="172">
        <f t="shared" si="0"/>
        <v>10291.203832797</v>
      </c>
    </row>
    <row r="12" ht="17.4" spans="1:11">
      <c r="A12" s="163"/>
      <c r="B12" s="167">
        <v>6</v>
      </c>
      <c r="C12" s="168">
        <v>18000</v>
      </c>
      <c r="D12" s="172">
        <f t="shared" si="1"/>
        <v>10160.530740968</v>
      </c>
      <c r="E12" s="169"/>
      <c r="F12" s="170"/>
      <c r="G12" s="171">
        <f>G11+350</f>
        <v>47331</v>
      </c>
      <c r="H12" s="168">
        <v>18000</v>
      </c>
      <c r="I12" s="169">
        <f t="shared" si="2"/>
        <v>350</v>
      </c>
      <c r="J12" s="169">
        <f t="shared" si="3"/>
        <v>2040</v>
      </c>
      <c r="K12" s="172">
        <f t="shared" si="0"/>
        <v>10566.4009595292</v>
      </c>
    </row>
    <row r="13" ht="17.4" spans="1:11">
      <c r="A13" s="163"/>
      <c r="B13" s="167">
        <v>7</v>
      </c>
      <c r="C13" s="168">
        <v>20000</v>
      </c>
      <c r="D13" s="172">
        <f t="shared" si="1"/>
        <v>10263.1623646141</v>
      </c>
      <c r="E13" s="169"/>
      <c r="F13" s="170"/>
      <c r="G13" s="171">
        <f>G12+330</f>
        <v>47661</v>
      </c>
      <c r="H13" s="168">
        <v>20000</v>
      </c>
      <c r="I13" s="169">
        <f t="shared" si="2"/>
        <v>330</v>
      </c>
      <c r="J13" s="169">
        <f t="shared" si="3"/>
        <v>2370</v>
      </c>
      <c r="K13" s="172">
        <f t="shared" si="0"/>
        <v>10771.1246955974</v>
      </c>
    </row>
    <row r="14" ht="17.4" spans="1:11">
      <c r="A14" s="163"/>
      <c r="B14" s="167">
        <v>8</v>
      </c>
      <c r="C14" s="168">
        <v>40000</v>
      </c>
      <c r="D14" s="172">
        <f t="shared" si="1"/>
        <v>18660.2952083893</v>
      </c>
      <c r="E14" s="169"/>
      <c r="F14" s="170"/>
      <c r="G14" s="171">
        <f>G13+370</f>
        <v>48031</v>
      </c>
      <c r="H14" s="168">
        <v>40000</v>
      </c>
      <c r="I14" s="169">
        <f t="shared" si="2"/>
        <v>370</v>
      </c>
      <c r="J14" s="169">
        <f t="shared" si="3"/>
        <v>2740</v>
      </c>
      <c r="K14" s="172">
        <f t="shared" si="0"/>
        <v>19558.3107055636</v>
      </c>
    </row>
    <row r="15" ht="17.4" spans="1:11">
      <c r="A15" s="163"/>
      <c r="B15" s="163"/>
      <c r="C15" s="169"/>
      <c r="D15" s="173">
        <f>SUM(D7:D14)</f>
        <v>84395.4114035517</v>
      </c>
      <c r="E15" s="169"/>
      <c r="F15" s="170"/>
      <c r="G15" s="169"/>
      <c r="H15" s="169"/>
      <c r="I15" s="169"/>
      <c r="J15" s="169"/>
      <c r="K15" s="173">
        <f>SUM(K7:K14)</f>
        <v>87615.1505922528</v>
      </c>
    </row>
    <row r="16" ht="17.4" spans="1:11">
      <c r="A16" s="163"/>
      <c r="B16" s="163"/>
      <c r="C16" s="163"/>
      <c r="D16" s="163"/>
      <c r="E16" s="163"/>
      <c r="F16" s="166"/>
      <c r="G16" s="163"/>
      <c r="H16" s="163"/>
      <c r="I16" s="163"/>
      <c r="J16" s="163"/>
      <c r="K16" s="163"/>
    </row>
    <row r="17" ht="17.4" spans="1:11">
      <c r="A17" s="163"/>
      <c r="B17" s="163" t="s">
        <v>78</v>
      </c>
      <c r="C17" s="174">
        <f>10%</f>
        <v>0.1</v>
      </c>
      <c r="D17" s="163"/>
      <c r="E17" s="163"/>
      <c r="F17" s="166"/>
      <c r="G17" s="163" t="s">
        <v>78</v>
      </c>
      <c r="H17" s="174">
        <f>10%</f>
        <v>0.1</v>
      </c>
      <c r="I17" s="163"/>
      <c r="J17" s="163"/>
      <c r="K17" s="163"/>
    </row>
    <row r="18" ht="17.4" spans="1:11">
      <c r="A18" s="163"/>
      <c r="B18" s="163"/>
      <c r="C18" s="163"/>
      <c r="D18" s="163"/>
      <c r="E18" s="163"/>
      <c r="F18" s="166"/>
      <c r="G18" s="163"/>
      <c r="H18" s="163"/>
      <c r="I18" s="163"/>
      <c r="J18" s="163"/>
      <c r="K18" s="163"/>
    </row>
    <row r="19" ht="17.4" spans="1:11">
      <c r="A19" s="163"/>
      <c r="B19" s="163" t="s">
        <v>79</v>
      </c>
      <c r="C19" s="175">
        <f>NPV(C17,C7:C14)</f>
        <v>84395.4114035517</v>
      </c>
      <c r="D19" s="176" t="str">
        <f>_xlfn.FORMULATEXT(C19)</f>
        <v>=NPV(C17,C7:C14)</v>
      </c>
      <c r="E19" s="163"/>
      <c r="F19" s="166"/>
      <c r="G19" s="163" t="s">
        <v>79</v>
      </c>
      <c r="H19" s="175">
        <f>XNPV(H17,H7:H14,G7:G14)</f>
        <v>94754.6641908846</v>
      </c>
      <c r="I19" s="163"/>
      <c r="J19" s="163"/>
      <c r="K19" s="163"/>
    </row>
    <row r="20" ht="17.4" spans="1:11">
      <c r="A20" s="163"/>
      <c r="B20" s="163"/>
      <c r="C20" s="163"/>
      <c r="D20" s="163"/>
      <c r="E20" s="163"/>
      <c r="F20" s="166"/>
      <c r="G20" s="163"/>
      <c r="H20" s="177" t="str">
        <f>_xlfn.FORMULATEXT(H19)</f>
        <v>=XNPV(H17,H7:H14,G7:G14)</v>
      </c>
      <c r="I20" s="163"/>
      <c r="J20" s="163"/>
      <c r="K20" s="163"/>
    </row>
    <row r="21" ht="17.4" spans="1:11">
      <c r="A21" s="163"/>
      <c r="B21" s="163" t="s">
        <v>80</v>
      </c>
      <c r="C21" s="175">
        <f>C19+C6</f>
        <v>4395.41140355174</v>
      </c>
      <c r="D21" s="175"/>
      <c r="E21" s="163"/>
      <c r="F21" s="166"/>
      <c r="G21" s="163" t="s">
        <v>81</v>
      </c>
      <c r="H21" s="175">
        <f>XNPV(H17,H6:H14,G6:G14)</f>
        <v>7615.15059225275</v>
      </c>
      <c r="I21" s="175"/>
      <c r="J21" s="163"/>
      <c r="K21" s="163"/>
    </row>
    <row r="22" ht="17.4" spans="1:11">
      <c r="A22" s="163"/>
      <c r="B22" s="163"/>
      <c r="C22" s="163"/>
      <c r="D22" s="163"/>
      <c r="E22" s="163"/>
      <c r="F22" s="166"/>
      <c r="G22" s="163"/>
      <c r="H22" s="178" t="str">
        <f>_xlfn.FORMULATEXT(H21)</f>
        <v>=XNPV(H17,H6:H14,G6:G14)</v>
      </c>
      <c r="I22" s="169" t="s">
        <v>82</v>
      </c>
      <c r="J22" s="163"/>
      <c r="K22" s="163"/>
    </row>
    <row r="23" ht="17.4" spans="1:11">
      <c r="A23" s="163"/>
      <c r="B23" s="163" t="s">
        <v>83</v>
      </c>
      <c r="C23" s="174">
        <f>IRR(C6:C14)</f>
        <v>0.111742079374045</v>
      </c>
      <c r="D23" s="178" t="str">
        <f>_xlfn.FORMULATEXT(C23)</f>
        <v>=IRR(C6:C14)</v>
      </c>
      <c r="E23" s="163"/>
      <c r="F23" s="166"/>
      <c r="G23" s="163" t="s">
        <v>83</v>
      </c>
      <c r="H23" s="174">
        <f>IRR(H6:H14)</f>
        <v>0.111742079374045</v>
      </c>
      <c r="I23" s="175"/>
      <c r="J23" s="181"/>
      <c r="K23" s="163"/>
    </row>
    <row r="24" ht="17.4" spans="1:11">
      <c r="A24" s="163"/>
      <c r="B24" s="163"/>
      <c r="C24" s="163"/>
      <c r="D24" s="163"/>
      <c r="E24" s="163"/>
      <c r="F24" s="166"/>
      <c r="G24" s="163"/>
      <c r="H24" s="177" t="str">
        <f>_xlfn.FORMULATEXT(H23)</f>
        <v>=IRR(H6:H14)</v>
      </c>
      <c r="I24" s="163"/>
      <c r="J24" s="163"/>
      <c r="K24" s="163"/>
    </row>
    <row r="25" ht="17.4" spans="1:11">
      <c r="A25" s="163"/>
      <c r="B25" s="163" t="s">
        <v>84</v>
      </c>
      <c r="C25" s="179">
        <f>NPV(C23,C7:C14)+C6</f>
        <v>0</v>
      </c>
      <c r="D25" s="177" t="str">
        <f>_xlfn.FORMULATEXT(C25)</f>
        <v>=NPV(C23,C7:C14)+C6</v>
      </c>
      <c r="E25" s="163"/>
      <c r="F25" s="166"/>
      <c r="G25" s="163" t="s">
        <v>85</v>
      </c>
      <c r="H25" s="174">
        <f>XIRR(H6:H14,G6:G14,)</f>
        <v>0.121744691906556</v>
      </c>
      <c r="I25" s="179">
        <f>XNPV(H25,H6:H14,G6:G14)</f>
        <v>-2.18278728425503e-11</v>
      </c>
      <c r="J25" s="163" t="str">
        <f>B25</f>
        <v>Check</v>
      </c>
      <c r="K25" s="163"/>
    </row>
    <row r="26" ht="17.4" spans="1:11">
      <c r="A26" s="163"/>
      <c r="B26" s="163"/>
      <c r="C26" s="163"/>
      <c r="D26" s="163"/>
      <c r="E26" s="163"/>
      <c r="F26" s="166"/>
      <c r="G26" s="163"/>
      <c r="H26" s="177" t="str">
        <f>_xlfn.FORMULATEXT(H25)</f>
        <v>=XIRR(H6:H14,G6:G14,)</v>
      </c>
      <c r="I26" s="163"/>
      <c r="J26" s="177" t="str">
        <f>_xlfn.FORMULATEXT(I25)</f>
        <v>=XNPV(H25,H6:H14,G6:G14)</v>
      </c>
      <c r="K26" s="163"/>
    </row>
    <row r="27" ht="17.4" spans="1:11">
      <c r="A27" s="163"/>
      <c r="B27" s="163" t="s">
        <v>86</v>
      </c>
      <c r="C27" s="179" t="str">
        <f>IF(C23&gt;C17,"Accepted","Rejected")</f>
        <v>Accepted</v>
      </c>
      <c r="D27" s="177" t="str">
        <f>_xlfn.FORMULATEXT(C27)</f>
        <v>=IF(C23&gt;C17,"Accepted","Rejected")</v>
      </c>
      <c r="E27" s="163"/>
      <c r="F27" s="166"/>
      <c r="G27" s="163" t="s">
        <v>86</v>
      </c>
      <c r="H27" s="179" t="str">
        <f>IF(H23&gt;H17,"Accepted","Rejected")</f>
        <v>Accepted</v>
      </c>
      <c r="I27" s="163"/>
      <c r="J27" s="163"/>
      <c r="K27" s="163"/>
    </row>
    <row r="28" ht="17.4" spans="1:11">
      <c r="A28" s="163"/>
      <c r="B28" s="163"/>
      <c r="C28" s="163"/>
      <c r="D28" s="163"/>
      <c r="E28" s="163"/>
      <c r="F28" s="163"/>
      <c r="G28" s="163"/>
      <c r="H28" s="163" t="str">
        <f>_xlfn.FORMULATEXT(H27)</f>
        <v>=IF(H23&gt;H17,"Accepted","Rejected")</v>
      </c>
      <c r="I28" s="177"/>
      <c r="J28" s="163"/>
      <c r="K28" s="163"/>
    </row>
    <row r="29" ht="17.4" spans="1:11">
      <c r="A29" s="163"/>
      <c r="B29" s="163"/>
      <c r="C29" s="163"/>
      <c r="D29" s="163"/>
      <c r="E29" s="163"/>
      <c r="F29" s="163"/>
      <c r="G29" s="163"/>
      <c r="H29" s="163"/>
      <c r="I29" s="163"/>
      <c r="J29" s="163"/>
      <c r="K29" s="163"/>
    </row>
    <row r="30" ht="17.4" spans="1:11">
      <c r="A30" s="163"/>
      <c r="B30" s="163"/>
      <c r="C30" s="163"/>
      <c r="D30" s="163"/>
      <c r="E30" s="163"/>
      <c r="F30" s="163"/>
      <c r="G30" s="163"/>
      <c r="H30" s="163"/>
      <c r="I30" s="163"/>
      <c r="J30" s="163"/>
      <c r="K30" s="163"/>
    </row>
    <row r="31" ht="17.4" spans="1:11">
      <c r="A31" s="163"/>
      <c r="B31" s="163"/>
      <c r="C31" s="163"/>
      <c r="D31" s="163"/>
      <c r="E31" s="163"/>
      <c r="F31" s="163"/>
      <c r="G31" s="163"/>
      <c r="H31" s="163"/>
      <c r="I31" s="163"/>
      <c r="J31" s="163"/>
      <c r="K31" s="163"/>
    </row>
    <row r="32" ht="17.4" spans="1:11">
      <c r="A32" s="163"/>
      <c r="B32" s="163"/>
      <c r="C32" s="163"/>
      <c r="D32" s="163"/>
      <c r="E32" s="163"/>
      <c r="F32" s="163"/>
      <c r="G32" s="163"/>
      <c r="H32" s="163"/>
      <c r="I32" s="163"/>
      <c r="J32" s="163"/>
      <c r="K32" s="163"/>
    </row>
    <row r="33" ht="17.4" spans="1:11">
      <c r="A33" s="163"/>
      <c r="B33" s="163"/>
      <c r="C33" s="163"/>
      <c r="D33" s="163"/>
      <c r="E33" s="163"/>
      <c r="F33" s="163"/>
      <c r="G33" s="163"/>
      <c r="H33" s="163"/>
      <c r="I33" s="163"/>
      <c r="J33" s="163"/>
      <c r="K33" s="163"/>
    </row>
    <row r="34" ht="17.4" spans="1:11">
      <c r="A34" s="163"/>
      <c r="B34" s="180" t="s">
        <v>87</v>
      </c>
      <c r="C34" s="163"/>
      <c r="D34" s="163"/>
      <c r="E34" s="163"/>
      <c r="F34" s="163"/>
      <c r="G34" s="163"/>
      <c r="H34" s="163"/>
      <c r="I34" s="163"/>
      <c r="J34" s="163"/>
      <c r="K34" s="163"/>
    </row>
    <row r="35" ht="17.4" spans="1:11">
      <c r="A35" s="163">
        <v>1</v>
      </c>
      <c r="B35" s="163" t="s">
        <v>88</v>
      </c>
      <c r="C35" s="163"/>
      <c r="D35" s="163"/>
      <c r="E35" s="163"/>
      <c r="F35" s="163"/>
      <c r="G35" s="163"/>
      <c r="H35" s="163"/>
      <c r="I35" s="163"/>
      <c r="J35" s="163"/>
      <c r="K35" s="163"/>
    </row>
    <row r="36" ht="17.4" spans="1:11">
      <c r="A36" s="163">
        <v>2</v>
      </c>
      <c r="B36" s="163" t="s">
        <v>89</v>
      </c>
      <c r="C36" s="163"/>
      <c r="D36" s="163"/>
      <c r="E36" s="163"/>
      <c r="F36" s="163"/>
      <c r="G36" s="163"/>
      <c r="H36" s="163"/>
      <c r="I36" s="163"/>
      <c r="J36" s="163"/>
      <c r="K36" s="163"/>
    </row>
    <row r="37" ht="17.4" spans="1:11">
      <c r="A37" s="163">
        <v>3</v>
      </c>
      <c r="B37" s="163" t="s">
        <v>90</v>
      </c>
      <c r="C37" s="163"/>
      <c r="D37" s="163"/>
      <c r="E37" s="163"/>
      <c r="F37" s="163"/>
      <c r="G37" s="163"/>
      <c r="H37" s="163"/>
      <c r="I37" s="163"/>
      <c r="J37" s="163"/>
      <c r="K37" s="163"/>
    </row>
    <row r="38" ht="17.4" spans="1:11">
      <c r="A38" s="163"/>
      <c r="B38" s="163"/>
      <c r="C38" s="163"/>
      <c r="D38" s="163"/>
      <c r="E38" s="163"/>
      <c r="F38" s="163"/>
      <c r="G38" s="163"/>
      <c r="H38" s="163"/>
      <c r="I38" s="163"/>
      <c r="J38" s="163"/>
      <c r="K38" s="163"/>
    </row>
    <row r="39" ht="17.4" spans="1:11">
      <c r="A39" s="163"/>
      <c r="B39" s="163"/>
      <c r="C39" s="163"/>
      <c r="D39" s="163"/>
      <c r="E39" s="163"/>
      <c r="F39" s="163"/>
      <c r="G39" s="163"/>
      <c r="H39" s="163"/>
      <c r="I39" s="163"/>
      <c r="J39" s="163"/>
      <c r="K39" s="163"/>
    </row>
    <row r="40" ht="17.4" spans="1:11">
      <c r="A40" s="163"/>
      <c r="B40" s="163"/>
      <c r="C40" s="163"/>
      <c r="D40" s="163"/>
      <c r="E40" s="163"/>
      <c r="F40" s="163"/>
      <c r="G40" s="163"/>
      <c r="H40" s="163"/>
      <c r="I40" s="163"/>
      <c r="J40" s="163"/>
      <c r="K40" s="163"/>
    </row>
    <row r="41" ht="17.4" spans="1:11">
      <c r="A41" s="163"/>
      <c r="B41" s="163"/>
      <c r="C41" s="163"/>
      <c r="D41" s="163"/>
      <c r="E41" s="163"/>
      <c r="F41" s="163"/>
      <c r="G41" s="163"/>
      <c r="H41" s="163"/>
      <c r="I41" s="163"/>
      <c r="J41" s="163"/>
      <c r="K41" s="163"/>
    </row>
    <row r="42" ht="17.4" spans="1:11">
      <c r="A42" s="163"/>
      <c r="B42" s="163"/>
      <c r="C42" s="163"/>
      <c r="D42" s="163"/>
      <c r="E42" s="163"/>
      <c r="F42" s="163"/>
      <c r="G42" s="163"/>
      <c r="H42" s="163"/>
      <c r="I42" s="163"/>
      <c r="J42" s="163"/>
      <c r="K42" s="163"/>
    </row>
    <row r="43" ht="17.4" spans="1:11">
      <c r="A43" s="163"/>
      <c r="B43" s="163"/>
      <c r="C43" s="163"/>
      <c r="D43" s="163"/>
      <c r="E43" s="163"/>
      <c r="F43" s="163"/>
      <c r="G43" s="163"/>
      <c r="H43" s="163"/>
      <c r="I43" s="163"/>
      <c r="J43" s="163"/>
      <c r="K43" s="163"/>
    </row>
    <row r="44" ht="17.4" spans="1:11">
      <c r="A44" s="163"/>
      <c r="B44" s="163"/>
      <c r="C44" s="163"/>
      <c r="D44" s="163"/>
      <c r="E44" s="163"/>
      <c r="F44" s="163"/>
      <c r="G44" s="163"/>
      <c r="H44" s="163"/>
      <c r="I44" s="163"/>
      <c r="J44" s="163"/>
      <c r="K44" s="163"/>
    </row>
    <row r="45" ht="17.4" spans="1:11">
      <c r="A45" s="163"/>
      <c r="B45" s="163"/>
      <c r="C45" s="163"/>
      <c r="D45" s="163"/>
      <c r="E45" s="163"/>
      <c r="F45" s="163"/>
      <c r="G45" s="163"/>
      <c r="H45" s="163"/>
      <c r="I45" s="163"/>
      <c r="J45" s="163"/>
      <c r="K45" s="163"/>
    </row>
    <row r="46" ht="17.4" spans="1:11">
      <c r="A46" s="163"/>
      <c r="B46" s="163"/>
      <c r="C46" s="163"/>
      <c r="D46" s="163"/>
      <c r="E46" s="163"/>
      <c r="F46" s="163"/>
      <c r="G46" s="163"/>
      <c r="H46" s="163"/>
      <c r="I46" s="163"/>
      <c r="J46" s="163"/>
      <c r="K46" s="163"/>
    </row>
    <row r="47" ht="17.4" spans="1:11">
      <c r="A47" s="163"/>
      <c r="B47" s="163"/>
      <c r="C47" s="163"/>
      <c r="D47" s="163"/>
      <c r="E47" s="163"/>
      <c r="F47" s="163"/>
      <c r="G47" s="163"/>
      <c r="H47" s="163"/>
      <c r="I47" s="163"/>
      <c r="J47" s="163"/>
      <c r="K47" s="163"/>
    </row>
    <row r="48" ht="17.4" spans="1:11">
      <c r="A48" s="163"/>
      <c r="B48" s="163"/>
      <c r="C48" s="163"/>
      <c r="D48" s="163"/>
      <c r="E48" s="163"/>
      <c r="F48" s="163"/>
      <c r="G48" s="163"/>
      <c r="H48" s="163"/>
      <c r="I48" s="163"/>
      <c r="J48" s="163"/>
      <c r="K48" s="163"/>
    </row>
    <row r="49" ht="17.4" spans="1:11">
      <c r="A49" s="163"/>
      <c r="B49" s="163"/>
      <c r="C49" s="163"/>
      <c r="D49" s="163"/>
      <c r="E49" s="163"/>
      <c r="F49" s="163"/>
      <c r="G49" s="163"/>
      <c r="H49" s="163"/>
      <c r="I49" s="163"/>
      <c r="J49" s="163"/>
      <c r="K49" s="163"/>
    </row>
    <row r="50" ht="17.4" spans="1:11">
      <c r="A50" s="163"/>
      <c r="B50" s="163"/>
      <c r="C50" s="163"/>
      <c r="D50" s="163"/>
      <c r="E50" s="163"/>
      <c r="F50" s="163"/>
      <c r="G50" s="163"/>
      <c r="H50" s="163"/>
      <c r="I50" s="163"/>
      <c r="J50" s="163"/>
      <c r="K50" s="163"/>
    </row>
    <row r="51" ht="17.4" spans="1:11">
      <c r="A51" s="163"/>
      <c r="B51" s="163"/>
      <c r="C51" s="163"/>
      <c r="D51" s="163"/>
      <c r="E51" s="163"/>
      <c r="F51" s="163"/>
      <c r="G51" s="163"/>
      <c r="H51" s="163"/>
      <c r="I51" s="163"/>
      <c r="J51" s="163"/>
      <c r="K51" s="163"/>
    </row>
  </sheetData>
  <pageMargins left="0.7" right="0.7" top="0.75" bottom="0.75" header="0.3" footer="0.3"/>
  <headerFooter/>
  <ignoredErrors>
    <ignoredError sqref="G8" formula="1"/>
  </ignoredErrors>
  <legacyDrawing r:id="rId2"/>
  <picture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J45"/>
  <sheetViews>
    <sheetView showGridLines="0" zoomScale="145" zoomScaleNormal="145" workbookViewId="0">
      <selection activeCell="D26" sqref="D26"/>
    </sheetView>
  </sheetViews>
  <sheetFormatPr defaultColWidth="9" defaultRowHeight="14.4"/>
  <cols>
    <col min="1" max="1" width="2.5" customWidth="1"/>
    <col min="2" max="2" width="12.3796296296296" customWidth="1"/>
    <col min="3" max="6" width="14" customWidth="1"/>
    <col min="7" max="7" width="15.6296296296296" customWidth="1"/>
    <col min="8" max="8" width="17" customWidth="1"/>
    <col min="9" max="9" width="16.1296296296296" customWidth="1"/>
    <col min="10" max="10" width="13" customWidth="1"/>
  </cols>
  <sheetData>
    <row r="2" ht="28.8" spans="1:1">
      <c r="A2" s="121" t="s">
        <v>91</v>
      </c>
    </row>
    <row r="4" s="120" customFormat="1" ht="15.6" spans="1:10">
      <c r="A4" s="122" t="s">
        <v>92</v>
      </c>
      <c r="B4" s="123"/>
      <c r="C4" s="123"/>
      <c r="D4" s="123"/>
      <c r="E4" s="123"/>
      <c r="F4" s="123"/>
      <c r="G4" s="123"/>
      <c r="H4" s="123"/>
      <c r="I4" s="123"/>
      <c r="J4" s="123"/>
    </row>
    <row r="5" s="120" customFormat="1" ht="15.6" spans="1:10">
      <c r="A5" s="133"/>
      <c r="B5" s="133"/>
      <c r="C5" s="133"/>
      <c r="D5" s="133"/>
      <c r="E5" s="133"/>
      <c r="F5" s="133"/>
      <c r="G5" s="133"/>
      <c r="H5" s="124"/>
      <c r="I5" s="124"/>
      <c r="J5" s="124"/>
    </row>
    <row r="6" s="120" customFormat="1" ht="15.6" spans="1:10">
      <c r="A6" s="124"/>
      <c r="B6" s="134" t="s">
        <v>93</v>
      </c>
      <c r="C6" s="124"/>
      <c r="D6" s="124"/>
      <c r="E6" s="124"/>
      <c r="F6" s="124"/>
      <c r="G6" s="124"/>
      <c r="H6" s="124"/>
      <c r="I6" s="124"/>
      <c r="J6" s="124"/>
    </row>
    <row r="7" s="120" customFormat="1" ht="15.6" spans="1:10">
      <c r="A7" s="124"/>
      <c r="B7" s="124"/>
      <c r="C7" s="124"/>
      <c r="D7" s="124"/>
      <c r="E7" s="124"/>
      <c r="F7" s="124"/>
      <c r="G7" s="124"/>
      <c r="H7" s="124"/>
      <c r="I7" s="124"/>
      <c r="J7" s="124"/>
    </row>
    <row r="8" s="120" customFormat="1" ht="15.6" spans="1:10">
      <c r="A8" s="124"/>
      <c r="B8" s="124" t="s">
        <v>94</v>
      </c>
      <c r="C8" s="124"/>
      <c r="D8" s="124"/>
      <c r="E8" s="124"/>
      <c r="F8" s="124"/>
      <c r="G8" s="124"/>
      <c r="H8" s="124"/>
      <c r="I8" s="124"/>
      <c r="J8" s="124"/>
    </row>
    <row r="9" s="120" customFormat="1" ht="15.6" spans="1:10">
      <c r="A9" s="124"/>
      <c r="B9" s="124"/>
      <c r="C9" s="124"/>
      <c r="D9" s="124"/>
      <c r="E9" s="124"/>
      <c r="F9" s="124"/>
      <c r="G9" s="124"/>
      <c r="H9" s="124"/>
      <c r="I9" s="124"/>
      <c r="J9" s="124"/>
    </row>
    <row r="10" s="120" customFormat="1" ht="15.6" spans="1:10">
      <c r="A10" s="124"/>
      <c r="B10" s="122" t="s">
        <v>95</v>
      </c>
      <c r="C10" s="123"/>
      <c r="D10" s="123"/>
      <c r="E10" s="123"/>
      <c r="F10" s="123"/>
      <c r="G10" s="135"/>
      <c r="H10" s="123"/>
      <c r="I10" s="135"/>
      <c r="J10" s="158"/>
    </row>
    <row r="11" s="120" customFormat="1" ht="15.6" spans="1:10">
      <c r="A11" s="124"/>
      <c r="C11" s="124"/>
      <c r="D11" s="124"/>
      <c r="E11" s="124"/>
      <c r="F11" s="124"/>
      <c r="G11" s="136" t="s">
        <v>96</v>
      </c>
      <c r="H11" s="124"/>
      <c r="I11" s="124"/>
      <c r="J11" s="124"/>
    </row>
    <row r="12" s="120" customFormat="1" ht="15.6" spans="1:10">
      <c r="A12" s="124"/>
      <c r="B12" s="124" t="s">
        <v>97</v>
      </c>
      <c r="C12" s="124"/>
      <c r="D12" s="124"/>
      <c r="E12" s="124"/>
      <c r="F12" s="124"/>
      <c r="G12" s="137">
        <v>0.15</v>
      </c>
      <c r="H12" s="124"/>
      <c r="I12" s="124"/>
      <c r="J12" s="124"/>
    </row>
    <row r="13" s="120" customFormat="1" ht="15.6" spans="1:10">
      <c r="A13" s="124"/>
      <c r="B13" s="124" t="s">
        <v>98</v>
      </c>
      <c r="C13" s="124"/>
      <c r="D13" s="124"/>
      <c r="E13" s="124"/>
      <c r="F13" s="124"/>
      <c r="G13" s="137">
        <v>0.1</v>
      </c>
      <c r="H13" s="124"/>
      <c r="I13" s="124"/>
      <c r="J13" s="124"/>
    </row>
    <row r="14" s="120" customFormat="1" ht="15.6" spans="1:10">
      <c r="A14" s="124"/>
      <c r="B14" s="124"/>
      <c r="C14" s="124"/>
      <c r="D14" s="124"/>
      <c r="E14" s="124"/>
      <c r="F14" s="124"/>
      <c r="G14" s="124"/>
      <c r="H14" s="124"/>
      <c r="I14" s="124"/>
      <c r="J14" s="124"/>
    </row>
    <row r="15" s="120" customFormat="1" ht="15.6" spans="1:10">
      <c r="A15" s="124"/>
      <c r="B15" s="132" t="s">
        <v>99</v>
      </c>
      <c r="C15" s="124"/>
      <c r="D15" s="124"/>
      <c r="E15" s="124"/>
      <c r="F15" s="124"/>
      <c r="G15" s="136" t="s">
        <v>100</v>
      </c>
      <c r="H15" s="124"/>
      <c r="I15" s="124"/>
      <c r="J15" s="124"/>
    </row>
    <row r="16" s="120" customFormat="1" ht="15.6" spans="1:10">
      <c r="A16" s="124"/>
      <c r="B16" s="124" t="s">
        <v>101</v>
      </c>
      <c r="C16" s="124"/>
      <c r="D16" s="124"/>
      <c r="E16" s="124"/>
      <c r="F16" s="124"/>
      <c r="G16" s="131">
        <v>10000</v>
      </c>
      <c r="H16" s="124"/>
      <c r="I16" s="124"/>
      <c r="J16" s="124"/>
    </row>
    <row r="17" s="120" customFormat="1" ht="15.6" spans="1:10">
      <c r="A17" s="126"/>
      <c r="B17" s="124" t="s">
        <v>102</v>
      </c>
      <c r="C17" s="124"/>
      <c r="D17" s="124"/>
      <c r="E17" s="124"/>
      <c r="F17" s="124"/>
      <c r="G17" s="131">
        <v>1000</v>
      </c>
      <c r="H17" s="124"/>
      <c r="I17" s="124"/>
      <c r="J17" s="124"/>
    </row>
    <row r="18" s="120" customFormat="1" ht="15.6" spans="1:10">
      <c r="A18" s="127"/>
      <c r="B18" s="124" t="s">
        <v>103</v>
      </c>
      <c r="C18" s="124"/>
      <c r="D18" s="124"/>
      <c r="E18" s="124"/>
      <c r="F18" s="124"/>
      <c r="G18" s="131">
        <v>12000</v>
      </c>
      <c r="H18" s="124"/>
      <c r="I18" s="124"/>
      <c r="J18" s="124"/>
    </row>
    <row r="19" s="120" customFormat="1" ht="15.6" spans="1:10">
      <c r="A19" s="124"/>
      <c r="B19" s="124"/>
      <c r="C19" s="124"/>
      <c r="D19" s="124"/>
      <c r="E19" s="124"/>
      <c r="F19" s="124"/>
      <c r="G19" s="124"/>
      <c r="H19" s="124"/>
      <c r="I19" s="124"/>
      <c r="J19" s="124"/>
    </row>
    <row r="20" s="120" customFormat="1" ht="15.6" spans="1:10">
      <c r="A20" s="124"/>
      <c r="B20" s="122" t="s">
        <v>104</v>
      </c>
      <c r="C20" s="135"/>
      <c r="D20" s="135"/>
      <c r="E20" s="138" t="s">
        <v>35</v>
      </c>
      <c r="F20" s="138" t="s">
        <v>36</v>
      </c>
      <c r="G20" s="138" t="s">
        <v>37</v>
      </c>
      <c r="H20" s="138" t="s">
        <v>38</v>
      </c>
      <c r="I20" s="138" t="s">
        <v>105</v>
      </c>
      <c r="J20" s="138" t="s">
        <v>106</v>
      </c>
    </row>
    <row r="21" s="120" customFormat="1" ht="15.6" spans="1:10">
      <c r="A21" s="124" t="s">
        <v>107</v>
      </c>
      <c r="B21" s="139" t="s">
        <v>108</v>
      </c>
      <c r="C21" s="124"/>
      <c r="D21" s="124"/>
      <c r="E21" s="125">
        <f>-G16</f>
        <v>-10000</v>
      </c>
      <c r="F21" s="125"/>
      <c r="G21" s="125"/>
      <c r="H21" s="125"/>
      <c r="I21" s="125"/>
      <c r="J21" s="125"/>
    </row>
    <row r="22" s="120" customFormat="1" ht="15.6" spans="1:10">
      <c r="A22" s="124"/>
      <c r="B22" s="139" t="s">
        <v>109</v>
      </c>
      <c r="C22" s="124"/>
      <c r="D22" s="124"/>
      <c r="E22" s="125"/>
      <c r="F22" s="125">
        <f>G17</f>
        <v>1000</v>
      </c>
      <c r="G22" s="125">
        <f>G17</f>
        <v>1000</v>
      </c>
      <c r="H22" s="125">
        <f>G17</f>
        <v>1000</v>
      </c>
      <c r="I22" s="125">
        <f>G17</f>
        <v>1000</v>
      </c>
      <c r="J22" s="125">
        <f>G17</f>
        <v>1000</v>
      </c>
    </row>
    <row r="23" s="120" customFormat="1" ht="15.6" spans="1:10">
      <c r="A23" s="134"/>
      <c r="B23" s="139" t="s">
        <v>110</v>
      </c>
      <c r="C23" s="124"/>
      <c r="D23" s="140"/>
      <c r="E23" s="125"/>
      <c r="F23" s="125"/>
      <c r="G23" s="125"/>
      <c r="H23" s="125"/>
      <c r="I23" s="125"/>
      <c r="J23" s="125">
        <f>G18</f>
        <v>12000</v>
      </c>
    </row>
    <row r="24" s="120" customFormat="1" ht="15.6" spans="1:10">
      <c r="A24" s="134"/>
      <c r="B24" s="141" t="s">
        <v>111</v>
      </c>
      <c r="C24" s="142"/>
      <c r="D24" s="124"/>
      <c r="E24" s="143">
        <f t="shared" ref="E24:J24" si="0">SUM(E21:E23)</f>
        <v>-10000</v>
      </c>
      <c r="F24" s="143">
        <f t="shared" si="0"/>
        <v>1000</v>
      </c>
      <c r="G24" s="143">
        <f t="shared" si="0"/>
        <v>1000</v>
      </c>
      <c r="H24" s="143">
        <f t="shared" si="0"/>
        <v>1000</v>
      </c>
      <c r="I24" s="143">
        <f t="shared" si="0"/>
        <v>1000</v>
      </c>
      <c r="J24" s="143">
        <f t="shared" si="0"/>
        <v>13000</v>
      </c>
    </row>
    <row r="25" s="120" customFormat="1" ht="15.6" spans="1:10">
      <c r="A25" s="124"/>
      <c r="B25" s="124"/>
      <c r="C25" s="124"/>
      <c r="D25" s="124"/>
      <c r="E25" s="124"/>
      <c r="F25" s="124"/>
      <c r="G25" s="124"/>
      <c r="H25" s="124"/>
      <c r="I25" s="124"/>
      <c r="J25" s="124"/>
    </row>
    <row r="26" s="120" customFormat="1" ht="15.6" spans="1:10">
      <c r="A26" s="124"/>
      <c r="B26" s="144" t="s">
        <v>112</v>
      </c>
      <c r="C26" s="145"/>
      <c r="D26" s="146">
        <f>IRR(E24:J24)</f>
        <v>0.130813139870376</v>
      </c>
      <c r="E26" s="147" t="str">
        <f>_xlfn.FORMULATEXT(D26)</f>
        <v>=IRR(E24:J24)</v>
      </c>
      <c r="F26" s="145"/>
      <c r="G26" s="145"/>
      <c r="H26" s="145"/>
      <c r="I26" s="145"/>
      <c r="J26" s="159"/>
    </row>
    <row r="27" s="120" customFormat="1" ht="15.6" spans="1:10">
      <c r="A27" s="124"/>
      <c r="B27" s="132"/>
      <c r="C27" s="124"/>
      <c r="D27" s="124"/>
      <c r="E27" s="124"/>
      <c r="F27" s="124"/>
      <c r="G27" s="124"/>
      <c r="H27" s="124"/>
      <c r="I27" s="124"/>
      <c r="J27" s="124"/>
    </row>
    <row r="28" s="120" customFormat="1" ht="15.6" spans="1:10">
      <c r="A28" s="124"/>
      <c r="B28" s="132" t="s">
        <v>113</v>
      </c>
      <c r="C28" s="124"/>
      <c r="D28" s="124"/>
      <c r="E28" s="124"/>
      <c r="F28" s="124"/>
      <c r="G28" s="136" t="s">
        <v>100</v>
      </c>
      <c r="H28" s="124"/>
      <c r="I28" s="124"/>
      <c r="J28" s="124"/>
    </row>
    <row r="29" s="120" customFormat="1" ht="15.6" spans="1:10">
      <c r="A29" s="124"/>
      <c r="B29" s="124" t="s">
        <v>101</v>
      </c>
      <c r="C29" s="124"/>
      <c r="D29" s="124"/>
      <c r="E29" s="124"/>
      <c r="F29" s="124"/>
      <c r="G29" s="148">
        <v>40000</v>
      </c>
      <c r="H29" s="124"/>
      <c r="I29" s="124"/>
      <c r="J29" s="124"/>
    </row>
    <row r="30" s="120" customFormat="1" ht="15.6" spans="1:10">
      <c r="A30" s="124"/>
      <c r="B30" s="124" t="s">
        <v>102</v>
      </c>
      <c r="C30" s="124"/>
      <c r="D30" s="124"/>
      <c r="E30" s="124"/>
      <c r="F30" s="124"/>
      <c r="G30" s="148">
        <v>3800</v>
      </c>
      <c r="H30" s="124"/>
      <c r="I30" s="124"/>
      <c r="J30" s="124"/>
    </row>
    <row r="31" s="120" customFormat="1" ht="15.6" spans="1:10">
      <c r="A31" s="124"/>
      <c r="B31" s="124" t="s">
        <v>103</v>
      </c>
      <c r="C31" s="124"/>
      <c r="D31" s="124"/>
      <c r="E31" s="124"/>
      <c r="F31" s="124"/>
      <c r="G31" s="148">
        <v>45000</v>
      </c>
      <c r="H31" s="124"/>
      <c r="I31" s="124"/>
      <c r="J31" s="124"/>
    </row>
    <row r="32" s="120" customFormat="1" ht="15.6" spans="1:10">
      <c r="A32" s="124"/>
      <c r="B32" s="124"/>
      <c r="C32" s="124"/>
      <c r="D32" s="124"/>
      <c r="E32" s="124"/>
      <c r="F32" s="124"/>
      <c r="G32" s="124"/>
      <c r="H32" s="124"/>
      <c r="I32" s="124"/>
      <c r="J32" s="124"/>
    </row>
    <row r="33" s="120" customFormat="1" ht="15.6" spans="1:10">
      <c r="A33" s="124"/>
      <c r="B33" s="122" t="s">
        <v>114</v>
      </c>
      <c r="C33" s="135"/>
      <c r="D33" s="135"/>
      <c r="E33" s="138" t="s">
        <v>35</v>
      </c>
      <c r="F33" s="138" t="s">
        <v>36</v>
      </c>
      <c r="G33" s="138" t="s">
        <v>37</v>
      </c>
      <c r="H33" s="138" t="s">
        <v>38</v>
      </c>
      <c r="I33" s="138" t="s">
        <v>105</v>
      </c>
      <c r="J33" s="138" t="s">
        <v>106</v>
      </c>
    </row>
    <row r="34" s="120" customFormat="1" ht="15.6" spans="1:10">
      <c r="A34" s="124"/>
      <c r="B34" s="139" t="s">
        <v>108</v>
      </c>
      <c r="C34" s="124"/>
      <c r="D34" s="124"/>
      <c r="E34" s="149">
        <f>-G29</f>
        <v>-40000</v>
      </c>
      <c r="F34" s="149"/>
      <c r="G34" s="149"/>
      <c r="H34" s="149"/>
      <c r="I34" s="149"/>
      <c r="J34" s="149"/>
    </row>
    <row r="35" s="120" customFormat="1" ht="15.6" spans="1:10">
      <c r="A35" s="124"/>
      <c r="B35" s="139" t="s">
        <v>109</v>
      </c>
      <c r="C35" s="124"/>
      <c r="D35" s="124"/>
      <c r="E35" s="150"/>
      <c r="F35" s="151">
        <f>G30</f>
        <v>3800</v>
      </c>
      <c r="G35" s="151">
        <f>G30</f>
        <v>3800</v>
      </c>
      <c r="H35" s="151">
        <f>G30</f>
        <v>3800</v>
      </c>
      <c r="I35" s="151">
        <f>G30</f>
        <v>3800</v>
      </c>
      <c r="J35" s="151">
        <f>G30</f>
        <v>3800</v>
      </c>
    </row>
    <row r="36" s="120" customFormat="1" ht="15.6" spans="1:10">
      <c r="A36" s="124"/>
      <c r="B36" s="139" t="s">
        <v>110</v>
      </c>
      <c r="C36" s="124"/>
      <c r="D36" s="140"/>
      <c r="E36" s="149"/>
      <c r="F36" s="149"/>
      <c r="G36" s="149"/>
      <c r="H36" s="149"/>
      <c r="I36" s="149"/>
      <c r="J36" s="149">
        <f>G31</f>
        <v>45000</v>
      </c>
    </row>
    <row r="37" s="120" customFormat="1" ht="15.6" spans="1:10">
      <c r="A37" s="124"/>
      <c r="B37" s="141" t="s">
        <v>111</v>
      </c>
      <c r="C37" s="142"/>
      <c r="D37" s="124"/>
      <c r="E37" s="151">
        <f t="shared" ref="E37:J37" si="1">SUM(E34:E36)</f>
        <v>-40000</v>
      </c>
      <c r="F37" s="151">
        <f t="shared" si="1"/>
        <v>3800</v>
      </c>
      <c r="G37" s="151">
        <f t="shared" si="1"/>
        <v>3800</v>
      </c>
      <c r="H37" s="151">
        <f t="shared" si="1"/>
        <v>3800</v>
      </c>
      <c r="I37" s="151">
        <f t="shared" si="1"/>
        <v>3800</v>
      </c>
      <c r="J37" s="151">
        <f t="shared" si="1"/>
        <v>48800</v>
      </c>
    </row>
    <row r="38" s="120" customFormat="1" ht="15.6" spans="1:10">
      <c r="A38" s="124"/>
      <c r="B38" s="124"/>
      <c r="C38" s="124"/>
      <c r="D38" s="124"/>
      <c r="E38" s="124"/>
      <c r="F38" s="124"/>
      <c r="G38" s="124"/>
      <c r="H38" s="124"/>
      <c r="I38" s="124"/>
      <c r="J38" s="124"/>
    </row>
    <row r="39" s="120" customFormat="1" ht="15.6" spans="1:10">
      <c r="A39" s="124"/>
      <c r="B39" s="144" t="s">
        <v>112</v>
      </c>
      <c r="C39" s="145"/>
      <c r="D39" s="152" t="s">
        <v>107</v>
      </c>
      <c r="E39" s="153">
        <f>IRR(E37:J37)</f>
        <v>0.114877559328634</v>
      </c>
      <c r="F39" s="154" t="str">
        <f>_xlfn.FORMULATEXT(E39)</f>
        <v>=IRR(E37:J37)</v>
      </c>
      <c r="G39" s="145"/>
      <c r="H39" s="145"/>
      <c r="I39" s="145"/>
      <c r="J39" s="159"/>
    </row>
    <row r="40" s="120" customFormat="1" ht="15.6" spans="1:10">
      <c r="A40" s="124"/>
      <c r="B40" s="124"/>
      <c r="C40" s="124"/>
      <c r="D40" s="124"/>
      <c r="E40" s="124"/>
      <c r="F40" s="124"/>
      <c r="G40" s="124"/>
      <c r="H40" s="124"/>
      <c r="I40" s="124"/>
      <c r="J40" s="124"/>
    </row>
    <row r="41" s="120" customFormat="1" ht="15.6" spans="1:10">
      <c r="A41" s="124"/>
      <c r="B41" s="124"/>
      <c r="C41" s="124"/>
      <c r="D41" s="124"/>
      <c r="E41" s="124"/>
      <c r="F41" s="124"/>
      <c r="G41" s="124"/>
      <c r="H41" s="124"/>
      <c r="I41" s="124"/>
      <c r="J41" s="124"/>
    </row>
    <row r="42" s="120" customFormat="1" ht="15.6" spans="1:10">
      <c r="A42" s="124"/>
      <c r="B42" s="134" t="s">
        <v>115</v>
      </c>
      <c r="C42" s="155" t="s">
        <v>83</v>
      </c>
      <c r="D42" s="155" t="s">
        <v>116</v>
      </c>
      <c r="E42" s="155" t="s">
        <v>117</v>
      </c>
      <c r="F42" s="155" t="s">
        <v>118</v>
      </c>
      <c r="G42" s="124"/>
      <c r="H42" s="124"/>
      <c r="I42" s="124"/>
      <c r="J42" s="124"/>
    </row>
    <row r="43" s="120" customFormat="1" ht="15.6" spans="1:10">
      <c r="A43" s="124"/>
      <c r="B43" s="144" t="s">
        <v>119</v>
      </c>
      <c r="C43" s="156">
        <f>D26</f>
        <v>0.130813139870376</v>
      </c>
      <c r="D43" s="156" t="s">
        <v>120</v>
      </c>
      <c r="E43" s="157">
        <f>G12</f>
        <v>0.15</v>
      </c>
      <c r="F43" s="155" t="s">
        <v>121</v>
      </c>
      <c r="G43" s="124"/>
      <c r="H43" s="124"/>
      <c r="I43" s="124"/>
      <c r="J43" s="124"/>
    </row>
    <row r="44" s="120" customFormat="1" ht="15.6" spans="1:10">
      <c r="A44" s="124"/>
      <c r="B44" s="144" t="s">
        <v>122</v>
      </c>
      <c r="C44" s="156">
        <f>E39</f>
        <v>0.114877559328634</v>
      </c>
      <c r="D44" s="156" t="s">
        <v>5</v>
      </c>
      <c r="E44" s="157">
        <f>G13</f>
        <v>0.1</v>
      </c>
      <c r="F44" s="155" t="s">
        <v>123</v>
      </c>
      <c r="G44" s="124"/>
      <c r="H44" s="124"/>
      <c r="I44" s="124"/>
      <c r="J44" s="124"/>
    </row>
    <row r="45" s="120" customFormat="1" ht="15.6" spans="1:10">
      <c r="A45" s="124"/>
      <c r="B45" s="124"/>
      <c r="C45" s="124"/>
      <c r="D45" s="124"/>
      <c r="E45" s="124"/>
      <c r="F45" s="124"/>
      <c r="G45" s="124"/>
      <c r="H45" s="124"/>
      <c r="I45" s="124"/>
      <c r="J45" s="124"/>
    </row>
  </sheetData>
  <pageMargins left="0.7" right="0.7" top="0.75" bottom="0.75" header="0.3" footer="0.3"/>
  <headerFooter/>
  <picture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26"/>
  <sheetViews>
    <sheetView showGridLines="0" showRowColHeaders="0" tabSelected="1" zoomScale="163" zoomScaleNormal="163" workbookViewId="0">
      <selection activeCell="F10" sqref="F10"/>
    </sheetView>
  </sheetViews>
  <sheetFormatPr defaultColWidth="0" defaultRowHeight="14.4" zeroHeight="1"/>
  <cols>
    <col min="1" max="1" width="2.5" customWidth="1"/>
    <col min="2" max="2" width="12.3796296296296" customWidth="1"/>
    <col min="3" max="6" width="14" customWidth="1"/>
    <col min="7" max="7" width="16.25" customWidth="1"/>
    <col min="8" max="8" width="6.62962962962963" customWidth="1"/>
    <col min="9" max="9" width="16.1296296296296" hidden="1" customWidth="1"/>
    <col min="10" max="10" width="11.75" hidden="1" customWidth="1"/>
    <col min="11" max="16384" width="9" hidden="1"/>
  </cols>
  <sheetData>
    <row r="1"/>
    <row r="2" ht="28.8" spans="1:1">
      <c r="A2" s="121" t="s">
        <v>124</v>
      </c>
    </row>
    <row r="3"/>
    <row r="4" s="120" customFormat="1" ht="15.6" spans="1:10">
      <c r="A4" s="122" t="s">
        <v>125</v>
      </c>
      <c r="B4" s="123"/>
      <c r="C4" s="123"/>
      <c r="D4" s="123"/>
      <c r="E4" s="123"/>
      <c r="F4" s="123"/>
      <c r="G4" s="123"/>
      <c r="H4"/>
      <c r="I4"/>
      <c r="J4"/>
    </row>
    <row r="5" s="120" customFormat="1" ht="15.6" spans="1:10">
      <c r="A5" s="124"/>
      <c r="B5" s="124"/>
      <c r="C5" s="124"/>
      <c r="D5" s="124"/>
      <c r="E5" s="124"/>
      <c r="F5" s="124"/>
      <c r="G5" s="124"/>
      <c r="H5"/>
      <c r="I5"/>
      <c r="J5"/>
    </row>
    <row r="6" s="120" customFormat="1" ht="15.6" spans="1:10">
      <c r="A6" s="124"/>
      <c r="B6" s="124" t="s">
        <v>126</v>
      </c>
      <c r="C6" s="124"/>
      <c r="D6" s="124"/>
      <c r="E6" s="124"/>
      <c r="F6" s="124"/>
      <c r="G6" s="125">
        <v>1000000</v>
      </c>
      <c r="H6"/>
      <c r="I6"/>
      <c r="J6"/>
    </row>
    <row r="7" s="120" customFormat="1" ht="15.6" spans="1:10">
      <c r="A7" s="126"/>
      <c r="B7" s="124" t="s">
        <v>109</v>
      </c>
      <c r="C7" s="124"/>
      <c r="D7" s="124"/>
      <c r="E7" s="124"/>
      <c r="F7" s="124"/>
      <c r="G7" s="125">
        <v>100000</v>
      </c>
      <c r="H7"/>
      <c r="I7"/>
      <c r="J7"/>
    </row>
    <row r="8" s="120" customFormat="1" ht="15.6" spans="1:10">
      <c r="A8" s="127"/>
      <c r="B8" s="124" t="s">
        <v>127</v>
      </c>
      <c r="C8" s="124"/>
      <c r="D8" s="128" t="str">
        <f>_xlfn.FORMULATEXT(G8)</f>
        <v>=G7/G6</v>
      </c>
      <c r="E8" s="124"/>
      <c r="F8" s="124"/>
      <c r="G8" s="129">
        <f>G7/G6</f>
        <v>0.1</v>
      </c>
      <c r="H8"/>
      <c r="I8"/>
      <c r="J8"/>
    </row>
    <row r="9" s="120" customFormat="1" ht="15.6" spans="1:10">
      <c r="A9" s="127"/>
      <c r="B9" s="124"/>
      <c r="C9" s="124"/>
      <c r="D9" s="128"/>
      <c r="E9" s="124"/>
      <c r="F9" s="124"/>
      <c r="G9" s="124"/>
      <c r="H9"/>
      <c r="I9"/>
      <c r="J9"/>
    </row>
    <row r="10" s="120" customFormat="1" ht="15.6" spans="1:10">
      <c r="A10" s="127"/>
      <c r="B10" s="124" t="s">
        <v>109</v>
      </c>
      <c r="C10" s="124"/>
      <c r="D10" s="124"/>
      <c r="E10" s="124"/>
      <c r="F10" s="124" t="s">
        <v>128</v>
      </c>
      <c r="G10" s="125">
        <f>G7</f>
        <v>100000</v>
      </c>
      <c r="H10"/>
      <c r="I10"/>
      <c r="J10"/>
    </row>
    <row r="11" s="120" customFormat="1" ht="15.6" spans="1:10">
      <c r="A11" s="127"/>
      <c r="B11" s="124" t="s">
        <v>127</v>
      </c>
      <c r="C11" s="124"/>
      <c r="D11" s="124"/>
      <c r="E11" s="124"/>
      <c r="F11" s="124"/>
      <c r="G11" s="130">
        <f>G8</f>
        <v>0.1</v>
      </c>
      <c r="H11"/>
      <c r="I11"/>
      <c r="J11"/>
    </row>
    <row r="12" s="120" customFormat="1" ht="15.6" spans="1:10">
      <c r="A12" s="127"/>
      <c r="B12" s="124" t="s">
        <v>129</v>
      </c>
      <c r="C12" s="124"/>
      <c r="D12" s="128" t="str">
        <f>_xlfn.FORMULATEXT(G12)</f>
        <v>=G10/G11</v>
      </c>
      <c r="E12" s="124"/>
      <c r="F12" s="124"/>
      <c r="G12" s="131">
        <f>G10/G11</f>
        <v>1000000</v>
      </c>
      <c r="H12"/>
      <c r="I12"/>
      <c r="J12"/>
    </row>
    <row r="13" s="120" customFormat="1" ht="15.6" spans="1:10">
      <c r="A13" s="127"/>
      <c r="B13" s="124"/>
      <c r="C13" s="124"/>
      <c r="D13" s="124"/>
      <c r="E13" s="124"/>
      <c r="F13" s="124"/>
      <c r="G13" s="124"/>
      <c r="H13"/>
      <c r="I13"/>
      <c r="J13"/>
    </row>
    <row r="14" s="120" customFormat="1" ht="15.6" spans="1:10">
      <c r="A14" s="122" t="s">
        <v>130</v>
      </c>
      <c r="B14" s="123"/>
      <c r="C14" s="123"/>
      <c r="D14" s="123"/>
      <c r="E14" s="123"/>
      <c r="F14" s="123"/>
      <c r="G14" s="123"/>
      <c r="H14"/>
      <c r="I14"/>
      <c r="J14"/>
    </row>
    <row r="15" s="120" customFormat="1" ht="15.6" spans="1:10">
      <c r="A15" s="127"/>
      <c r="B15" s="124"/>
      <c r="C15" s="124"/>
      <c r="D15" s="124"/>
      <c r="E15" s="124"/>
      <c r="F15" s="124"/>
      <c r="G15" s="125"/>
      <c r="H15"/>
      <c r="I15"/>
      <c r="J15"/>
    </row>
    <row r="16" s="120" customFormat="1" ht="15.6" spans="1:10">
      <c r="A16" s="127"/>
      <c r="B16" s="132" t="s">
        <v>131</v>
      </c>
      <c r="C16" s="124"/>
      <c r="D16" s="124"/>
      <c r="E16" s="124"/>
      <c r="F16" s="124"/>
      <c r="G16" s="125"/>
      <c r="H16"/>
      <c r="I16"/>
      <c r="J16"/>
    </row>
    <row r="17" s="120" customFormat="1" ht="15.6" spans="1:10">
      <c r="A17" s="127"/>
      <c r="B17" s="124" t="s">
        <v>109</v>
      </c>
      <c r="C17" s="124"/>
      <c r="D17" s="124"/>
      <c r="E17" s="124"/>
      <c r="F17" s="124"/>
      <c r="G17" s="125">
        <v>100000</v>
      </c>
      <c r="H17" s="124"/>
      <c r="I17" s="124"/>
      <c r="J17" s="124"/>
    </row>
    <row r="18" s="120" customFormat="1" ht="15.6" spans="1:10">
      <c r="A18" s="127"/>
      <c r="B18" s="124" t="s">
        <v>132</v>
      </c>
      <c r="C18" s="124"/>
      <c r="D18" s="124"/>
      <c r="E18" s="124"/>
      <c r="F18" s="124"/>
      <c r="G18" s="130">
        <v>0.1</v>
      </c>
      <c r="H18" s="124"/>
      <c r="I18" s="124"/>
      <c r="J18" s="124"/>
    </row>
    <row r="19" s="120" customFormat="1" ht="15.6" spans="1:10">
      <c r="A19" s="127"/>
      <c r="B19" s="124" t="s">
        <v>133</v>
      </c>
      <c r="C19" s="124"/>
      <c r="D19" s="128" t="str">
        <f>_xlfn.FORMULATEXT(G19)</f>
        <v>=G17/G18</v>
      </c>
      <c r="E19" s="124"/>
      <c r="F19" s="124"/>
      <c r="G19" s="131">
        <f>G17/G18</f>
        <v>1000000</v>
      </c>
      <c r="H19" s="124"/>
      <c r="I19" s="124"/>
      <c r="J19" s="124"/>
    </row>
    <row r="20" s="120" customFormat="1" ht="15.6" spans="1:10">
      <c r="A20" s="127"/>
      <c r="B20" s="124"/>
      <c r="C20" s="124"/>
      <c r="D20" s="124"/>
      <c r="E20" s="124"/>
      <c r="F20" s="124"/>
      <c r="G20" s="124"/>
      <c r="H20" s="124"/>
      <c r="I20" s="124"/>
      <c r="J20" s="124"/>
    </row>
    <row r="21" s="120" customFormat="1" ht="15.6" spans="1:10">
      <c r="A21" s="127"/>
      <c r="B21" s="132" t="s">
        <v>134</v>
      </c>
      <c r="C21" s="124"/>
      <c r="D21" s="124"/>
      <c r="E21" s="124"/>
      <c r="F21" s="124"/>
      <c r="G21" s="125"/>
      <c r="H21" s="124"/>
      <c r="I21" s="124"/>
      <c r="J21" s="124"/>
    </row>
    <row r="22" s="120" customFormat="1" ht="15.6" spans="1:10">
      <c r="A22" s="127"/>
      <c r="B22" s="124" t="s">
        <v>109</v>
      </c>
      <c r="C22" s="124"/>
      <c r="D22" s="124"/>
      <c r="E22" s="124"/>
      <c r="F22" s="124"/>
      <c r="G22" s="125">
        <v>100000</v>
      </c>
      <c r="H22" s="124"/>
      <c r="I22" s="124"/>
      <c r="J22" s="124"/>
    </row>
    <row r="23" s="120" customFormat="1" ht="15.6" spans="1:10">
      <c r="A23" s="127"/>
      <c r="B23" s="124" t="s">
        <v>135</v>
      </c>
      <c r="C23" s="124"/>
      <c r="D23" s="124"/>
      <c r="E23" s="124"/>
      <c r="F23" s="124"/>
      <c r="G23" s="130">
        <v>0.02</v>
      </c>
      <c r="H23" s="124"/>
      <c r="I23" s="124"/>
      <c r="J23" s="124"/>
    </row>
    <row r="24" s="120" customFormat="1" ht="15.6" spans="1:10">
      <c r="A24" s="127"/>
      <c r="B24" s="124" t="s">
        <v>132</v>
      </c>
      <c r="C24" s="124"/>
      <c r="D24" s="124"/>
      <c r="E24" s="124"/>
      <c r="F24" s="124"/>
      <c r="G24" s="130">
        <v>0.1</v>
      </c>
      <c r="H24" s="124"/>
      <c r="I24" s="124"/>
      <c r="J24" s="124"/>
    </row>
    <row r="25" s="120" customFormat="1" ht="15.6" spans="1:10">
      <c r="A25" s="127"/>
      <c r="B25" s="124" t="s">
        <v>133</v>
      </c>
      <c r="C25" s="124"/>
      <c r="D25" s="128" t="str">
        <f>_xlfn.FORMULATEXT(G25)</f>
        <v>=G22/(G24-G23)</v>
      </c>
      <c r="E25" s="124"/>
      <c r="F25" s="124"/>
      <c r="G25" s="131">
        <f>G22/(G24-G23)</f>
        <v>1250000</v>
      </c>
      <c r="H25" s="124"/>
      <c r="I25" s="124"/>
      <c r="J25" s="124"/>
    </row>
    <row r="26" s="120" customFormat="1" ht="15.6" spans="1:10">
      <c r="A26" s="127"/>
      <c r="B26" s="124"/>
      <c r="C26" s="124"/>
      <c r="D26" s="124"/>
      <c r="E26" s="124"/>
      <c r="F26" s="124"/>
      <c r="G26" s="124"/>
      <c r="H26" s="124"/>
      <c r="I26" s="124"/>
      <c r="J26" s="124"/>
    </row>
  </sheetData>
  <pageMargins left="0.7" right="0.7" top="0.75" bottom="0.75" header="0.3" footer="0.3"/>
  <headerFooter/>
  <picture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P136"/>
  <sheetViews>
    <sheetView showGridLines="0" showRowColHeaders="0" topLeftCell="A56" workbookViewId="0">
      <selection activeCell="B99" sqref="B99"/>
    </sheetView>
  </sheetViews>
  <sheetFormatPr defaultColWidth="9" defaultRowHeight="14.4"/>
  <cols>
    <col min="1" max="1" width="3" style="106" customWidth="1"/>
    <col min="2" max="2" width="23.75" style="106" customWidth="1"/>
    <col min="3" max="3" width="29.3796296296296" style="106" customWidth="1"/>
    <col min="4" max="4" width="2.62962962962963" style="106" customWidth="1"/>
    <col min="5" max="5" width="8.62962962962963" style="106" customWidth="1"/>
    <col min="6" max="6" width="17.6296296296296" style="106" customWidth="1"/>
    <col min="7" max="7" width="14.75" style="106" customWidth="1"/>
    <col min="8" max="8" width="18.3796296296296" style="106" customWidth="1"/>
    <col min="9" max="9" width="21.6296296296296" style="106" customWidth="1"/>
    <col min="10" max="10" width="16.75" style="106" customWidth="1"/>
    <col min="11" max="11" width="3.5" style="106" customWidth="1"/>
    <col min="12" max="12" width="9.12962962962963" style="106" customWidth="1"/>
    <col min="13" max="15" width="9" style="106"/>
    <col min="16" max="16" width="9.37962962962963" style="106" customWidth="1"/>
    <col min="17" max="16384" width="9" style="106"/>
  </cols>
  <sheetData>
    <row r="2" ht="28.8" spans="2:3">
      <c r="B2" s="107" t="s">
        <v>136</v>
      </c>
      <c r="C2" s="107"/>
    </row>
    <row r="3" ht="16.3" customHeight="1" spans="2:3">
      <c r="B3" s="107"/>
      <c r="C3" s="107"/>
    </row>
    <row r="4" ht="16.3" customHeight="1" spans="2:3">
      <c r="B4" s="108" t="s">
        <v>137</v>
      </c>
      <c r="C4" s="107"/>
    </row>
    <row r="5" ht="16.3" customHeight="1" spans="2:3">
      <c r="B5" s="109" t="s">
        <v>138</v>
      </c>
      <c r="C5" s="107"/>
    </row>
    <row r="6" ht="16.3" customHeight="1" spans="2:3">
      <c r="B6" s="107"/>
      <c r="C6" s="107"/>
    </row>
    <row r="7" s="105" customFormat="1" ht="15.6" spans="2:3">
      <c r="B7" s="57" t="s">
        <v>139</v>
      </c>
      <c r="C7" s="73"/>
    </row>
    <row r="8" s="105" customFormat="1" ht="15.6" spans="2:2">
      <c r="B8" s="105" t="s">
        <v>140</v>
      </c>
    </row>
    <row r="9" s="105" customFormat="1" ht="15.6" spans="2:2">
      <c r="B9" s="105" t="s">
        <v>141</v>
      </c>
    </row>
    <row r="10" s="105" customFormat="1" ht="15.6" spans="2:2">
      <c r="B10" s="105" t="s">
        <v>142</v>
      </c>
    </row>
    <row r="11" s="105" customFormat="1" ht="15.6" spans="2:2">
      <c r="B11" s="105" t="s">
        <v>143</v>
      </c>
    </row>
    <row r="12" s="105" customFormat="1" ht="15.6" spans="2:2">
      <c r="B12" s="105" t="s">
        <v>144</v>
      </c>
    </row>
    <row r="13" s="105" customFormat="1" ht="15.6" spans="2:2">
      <c r="B13" s="105" t="s">
        <v>145</v>
      </c>
    </row>
    <row r="14" s="105" customFormat="1" ht="15.6" spans="2:2">
      <c r="B14" s="105" t="s">
        <v>146</v>
      </c>
    </row>
    <row r="15" s="105" customFormat="1" ht="15.6"/>
    <row r="16" s="105" customFormat="1" ht="15.6" spans="2:16">
      <c r="B16" s="57" t="s">
        <v>147</v>
      </c>
      <c r="C16" s="73"/>
      <c r="E16" s="34"/>
      <c r="F16" s="34"/>
      <c r="G16" s="34"/>
      <c r="H16" s="34"/>
      <c r="I16" s="34"/>
      <c r="J16" s="34"/>
      <c r="K16" s="34"/>
      <c r="L16" s="34"/>
      <c r="M16" s="34"/>
      <c r="N16" s="34"/>
      <c r="O16" s="34"/>
      <c r="P16" s="34"/>
    </row>
    <row r="17" s="105" customFormat="1" ht="15.6" spans="5:16">
      <c r="E17" s="34"/>
      <c r="F17" s="34"/>
      <c r="G17" s="34"/>
      <c r="H17" s="34"/>
      <c r="I17" s="34"/>
      <c r="J17" s="34"/>
      <c r="K17" s="34"/>
      <c r="L17" s="34"/>
      <c r="M17" s="34"/>
      <c r="N17" s="34"/>
      <c r="O17" s="34"/>
      <c r="P17" s="34"/>
    </row>
    <row r="18" s="105" customFormat="1" ht="15.6" spans="2:16">
      <c r="B18" s="110" t="s">
        <v>148</v>
      </c>
      <c r="C18" s="111" t="s">
        <v>149</v>
      </c>
      <c r="E18" s="34"/>
      <c r="F18" s="34"/>
      <c r="G18" s="34"/>
      <c r="H18" s="34"/>
      <c r="I18" s="34"/>
      <c r="J18" s="34"/>
      <c r="K18" s="34"/>
      <c r="L18" s="34"/>
      <c r="M18" s="34"/>
      <c r="N18" s="34"/>
      <c r="O18" s="34"/>
      <c r="P18" s="34"/>
    </row>
    <row r="19" s="105" customFormat="1" ht="15.6" spans="2:16">
      <c r="B19" s="110"/>
      <c r="C19" s="105" t="s">
        <v>150</v>
      </c>
      <c r="E19" s="34"/>
      <c r="F19" s="34"/>
      <c r="G19" s="34"/>
      <c r="H19" s="34"/>
      <c r="I19" s="34"/>
      <c r="J19" s="34"/>
      <c r="K19" s="34"/>
      <c r="L19" s="34"/>
      <c r="M19" s="34"/>
      <c r="N19" s="34"/>
      <c r="O19" s="34"/>
      <c r="P19" s="34"/>
    </row>
    <row r="20" s="105" customFormat="1" ht="15.6" spans="2:16">
      <c r="B20" s="110"/>
      <c r="E20" s="34"/>
      <c r="F20" s="34"/>
      <c r="G20" s="34"/>
      <c r="H20" s="34"/>
      <c r="I20" s="34"/>
      <c r="J20" s="34"/>
      <c r="K20" s="34"/>
      <c r="L20" s="34"/>
      <c r="M20" s="34"/>
      <c r="N20" s="34"/>
      <c r="O20" s="34"/>
      <c r="P20" s="34"/>
    </row>
    <row r="21" s="105" customFormat="1" ht="15.6" spans="2:16">
      <c r="B21" s="110" t="s">
        <v>151</v>
      </c>
      <c r="C21" s="112" t="s">
        <v>152</v>
      </c>
      <c r="E21" s="34"/>
      <c r="F21" s="34"/>
      <c r="G21" s="34"/>
      <c r="H21" s="34"/>
      <c r="I21" s="34"/>
      <c r="J21" s="34"/>
      <c r="K21" s="34"/>
      <c r="L21" s="34"/>
      <c r="M21" s="34"/>
      <c r="N21" s="34"/>
      <c r="O21" s="34"/>
      <c r="P21" s="34"/>
    </row>
    <row r="22" s="105" customFormat="1" ht="15.6" spans="3:16">
      <c r="C22" s="105" t="s">
        <v>153</v>
      </c>
      <c r="E22" s="34"/>
      <c r="F22" s="34"/>
      <c r="G22" s="34"/>
      <c r="H22" s="34"/>
      <c r="I22" s="34"/>
      <c r="J22" s="34"/>
      <c r="K22" s="34"/>
      <c r="L22" s="34"/>
      <c r="M22" s="34"/>
      <c r="N22" s="34"/>
      <c r="O22" s="34"/>
      <c r="P22" s="34"/>
    </row>
    <row r="23" s="105" customFormat="1" ht="15.6" spans="5:16">
      <c r="E23" s="34"/>
      <c r="F23" s="34"/>
      <c r="G23" s="34"/>
      <c r="H23" s="34"/>
      <c r="I23" s="34"/>
      <c r="J23" s="34"/>
      <c r="K23" s="34"/>
      <c r="L23" s="34"/>
      <c r="M23" s="34"/>
      <c r="N23" s="34"/>
      <c r="O23" s="34"/>
      <c r="P23" s="34"/>
    </row>
    <row r="24" s="105" customFormat="1" ht="15.6" spans="2:16">
      <c r="B24" s="57" t="s">
        <v>154</v>
      </c>
      <c r="C24" s="73"/>
      <c r="E24" s="34"/>
      <c r="F24" s="34"/>
      <c r="G24" s="34"/>
      <c r="H24" s="34"/>
      <c r="I24" s="34"/>
      <c r="J24" s="34"/>
      <c r="K24" s="34"/>
      <c r="L24" s="34"/>
      <c r="M24" s="34"/>
      <c r="N24" s="34"/>
      <c r="O24" s="34"/>
      <c r="P24" s="34"/>
    </row>
    <row r="25" s="105" customFormat="1" ht="15.6" spans="5:16">
      <c r="E25" s="34"/>
      <c r="F25" s="34"/>
      <c r="G25" s="34"/>
      <c r="H25" s="34"/>
      <c r="I25" s="34"/>
      <c r="J25" s="34"/>
      <c r="K25" s="34"/>
      <c r="L25" s="34"/>
      <c r="M25" s="34"/>
      <c r="N25" s="34"/>
      <c r="O25" s="34"/>
      <c r="P25" s="34"/>
    </row>
    <row r="26" s="105" customFormat="1" ht="15.6" spans="2:16">
      <c r="B26" s="110" t="s">
        <v>155</v>
      </c>
      <c r="C26" s="105" t="s">
        <v>156</v>
      </c>
      <c r="D26" s="113" t="s">
        <v>157</v>
      </c>
      <c r="E26" s="34"/>
      <c r="F26" s="34"/>
      <c r="G26" s="34"/>
      <c r="H26" s="34"/>
      <c r="I26" s="34"/>
      <c r="J26" s="34"/>
      <c r="K26" s="34"/>
      <c r="L26" s="34"/>
      <c r="M26" s="34"/>
      <c r="N26" s="34"/>
      <c r="O26" s="34"/>
      <c r="P26" s="34"/>
    </row>
    <row r="27" s="105" customFormat="1" ht="15.6" spans="2:16">
      <c r="B27" s="110"/>
      <c r="C27" s="105" t="s">
        <v>158</v>
      </c>
      <c r="D27" s="113" t="s">
        <v>159</v>
      </c>
      <c r="E27" s="34"/>
      <c r="F27" s="34"/>
      <c r="G27" s="34"/>
      <c r="H27" s="34"/>
      <c r="I27" s="34"/>
      <c r="J27" s="34"/>
      <c r="K27" s="34"/>
      <c r="L27" s="34"/>
      <c r="M27" s="34"/>
      <c r="N27" s="34"/>
      <c r="O27" s="34"/>
      <c r="P27" s="34"/>
    </row>
    <row r="28" s="105" customFormat="1" ht="15.6" spans="2:16">
      <c r="B28" s="110"/>
      <c r="D28" s="113"/>
      <c r="E28" s="34"/>
      <c r="F28" s="34"/>
      <c r="G28" s="34"/>
      <c r="H28" s="34"/>
      <c r="I28" s="34"/>
      <c r="J28" s="34"/>
      <c r="K28" s="34"/>
      <c r="L28" s="34"/>
      <c r="M28" s="34"/>
      <c r="N28" s="34"/>
      <c r="O28" s="34"/>
      <c r="P28" s="34"/>
    </row>
    <row r="29" s="105" customFormat="1" ht="15.6" spans="2:16">
      <c r="B29" s="110" t="s">
        <v>160</v>
      </c>
      <c r="C29" s="105" t="s">
        <v>161</v>
      </c>
      <c r="D29" s="113" t="s">
        <v>162</v>
      </c>
      <c r="E29" s="34"/>
      <c r="F29" s="34"/>
      <c r="G29" s="34"/>
      <c r="H29" s="34"/>
      <c r="I29" s="34"/>
      <c r="J29" s="34"/>
      <c r="K29" s="34"/>
      <c r="L29" s="34"/>
      <c r="M29" s="34"/>
      <c r="N29" s="34"/>
      <c r="O29" s="34"/>
      <c r="P29" s="34"/>
    </row>
    <row r="30" s="105" customFormat="1" ht="15.6" spans="3:16">
      <c r="C30" s="105" t="s">
        <v>163</v>
      </c>
      <c r="D30" s="113" t="s">
        <v>164</v>
      </c>
      <c r="E30" s="34"/>
      <c r="F30" s="34"/>
      <c r="G30" s="34"/>
      <c r="H30" s="34"/>
      <c r="I30" s="34"/>
      <c r="J30" s="34"/>
      <c r="K30" s="34"/>
      <c r="L30" s="34"/>
      <c r="M30" s="34"/>
      <c r="N30" s="34"/>
      <c r="O30" s="34"/>
      <c r="P30" s="34"/>
    </row>
    <row r="31" s="105" customFormat="1" ht="15.6" spans="4:16">
      <c r="D31" s="113"/>
      <c r="E31" s="34"/>
      <c r="F31" s="34"/>
      <c r="G31" s="34"/>
      <c r="H31" s="34"/>
      <c r="I31" s="34"/>
      <c r="J31" s="34"/>
      <c r="K31" s="34"/>
      <c r="L31" s="34"/>
      <c r="M31" s="34"/>
      <c r="N31" s="34"/>
      <c r="O31" s="34"/>
      <c r="P31" s="34"/>
    </row>
    <row r="32" s="105" customFormat="1" ht="15.6" spans="2:16">
      <c r="B32" s="110" t="s">
        <v>165</v>
      </c>
      <c r="C32" s="105" t="s">
        <v>166</v>
      </c>
      <c r="D32" s="113" t="s">
        <v>167</v>
      </c>
      <c r="E32" s="34"/>
      <c r="F32" s="34"/>
      <c r="G32" s="34"/>
      <c r="H32" s="34"/>
      <c r="I32" s="34"/>
      <c r="J32" s="34"/>
      <c r="K32" s="34"/>
      <c r="L32" s="34"/>
      <c r="M32" s="34"/>
      <c r="N32" s="34"/>
      <c r="O32" s="34"/>
      <c r="P32" s="34"/>
    </row>
    <row r="33" s="105" customFormat="1" ht="15.6" spans="2:16">
      <c r="B33" s="110"/>
      <c r="C33" s="105" t="s">
        <v>168</v>
      </c>
      <c r="D33" s="113" t="s">
        <v>169</v>
      </c>
      <c r="E33" s="34"/>
      <c r="F33" s="34"/>
      <c r="G33" s="34"/>
      <c r="H33" s="34"/>
      <c r="I33" s="34"/>
      <c r="J33" s="34"/>
      <c r="K33" s="34"/>
      <c r="L33" s="34"/>
      <c r="M33" s="34"/>
      <c r="N33" s="34"/>
      <c r="O33" s="34"/>
      <c r="P33" s="34"/>
    </row>
    <row r="34" s="105" customFormat="1" ht="15.6" spans="2:16">
      <c r="B34" s="110"/>
      <c r="D34" s="113"/>
      <c r="E34" s="34"/>
      <c r="F34" s="34"/>
      <c r="G34" s="34"/>
      <c r="H34" s="34"/>
      <c r="I34" s="34"/>
      <c r="J34" s="34"/>
      <c r="K34" s="34"/>
      <c r="L34" s="34"/>
      <c r="M34" s="34"/>
      <c r="N34" s="34"/>
      <c r="O34" s="34"/>
      <c r="P34" s="34"/>
    </row>
    <row r="35" s="105" customFormat="1" ht="15.6" spans="2:16">
      <c r="B35" s="110" t="s">
        <v>170</v>
      </c>
      <c r="C35" s="105" t="s">
        <v>171</v>
      </c>
      <c r="D35" s="113" t="s">
        <v>172</v>
      </c>
      <c r="E35" s="34"/>
      <c r="F35" s="34"/>
      <c r="G35" s="34"/>
      <c r="H35" s="34"/>
      <c r="I35" s="34"/>
      <c r="J35" s="34"/>
      <c r="K35" s="34"/>
      <c r="L35" s="34"/>
      <c r="M35" s="34"/>
      <c r="N35" s="34"/>
      <c r="O35" s="34"/>
      <c r="P35" s="34"/>
    </row>
    <row r="36" s="105" customFormat="1" ht="15.6" spans="3:16">
      <c r="C36" s="105" t="s">
        <v>173</v>
      </c>
      <c r="D36" s="113" t="s">
        <v>174</v>
      </c>
      <c r="E36" s="34"/>
      <c r="F36" s="34"/>
      <c r="G36" s="34"/>
      <c r="H36" s="34"/>
      <c r="I36" s="34"/>
      <c r="J36" s="34"/>
      <c r="K36" s="34"/>
      <c r="L36" s="34"/>
      <c r="M36" s="34"/>
      <c r="N36" s="34"/>
      <c r="O36" s="34"/>
      <c r="P36" s="34"/>
    </row>
    <row r="37" s="105" customFormat="1" ht="15.6" spans="5:16">
      <c r="E37" s="34"/>
      <c r="F37" s="34"/>
      <c r="G37" s="34"/>
      <c r="H37" s="34"/>
      <c r="I37" s="34"/>
      <c r="J37" s="34"/>
      <c r="K37" s="34"/>
      <c r="L37" s="34"/>
      <c r="M37" s="34"/>
      <c r="N37" s="34"/>
      <c r="O37" s="34"/>
      <c r="P37" s="34"/>
    </row>
    <row r="38" s="105" customFormat="1" ht="15.6" spans="5:16">
      <c r="E38" s="34"/>
      <c r="F38" s="34"/>
      <c r="G38" s="34"/>
      <c r="H38" s="34"/>
      <c r="I38" s="34"/>
      <c r="J38" s="34"/>
      <c r="K38" s="34"/>
      <c r="L38" s="34"/>
      <c r="M38" s="34"/>
      <c r="N38" s="34"/>
      <c r="O38" s="34"/>
      <c r="P38" s="34"/>
    </row>
    <row r="39" s="105" customFormat="1" ht="15.6" spans="2:16">
      <c r="B39" s="57" t="s">
        <v>156</v>
      </c>
      <c r="C39" s="73"/>
      <c r="E39" s="34"/>
      <c r="F39" s="34"/>
      <c r="G39" s="34"/>
      <c r="H39" s="34"/>
      <c r="I39" s="34"/>
      <c r="J39" s="34"/>
      <c r="K39" s="34"/>
      <c r="L39" s="34"/>
      <c r="M39" s="34"/>
      <c r="N39" s="34"/>
      <c r="O39" s="34"/>
      <c r="P39" s="34"/>
    </row>
    <row r="40" s="105" customFormat="1" ht="15.6" spans="5:16">
      <c r="E40" s="34"/>
      <c r="F40" s="34"/>
      <c r="G40" s="34"/>
      <c r="H40" s="34"/>
      <c r="I40" s="34"/>
      <c r="J40" s="34"/>
      <c r="K40" s="34"/>
      <c r="L40" s="34"/>
      <c r="M40" s="34"/>
      <c r="N40" s="34"/>
      <c r="O40" s="34"/>
      <c r="P40" s="34"/>
    </row>
    <row r="41" s="105" customFormat="1" ht="15.6" spans="2:3">
      <c r="B41" s="110" t="s">
        <v>175</v>
      </c>
      <c r="C41" s="105" t="s">
        <v>176</v>
      </c>
    </row>
    <row r="42" s="105" customFormat="1" ht="15.6"/>
    <row r="43" s="105" customFormat="1" ht="15.6" spans="2:3">
      <c r="B43" s="110" t="s">
        <v>177</v>
      </c>
      <c r="C43" s="105" t="s">
        <v>178</v>
      </c>
    </row>
    <row r="44" s="105" customFormat="1" ht="15.6"/>
    <row r="45" s="105" customFormat="1" ht="15.6" spans="2:3">
      <c r="B45" s="110" t="s">
        <v>179</v>
      </c>
      <c r="C45" s="105" t="s">
        <v>180</v>
      </c>
    </row>
    <row r="46" spans="2:2">
      <c r="B46" s="114"/>
    </row>
    <row r="47" ht="15.6" spans="2:4">
      <c r="B47" s="110" t="s">
        <v>181</v>
      </c>
      <c r="C47" s="105" t="s">
        <v>182</v>
      </c>
      <c r="D47" s="105"/>
    </row>
    <row r="48" ht="15.6" spans="2:4">
      <c r="B48" s="115"/>
      <c r="C48" s="105"/>
      <c r="D48" s="105"/>
    </row>
    <row r="49" ht="15.6" spans="2:4">
      <c r="B49" s="110" t="s">
        <v>183</v>
      </c>
      <c r="C49" s="105" t="s">
        <v>184</v>
      </c>
      <c r="D49" s="105"/>
    </row>
    <row r="50" ht="15.6" spans="2:4">
      <c r="B50" s="105"/>
      <c r="C50" s="105" t="s">
        <v>185</v>
      </c>
      <c r="D50" s="105"/>
    </row>
    <row r="51" ht="15.6" spans="2:4">
      <c r="B51" s="105"/>
      <c r="C51" s="105" t="s">
        <v>186</v>
      </c>
      <c r="D51" s="105"/>
    </row>
    <row r="52" ht="15.6" spans="2:4">
      <c r="B52" s="105"/>
      <c r="C52" s="105" t="s">
        <v>187</v>
      </c>
      <c r="D52" s="105"/>
    </row>
    <row r="53" ht="15.6" spans="2:4">
      <c r="B53" s="105"/>
      <c r="C53" s="105" t="s">
        <v>188</v>
      </c>
      <c r="D53" s="105"/>
    </row>
    <row r="54" ht="15.6" spans="2:4">
      <c r="B54" s="105"/>
      <c r="C54" s="105" t="s">
        <v>189</v>
      </c>
      <c r="D54" s="105"/>
    </row>
    <row r="55" ht="15.6" spans="2:4">
      <c r="B55" s="105"/>
      <c r="C55" s="105" t="s">
        <v>190</v>
      </c>
      <c r="D55" s="105"/>
    </row>
    <row r="56" ht="15.6" spans="2:4">
      <c r="B56" s="105"/>
      <c r="C56" s="105"/>
      <c r="D56" s="105"/>
    </row>
    <row r="57" ht="15.6" spans="2:4">
      <c r="B57" s="110" t="s">
        <v>191</v>
      </c>
      <c r="C57" s="116" t="s">
        <v>192</v>
      </c>
      <c r="D57" s="116" t="s">
        <v>193</v>
      </c>
    </row>
    <row r="58" ht="15.6" spans="2:4">
      <c r="B58" s="115"/>
      <c r="C58" s="105" t="s">
        <v>48</v>
      </c>
      <c r="D58" s="105" t="s">
        <v>194</v>
      </c>
    </row>
    <row r="59" ht="15.6" spans="2:4">
      <c r="B59" s="105"/>
      <c r="C59" s="105" t="s">
        <v>195</v>
      </c>
      <c r="D59" s="105" t="s">
        <v>196</v>
      </c>
    </row>
    <row r="60" ht="15.6" spans="2:4">
      <c r="B60" s="105"/>
      <c r="C60" s="105" t="s">
        <v>197</v>
      </c>
      <c r="D60" s="105" t="s">
        <v>198</v>
      </c>
    </row>
    <row r="61" ht="15.6" spans="2:4">
      <c r="B61" s="105"/>
      <c r="C61" s="105" t="s">
        <v>199</v>
      </c>
      <c r="D61" s="105" t="s">
        <v>200</v>
      </c>
    </row>
    <row r="62" ht="15.6" spans="2:4">
      <c r="B62" s="105"/>
      <c r="C62" s="105" t="s">
        <v>201</v>
      </c>
      <c r="D62" s="105" t="s">
        <v>202</v>
      </c>
    </row>
    <row r="65" ht="15" spans="2:3">
      <c r="B65" s="57" t="s">
        <v>203</v>
      </c>
      <c r="C65" s="73"/>
    </row>
    <row r="67" spans="2:3">
      <c r="B67" s="117" t="s">
        <v>175</v>
      </c>
      <c r="C67" s="106" t="s">
        <v>204</v>
      </c>
    </row>
    <row r="69" spans="2:3">
      <c r="B69" s="117" t="s">
        <v>205</v>
      </c>
      <c r="C69" s="106" t="s">
        <v>206</v>
      </c>
    </row>
    <row r="70" spans="3:3">
      <c r="C70" s="106" t="s">
        <v>207</v>
      </c>
    </row>
    <row r="71" spans="3:3">
      <c r="C71" s="106" t="s">
        <v>208</v>
      </c>
    </row>
    <row r="72" spans="3:3">
      <c r="C72" s="106" t="s">
        <v>209</v>
      </c>
    </row>
    <row r="74" spans="2:3">
      <c r="B74" s="117" t="s">
        <v>210</v>
      </c>
      <c r="C74" s="106" t="s">
        <v>211</v>
      </c>
    </row>
    <row r="75" spans="2:3">
      <c r="B75" s="117"/>
      <c r="C75" s="106" t="s">
        <v>212</v>
      </c>
    </row>
    <row r="76" spans="2:3">
      <c r="B76" s="117"/>
      <c r="C76" s="106" t="s">
        <v>213</v>
      </c>
    </row>
    <row r="78" spans="2:3">
      <c r="B78" s="117" t="s">
        <v>183</v>
      </c>
      <c r="C78" s="106" t="s">
        <v>214</v>
      </c>
    </row>
    <row r="79" spans="3:10">
      <c r="C79" s="106" t="s">
        <v>215</v>
      </c>
      <c r="F79" s="118" t="s">
        <v>216</v>
      </c>
      <c r="G79" s="119" t="s">
        <v>217</v>
      </c>
      <c r="H79" s="119" t="s">
        <v>218</v>
      </c>
      <c r="I79" s="119" t="s">
        <v>219</v>
      </c>
      <c r="J79" s="119" t="s">
        <v>220</v>
      </c>
    </row>
    <row r="80" spans="3:10">
      <c r="C80" s="106" t="s">
        <v>221</v>
      </c>
      <c r="F80" s="118" t="s">
        <v>222</v>
      </c>
      <c r="G80" s="119" t="s">
        <v>223</v>
      </c>
      <c r="H80" s="119" t="s">
        <v>224</v>
      </c>
      <c r="I80" s="119" t="s">
        <v>225</v>
      </c>
      <c r="J80" s="119" t="s">
        <v>226</v>
      </c>
    </row>
    <row r="81" spans="3:10">
      <c r="C81" s="106" t="s">
        <v>227</v>
      </c>
      <c r="F81" s="118" t="s">
        <v>228</v>
      </c>
      <c r="G81" s="119" t="s">
        <v>229</v>
      </c>
      <c r="H81" s="119" t="s">
        <v>230</v>
      </c>
      <c r="I81" s="119" t="s">
        <v>231</v>
      </c>
      <c r="J81" s="119" t="s">
        <v>232</v>
      </c>
    </row>
    <row r="82" spans="3:3">
      <c r="C82" s="106" t="s">
        <v>233</v>
      </c>
    </row>
    <row r="85" ht="15" spans="2:3">
      <c r="B85" s="57" t="s">
        <v>163</v>
      </c>
      <c r="C85" s="73"/>
    </row>
    <row r="87" spans="2:3">
      <c r="B87" s="117" t="s">
        <v>175</v>
      </c>
      <c r="C87" s="106" t="s">
        <v>234</v>
      </c>
    </row>
    <row r="88" spans="2:2">
      <c r="B88" s="117"/>
    </row>
    <row r="89" spans="2:3">
      <c r="B89" s="117" t="s">
        <v>205</v>
      </c>
      <c r="C89" s="106" t="s">
        <v>235</v>
      </c>
    </row>
    <row r="90" spans="2:3">
      <c r="B90" s="117"/>
      <c r="C90" s="106" t="s">
        <v>236</v>
      </c>
    </row>
    <row r="91" spans="2:3">
      <c r="B91" s="117"/>
      <c r="C91" s="106" t="s">
        <v>237</v>
      </c>
    </row>
    <row r="93" spans="2:3">
      <c r="B93" s="117" t="s">
        <v>210</v>
      </c>
      <c r="C93" s="106" t="s">
        <v>238</v>
      </c>
    </row>
    <row r="94" spans="2:3">
      <c r="B94" s="117"/>
      <c r="C94" s="106" t="s">
        <v>239</v>
      </c>
    </row>
    <row r="95" spans="2:3">
      <c r="B95" s="117"/>
      <c r="C95" s="106" t="s">
        <v>240</v>
      </c>
    </row>
    <row r="97" spans="2:3">
      <c r="B97" s="117" t="s">
        <v>241</v>
      </c>
      <c r="C97" s="106" t="s">
        <v>242</v>
      </c>
    </row>
    <row r="99" spans="2:3">
      <c r="B99" s="117" t="s">
        <v>183</v>
      </c>
      <c r="C99" s="106" t="s">
        <v>243</v>
      </c>
    </row>
    <row r="100" spans="3:3">
      <c r="C100" s="106" t="s">
        <v>244</v>
      </c>
    </row>
    <row r="101" spans="3:3">
      <c r="C101" s="106" t="s">
        <v>221</v>
      </c>
    </row>
    <row r="102" spans="3:3">
      <c r="C102" s="106" t="s">
        <v>245</v>
      </c>
    </row>
    <row r="103" spans="3:3">
      <c r="C103" s="106" t="s">
        <v>233</v>
      </c>
    </row>
    <row r="104" spans="3:3">
      <c r="C104" s="106" t="s">
        <v>246</v>
      </c>
    </row>
    <row r="136" spans="2:2">
      <c r="B136" s="114"/>
    </row>
  </sheetData>
  <pageMargins left="0.25" right="0.25" top="0.75" bottom="0.75" header="0.3" footer="0.3"/>
  <pageSetup paperSize="1" orientation="portrait"/>
  <headerFooter/>
  <picture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CY72"/>
  <sheetViews>
    <sheetView showGridLines="0" showRowColHeaders="0" workbookViewId="0">
      <selection activeCell="K25" sqref="K25"/>
    </sheetView>
  </sheetViews>
  <sheetFormatPr defaultColWidth="9" defaultRowHeight="13.8"/>
  <cols>
    <col min="1" max="1" width="5.87962962962963" style="63" customWidth="1"/>
    <col min="2" max="2" width="1.75" style="63" customWidth="1"/>
    <col min="3" max="3" width="30.8796296296296" style="63" customWidth="1"/>
    <col min="4" max="4" width="15.6296296296296" style="63" customWidth="1"/>
    <col min="5" max="5" width="12.3796296296296" style="63" customWidth="1"/>
    <col min="6" max="6" width="23.5" style="63" customWidth="1"/>
    <col min="7" max="7" width="13.25" style="63" customWidth="1"/>
    <col min="8" max="8" width="15.8796296296296" style="63" customWidth="1"/>
    <col min="9" max="11" width="9" style="63"/>
    <col min="12" max="12" width="13.6296296296296" style="63" customWidth="1"/>
    <col min="13" max="13" width="27" style="63" customWidth="1"/>
    <col min="14" max="14" width="13.25" style="63" customWidth="1"/>
    <col min="15" max="16384" width="9" style="63"/>
  </cols>
  <sheetData>
    <row r="2" ht="27.6" spans="2:2">
      <c r="B2" s="56" t="s">
        <v>247</v>
      </c>
    </row>
    <row r="4" ht="15" spans="2:15">
      <c r="B4" s="69" t="s">
        <v>248</v>
      </c>
      <c r="C4" s="70"/>
      <c r="D4" s="70"/>
      <c r="F4" s="71" t="s">
        <v>249</v>
      </c>
      <c r="G4" s="72"/>
      <c r="H4" s="72"/>
      <c r="I4" s="72"/>
      <c r="M4" s="58" t="s">
        <v>250</v>
      </c>
      <c r="N4" s="99">
        <v>15</v>
      </c>
      <c r="O4" s="96"/>
    </row>
    <row r="5" ht="15" spans="2:14">
      <c r="B5" s="73"/>
      <c r="C5" s="74"/>
      <c r="D5" s="75">
        <v>1</v>
      </c>
      <c r="F5" s="76" t="s">
        <v>251</v>
      </c>
      <c r="G5" s="62"/>
      <c r="H5" s="62"/>
      <c r="I5" s="100">
        <f>N6</f>
        <v>3000</v>
      </c>
      <c r="M5" s="58" t="s">
        <v>252</v>
      </c>
      <c r="N5" s="58">
        <v>200</v>
      </c>
    </row>
    <row r="6" ht="15" spans="2:14">
      <c r="B6" s="77"/>
      <c r="C6" s="77"/>
      <c r="D6" s="77"/>
      <c r="F6" s="63" t="s">
        <v>253</v>
      </c>
      <c r="G6" s="58"/>
      <c r="H6" s="58"/>
      <c r="I6" s="101">
        <f>-D31</f>
        <v>-710</v>
      </c>
      <c r="M6" s="62" t="s">
        <v>251</v>
      </c>
      <c r="N6" s="102">
        <f>N4*N5</f>
        <v>3000</v>
      </c>
    </row>
    <row r="7" ht="15" spans="2:9">
      <c r="B7" s="78" t="s">
        <v>63</v>
      </c>
      <c r="C7" s="78"/>
      <c r="D7" s="79">
        <v>2000</v>
      </c>
      <c r="F7" s="63" t="s">
        <v>254</v>
      </c>
      <c r="G7" s="58"/>
      <c r="H7" s="58"/>
      <c r="I7" s="101">
        <f>-(D30+D25)</f>
        <v>-900</v>
      </c>
    </row>
    <row r="8" ht="15" spans="2:9">
      <c r="B8" s="78" t="s">
        <v>255</v>
      </c>
      <c r="C8" s="78"/>
      <c r="D8" s="79">
        <v>200</v>
      </c>
      <c r="F8" s="63" t="s">
        <v>256</v>
      </c>
      <c r="G8" s="58"/>
      <c r="H8" s="58"/>
      <c r="I8" s="101"/>
    </row>
    <row r="9" ht="15" spans="2:15">
      <c r="B9" s="78" t="s">
        <v>257</v>
      </c>
      <c r="C9" s="78"/>
      <c r="D9" s="80">
        <v>100</v>
      </c>
      <c r="F9" s="63" t="s">
        <v>258</v>
      </c>
      <c r="G9" s="58"/>
      <c r="H9" s="58"/>
      <c r="I9" s="101"/>
      <c r="O9" s="96"/>
    </row>
    <row r="10" ht="15" spans="2:6">
      <c r="B10" s="78" t="s">
        <v>259</v>
      </c>
      <c r="C10" s="78"/>
      <c r="D10" s="80">
        <v>100</v>
      </c>
      <c r="F10" s="63" t="s">
        <v>260</v>
      </c>
    </row>
    <row r="11" ht="15" spans="2:9">
      <c r="B11" s="78"/>
      <c r="C11" s="78"/>
      <c r="D11" s="79"/>
      <c r="F11" s="63" t="s">
        <v>261</v>
      </c>
      <c r="G11" s="58"/>
      <c r="H11" s="58"/>
      <c r="I11" s="103">
        <f>D13+D17</f>
        <v>500</v>
      </c>
    </row>
    <row r="12" ht="15" spans="2:9">
      <c r="B12" s="78" t="s">
        <v>262</v>
      </c>
      <c r="C12" s="81"/>
      <c r="D12" s="79"/>
      <c r="F12" s="63" t="s">
        <v>263</v>
      </c>
      <c r="G12" s="58"/>
      <c r="H12" s="58"/>
      <c r="I12" s="103">
        <f>D9</f>
        <v>100</v>
      </c>
    </row>
    <row r="13" ht="15" spans="2:6">
      <c r="B13" s="78"/>
      <c r="C13" s="77" t="s">
        <v>264</v>
      </c>
      <c r="D13" s="82">
        <v>400</v>
      </c>
      <c r="F13" s="63" t="s">
        <v>265</v>
      </c>
    </row>
    <row r="14" ht="15" spans="2:15">
      <c r="B14" s="83"/>
      <c r="C14" s="77" t="s">
        <v>266</v>
      </c>
      <c r="D14" s="82">
        <v>100</v>
      </c>
      <c r="F14" s="63" t="s">
        <v>267</v>
      </c>
      <c r="O14" s="96"/>
    </row>
    <row r="15" ht="15" spans="2:9">
      <c r="B15" s="84"/>
      <c r="C15" s="84"/>
      <c r="D15" s="82"/>
      <c r="F15" s="63" t="s">
        <v>268</v>
      </c>
      <c r="G15" s="62"/>
      <c r="H15" s="62"/>
      <c r="I15" s="62"/>
    </row>
    <row r="16" ht="15" spans="2:9">
      <c r="B16" s="78" t="s">
        <v>269</v>
      </c>
      <c r="C16" s="77"/>
      <c r="D16" s="85"/>
      <c r="F16" s="86" t="s">
        <v>270</v>
      </c>
      <c r="G16" s="87"/>
      <c r="H16" s="87"/>
      <c r="I16" s="104">
        <f>D10</f>
        <v>100</v>
      </c>
    </row>
    <row r="17" ht="15" spans="2:9">
      <c r="B17" s="78"/>
      <c r="C17" s="77" t="s">
        <v>271</v>
      </c>
      <c r="D17" s="88">
        <v>100</v>
      </c>
      <c r="F17" s="76" t="s">
        <v>272</v>
      </c>
      <c r="I17" s="100">
        <f>SUM(I5:I16)</f>
        <v>2090</v>
      </c>
    </row>
    <row r="18" ht="15" spans="2:10">
      <c r="B18" s="77"/>
      <c r="C18" s="77" t="s">
        <v>273</v>
      </c>
      <c r="D18" s="85">
        <v>150</v>
      </c>
      <c r="I18" s="76"/>
      <c r="J18" s="62"/>
    </row>
    <row r="19" ht="15" spans="2:10">
      <c r="B19" s="77"/>
      <c r="C19" s="77" t="s">
        <v>274</v>
      </c>
      <c r="D19" s="85">
        <v>200</v>
      </c>
      <c r="J19" s="62"/>
    </row>
    <row r="20" ht="15" spans="2:10">
      <c r="B20" s="84"/>
      <c r="C20" s="84"/>
      <c r="D20" s="82"/>
      <c r="I20" s="76"/>
      <c r="J20" s="62"/>
    </row>
    <row r="21" ht="15" spans="2:7">
      <c r="B21" s="89"/>
      <c r="C21" s="90" t="s">
        <v>275</v>
      </c>
      <c r="D21" s="91">
        <f>SUM(D7:D19)</f>
        <v>3350</v>
      </c>
      <c r="G21" s="92"/>
    </row>
    <row r="22" ht="15" spans="2:7">
      <c r="B22" s="77"/>
      <c r="C22" s="77"/>
      <c r="D22" s="82"/>
      <c r="G22" s="92"/>
    </row>
    <row r="23" ht="15" spans="2:4">
      <c r="B23" s="78" t="s">
        <v>276</v>
      </c>
      <c r="C23" s="77"/>
      <c r="D23" s="88"/>
    </row>
    <row r="24" ht="15" spans="2:4">
      <c r="B24" s="78"/>
      <c r="C24" s="77" t="s">
        <v>277</v>
      </c>
      <c r="D24" s="88">
        <v>1240</v>
      </c>
    </row>
    <row r="25" ht="15" spans="2:4">
      <c r="B25" s="78"/>
      <c r="C25" s="77" t="s">
        <v>278</v>
      </c>
      <c r="D25" s="88">
        <v>500</v>
      </c>
    </row>
    <row r="26" ht="15" spans="2:4">
      <c r="B26" s="77"/>
      <c r="C26" s="77"/>
      <c r="D26" s="82"/>
    </row>
    <row r="27" ht="15" spans="2:4">
      <c r="B27" s="78" t="s">
        <v>279</v>
      </c>
      <c r="C27" s="77"/>
      <c r="D27" s="88"/>
    </row>
    <row r="28" ht="15" spans="2:4">
      <c r="B28" s="78"/>
      <c r="C28" s="77" t="s">
        <v>280</v>
      </c>
      <c r="D28" s="88">
        <v>200</v>
      </c>
    </row>
    <row r="29" ht="15" spans="2:4">
      <c r="B29" s="77"/>
      <c r="C29" s="93" t="s">
        <v>281</v>
      </c>
      <c r="D29" s="88">
        <v>300</v>
      </c>
    </row>
    <row r="30" ht="15" spans="2:4">
      <c r="B30" s="77"/>
      <c r="C30" s="93" t="s">
        <v>282</v>
      </c>
      <c r="D30" s="88">
        <v>400</v>
      </c>
    </row>
    <row r="31" ht="15" spans="2:4">
      <c r="B31" s="77"/>
      <c r="C31" s="93" t="s">
        <v>283</v>
      </c>
      <c r="D31" s="88">
        <f>D21-SUM(D24:D30)</f>
        <v>710</v>
      </c>
    </row>
    <row r="32" ht="15" spans="2:4">
      <c r="B32" s="77"/>
      <c r="C32" s="93"/>
      <c r="D32" s="88"/>
    </row>
    <row r="33" ht="15" spans="2:4">
      <c r="B33" s="89"/>
      <c r="C33" s="90" t="s">
        <v>284</v>
      </c>
      <c r="D33" s="91">
        <f>SUM(D24:D31)</f>
        <v>3350</v>
      </c>
    </row>
    <row r="34" ht="15" spans="2:4">
      <c r="B34" s="84"/>
      <c r="C34" s="84"/>
      <c r="D34" s="77"/>
    </row>
    <row r="35" ht="15" spans="2:4">
      <c r="B35" s="84"/>
      <c r="C35" s="94"/>
      <c r="D35" s="95"/>
    </row>
    <row r="38" spans="17:103">
      <c r="Q38" s="96"/>
      <c r="R38" s="96"/>
      <c r="S38" s="96"/>
      <c r="T38" s="96"/>
      <c r="U38" s="96"/>
      <c r="V38" s="96"/>
      <c r="W38" s="96"/>
      <c r="X38" s="96"/>
      <c r="Y38" s="96"/>
      <c r="Z38" s="96"/>
      <c r="AA38" s="96"/>
      <c r="AB38" s="96"/>
      <c r="AC38" s="96"/>
      <c r="AD38" s="96"/>
      <c r="AE38" s="96"/>
      <c r="AF38" s="96"/>
      <c r="AG38" s="96"/>
      <c r="AH38" s="96"/>
      <c r="AI38" s="96"/>
      <c r="AJ38" s="96"/>
      <c r="AK38" s="96"/>
      <c r="AL38" s="96"/>
      <c r="AM38" s="96"/>
      <c r="AN38" s="96"/>
      <c r="AO38" s="96"/>
      <c r="AP38" s="96"/>
      <c r="AQ38" s="96"/>
      <c r="AR38" s="96"/>
      <c r="AS38" s="96"/>
      <c r="AT38" s="96"/>
      <c r="AU38" s="96"/>
      <c r="AV38" s="96"/>
      <c r="AW38" s="96"/>
      <c r="AX38" s="96"/>
      <c r="AY38" s="96"/>
      <c r="AZ38" s="96"/>
      <c r="BA38" s="96"/>
      <c r="BB38" s="96"/>
      <c r="BC38" s="96"/>
      <c r="BD38" s="96"/>
      <c r="BE38" s="96"/>
      <c r="BF38" s="96"/>
      <c r="BG38" s="96"/>
      <c r="BH38" s="96"/>
      <c r="BI38" s="96"/>
      <c r="BJ38" s="96"/>
      <c r="BK38" s="96"/>
      <c r="BL38" s="96"/>
      <c r="BM38" s="96"/>
      <c r="BN38" s="96"/>
      <c r="BO38" s="96"/>
      <c r="BP38" s="96"/>
      <c r="BQ38" s="96"/>
      <c r="BR38" s="96"/>
      <c r="BS38" s="96"/>
      <c r="BT38" s="96"/>
      <c r="BU38" s="96"/>
      <c r="BV38" s="96"/>
      <c r="BW38" s="96"/>
      <c r="BX38" s="96"/>
      <c r="BY38" s="96"/>
      <c r="BZ38" s="96"/>
      <c r="CA38" s="96"/>
      <c r="CB38" s="96"/>
      <c r="CC38" s="96"/>
      <c r="CD38" s="96"/>
      <c r="CE38" s="96"/>
      <c r="CF38" s="96"/>
      <c r="CG38" s="96"/>
      <c r="CH38" s="96"/>
      <c r="CI38" s="96"/>
      <c r="CJ38" s="96"/>
      <c r="CK38" s="96"/>
      <c r="CL38" s="96"/>
      <c r="CM38" s="96"/>
      <c r="CN38" s="96"/>
      <c r="CO38" s="96"/>
      <c r="CP38" s="96"/>
      <c r="CQ38" s="96"/>
      <c r="CR38" s="96"/>
      <c r="CS38" s="96"/>
      <c r="CT38" s="96"/>
      <c r="CU38" s="96"/>
      <c r="CV38" s="96"/>
      <c r="CW38" s="96"/>
      <c r="CX38" s="96"/>
      <c r="CY38" s="96"/>
    </row>
    <row r="43" spans="7:16">
      <c r="G43" s="96"/>
      <c r="H43" s="96"/>
      <c r="I43" s="96"/>
      <c r="J43" s="96"/>
      <c r="K43" s="96"/>
      <c r="L43" s="96"/>
      <c r="M43" s="96"/>
      <c r="N43" s="96"/>
      <c r="O43" s="96"/>
      <c r="P43" s="96"/>
    </row>
    <row r="45" spans="6:6">
      <c r="F45" s="97"/>
    </row>
    <row r="47" spans="6:6">
      <c r="F47" s="92"/>
    </row>
    <row r="48" spans="6:6">
      <c r="F48" s="92"/>
    </row>
    <row r="53" spans="4:4">
      <c r="D53" s="68"/>
    </row>
    <row r="54" spans="4:4">
      <c r="D54" s="68"/>
    </row>
    <row r="55" spans="4:4">
      <c r="D55" s="68"/>
    </row>
    <row r="56" spans="4:4">
      <c r="D56" s="68"/>
    </row>
    <row r="57" spans="4:4">
      <c r="D57" s="98"/>
    </row>
    <row r="58" spans="4:4">
      <c r="D58" s="68"/>
    </row>
    <row r="59" spans="4:4">
      <c r="D59" s="98"/>
    </row>
    <row r="60" spans="4:4">
      <c r="D60" s="68"/>
    </row>
    <row r="61" spans="4:4">
      <c r="D61" s="68"/>
    </row>
    <row r="62" spans="4:4">
      <c r="D62" s="68"/>
    </row>
    <row r="63" spans="4:4">
      <c r="D63" s="68"/>
    </row>
    <row r="64" spans="4:4">
      <c r="D64" s="98"/>
    </row>
    <row r="65" spans="4:4">
      <c r="D65" s="98"/>
    </row>
    <row r="66" spans="4:4">
      <c r="D66" s="68"/>
    </row>
    <row r="67" spans="4:4">
      <c r="D67" s="68"/>
    </row>
    <row r="68" spans="4:4">
      <c r="D68" s="68"/>
    </row>
    <row r="69" spans="4:4">
      <c r="D69" s="68"/>
    </row>
    <row r="70" spans="4:4">
      <c r="D70" s="68"/>
    </row>
    <row r="71" spans="4:4">
      <c r="D71" s="68"/>
    </row>
    <row r="72" spans="4:4">
      <c r="D72" s="68"/>
    </row>
  </sheetData>
  <pageMargins left="0.7" right="0.7" top="0.75" bottom="0.75" header="0.3" footer="0.3"/>
  <headerFooter/>
  <drawing r:id="rId1"/>
  <picture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S43"/>
  <sheetViews>
    <sheetView showGridLines="0" showRowColHeaders="0" zoomScale="130" zoomScaleNormal="130" topLeftCell="A13" workbookViewId="0">
      <selection activeCell="K25" sqref="K25"/>
    </sheetView>
  </sheetViews>
  <sheetFormatPr defaultColWidth="9" defaultRowHeight="13.8"/>
  <cols>
    <col min="1" max="1" width="3.62962962962963" style="55" customWidth="1"/>
    <col min="2" max="2" width="14.75" style="55" customWidth="1"/>
    <col min="3" max="4" width="12.3796296296296" style="55" customWidth="1"/>
    <col min="5" max="6" width="15.6296296296296" style="55" customWidth="1"/>
    <col min="7" max="7" width="12.3796296296296" style="55" customWidth="1"/>
    <col min="8" max="8" width="25" style="55" customWidth="1"/>
    <col min="9" max="9" width="16.75" style="55" customWidth="1"/>
    <col min="10" max="10" width="16" style="55" customWidth="1"/>
    <col min="11" max="11" width="10" style="55" customWidth="1"/>
    <col min="12" max="12" width="9.5" style="55" customWidth="1"/>
    <col min="13" max="13" width="9" style="55"/>
    <col min="14" max="17" width="9.12962962962963" style="55" customWidth="1"/>
    <col min="18" max="16384" width="9" style="55"/>
  </cols>
  <sheetData>
    <row r="2" ht="27.6" spans="2:2">
      <c r="B2" s="56" t="s">
        <v>285</v>
      </c>
    </row>
    <row r="4" ht="15" spans="2:3">
      <c r="B4" s="57" t="s">
        <v>286</v>
      </c>
      <c r="C4" s="57"/>
    </row>
    <row r="5" ht="15" spans="2:3">
      <c r="B5" s="58" t="s">
        <v>287</v>
      </c>
      <c r="C5" s="58"/>
    </row>
    <row r="6" ht="15" spans="2:3">
      <c r="B6" s="58" t="s">
        <v>288</v>
      </c>
      <c r="C6" s="58"/>
    </row>
    <row r="7" ht="15" spans="2:3">
      <c r="B7" s="58" t="s">
        <v>289</v>
      </c>
      <c r="C7" s="58"/>
    </row>
    <row r="8" ht="15" spans="2:3">
      <c r="B8" s="58"/>
      <c r="C8" s="58"/>
    </row>
    <row r="10" ht="15" spans="2:18">
      <c r="B10" s="57" t="s">
        <v>290</v>
      </c>
      <c r="C10" s="59"/>
      <c r="D10" s="59"/>
      <c r="E10" s="59"/>
      <c r="G10" s="60"/>
      <c r="H10" s="57" t="s">
        <v>291</v>
      </c>
      <c r="I10" s="59"/>
      <c r="N10" s="60"/>
      <c r="O10" s="60"/>
      <c r="P10" s="60"/>
      <c r="Q10" s="60"/>
      <c r="R10" s="60"/>
    </row>
    <row r="11" ht="15" spans="2:17">
      <c r="B11" s="58"/>
      <c r="C11" s="58"/>
      <c r="D11" s="58"/>
      <c r="E11" s="60"/>
      <c r="F11" s="60"/>
      <c r="G11" s="60"/>
      <c r="H11" s="60"/>
      <c r="I11" s="60"/>
      <c r="J11" s="60"/>
      <c r="K11" s="60"/>
      <c r="L11" s="60"/>
      <c r="M11" s="60"/>
      <c r="N11" s="60"/>
      <c r="O11" s="60"/>
      <c r="P11" s="60"/>
      <c r="Q11" s="60"/>
    </row>
    <row r="12" ht="15" spans="2:17">
      <c r="B12" s="58" t="s">
        <v>292</v>
      </c>
      <c r="C12" s="58"/>
      <c r="D12" s="58"/>
      <c r="E12" s="61">
        <v>25</v>
      </c>
      <c r="F12" s="60"/>
      <c r="G12" s="60"/>
      <c r="H12" s="62" t="s">
        <v>293</v>
      </c>
      <c r="I12" s="60"/>
      <c r="J12" s="60"/>
      <c r="K12" s="60"/>
      <c r="L12" s="60"/>
      <c r="M12" s="60"/>
      <c r="N12" s="60"/>
      <c r="O12" s="60"/>
      <c r="P12" s="60"/>
      <c r="Q12" s="60"/>
    </row>
    <row r="13" ht="15" spans="2:17">
      <c r="B13" s="58" t="s">
        <v>294</v>
      </c>
      <c r="C13" s="58"/>
      <c r="D13" s="58"/>
      <c r="E13" s="62">
        <v>500</v>
      </c>
      <c r="F13" s="60"/>
      <c r="G13" s="60"/>
      <c r="H13" s="63"/>
      <c r="I13" s="63"/>
      <c r="J13" s="60"/>
      <c r="K13" s="60"/>
      <c r="L13" s="60"/>
      <c r="M13" s="60"/>
      <c r="N13" s="60"/>
      <c r="O13" s="60"/>
      <c r="P13" s="60"/>
      <c r="Q13" s="60"/>
    </row>
    <row r="14" ht="15" spans="2:17">
      <c r="B14" s="58" t="s">
        <v>295</v>
      </c>
      <c r="C14" s="58"/>
      <c r="D14" s="58"/>
      <c r="E14" s="64">
        <f>E13+I17</f>
        <v>500.48</v>
      </c>
      <c r="F14" s="60"/>
      <c r="G14" s="60"/>
      <c r="H14" s="58" t="s">
        <v>296</v>
      </c>
      <c r="I14" s="58">
        <v>1.2</v>
      </c>
      <c r="J14" s="63"/>
      <c r="K14" s="63"/>
      <c r="L14" s="63"/>
      <c r="M14" s="63"/>
      <c r="N14" s="63"/>
      <c r="O14" s="63"/>
      <c r="P14" s="63"/>
      <c r="Q14" s="63"/>
    </row>
    <row r="15" ht="15" spans="2:17">
      <c r="B15" s="58"/>
      <c r="C15" s="58"/>
      <c r="D15" s="58"/>
      <c r="E15" s="60"/>
      <c r="F15" s="60"/>
      <c r="G15" s="60"/>
      <c r="H15" s="58" t="s">
        <v>297</v>
      </c>
      <c r="I15" s="65">
        <v>15</v>
      </c>
      <c r="J15" s="63"/>
      <c r="K15" s="63"/>
      <c r="L15" s="63"/>
      <c r="M15" s="63"/>
      <c r="N15" s="63"/>
      <c r="O15" s="63"/>
      <c r="P15" s="63"/>
      <c r="Q15" s="63"/>
    </row>
    <row r="16" ht="15" spans="2:17">
      <c r="B16" s="62" t="s">
        <v>298</v>
      </c>
      <c r="C16" s="58"/>
      <c r="D16" s="58"/>
      <c r="E16" s="64">
        <f>E12*E13</f>
        <v>12500</v>
      </c>
      <c r="F16" s="60"/>
      <c r="G16" s="60"/>
      <c r="H16" s="63"/>
      <c r="I16" s="63"/>
      <c r="J16" s="63"/>
      <c r="K16" s="63"/>
      <c r="L16" s="63"/>
      <c r="M16" s="63"/>
      <c r="N16" s="63"/>
      <c r="O16" s="63"/>
      <c r="P16" s="63"/>
      <c r="Q16" s="63"/>
    </row>
    <row r="17" ht="15" spans="2:17">
      <c r="B17" s="58"/>
      <c r="C17" s="58"/>
      <c r="D17" s="58"/>
      <c r="E17" s="58"/>
      <c r="F17" s="60"/>
      <c r="G17" s="60"/>
      <c r="H17" s="62" t="s">
        <v>299</v>
      </c>
      <c r="I17" s="66">
        <f>I14-I14*I15/E12</f>
        <v>0.48</v>
      </c>
      <c r="J17" s="63"/>
      <c r="K17" s="63"/>
      <c r="L17" s="63"/>
      <c r="M17" s="63"/>
      <c r="N17" s="63"/>
      <c r="O17" s="63"/>
      <c r="P17" s="63"/>
      <c r="Q17" s="63"/>
    </row>
    <row r="18" ht="15" spans="2:17">
      <c r="B18" s="62" t="s">
        <v>300</v>
      </c>
      <c r="C18" s="60"/>
      <c r="D18" s="60"/>
      <c r="E18" s="64">
        <f>E14*E12</f>
        <v>12512</v>
      </c>
      <c r="F18" s="60"/>
      <c r="G18" s="60"/>
      <c r="H18" s="63"/>
      <c r="I18" s="63"/>
      <c r="J18" s="63"/>
      <c r="L18" s="63"/>
      <c r="M18" s="63"/>
      <c r="N18" s="63"/>
      <c r="O18" s="63"/>
      <c r="P18" s="63"/>
      <c r="Q18" s="63"/>
    </row>
    <row r="19" ht="15" spans="5:17">
      <c r="E19" s="63"/>
      <c r="F19" s="60"/>
      <c r="G19" s="60"/>
      <c r="H19" s="63"/>
      <c r="I19" s="67" t="s">
        <v>301</v>
      </c>
      <c r="J19" s="67" t="s">
        <v>302</v>
      </c>
      <c r="K19" s="63"/>
      <c r="L19" s="63"/>
      <c r="M19" s="63"/>
      <c r="N19" s="63"/>
      <c r="O19" s="63"/>
      <c r="P19" s="63"/>
      <c r="Q19" s="63"/>
    </row>
    <row r="20" ht="15" spans="5:17">
      <c r="E20" s="63"/>
      <c r="F20" s="60"/>
      <c r="G20" s="60"/>
      <c r="H20" s="63" t="s">
        <v>303</v>
      </c>
      <c r="I20" s="68">
        <f>I14*_xlfn.SINGLE(Dilution!Share_Price)</f>
        <v>30</v>
      </c>
      <c r="J20" s="68">
        <f>I20/_xlfn.SINGLE(Dilution!Share_Price)</f>
        <v>1.2</v>
      </c>
      <c r="K20" s="63"/>
      <c r="L20" s="63"/>
      <c r="M20" s="63"/>
      <c r="N20" s="63"/>
      <c r="O20" s="63"/>
      <c r="P20" s="63"/>
      <c r="Q20" s="63"/>
    </row>
    <row r="21" ht="15" spans="5:17">
      <c r="E21" s="63"/>
      <c r="F21" s="60"/>
      <c r="G21" s="60"/>
      <c r="H21" s="63" t="s">
        <v>304</v>
      </c>
      <c r="I21" s="68">
        <f>I14*I15</f>
        <v>18</v>
      </c>
      <c r="J21" s="68">
        <f>I21/_xlfn.SINGLE(Dilution!Share_Price)</f>
        <v>0.72</v>
      </c>
      <c r="K21" s="63"/>
      <c r="L21" s="63"/>
      <c r="M21" s="63"/>
      <c r="N21" s="63"/>
      <c r="O21" s="63"/>
      <c r="P21" s="63"/>
      <c r="Q21" s="63"/>
    </row>
    <row r="22" spans="8:17">
      <c r="H22" s="63" t="s">
        <v>305</v>
      </c>
      <c r="I22" s="68">
        <f>I20-I21</f>
        <v>12</v>
      </c>
      <c r="J22" s="68">
        <f>I22/_xlfn.SINGLE(Dilution!Share_Price)</f>
        <v>0.48</v>
      </c>
      <c r="K22" s="63"/>
      <c r="L22" s="63"/>
      <c r="M22" s="63"/>
      <c r="N22" s="63"/>
      <c r="O22" s="63"/>
      <c r="P22" s="63"/>
      <c r="Q22" s="63"/>
    </row>
    <row r="23" spans="2:19">
      <c r="B23" s="63"/>
      <c r="C23" s="63"/>
      <c r="D23" s="63"/>
      <c r="E23" s="63"/>
      <c r="F23" s="63"/>
      <c r="G23" s="63"/>
      <c r="H23" s="63"/>
      <c r="I23" s="63"/>
      <c r="J23" s="63"/>
      <c r="K23" s="63"/>
      <c r="L23" s="63"/>
      <c r="M23" s="63"/>
      <c r="N23" s="63"/>
      <c r="O23" s="63"/>
      <c r="P23" s="63"/>
      <c r="Q23" s="63"/>
      <c r="R23" s="63"/>
      <c r="S23" s="63"/>
    </row>
    <row r="24" spans="2:19">
      <c r="B24" s="63"/>
      <c r="C24" s="63"/>
      <c r="D24" s="63"/>
      <c r="E24" s="63"/>
      <c r="F24" s="63"/>
      <c r="G24" s="63"/>
      <c r="H24" s="63"/>
      <c r="I24" s="63"/>
      <c r="J24" s="63"/>
      <c r="K24" s="63"/>
      <c r="L24" s="63"/>
      <c r="M24" s="63"/>
      <c r="N24" s="63"/>
      <c r="O24" s="63"/>
      <c r="P24" s="63"/>
      <c r="Q24" s="63"/>
      <c r="R24" s="63"/>
      <c r="S24" s="63"/>
    </row>
    <row r="25" spans="2:19">
      <c r="B25" s="63"/>
      <c r="C25" s="63"/>
      <c r="D25" s="63"/>
      <c r="E25" s="63"/>
      <c r="F25" s="63"/>
      <c r="G25" s="63"/>
      <c r="H25" s="63"/>
      <c r="I25" s="63"/>
      <c r="J25" s="63"/>
      <c r="K25" s="63"/>
      <c r="L25" s="63"/>
      <c r="M25" s="63"/>
      <c r="N25" s="63"/>
      <c r="O25" s="63"/>
      <c r="P25" s="63"/>
      <c r="Q25" s="63"/>
      <c r="R25" s="63"/>
      <c r="S25" s="63"/>
    </row>
    <row r="26" spans="2:19">
      <c r="B26" s="63"/>
      <c r="C26" s="63"/>
      <c r="D26" s="63"/>
      <c r="E26" s="63"/>
      <c r="F26" s="63"/>
      <c r="G26" s="63"/>
      <c r="H26" s="63"/>
      <c r="I26" s="63"/>
      <c r="J26" s="63"/>
      <c r="K26" s="63"/>
      <c r="L26" s="63"/>
      <c r="M26" s="63"/>
      <c r="N26" s="63"/>
      <c r="O26" s="63"/>
      <c r="P26" s="63"/>
      <c r="Q26" s="63"/>
      <c r="R26" s="63"/>
      <c r="S26" s="63"/>
    </row>
    <row r="27" spans="2:19">
      <c r="B27" s="63"/>
      <c r="C27" s="63"/>
      <c r="D27" s="63"/>
      <c r="E27" s="63"/>
      <c r="F27" s="63"/>
      <c r="G27" s="63"/>
      <c r="H27" s="63"/>
      <c r="I27" s="63"/>
      <c r="J27" s="63"/>
      <c r="K27" s="63"/>
      <c r="L27" s="63"/>
      <c r="M27" s="63"/>
      <c r="N27" s="63"/>
      <c r="O27" s="63"/>
      <c r="P27" s="63"/>
      <c r="Q27" s="63"/>
      <c r="R27" s="63"/>
      <c r="S27" s="63"/>
    </row>
    <row r="28" spans="2:19">
      <c r="B28" s="63"/>
      <c r="C28" s="63"/>
      <c r="D28" s="63"/>
      <c r="E28" s="63"/>
      <c r="F28" s="63"/>
      <c r="G28" s="63"/>
      <c r="H28" s="63"/>
      <c r="I28" s="63"/>
      <c r="J28" s="63"/>
      <c r="K28" s="63"/>
      <c r="L28" s="63"/>
      <c r="M28" s="63"/>
      <c r="N28" s="63"/>
      <c r="O28" s="63"/>
      <c r="P28" s="63"/>
      <c r="Q28" s="63"/>
      <c r="R28" s="63"/>
      <c r="S28" s="63"/>
    </row>
    <row r="29" spans="2:19">
      <c r="B29" s="63"/>
      <c r="C29" s="63"/>
      <c r="D29" s="63"/>
      <c r="E29" s="63"/>
      <c r="F29" s="63"/>
      <c r="G29" s="63"/>
      <c r="H29" s="63"/>
      <c r="I29" s="63"/>
      <c r="J29" s="63"/>
      <c r="K29" s="63"/>
      <c r="L29" s="63"/>
      <c r="M29" s="63"/>
      <c r="N29" s="63"/>
      <c r="O29" s="63"/>
      <c r="P29" s="63"/>
      <c r="Q29" s="63"/>
      <c r="R29" s="63"/>
      <c r="S29" s="63"/>
    </row>
    <row r="30" spans="2:19">
      <c r="B30" s="63"/>
      <c r="C30" s="63"/>
      <c r="D30" s="63"/>
      <c r="E30" s="63"/>
      <c r="F30" s="63"/>
      <c r="G30" s="63"/>
      <c r="H30" s="63"/>
      <c r="I30" s="63"/>
      <c r="J30" s="63"/>
      <c r="K30" s="63"/>
      <c r="L30" s="63"/>
      <c r="M30" s="63"/>
      <c r="N30" s="63"/>
      <c r="O30" s="63"/>
      <c r="P30" s="63"/>
      <c r="Q30" s="63"/>
      <c r="R30" s="63"/>
      <c r="S30" s="63"/>
    </row>
    <row r="31" spans="2:19">
      <c r="B31" s="63"/>
      <c r="C31" s="63"/>
      <c r="D31" s="63"/>
      <c r="E31" s="63"/>
      <c r="F31" s="63"/>
      <c r="G31" s="63"/>
      <c r="H31" s="63"/>
      <c r="I31" s="63"/>
      <c r="J31" s="63"/>
      <c r="K31" s="63"/>
      <c r="L31" s="63"/>
      <c r="M31" s="63"/>
      <c r="N31" s="63"/>
      <c r="O31" s="63"/>
      <c r="P31" s="63"/>
      <c r="Q31" s="63"/>
      <c r="R31" s="63"/>
      <c r="S31" s="63"/>
    </row>
    <row r="32" spans="2:19">
      <c r="B32" s="63"/>
      <c r="C32" s="63"/>
      <c r="D32" s="63"/>
      <c r="E32" s="63"/>
      <c r="F32" s="63"/>
      <c r="G32" s="63"/>
      <c r="H32" s="63"/>
      <c r="I32" s="63"/>
      <c r="J32" s="63"/>
      <c r="K32" s="63"/>
      <c r="L32" s="63"/>
      <c r="M32" s="63"/>
      <c r="N32" s="63"/>
      <c r="O32" s="63"/>
      <c r="P32" s="63"/>
      <c r="Q32" s="63"/>
      <c r="R32" s="63"/>
      <c r="S32" s="63"/>
    </row>
    <row r="33" spans="2:19">
      <c r="B33" s="63"/>
      <c r="C33" s="63"/>
      <c r="D33" s="63"/>
      <c r="E33" s="63"/>
      <c r="F33" s="63"/>
      <c r="G33" s="63"/>
      <c r="H33" s="63"/>
      <c r="I33" s="63"/>
      <c r="J33" s="63"/>
      <c r="K33" s="63"/>
      <c r="L33" s="63"/>
      <c r="M33" s="63"/>
      <c r="N33" s="63"/>
      <c r="O33" s="63"/>
      <c r="P33" s="63"/>
      <c r="Q33" s="63"/>
      <c r="R33" s="63"/>
      <c r="S33" s="63"/>
    </row>
    <row r="34" spans="2:19">
      <c r="B34" s="63"/>
      <c r="C34" s="63"/>
      <c r="D34" s="63"/>
      <c r="E34" s="63"/>
      <c r="F34" s="63"/>
      <c r="G34" s="63"/>
      <c r="J34" s="63"/>
      <c r="K34" s="63"/>
      <c r="L34" s="63"/>
      <c r="M34" s="63"/>
      <c r="N34" s="63"/>
      <c r="O34" s="63"/>
      <c r="P34" s="63"/>
      <c r="Q34" s="63"/>
      <c r="R34" s="63"/>
      <c r="S34" s="63"/>
    </row>
    <row r="35" spans="2:19">
      <c r="B35" s="63"/>
      <c r="C35" s="63"/>
      <c r="D35" s="63"/>
      <c r="E35" s="63"/>
      <c r="F35" s="63"/>
      <c r="G35" s="63"/>
      <c r="R35" s="63"/>
      <c r="S35" s="63"/>
    </row>
    <row r="36" spans="2:19">
      <c r="B36" s="63"/>
      <c r="C36" s="63"/>
      <c r="D36" s="63"/>
      <c r="E36" s="63"/>
      <c r="F36" s="63"/>
      <c r="G36" s="63"/>
      <c r="R36" s="63"/>
      <c r="S36" s="63"/>
    </row>
    <row r="37" spans="2:19">
      <c r="B37" s="63"/>
      <c r="C37" s="63"/>
      <c r="D37" s="63"/>
      <c r="E37" s="63"/>
      <c r="F37" s="63"/>
      <c r="G37" s="63"/>
      <c r="R37" s="63"/>
      <c r="S37" s="63"/>
    </row>
    <row r="38" spans="2:19">
      <c r="B38" s="63"/>
      <c r="C38" s="63"/>
      <c r="D38" s="63"/>
      <c r="E38" s="63"/>
      <c r="F38" s="63"/>
      <c r="G38" s="63"/>
      <c r="R38" s="63"/>
      <c r="S38" s="63"/>
    </row>
    <row r="39" spans="2:19">
      <c r="B39" s="63"/>
      <c r="C39" s="63"/>
      <c r="D39" s="63"/>
      <c r="E39" s="63"/>
      <c r="F39" s="63"/>
      <c r="G39" s="63"/>
      <c r="R39" s="63"/>
      <c r="S39" s="63"/>
    </row>
    <row r="40" spans="2:19">
      <c r="B40" s="63"/>
      <c r="C40" s="63"/>
      <c r="D40" s="63"/>
      <c r="E40" s="63"/>
      <c r="F40" s="63"/>
      <c r="G40" s="63"/>
      <c r="R40" s="63"/>
      <c r="S40" s="63"/>
    </row>
    <row r="41" spans="2:19">
      <c r="B41" s="63"/>
      <c r="C41" s="63"/>
      <c r="D41" s="63"/>
      <c r="E41" s="63"/>
      <c r="F41" s="63"/>
      <c r="G41" s="63"/>
      <c r="R41" s="63"/>
      <c r="S41" s="63"/>
    </row>
    <row r="42" spans="2:19">
      <c r="B42" s="63"/>
      <c r="C42" s="63"/>
      <c r="D42" s="63"/>
      <c r="E42" s="63"/>
      <c r="F42" s="63"/>
      <c r="G42" s="63"/>
      <c r="R42" s="63"/>
      <c r="S42" s="63"/>
    </row>
    <row r="43" spans="2:19">
      <c r="B43" s="63"/>
      <c r="C43" s="63"/>
      <c r="D43" s="63"/>
      <c r="E43" s="63"/>
      <c r="F43" s="63"/>
      <c r="G43" s="63"/>
      <c r="R43" s="63"/>
      <c r="S43" s="63"/>
    </row>
  </sheetData>
  <pageMargins left="0.7" right="0.7" top="0.75" bottom="0.75" header="0.3" footer="0.3"/>
  <headerFooter/>
  <picture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X56"/>
  <sheetViews>
    <sheetView showGridLines="0" showRowColHeaders="0" zoomScale="115" zoomScaleNormal="115" topLeftCell="A29" workbookViewId="0">
      <selection activeCell="K25" sqref="K25"/>
    </sheetView>
  </sheetViews>
  <sheetFormatPr defaultColWidth="9" defaultRowHeight="14.4"/>
  <cols>
    <col min="1" max="1" width="25.1296296296296" style="2" customWidth="1"/>
    <col min="2" max="2" width="46.75" style="2" customWidth="1"/>
    <col min="3" max="3" width="13.75" style="2" customWidth="1"/>
    <col min="4" max="4" width="2.62962962962963" style="2" customWidth="1"/>
    <col min="5" max="5" width="25.6296296296296" style="2" customWidth="1"/>
    <col min="6" max="6" width="7.37962962962963" style="2" customWidth="1"/>
    <col min="7" max="7" width="1.62962962962963" style="2" customWidth="1"/>
    <col min="8" max="8" width="1.87962962962963" style="2" customWidth="1"/>
    <col min="9" max="9" width="30.5" style="2" customWidth="1"/>
    <col min="10" max="10" width="7.25" style="2" customWidth="1"/>
    <col min="11" max="11" width="1.5" style="2" customWidth="1"/>
    <col min="12" max="12" width="1.25" style="2" customWidth="1"/>
    <col min="13" max="13" width="29.3796296296296" style="2" customWidth="1"/>
    <col min="14" max="14" width="7.12962962962963" style="2" customWidth="1"/>
    <col min="15" max="15" width="9.75" style="2" customWidth="1"/>
    <col min="16" max="17" width="9" style="2"/>
    <col min="18" max="18" width="9" style="2" customWidth="1"/>
    <col min="19" max="19" width="9" style="2"/>
    <col min="20" max="20" width="12.3796296296296" style="2" customWidth="1"/>
    <col min="21" max="21" width="31.8796296296296" style="2" customWidth="1"/>
    <col min="22" max="22" width="14.3796296296296" style="2" customWidth="1"/>
    <col min="23" max="23" width="13.3796296296296" style="2" customWidth="1"/>
    <col min="24" max="16384" width="9" style="2"/>
  </cols>
  <sheetData>
    <row r="2" ht="28.8" spans="1:2">
      <c r="A2" s="3" t="s">
        <v>306</v>
      </c>
      <c r="B2" s="3"/>
    </row>
    <row r="3" ht="9.55" customHeight="1" spans="1:2">
      <c r="A3" s="3"/>
      <c r="B3" s="3"/>
    </row>
    <row r="4" s="1" customFormat="1" ht="15.6" spans="1:23">
      <c r="A4" s="4" t="s">
        <v>307</v>
      </c>
      <c r="B4" s="5"/>
      <c r="C4" s="4" t="s">
        <v>308</v>
      </c>
      <c r="E4" s="6" t="s">
        <v>309</v>
      </c>
      <c r="F4" s="7"/>
      <c r="G4" s="8"/>
      <c r="H4" s="9" t="s">
        <v>248</v>
      </c>
      <c r="I4" s="37"/>
      <c r="J4" s="37"/>
      <c r="K4" s="20"/>
      <c r="L4" s="9" t="s">
        <v>310</v>
      </c>
      <c r="M4" s="37"/>
      <c r="N4" s="37"/>
      <c r="T4" s="2"/>
      <c r="U4" s="2"/>
      <c r="V4" s="2"/>
      <c r="W4" s="2"/>
    </row>
    <row r="5" s="1" customFormat="1" ht="15.6" spans="1:23">
      <c r="A5" s="1" t="s">
        <v>311</v>
      </c>
      <c r="C5" s="10" t="s">
        <v>312</v>
      </c>
      <c r="E5" s="11" t="s">
        <v>48</v>
      </c>
      <c r="F5" s="12">
        <f>1000</f>
        <v>1000</v>
      </c>
      <c r="G5" s="8"/>
      <c r="H5" s="13" t="s">
        <v>313</v>
      </c>
      <c r="I5" s="14"/>
      <c r="J5" s="38"/>
      <c r="K5" s="20"/>
      <c r="L5" s="39"/>
      <c r="M5" s="40" t="s">
        <v>314</v>
      </c>
      <c r="N5" s="41">
        <f>F13</f>
        <v>105</v>
      </c>
      <c r="T5" s="2"/>
      <c r="U5" s="2" t="s">
        <v>315</v>
      </c>
      <c r="V5" s="2"/>
      <c r="W5" s="2"/>
    </row>
    <row r="6" s="1" customFormat="1" ht="15.6" spans="1:23">
      <c r="A6" s="1" t="s">
        <v>219</v>
      </c>
      <c r="C6" s="10" t="s">
        <v>316</v>
      </c>
      <c r="E6" s="11" t="s">
        <v>317</v>
      </c>
      <c r="F6" s="12">
        <v>-350</v>
      </c>
      <c r="G6" s="8"/>
      <c r="H6" s="14"/>
      <c r="I6" s="14" t="s">
        <v>318</v>
      </c>
      <c r="J6" s="42">
        <v>250</v>
      </c>
      <c r="K6" s="20"/>
      <c r="L6" s="39"/>
      <c r="M6" s="43" t="s">
        <v>319</v>
      </c>
      <c r="N6" s="44">
        <v>420</v>
      </c>
      <c r="T6" s="2"/>
      <c r="U6" s="2"/>
      <c r="V6" s="2"/>
      <c r="W6" s="2"/>
    </row>
    <row r="7" s="1" customFormat="1" ht="15.6" spans="1:23">
      <c r="A7" s="1" t="s">
        <v>218</v>
      </c>
      <c r="C7" s="10" t="s">
        <v>320</v>
      </c>
      <c r="E7" s="15" t="s">
        <v>321</v>
      </c>
      <c r="F7" s="16">
        <f>SUM(F5:F6)</f>
        <v>650</v>
      </c>
      <c r="G7" s="8"/>
      <c r="H7" s="14"/>
      <c r="I7" s="14" t="s">
        <v>322</v>
      </c>
      <c r="J7" s="42">
        <v>400</v>
      </c>
      <c r="K7" s="20"/>
      <c r="L7" s="39"/>
      <c r="M7" s="43" t="s">
        <v>323</v>
      </c>
      <c r="N7" s="44">
        <v>0</v>
      </c>
      <c r="T7" s="52" t="s">
        <v>324</v>
      </c>
      <c r="U7" s="53" t="s">
        <v>325</v>
      </c>
      <c r="V7" s="53" t="s">
        <v>326</v>
      </c>
      <c r="W7" s="53" t="s">
        <v>327</v>
      </c>
    </row>
    <row r="8" s="1" customFormat="1" ht="15.6" spans="1:24">
      <c r="A8" s="1" t="s">
        <v>328</v>
      </c>
      <c r="C8" s="10" t="s">
        <v>329</v>
      </c>
      <c r="E8" s="11" t="s">
        <v>330</v>
      </c>
      <c r="F8" s="12">
        <v>-400</v>
      </c>
      <c r="G8" s="8"/>
      <c r="H8" s="13" t="s">
        <v>331</v>
      </c>
      <c r="I8" s="14"/>
      <c r="J8" s="42"/>
      <c r="K8" s="20"/>
      <c r="L8" s="39"/>
      <c r="M8" s="43" t="s">
        <v>332</v>
      </c>
      <c r="N8" s="45">
        <v>-300</v>
      </c>
      <c r="T8" s="1" t="s">
        <v>333</v>
      </c>
      <c r="U8" s="54">
        <v>200</v>
      </c>
      <c r="V8" s="54">
        <v>5000</v>
      </c>
      <c r="W8" s="54">
        <f>$U8/V8*10^5</f>
        <v>4000</v>
      </c>
      <c r="X8" s="1" t="str">
        <f>_xlfn.FORMULATEXT(W8)</f>
        <v>=$U8/V8*10^5</v>
      </c>
    </row>
    <row r="9" s="1" customFormat="1" ht="15.6" spans="1:24">
      <c r="A9" s="1" t="s">
        <v>334</v>
      </c>
      <c r="E9" s="15" t="s">
        <v>335</v>
      </c>
      <c r="F9" s="16">
        <f>F7+F8</f>
        <v>250</v>
      </c>
      <c r="G9" s="8"/>
      <c r="H9" s="14"/>
      <c r="I9" s="14" t="s">
        <v>264</v>
      </c>
      <c r="J9" s="42">
        <v>250</v>
      </c>
      <c r="K9" s="20"/>
      <c r="L9" s="46"/>
      <c r="M9" s="47" t="s">
        <v>336</v>
      </c>
      <c r="N9" s="41">
        <f>SUM(N5:N8)</f>
        <v>225</v>
      </c>
      <c r="T9" s="1" t="s">
        <v>337</v>
      </c>
      <c r="U9" s="54">
        <v>50</v>
      </c>
      <c r="V9" s="54">
        <v>1000</v>
      </c>
      <c r="W9" s="54">
        <f>$U9/V9*10^5</f>
        <v>5000</v>
      </c>
      <c r="X9" s="1" t="str">
        <f>_xlfn.FORMULATEXT(W9)</f>
        <v>=$U9/V9*10^5</v>
      </c>
    </row>
    <row r="10" s="1" customFormat="1" ht="15.6" spans="1:23">
      <c r="A10" s="17" t="s">
        <v>338</v>
      </c>
      <c r="C10" s="18" t="s">
        <v>339</v>
      </c>
      <c r="E10" s="11" t="s">
        <v>340</v>
      </c>
      <c r="F10" s="12">
        <v>-100</v>
      </c>
      <c r="G10" s="8"/>
      <c r="H10" s="13" t="s">
        <v>269</v>
      </c>
      <c r="I10" s="14"/>
      <c r="J10" s="38"/>
      <c r="K10" s="20"/>
      <c r="L10" s="46"/>
      <c r="M10" s="39" t="s">
        <v>341</v>
      </c>
      <c r="N10" s="45">
        <v>-100</v>
      </c>
      <c r="U10" s="10"/>
      <c r="W10" s="54"/>
    </row>
    <row r="11" s="1" customFormat="1" ht="15.6" spans="5:23">
      <c r="E11" s="15" t="s">
        <v>342</v>
      </c>
      <c r="F11" s="19">
        <f>+F9+F10</f>
        <v>150</v>
      </c>
      <c r="G11" s="8"/>
      <c r="H11" s="13"/>
      <c r="I11" s="14" t="s">
        <v>271</v>
      </c>
      <c r="J11" s="38">
        <v>50</v>
      </c>
      <c r="K11" s="20"/>
      <c r="L11" s="46"/>
      <c r="M11" s="47" t="s">
        <v>343</v>
      </c>
      <c r="N11" s="41">
        <f>SUM(N10)</f>
        <v>-100</v>
      </c>
      <c r="T11" s="52" t="s">
        <v>324</v>
      </c>
      <c r="U11" s="53" t="s">
        <v>344</v>
      </c>
      <c r="V11" s="53" t="s">
        <v>321</v>
      </c>
      <c r="W11" s="53" t="s">
        <v>218</v>
      </c>
    </row>
    <row r="12" s="1" customFormat="1" ht="15.6" spans="1:23">
      <c r="A12" s="4" t="s">
        <v>345</v>
      </c>
      <c r="B12" s="5" t="s">
        <v>346</v>
      </c>
      <c r="C12" s="4" t="s">
        <v>301</v>
      </c>
      <c r="D12" s="20"/>
      <c r="E12" s="11" t="s">
        <v>347</v>
      </c>
      <c r="F12" s="12">
        <f>-F11*'Valuation Metrics'!Tax_rate</f>
        <v>-45</v>
      </c>
      <c r="G12" s="8"/>
      <c r="H12" s="14"/>
      <c r="I12" s="14" t="s">
        <v>348</v>
      </c>
      <c r="J12" s="38">
        <v>100</v>
      </c>
      <c r="K12" s="20"/>
      <c r="L12" s="39"/>
      <c r="M12" s="39" t="s">
        <v>349</v>
      </c>
      <c r="N12" s="45">
        <v>-60</v>
      </c>
      <c r="T12" s="1" t="s">
        <v>350</v>
      </c>
      <c r="U12" s="54">
        <v>800</v>
      </c>
      <c r="V12" s="54">
        <v>100</v>
      </c>
      <c r="W12" s="54">
        <f>$U12/V12</f>
        <v>8</v>
      </c>
    </row>
    <row r="13" s="1" customFormat="1" ht="16.35" spans="4:23">
      <c r="D13" s="20"/>
      <c r="E13" s="21" t="s">
        <v>314</v>
      </c>
      <c r="F13" s="22">
        <f>SUM(F11:F12)</f>
        <v>105</v>
      </c>
      <c r="G13" s="8"/>
      <c r="H13" s="23"/>
      <c r="I13" s="48" t="s">
        <v>351</v>
      </c>
      <c r="J13" s="49">
        <f>SUM(J6:J12)</f>
        <v>1050</v>
      </c>
      <c r="K13" s="20"/>
      <c r="L13" s="39"/>
      <c r="M13" s="47" t="s">
        <v>352</v>
      </c>
      <c r="N13" s="41">
        <f>SUM(N12)</f>
        <v>-60</v>
      </c>
      <c r="T13" s="1" t="s">
        <v>353</v>
      </c>
      <c r="U13" s="54">
        <v>300</v>
      </c>
      <c r="V13" s="54">
        <v>10</v>
      </c>
      <c r="W13" s="54">
        <f>$U13/V13</f>
        <v>30</v>
      </c>
    </row>
    <row r="14" s="1" customFormat="1" ht="15.6" spans="1:14">
      <c r="A14" s="24" t="s">
        <v>48</v>
      </c>
      <c r="B14" s="2" t="s">
        <v>354</v>
      </c>
      <c r="C14" s="25">
        <f>F5</f>
        <v>1000</v>
      </c>
      <c r="D14" s="20"/>
      <c r="E14" s="11" t="s">
        <v>302</v>
      </c>
      <c r="F14" s="12">
        <v>100</v>
      </c>
      <c r="G14" s="8"/>
      <c r="H14" s="13" t="s">
        <v>276</v>
      </c>
      <c r="I14" s="14"/>
      <c r="J14" s="14"/>
      <c r="K14" s="20"/>
      <c r="L14" s="39"/>
      <c r="M14" s="40" t="s">
        <v>355</v>
      </c>
      <c r="N14" s="41">
        <f>+N9+N11+N13</f>
        <v>65</v>
      </c>
    </row>
    <row r="15" s="1" customFormat="1" ht="15.6" spans="1:14">
      <c r="A15" s="24"/>
      <c r="B15" s="2"/>
      <c r="C15" s="26"/>
      <c r="D15" s="20"/>
      <c r="E15" s="11" t="s">
        <v>250</v>
      </c>
      <c r="F15" s="12">
        <v>20</v>
      </c>
      <c r="G15" s="8"/>
      <c r="H15" s="14"/>
      <c r="I15" s="50" t="s">
        <v>356</v>
      </c>
      <c r="J15" s="38">
        <v>800</v>
      </c>
      <c r="K15" s="20"/>
      <c r="L15" s="39"/>
      <c r="M15" s="40" t="s">
        <v>357</v>
      </c>
      <c r="N15" s="41">
        <v>25</v>
      </c>
    </row>
    <row r="16" s="1" customFormat="1" ht="15.6" spans="1:14">
      <c r="A16" s="24" t="s">
        <v>335</v>
      </c>
      <c r="B16" s="27" t="s">
        <v>358</v>
      </c>
      <c r="C16" s="25">
        <f>F9</f>
        <v>250</v>
      </c>
      <c r="D16" s="20"/>
      <c r="E16" s="20"/>
      <c r="F16" s="20"/>
      <c r="G16" s="8"/>
      <c r="H16" s="13" t="s">
        <v>279</v>
      </c>
      <c r="I16" s="14"/>
      <c r="J16" s="42"/>
      <c r="K16" s="20"/>
      <c r="L16" s="39"/>
      <c r="M16" s="40" t="s">
        <v>359</v>
      </c>
      <c r="N16" s="51">
        <f>N14+N15</f>
        <v>90</v>
      </c>
    </row>
    <row r="17" s="1" customFormat="1" ht="15.6" spans="1:14">
      <c r="A17" s="24"/>
      <c r="B17" s="2" t="s">
        <v>360</v>
      </c>
      <c r="C17" s="26"/>
      <c r="D17" s="20"/>
      <c r="E17" s="1" t="s">
        <v>361</v>
      </c>
      <c r="F17" s="28">
        <v>0.3</v>
      </c>
      <c r="G17" s="8"/>
      <c r="H17" s="14"/>
      <c r="I17" s="50" t="s">
        <v>362</v>
      </c>
      <c r="J17" s="38">
        <f>N16</f>
        <v>90</v>
      </c>
      <c r="K17" s="20"/>
      <c r="L17" s="20"/>
      <c r="M17" s="20"/>
      <c r="N17" s="20"/>
    </row>
    <row r="18" s="1" customFormat="1" ht="15.6" spans="1:11">
      <c r="A18" s="24"/>
      <c r="B18" s="2" t="s">
        <v>363</v>
      </c>
      <c r="C18" s="26"/>
      <c r="D18" s="20"/>
      <c r="E18" s="20"/>
      <c r="F18" s="20"/>
      <c r="G18" s="8"/>
      <c r="H18" s="14"/>
      <c r="I18" s="50" t="s">
        <v>364</v>
      </c>
      <c r="J18" s="42">
        <v>160</v>
      </c>
      <c r="K18" s="20"/>
    </row>
    <row r="19" s="1" customFormat="1" ht="16.35" spans="1:11">
      <c r="A19" s="24"/>
      <c r="B19" s="2"/>
      <c r="C19" s="26"/>
      <c r="D19" s="20"/>
      <c r="E19" s="20"/>
      <c r="F19" s="20"/>
      <c r="G19" s="8"/>
      <c r="H19" s="23"/>
      <c r="I19" s="48" t="s">
        <v>351</v>
      </c>
      <c r="J19" s="49">
        <f>SUM(J15:J15,J17:J18)</f>
        <v>1050</v>
      </c>
      <c r="K19" s="20"/>
    </row>
    <row r="20" s="1" customFormat="1" ht="15.6" spans="1:11">
      <c r="A20" s="24" t="s">
        <v>321</v>
      </c>
      <c r="B20" s="2" t="s">
        <v>365</v>
      </c>
      <c r="C20" s="25">
        <f>F7</f>
        <v>650</v>
      </c>
      <c r="D20" s="20"/>
      <c r="E20" s="20"/>
      <c r="F20" s="20"/>
      <c r="G20" s="8"/>
      <c r="H20" s="20"/>
      <c r="I20" s="20"/>
      <c r="J20" s="20"/>
      <c r="K20" s="20"/>
    </row>
    <row r="21" s="1" customFormat="1" ht="15.6" spans="1:14">
      <c r="A21" s="24" t="s">
        <v>107</v>
      </c>
      <c r="B21" s="29" t="s">
        <v>366</v>
      </c>
      <c r="C21" s="26"/>
      <c r="D21" s="20"/>
      <c r="E21" s="6" t="s">
        <v>367</v>
      </c>
      <c r="F21" s="7"/>
      <c r="G21" s="8"/>
      <c r="H21" s="20"/>
      <c r="I21" s="6" t="s">
        <v>368</v>
      </c>
      <c r="J21" s="7"/>
      <c r="K21" s="20"/>
      <c r="M21" s="6" t="s">
        <v>369</v>
      </c>
      <c r="N21" s="7"/>
    </row>
    <row r="22" s="1" customFormat="1" ht="15.6" spans="1:14">
      <c r="A22" s="24"/>
      <c r="B22" s="2"/>
      <c r="C22" s="26"/>
      <c r="D22" s="20"/>
      <c r="E22" s="30" t="s">
        <v>370</v>
      </c>
      <c r="F22" s="31">
        <f>F9</f>
        <v>250</v>
      </c>
      <c r="G22" s="8"/>
      <c r="H22" s="20"/>
      <c r="I22" s="30" t="s">
        <v>335</v>
      </c>
      <c r="J22" s="31">
        <f>F9</f>
        <v>250</v>
      </c>
      <c r="K22" s="20"/>
      <c r="M22" s="30" t="s">
        <v>314</v>
      </c>
      <c r="N22" s="31">
        <f>F13</f>
        <v>105</v>
      </c>
    </row>
    <row r="23" s="1" customFormat="1" ht="17.7" customHeight="1" spans="1:14">
      <c r="A23" s="24" t="s">
        <v>371</v>
      </c>
      <c r="B23" s="2" t="s">
        <v>372</v>
      </c>
      <c r="C23" s="25">
        <f>F13</f>
        <v>105</v>
      </c>
      <c r="D23" s="20"/>
      <c r="E23" s="11" t="s">
        <v>373</v>
      </c>
      <c r="F23" s="12">
        <v>0</v>
      </c>
      <c r="G23" s="8"/>
      <c r="I23" s="11" t="s">
        <v>374</v>
      </c>
      <c r="J23" s="12">
        <v>0</v>
      </c>
      <c r="K23" s="20"/>
      <c r="M23" s="11" t="s">
        <v>375</v>
      </c>
      <c r="N23" s="12">
        <f>N6</f>
        <v>420</v>
      </c>
    </row>
    <row r="24" s="1" customFormat="1" ht="15.6" spans="1:14">
      <c r="A24" s="24"/>
      <c r="B24" s="2"/>
      <c r="C24" s="26"/>
      <c r="D24" s="20"/>
      <c r="E24" s="15" t="s">
        <v>335</v>
      </c>
      <c r="F24" s="16">
        <f t="shared" ref="F24:F28" si="0">SUM(F22:F23)</f>
        <v>250</v>
      </c>
      <c r="G24" s="8"/>
      <c r="I24" s="15" t="s">
        <v>376</v>
      </c>
      <c r="J24" s="16">
        <f>SUM(J22:J23)*(1-F17)</f>
        <v>175</v>
      </c>
      <c r="K24" s="20"/>
      <c r="M24" s="11" t="s">
        <v>377</v>
      </c>
      <c r="N24" s="12">
        <v>0</v>
      </c>
    </row>
    <row r="25" s="1" customFormat="1" ht="15.6" spans="1:14">
      <c r="A25" s="24" t="s">
        <v>376</v>
      </c>
      <c r="B25" s="1" t="s">
        <v>378</v>
      </c>
      <c r="C25" s="25">
        <f>J24</f>
        <v>175</v>
      </c>
      <c r="D25" s="20"/>
      <c r="E25" s="11" t="s">
        <v>375</v>
      </c>
      <c r="F25" s="12">
        <f>N6</f>
        <v>420</v>
      </c>
      <c r="G25" s="8"/>
      <c r="I25" s="11" t="s">
        <v>375</v>
      </c>
      <c r="J25" s="12">
        <f>N6</f>
        <v>420</v>
      </c>
      <c r="K25" s="20"/>
      <c r="M25" s="11" t="s">
        <v>379</v>
      </c>
      <c r="N25" s="12">
        <f>+N8</f>
        <v>-300</v>
      </c>
    </row>
    <row r="26" s="1" customFormat="1" ht="15.6" spans="1:14">
      <c r="A26" s="32"/>
      <c r="D26" s="20"/>
      <c r="E26" s="15" t="s">
        <v>321</v>
      </c>
      <c r="F26" s="16">
        <f t="shared" si="0"/>
        <v>670</v>
      </c>
      <c r="G26" s="8"/>
      <c r="I26" s="11" t="s">
        <v>377</v>
      </c>
      <c r="J26" s="12"/>
      <c r="K26" s="20"/>
      <c r="M26" s="11" t="s">
        <v>380</v>
      </c>
      <c r="N26" s="12">
        <f>+N10</f>
        <v>-100</v>
      </c>
    </row>
    <row r="27" s="1" customFormat="1" ht="15.6" spans="1:14">
      <c r="A27" s="24" t="s">
        <v>381</v>
      </c>
      <c r="B27" s="2" t="s">
        <v>382</v>
      </c>
      <c r="C27" s="33">
        <f>J9+J11-J17</f>
        <v>210</v>
      </c>
      <c r="D27" s="20"/>
      <c r="E27" s="11" t="s">
        <v>383</v>
      </c>
      <c r="F27" s="12">
        <v>0</v>
      </c>
      <c r="G27" s="8"/>
      <c r="I27" s="11" t="s">
        <v>379</v>
      </c>
      <c r="J27" s="12">
        <f>+N8</f>
        <v>-300</v>
      </c>
      <c r="K27" s="20"/>
      <c r="M27" s="11" t="s">
        <v>384</v>
      </c>
      <c r="N27" s="12">
        <f>+N12</f>
        <v>-60</v>
      </c>
    </row>
    <row r="28" s="1" customFormat="1" ht="15.6" spans="1:14">
      <c r="A28" s="24"/>
      <c r="B28" s="2"/>
      <c r="C28" s="26"/>
      <c r="D28" s="20"/>
      <c r="E28" s="15" t="s">
        <v>385</v>
      </c>
      <c r="F28" s="19">
        <f t="shared" si="0"/>
        <v>670</v>
      </c>
      <c r="G28" s="8"/>
      <c r="I28" s="11" t="s">
        <v>380</v>
      </c>
      <c r="J28" s="12">
        <f>+N10</f>
        <v>-100</v>
      </c>
      <c r="M28" s="11" t="s">
        <v>386</v>
      </c>
      <c r="N28" s="12">
        <v>0</v>
      </c>
    </row>
    <row r="29" s="1" customFormat="1" ht="15.6" spans="1:14">
      <c r="A29" s="24" t="s">
        <v>387</v>
      </c>
      <c r="B29" s="2" t="s">
        <v>388</v>
      </c>
      <c r="C29" s="25">
        <f>F33</f>
        <v>125</v>
      </c>
      <c r="D29" s="20"/>
      <c r="E29" s="34"/>
      <c r="F29" s="34"/>
      <c r="G29" s="8"/>
      <c r="I29" s="15" t="s">
        <v>389</v>
      </c>
      <c r="J29" s="19">
        <f>SUM(J24:J28)</f>
        <v>195</v>
      </c>
      <c r="M29" s="15" t="s">
        <v>390</v>
      </c>
      <c r="N29" s="19">
        <f>SUM(N22:N28)</f>
        <v>65</v>
      </c>
    </row>
    <row r="30" s="1" customFormat="1" ht="15.6" spans="1:12">
      <c r="A30" s="24"/>
      <c r="B30" s="2"/>
      <c r="C30" s="26"/>
      <c r="D30" s="20"/>
      <c r="E30" s="6" t="s">
        <v>391</v>
      </c>
      <c r="F30" s="7"/>
      <c r="L30" s="2"/>
    </row>
    <row r="31" s="1" customFormat="1" ht="15.6" spans="1:14">
      <c r="A31" s="24" t="s">
        <v>392</v>
      </c>
      <c r="B31" s="27" t="s">
        <v>393</v>
      </c>
      <c r="C31" s="25">
        <f>J29</f>
        <v>195</v>
      </c>
      <c r="D31" s="20"/>
      <c r="E31" s="11" t="s">
        <v>394</v>
      </c>
      <c r="F31" s="12">
        <f>N9</f>
        <v>225</v>
      </c>
      <c r="I31" s="2"/>
      <c r="J31" s="2"/>
      <c r="L31" s="2"/>
      <c r="M31" s="2"/>
      <c r="N31" s="2"/>
    </row>
    <row r="32" s="1" customFormat="1" ht="15.6" spans="1:14">
      <c r="A32" s="24"/>
      <c r="B32" s="2"/>
      <c r="C32" s="26"/>
      <c r="D32" s="20"/>
      <c r="E32" s="11" t="s">
        <v>380</v>
      </c>
      <c r="F32" s="12">
        <f>+N10</f>
        <v>-100</v>
      </c>
      <c r="G32" s="34"/>
      <c r="H32" s="34"/>
      <c r="I32" s="2"/>
      <c r="J32" s="2"/>
      <c r="L32" s="2"/>
      <c r="M32" s="2"/>
      <c r="N32" s="2"/>
    </row>
    <row r="33" s="1" customFormat="1" ht="28.8" spans="1:14">
      <c r="A33" s="24" t="s">
        <v>395</v>
      </c>
      <c r="B33" s="27" t="s">
        <v>396</v>
      </c>
      <c r="C33" s="25">
        <f>N29</f>
        <v>65</v>
      </c>
      <c r="D33" s="20"/>
      <c r="E33" s="15" t="s">
        <v>397</v>
      </c>
      <c r="F33" s="16">
        <f>SUM(F31:F32)</f>
        <v>125</v>
      </c>
      <c r="G33" s="34"/>
      <c r="H33" s="34"/>
      <c r="I33" s="2"/>
      <c r="J33" s="2"/>
      <c r="L33" s="2"/>
      <c r="M33" s="2"/>
      <c r="N33" s="2"/>
    </row>
    <row r="34" s="1" customFormat="1" ht="15.6" spans="1:14">
      <c r="A34" s="32"/>
      <c r="D34" s="20"/>
      <c r="I34" s="2"/>
      <c r="J34" s="2"/>
      <c r="L34" s="2"/>
      <c r="M34" s="2"/>
      <c r="N34" s="2"/>
    </row>
    <row r="35" s="1" customFormat="1" ht="15.6" spans="1:14">
      <c r="A35" s="24" t="s">
        <v>308</v>
      </c>
      <c r="B35" s="27" t="s">
        <v>398</v>
      </c>
      <c r="C35" s="25">
        <f>F15*F14</f>
        <v>2000</v>
      </c>
      <c r="D35" s="20"/>
      <c r="I35" s="2"/>
      <c r="J35" s="2"/>
      <c r="L35" s="2"/>
      <c r="M35" s="2"/>
      <c r="N35" s="2"/>
    </row>
    <row r="36" s="1" customFormat="1" ht="15.6" spans="1:14">
      <c r="A36" s="32"/>
      <c r="D36" s="20"/>
      <c r="I36" s="2"/>
      <c r="J36" s="2"/>
      <c r="L36" s="2"/>
      <c r="M36" s="2"/>
      <c r="N36" s="2"/>
    </row>
    <row r="37" s="1" customFormat="1" ht="15.6" spans="1:14">
      <c r="A37" s="24" t="s">
        <v>307</v>
      </c>
      <c r="B37" s="27" t="s">
        <v>399</v>
      </c>
      <c r="C37" s="33">
        <f>C35+C27</f>
        <v>2210</v>
      </c>
      <c r="D37" s="20"/>
      <c r="H37" s="2"/>
      <c r="I37" s="2"/>
      <c r="J37" s="2"/>
      <c r="L37" s="2"/>
      <c r="M37" s="2"/>
      <c r="N37" s="2"/>
    </row>
    <row r="38" s="1" customFormat="1" ht="15.6" spans="1:14">
      <c r="A38" s="32"/>
      <c r="D38" s="20"/>
      <c r="E38" s="2"/>
      <c r="F38" s="2"/>
      <c r="H38" s="2"/>
      <c r="I38" s="2"/>
      <c r="J38" s="2"/>
      <c r="L38" s="2"/>
      <c r="M38" s="2"/>
      <c r="N38" s="2"/>
    </row>
    <row r="39" s="1" customFormat="1" ht="15.6" spans="1:14">
      <c r="A39" s="4" t="s">
        <v>400</v>
      </c>
      <c r="B39" s="5"/>
      <c r="C39" s="4"/>
      <c r="D39" s="20"/>
      <c r="E39" s="2"/>
      <c r="F39" s="2"/>
      <c r="H39" s="2"/>
      <c r="I39" s="2"/>
      <c r="J39" s="2"/>
      <c r="L39" s="2"/>
      <c r="M39" s="2"/>
      <c r="N39" s="2"/>
    </row>
    <row r="40" s="1" customFormat="1" ht="15.6" spans="1:14">
      <c r="A40" s="24" t="s">
        <v>311</v>
      </c>
      <c r="B40" s="27"/>
      <c r="C40" s="35">
        <f>C37/C14</f>
        <v>2.21</v>
      </c>
      <c r="E40" s="2"/>
      <c r="F40" s="2"/>
      <c r="H40" s="2"/>
      <c r="I40" s="2"/>
      <c r="J40" s="2"/>
      <c r="L40" s="2"/>
      <c r="M40" s="2"/>
      <c r="N40" s="2"/>
    </row>
    <row r="41" s="1" customFormat="1" ht="15.6" spans="1:14">
      <c r="A41" s="32"/>
      <c r="D41" s="34"/>
      <c r="E41" s="2"/>
      <c r="F41" s="2"/>
      <c r="H41" s="2"/>
      <c r="I41" s="2"/>
      <c r="J41" s="2"/>
      <c r="L41" s="2"/>
      <c r="M41" s="2"/>
      <c r="N41" s="2"/>
    </row>
    <row r="42" s="1" customFormat="1" ht="15.6" spans="1:14">
      <c r="A42" s="24" t="s">
        <v>219</v>
      </c>
      <c r="B42" s="27"/>
      <c r="C42" s="35">
        <f>C37/C16</f>
        <v>8.84</v>
      </c>
      <c r="D42" s="34"/>
      <c r="E42" s="2"/>
      <c r="F42" s="2"/>
      <c r="H42" s="2"/>
      <c r="I42" s="2"/>
      <c r="J42" s="2"/>
      <c r="L42" s="2"/>
      <c r="M42" s="2"/>
      <c r="N42" s="2"/>
    </row>
    <row r="43" s="1" customFormat="1" ht="15.6" spans="1:14">
      <c r="A43" s="32"/>
      <c r="E43" s="2"/>
      <c r="F43" s="2"/>
      <c r="H43" s="2"/>
      <c r="I43" s="2"/>
      <c r="J43" s="2"/>
      <c r="K43" s="2"/>
      <c r="L43" s="2"/>
      <c r="M43" s="2"/>
      <c r="N43" s="2"/>
    </row>
    <row r="44" s="1" customFormat="1" ht="15.6" spans="1:14">
      <c r="A44" s="24" t="s">
        <v>218</v>
      </c>
      <c r="B44" s="27"/>
      <c r="C44" s="35">
        <f>C37/C20</f>
        <v>3.4</v>
      </c>
      <c r="E44" s="2"/>
      <c r="F44" s="2"/>
      <c r="G44" s="2"/>
      <c r="H44" s="2"/>
      <c r="I44" s="2"/>
      <c r="J44" s="2"/>
      <c r="K44" s="2"/>
      <c r="L44" s="2"/>
      <c r="M44" s="2"/>
      <c r="N44" s="2"/>
    </row>
    <row r="45" s="1" customFormat="1" ht="15.6" spans="1:14">
      <c r="A45" s="32"/>
      <c r="E45" s="2"/>
      <c r="F45" s="2"/>
      <c r="G45" s="2"/>
      <c r="H45" s="2"/>
      <c r="I45" s="2"/>
      <c r="J45" s="2"/>
      <c r="K45" s="2"/>
      <c r="L45" s="2"/>
      <c r="M45" s="2"/>
      <c r="N45" s="2"/>
    </row>
    <row r="46" s="1" customFormat="1" ht="15.6" spans="1:14">
      <c r="A46" s="24" t="s">
        <v>328</v>
      </c>
      <c r="B46" s="27" t="s">
        <v>401</v>
      </c>
      <c r="C46" s="35">
        <f>C37/(J9+J11+J6+J7)</f>
        <v>2.32631578947368</v>
      </c>
      <c r="E46" s="2"/>
      <c r="F46" s="2"/>
      <c r="G46" s="2"/>
      <c r="H46" s="2"/>
      <c r="I46" s="2"/>
      <c r="J46" s="2"/>
      <c r="K46" s="2"/>
      <c r="L46" s="2"/>
      <c r="M46" s="2"/>
      <c r="N46" s="2"/>
    </row>
    <row r="47" s="1" customFormat="1" ht="15.6" spans="1:14">
      <c r="A47" s="32"/>
      <c r="E47" s="2"/>
      <c r="F47" s="2"/>
      <c r="G47" s="2"/>
      <c r="H47" s="2"/>
      <c r="I47" s="2"/>
      <c r="J47" s="2"/>
      <c r="K47" s="2"/>
      <c r="L47" s="2"/>
      <c r="M47" s="2"/>
      <c r="N47" s="2"/>
    </row>
    <row r="48" s="1" customFormat="1" ht="15.6" spans="1:14">
      <c r="A48" s="24" t="s">
        <v>402</v>
      </c>
      <c r="B48" s="27"/>
      <c r="C48" s="35">
        <f>C37/J29</f>
        <v>11.3333333333333</v>
      </c>
      <c r="E48" s="2"/>
      <c r="F48" s="2"/>
      <c r="G48" s="2"/>
      <c r="H48" s="2"/>
      <c r="I48" s="2"/>
      <c r="J48" s="2"/>
      <c r="K48" s="2"/>
      <c r="L48" s="2"/>
      <c r="M48" s="2"/>
      <c r="N48" s="2"/>
    </row>
    <row r="49" s="1" customFormat="1" ht="15.6" spans="1:14">
      <c r="A49" s="32"/>
      <c r="E49" s="2"/>
      <c r="F49" s="2"/>
      <c r="G49" s="2"/>
      <c r="H49" s="2"/>
      <c r="I49" s="2"/>
      <c r="J49" s="2"/>
      <c r="K49" s="2"/>
      <c r="L49" s="2"/>
      <c r="M49" s="2"/>
      <c r="N49" s="2"/>
    </row>
    <row r="50" s="1" customFormat="1" ht="15.6" spans="1:14">
      <c r="A50" s="24" t="s">
        <v>403</v>
      </c>
      <c r="B50" s="27"/>
      <c r="C50" s="35">
        <f>C35/C23</f>
        <v>19.047619047619</v>
      </c>
      <c r="E50" s="2"/>
      <c r="F50" s="2"/>
      <c r="G50" s="2"/>
      <c r="H50" s="2"/>
      <c r="I50" s="2"/>
      <c r="J50" s="2"/>
      <c r="K50" s="2"/>
      <c r="L50" s="2"/>
      <c r="M50" s="2"/>
      <c r="N50" s="2"/>
    </row>
    <row r="51" s="1" customFormat="1" ht="15.6" spans="1:14">
      <c r="A51" s="32"/>
      <c r="E51" s="2"/>
      <c r="F51" s="2"/>
      <c r="G51" s="2"/>
      <c r="H51" s="2"/>
      <c r="I51" s="2"/>
      <c r="J51" s="2"/>
      <c r="K51" s="2"/>
      <c r="L51" s="2"/>
      <c r="M51" s="2"/>
      <c r="N51" s="2"/>
    </row>
    <row r="52" ht="15.6" spans="1:23">
      <c r="A52" s="24" t="s">
        <v>404</v>
      </c>
      <c r="B52" s="27" t="s">
        <v>405</v>
      </c>
      <c r="C52" s="35">
        <f>C35/(J6+J7)</f>
        <v>3.07692307692308</v>
      </c>
      <c r="T52" s="1"/>
      <c r="U52" s="1"/>
      <c r="V52" s="1"/>
      <c r="W52" s="1"/>
    </row>
    <row r="53" ht="15.6" spans="1:23">
      <c r="A53" s="36"/>
      <c r="T53" s="1"/>
      <c r="U53" s="1"/>
      <c r="V53" s="1"/>
      <c r="W53" s="1"/>
    </row>
    <row r="54" ht="15.6" spans="1:23">
      <c r="A54" s="24" t="s">
        <v>320</v>
      </c>
      <c r="B54" s="27"/>
      <c r="C54" s="35">
        <f>C35/N29</f>
        <v>30.7692307692308</v>
      </c>
      <c r="T54" s="1"/>
      <c r="U54" s="1"/>
      <c r="V54" s="1"/>
      <c r="W54" s="1"/>
    </row>
    <row r="55" ht="15.6" spans="20:23">
      <c r="T55" s="1"/>
      <c r="U55" s="1"/>
      <c r="V55" s="1"/>
      <c r="W55" s="1"/>
    </row>
    <row r="56" ht="15.6" spans="20:23">
      <c r="T56" s="1"/>
      <c r="U56" s="1"/>
      <c r="V56" s="1"/>
      <c r="W56" s="1"/>
    </row>
  </sheetData>
  <pageMargins left="0.7" right="0.7" top="0.75" bottom="0.75" header="0.3" footer="0.3"/>
  <headerFooter/>
  <picture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10</vt:i4>
      </vt:variant>
    </vt:vector>
  </HeadingPairs>
  <TitlesOfParts>
    <vt:vector size="10" baseType="lpstr">
      <vt:lpstr>TVM</vt:lpstr>
      <vt:lpstr>CAGR</vt:lpstr>
      <vt:lpstr>WACC</vt:lpstr>
      <vt:lpstr>NPV</vt:lpstr>
      <vt:lpstr>Ex</vt:lpstr>
      <vt:lpstr>Valuation</vt:lpstr>
      <vt:lpstr>Intro</vt:lpstr>
      <vt:lpstr>EV</vt:lpstr>
      <vt:lpstr>Dilution</vt:lpstr>
      <vt:lpstr>Valuation Metrics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Kuldeep Sharma</dc:creator>
  <cp:lastModifiedBy>rs127</cp:lastModifiedBy>
  <dcterms:created xsi:type="dcterms:W3CDTF">2023-11-02T10:45:00Z</dcterms:created>
  <dcterms:modified xsi:type="dcterms:W3CDTF">2025-01-18T17:29:43Z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1033-12.2.0.19805</vt:lpwstr>
  </property>
  <property fmtid="{D5CDD505-2E9C-101B-9397-08002B2CF9AE}" pid="3" name="ICV">
    <vt:lpwstr>E88B1DAE5D15453799AA0B12938F2E8C_13</vt:lpwstr>
  </property>
</Properties>
</file>