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h\Source\Repos\3ddungeon\unityfiles\Assets\Resources\CharacterData\"/>
    </mc:Choice>
  </mc:AlternateContent>
  <bookViews>
    <workbookView xWindow="0" yWindow="0" windowWidth="20490" windowHeight="7410"/>
  </bookViews>
  <sheets>
    <sheet name="data" sheetId="1" r:id="rId1"/>
  </sheets>
  <calcPr calcId="171027"/>
</workbook>
</file>

<file path=xl/calcChain.xml><?xml version="1.0" encoding="utf-8"?>
<calcChain xmlns="http://schemas.openxmlformats.org/spreadsheetml/2006/main">
  <c r="E11" i="1" l="1"/>
  <c r="D11" i="1"/>
  <c r="E10" i="1"/>
  <c r="D10" i="1"/>
  <c r="E8" i="1"/>
  <c r="D8" i="1"/>
  <c r="E9" i="1"/>
  <c r="E7" i="1"/>
  <c r="D7" i="1"/>
  <c r="D9" i="1"/>
  <c r="E6" i="1" l="1"/>
  <c r="E5" i="1"/>
  <c r="E3" i="1"/>
  <c r="E4" i="1"/>
  <c r="E2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<sst xmlns="http://schemas.openxmlformats.org/spreadsheetml/2006/main" count="75" uniqueCount="57">
  <si>
    <t>名前</t>
  </si>
  <si>
    <t>ファイルパス(顔グラ)</t>
  </si>
  <si>
    <t>ファイルパス(立ち絵)</t>
  </si>
  <si>
    <t>HP</t>
  </si>
  <si>
    <t>ATK</t>
  </si>
  <si>
    <t>魔力値</t>
  </si>
  <si>
    <t>吹き飛ばし</t>
  </si>
  <si>
    <t>吹き飛び耐性</t>
  </si>
  <si>
    <t>行動終了後待機</t>
  </si>
  <si>
    <t>詠唱終了後待機</t>
  </si>
  <si>
    <t>属性</t>
  </si>
  <si>
    <t>Name1</t>
  </si>
  <si>
    <t>Images/Face/c001</t>
  </si>
  <si>
    <t>Images/Stand/c001</t>
  </si>
  <si>
    <t>Name2</t>
  </si>
  <si>
    <t>Images/Face/c002</t>
  </si>
  <si>
    <t>Images/Stand/c002</t>
  </si>
  <si>
    <t>Name3</t>
  </si>
  <si>
    <t>Images/Face/c003</t>
  </si>
  <si>
    <t>Images/Stand/c003</t>
  </si>
  <si>
    <t>Name4</t>
  </si>
  <si>
    <t>Images/Face/c004</t>
  </si>
  <si>
    <t>Images/Stand/c004</t>
  </si>
  <si>
    <t>Name5</t>
  </si>
  <si>
    <t>Images/Face/c005</t>
  </si>
  <si>
    <t>Images/Stand/c005</t>
  </si>
  <si>
    <t>Name6</t>
  </si>
  <si>
    <t>Name7</t>
  </si>
  <si>
    <t>Name8</t>
  </si>
  <si>
    <t>Name9</t>
  </si>
  <si>
    <t>Name10</t>
  </si>
  <si>
    <t>Name11</t>
  </si>
  <si>
    <t>Name12</t>
  </si>
  <si>
    <t>Name13</t>
  </si>
  <si>
    <t>Name14</t>
  </si>
  <si>
    <t>Name15</t>
  </si>
  <si>
    <t>Name16</t>
  </si>
  <si>
    <t>Name17</t>
  </si>
  <si>
    <t>説明文</t>
    <rPh sb="0" eb="3">
      <t>セツメイブン</t>
    </rPh>
    <phoneticPr fontId="18"/>
  </si>
  <si>
    <t>【ノーマル】オーソドックスなユニット。</t>
    <phoneticPr fontId="18"/>
  </si>
  <si>
    <t>【ノーマル】オーソドックスなユニット。</t>
    <phoneticPr fontId="18"/>
  </si>
  <si>
    <t>【ノーマル】オーソドックスなユニット。</t>
    <phoneticPr fontId="18"/>
  </si>
  <si>
    <t>【ラピッド】素早い。吹っ飛びやすい。</t>
    <rPh sb="6" eb="8">
      <t>スバヤ</t>
    </rPh>
    <rPh sb="10" eb="11">
      <t>フ</t>
    </rPh>
    <rPh sb="12" eb="13">
      <t>ト</t>
    </rPh>
    <phoneticPr fontId="18"/>
  </si>
  <si>
    <t>【ガード】堅い。吹っ飛びにくい。</t>
    <rPh sb="5" eb="6">
      <t>カタ</t>
    </rPh>
    <rPh sb="8" eb="9">
      <t>フ</t>
    </rPh>
    <rPh sb="10" eb="11">
      <t>ト</t>
    </rPh>
    <phoneticPr fontId="18"/>
  </si>
  <si>
    <t>Images/Face/c006</t>
  </si>
  <si>
    <t>Images/Stand/c006</t>
  </si>
  <si>
    <t>Images/Face/c007</t>
  </si>
  <si>
    <t>Images/Stand/c007</t>
  </si>
  <si>
    <t>Images/Face/c008</t>
  </si>
  <si>
    <t>Images/Stand/c008</t>
  </si>
  <si>
    <t>Images/Face/c009</t>
  </si>
  <si>
    <t>Images/Stand/c009</t>
  </si>
  <si>
    <t>Images/Face/c010</t>
  </si>
  <si>
    <t>Images/Stand/c010</t>
  </si>
  <si>
    <t>【プリースト】やや堅い。詠唱が素早い。</t>
    <rPh sb="9" eb="10">
      <t>カタ</t>
    </rPh>
    <rPh sb="12" eb="14">
      <t>エイショウ</t>
    </rPh>
    <rPh sb="15" eb="17">
      <t>スバヤ</t>
    </rPh>
    <phoneticPr fontId="18"/>
  </si>
  <si>
    <t>【ウィザード】脆い。詠唱が素早く高火力。</t>
    <rPh sb="7" eb="8">
      <t>モロ</t>
    </rPh>
    <rPh sb="10" eb="12">
      <t>エイショウ</t>
    </rPh>
    <rPh sb="13" eb="15">
      <t>スバヤ</t>
    </rPh>
    <rPh sb="16" eb="17">
      <t>タカ</t>
    </rPh>
    <rPh sb="17" eb="19">
      <t>カリョク</t>
    </rPh>
    <phoneticPr fontId="18"/>
  </si>
  <si>
    <t>【ウィザード】脆い。詠唱が素早く高火力。</t>
    <rPh sb="7" eb="8">
      <t>モロ</t>
    </rPh>
    <rPh sb="10" eb="12">
      <t>エイショウ</t>
    </rPh>
    <rPh sb="13" eb="15">
      <t>スバヤ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</si>
</sst>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topLeftCell="B4" workbookViewId="0">
      <selection activeCell="B12" sqref="B12:C19"/>
    </sheetView>
  </sheetViews>
  <sheetFormatPr defaultRowHeight="18.75" x14ac:dyDescent="0.4"/>
  <cols>
    <col min="2" max="2" width="17.5" customWidth="1"/>
    <col min="3" max="3" width="22.125" customWidth="1"/>
  </cols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38</v>
      </c>
    </row>
    <row r="2" spans="1:12" x14ac:dyDescent="0.4">
      <c r="A2" t="s">
        <v>11</v>
      </c>
      <c r="B2" t="s">
        <v>12</v>
      </c>
      <c r="C2" t="s">
        <v>13</v>
      </c>
      <c r="D2">
        <f>800+IF(K2&gt;=3,-100,0)</f>
        <v>800</v>
      </c>
      <c r="E2">
        <f>300-IF(K2&gt;=3,-100,0)</f>
        <v>300</v>
      </c>
      <c r="F2">
        <v>1</v>
      </c>
      <c r="G2">
        <v>8</v>
      </c>
      <c r="H2">
        <v>3</v>
      </c>
      <c r="I2">
        <v>8</v>
      </c>
      <c r="J2">
        <v>5</v>
      </c>
      <c r="K2">
        <v>0</v>
      </c>
      <c r="L2" t="s">
        <v>39</v>
      </c>
    </row>
    <row r="3" spans="1:12" x14ac:dyDescent="0.4">
      <c r="A3" t="s">
        <v>14</v>
      </c>
      <c r="B3" t="s">
        <v>15</v>
      </c>
      <c r="C3" t="s">
        <v>16</v>
      </c>
      <c r="D3">
        <f t="shared" ref="D3:D6" si="0">800+IF(K3&gt;=3,-100,0)</f>
        <v>800</v>
      </c>
      <c r="E3">
        <f t="shared" ref="E3:E4" si="1">300-IF(K3&gt;=3,-100,0)</f>
        <v>300</v>
      </c>
      <c r="F3">
        <v>1</v>
      </c>
      <c r="G3">
        <v>8</v>
      </c>
      <c r="H3">
        <v>3</v>
      </c>
      <c r="I3">
        <v>8</v>
      </c>
      <c r="J3">
        <v>5</v>
      </c>
      <c r="K3">
        <v>1</v>
      </c>
      <c r="L3" t="s">
        <v>40</v>
      </c>
    </row>
    <row r="4" spans="1:12" x14ac:dyDescent="0.4">
      <c r="A4" t="s">
        <v>17</v>
      </c>
      <c r="B4" t="s">
        <v>18</v>
      </c>
      <c r="C4" t="s">
        <v>19</v>
      </c>
      <c r="D4">
        <f t="shared" si="0"/>
        <v>800</v>
      </c>
      <c r="E4">
        <f t="shared" si="1"/>
        <v>300</v>
      </c>
      <c r="F4">
        <v>1</v>
      </c>
      <c r="G4">
        <v>8</v>
      </c>
      <c r="H4">
        <v>3</v>
      </c>
      <c r="I4">
        <v>8</v>
      </c>
      <c r="J4">
        <v>5</v>
      </c>
      <c r="K4">
        <v>2</v>
      </c>
      <c r="L4" t="s">
        <v>41</v>
      </c>
    </row>
    <row r="5" spans="1:12" x14ac:dyDescent="0.4">
      <c r="A5" t="s">
        <v>20</v>
      </c>
      <c r="B5" t="s">
        <v>21</v>
      </c>
      <c r="C5" t="s">
        <v>22</v>
      </c>
      <c r="D5">
        <f t="shared" si="0"/>
        <v>700</v>
      </c>
      <c r="E5">
        <f>300+IF(K5&gt;=3,-100,0)</f>
        <v>200</v>
      </c>
      <c r="F5">
        <v>1</v>
      </c>
      <c r="G5">
        <v>8</v>
      </c>
      <c r="H5">
        <v>3</v>
      </c>
      <c r="I5">
        <v>8</v>
      </c>
      <c r="J5">
        <v>5</v>
      </c>
      <c r="K5">
        <v>3</v>
      </c>
      <c r="L5" t="s">
        <v>40</v>
      </c>
    </row>
    <row r="6" spans="1:12" x14ac:dyDescent="0.4">
      <c r="A6" t="s">
        <v>23</v>
      </c>
      <c r="B6" t="s">
        <v>24</v>
      </c>
      <c r="C6" t="s">
        <v>25</v>
      </c>
      <c r="D6">
        <f t="shared" si="0"/>
        <v>700</v>
      </c>
      <c r="E6">
        <f>300+IF(K6&gt;=3,-100,0)</f>
        <v>200</v>
      </c>
      <c r="F6">
        <v>1</v>
      </c>
      <c r="G6">
        <v>8</v>
      </c>
      <c r="H6">
        <v>3</v>
      </c>
      <c r="I6">
        <v>8</v>
      </c>
      <c r="J6">
        <v>5</v>
      </c>
      <c r="K6">
        <v>4</v>
      </c>
      <c r="L6" t="s">
        <v>40</v>
      </c>
    </row>
    <row r="7" spans="1:12" x14ac:dyDescent="0.4">
      <c r="A7" t="s">
        <v>26</v>
      </c>
      <c r="B7" t="s">
        <v>44</v>
      </c>
      <c r="C7" t="s">
        <v>45</v>
      </c>
      <c r="D7">
        <f>1000+IF(K7&gt;=3,-100,0)</f>
        <v>900</v>
      </c>
      <c r="E7">
        <f>250+IF(K7&gt;=3,-100,0)</f>
        <v>150</v>
      </c>
      <c r="F7">
        <v>1</v>
      </c>
      <c r="G7">
        <v>7</v>
      </c>
      <c r="H7">
        <v>5</v>
      </c>
      <c r="I7">
        <v>8</v>
      </c>
      <c r="J7">
        <v>6</v>
      </c>
      <c r="K7">
        <v>4</v>
      </c>
      <c r="L7" t="s">
        <v>43</v>
      </c>
    </row>
    <row r="8" spans="1:12" x14ac:dyDescent="0.4">
      <c r="A8" t="s">
        <v>27</v>
      </c>
      <c r="B8" t="s">
        <v>46</v>
      </c>
      <c r="C8" t="s">
        <v>47</v>
      </c>
      <c r="D8">
        <f>500+IF(K8&gt;=3,-100,0)</f>
        <v>500</v>
      </c>
      <c r="E8">
        <f>350+IF(K8&gt;=3,-100,0)</f>
        <v>350</v>
      </c>
      <c r="F8">
        <v>1</v>
      </c>
      <c r="G8">
        <v>9</v>
      </c>
      <c r="H8">
        <v>3</v>
      </c>
      <c r="I8">
        <v>8</v>
      </c>
      <c r="J8">
        <v>3</v>
      </c>
      <c r="K8">
        <v>1</v>
      </c>
      <c r="L8" t="s">
        <v>55</v>
      </c>
    </row>
    <row r="9" spans="1:12" x14ac:dyDescent="0.4">
      <c r="A9" t="s">
        <v>28</v>
      </c>
      <c r="B9" t="s">
        <v>48</v>
      </c>
      <c r="C9" t="s">
        <v>49</v>
      </c>
      <c r="D9">
        <f>700+IF(K9&gt;=3,-100,0)</f>
        <v>700</v>
      </c>
      <c r="E9">
        <f>250+IF(K9&gt;=3,-100,0)</f>
        <v>250</v>
      </c>
      <c r="F9">
        <v>1</v>
      </c>
      <c r="G9">
        <v>7</v>
      </c>
      <c r="H9">
        <v>0</v>
      </c>
      <c r="I9">
        <v>6</v>
      </c>
      <c r="J9">
        <v>5</v>
      </c>
      <c r="K9">
        <v>2</v>
      </c>
      <c r="L9" t="s">
        <v>42</v>
      </c>
    </row>
    <row r="10" spans="1:12" x14ac:dyDescent="0.4">
      <c r="A10" t="s">
        <v>29</v>
      </c>
      <c r="B10" t="s">
        <v>50</v>
      </c>
      <c r="C10" t="s">
        <v>51</v>
      </c>
      <c r="D10">
        <f>500+IF(K10&gt;=3,-100,0)</f>
        <v>500</v>
      </c>
      <c r="E10">
        <f>350+IF(K10&gt;=3,-100,0)</f>
        <v>350</v>
      </c>
      <c r="F10">
        <v>1</v>
      </c>
      <c r="G10">
        <v>9</v>
      </c>
      <c r="H10">
        <v>3</v>
      </c>
      <c r="I10">
        <v>8</v>
      </c>
      <c r="J10">
        <v>3</v>
      </c>
      <c r="K10">
        <v>1</v>
      </c>
      <c r="L10" t="s">
        <v>56</v>
      </c>
    </row>
    <row r="11" spans="1:12" x14ac:dyDescent="0.4">
      <c r="A11" t="s">
        <v>30</v>
      </c>
      <c r="B11" t="s">
        <v>52</v>
      </c>
      <c r="C11" t="s">
        <v>53</v>
      </c>
      <c r="D11">
        <f>800+IF(K11&gt;=3,-100,0)</f>
        <v>800</v>
      </c>
      <c r="E11">
        <f>300+IF(K11&gt;=3,-100,0)</f>
        <v>300</v>
      </c>
      <c r="F11">
        <v>1</v>
      </c>
      <c r="G11">
        <v>8</v>
      </c>
      <c r="H11">
        <v>4</v>
      </c>
      <c r="I11">
        <v>8</v>
      </c>
      <c r="J11">
        <v>3</v>
      </c>
      <c r="K11">
        <v>1</v>
      </c>
      <c r="L11" t="s">
        <v>54</v>
      </c>
    </row>
    <row r="12" spans="1:12" x14ac:dyDescent="0.4">
      <c r="A12" t="s">
        <v>31</v>
      </c>
      <c r="B12" t="s">
        <v>12</v>
      </c>
      <c r="C12" t="s">
        <v>13</v>
      </c>
      <c r="D12">
        <v>750</v>
      </c>
      <c r="E12">
        <v>100</v>
      </c>
      <c r="F12">
        <v>1</v>
      </c>
      <c r="G12">
        <v>9</v>
      </c>
      <c r="H12">
        <v>4</v>
      </c>
      <c r="I12">
        <v>10</v>
      </c>
      <c r="J12">
        <v>3</v>
      </c>
      <c r="K12">
        <v>0</v>
      </c>
    </row>
    <row r="13" spans="1:12" x14ac:dyDescent="0.4">
      <c r="A13" t="s">
        <v>32</v>
      </c>
      <c r="B13" t="s">
        <v>15</v>
      </c>
      <c r="C13" t="s">
        <v>16</v>
      </c>
      <c r="D13">
        <v>630</v>
      </c>
      <c r="E13">
        <v>100</v>
      </c>
      <c r="F13">
        <v>1</v>
      </c>
      <c r="G13">
        <v>9</v>
      </c>
      <c r="H13">
        <v>2</v>
      </c>
      <c r="I13">
        <v>8</v>
      </c>
      <c r="J13">
        <v>5</v>
      </c>
      <c r="K13">
        <v>0</v>
      </c>
    </row>
    <row r="14" spans="1:12" x14ac:dyDescent="0.4">
      <c r="A14" t="s">
        <v>33</v>
      </c>
      <c r="B14" t="s">
        <v>18</v>
      </c>
      <c r="C14" t="s">
        <v>19</v>
      </c>
      <c r="D14">
        <v>600</v>
      </c>
      <c r="E14">
        <v>190</v>
      </c>
      <c r="F14">
        <v>1</v>
      </c>
      <c r="G14">
        <v>6</v>
      </c>
      <c r="H14">
        <v>4</v>
      </c>
      <c r="I14">
        <v>9</v>
      </c>
      <c r="J14">
        <v>4</v>
      </c>
      <c r="K14">
        <v>2</v>
      </c>
    </row>
    <row r="15" spans="1:12" x14ac:dyDescent="0.4">
      <c r="A15" t="s">
        <v>34</v>
      </c>
      <c r="B15" t="s">
        <v>21</v>
      </c>
      <c r="C15" t="s">
        <v>22</v>
      </c>
      <c r="D15">
        <v>600</v>
      </c>
      <c r="E15">
        <v>190</v>
      </c>
      <c r="F15">
        <v>1</v>
      </c>
      <c r="G15">
        <v>6</v>
      </c>
      <c r="H15">
        <v>4</v>
      </c>
      <c r="I15">
        <v>10</v>
      </c>
      <c r="J15">
        <v>3</v>
      </c>
      <c r="K15">
        <v>2</v>
      </c>
    </row>
    <row r="16" spans="1:12" x14ac:dyDescent="0.4">
      <c r="A16" t="s">
        <v>35</v>
      </c>
      <c r="B16" t="s">
        <v>24</v>
      </c>
      <c r="C16" t="s">
        <v>25</v>
      </c>
      <c r="D16">
        <v>750</v>
      </c>
      <c r="E16">
        <v>100</v>
      </c>
      <c r="F16">
        <v>1</v>
      </c>
      <c r="G16">
        <v>9</v>
      </c>
      <c r="H16">
        <v>4</v>
      </c>
      <c r="I16">
        <v>5</v>
      </c>
      <c r="J16">
        <v>8</v>
      </c>
      <c r="K16">
        <v>1</v>
      </c>
    </row>
    <row r="17" spans="1:11" x14ac:dyDescent="0.4">
      <c r="A17" t="s">
        <v>36</v>
      </c>
      <c r="B17" t="s">
        <v>44</v>
      </c>
      <c r="C17" t="s">
        <v>45</v>
      </c>
      <c r="D17">
        <v>750</v>
      </c>
      <c r="E17">
        <v>100</v>
      </c>
      <c r="F17">
        <v>1</v>
      </c>
      <c r="G17">
        <v>9</v>
      </c>
      <c r="H17">
        <v>4</v>
      </c>
      <c r="I17">
        <v>8</v>
      </c>
      <c r="J17">
        <v>5</v>
      </c>
      <c r="K17">
        <v>1</v>
      </c>
    </row>
    <row r="18" spans="1:11" x14ac:dyDescent="0.4">
      <c r="A18" t="s">
        <v>37</v>
      </c>
      <c r="B18" t="s">
        <v>46</v>
      </c>
      <c r="C18" t="s">
        <v>47</v>
      </c>
      <c r="D18">
        <v>750</v>
      </c>
      <c r="E18">
        <v>100</v>
      </c>
      <c r="F18">
        <v>1</v>
      </c>
      <c r="G18">
        <v>9</v>
      </c>
      <c r="H18">
        <v>4</v>
      </c>
      <c r="I18">
        <v>10</v>
      </c>
      <c r="J18">
        <v>3</v>
      </c>
      <c r="K18">
        <v>3</v>
      </c>
    </row>
    <row r="19" spans="1:11" x14ac:dyDescent="0.4">
      <c r="B19" t="s">
        <v>48</v>
      </c>
      <c r="C19" t="s">
        <v>49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ich</cp:lastModifiedBy>
  <dcterms:created xsi:type="dcterms:W3CDTF">2017-05-06T03:29:57Z</dcterms:created>
  <dcterms:modified xsi:type="dcterms:W3CDTF">2017-05-06T04:04:29Z</dcterms:modified>
</cp:coreProperties>
</file>