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84DF19B2-33BB-4F29-9776-F1A112F4FDA6}" xr6:coauthVersionLast="47" xr6:coauthVersionMax="47" xr10:uidLastSave="{00000000-0000-0000-0000-000000000000}"/>
  <bookViews>
    <workbookView xWindow="-108" yWindow="-108" windowWidth="27288" windowHeight="17544" firstSheet="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3" hidden="1">export!$H$1:$H$136</definedName>
    <definedName name="_xlnm._FilterDatabase" localSheetId="0" hidden="1">Aufgabenkatalog!$A$1:$O$332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5" i="4" l="1"/>
  <c r="B175" i="4"/>
  <c r="C175" i="4"/>
  <c r="D175" i="4"/>
  <c r="E175" i="4"/>
  <c r="F175" i="4"/>
  <c r="G175" i="4"/>
  <c r="H175" i="4"/>
  <c r="L175" i="4"/>
  <c r="M175" i="4"/>
  <c r="A176" i="4"/>
  <c r="B176" i="4"/>
  <c r="C176" i="4"/>
  <c r="D176" i="4"/>
  <c r="E176" i="4"/>
  <c r="F176" i="4"/>
  <c r="G176" i="4"/>
  <c r="H176" i="4"/>
  <c r="L176" i="4"/>
  <c r="M176" i="4"/>
  <c r="A177" i="4"/>
  <c r="B177" i="4"/>
  <c r="C177" i="4"/>
  <c r="D177" i="4"/>
  <c r="E177" i="4"/>
  <c r="F177" i="4"/>
  <c r="G177" i="4"/>
  <c r="H177" i="4"/>
  <c r="L177" i="4"/>
  <c r="M177" i="4"/>
  <c r="A178" i="4"/>
  <c r="B178" i="4"/>
  <c r="C178" i="4"/>
  <c r="D178" i="4"/>
  <c r="E178" i="4"/>
  <c r="F178" i="4"/>
  <c r="G178" i="4"/>
  <c r="H178" i="4"/>
  <c r="L178" i="4"/>
  <c r="M178" i="4"/>
  <c r="A179" i="4"/>
  <c r="B179" i="4"/>
  <c r="C179" i="4"/>
  <c r="D179" i="4"/>
  <c r="E179" i="4"/>
  <c r="F179" i="4"/>
  <c r="G179" i="4"/>
  <c r="H179" i="4"/>
  <c r="L179" i="4"/>
  <c r="M179" i="4"/>
  <c r="A180" i="4"/>
  <c r="B180" i="4"/>
  <c r="C180" i="4"/>
  <c r="D180" i="4"/>
  <c r="E180" i="4"/>
  <c r="F180" i="4"/>
  <c r="G180" i="4"/>
  <c r="H180" i="4"/>
  <c r="L180" i="4"/>
  <c r="M180" i="4"/>
  <c r="A181" i="4"/>
  <c r="B181" i="4"/>
  <c r="C181" i="4"/>
  <c r="D181" i="4"/>
  <c r="E181" i="4"/>
  <c r="F181" i="4"/>
  <c r="G181" i="4"/>
  <c r="H181" i="4"/>
  <c r="L181" i="4"/>
  <c r="M181" i="4"/>
  <c r="A182" i="4"/>
  <c r="B182" i="4"/>
  <c r="C182" i="4"/>
  <c r="D182" i="4"/>
  <c r="E182" i="4"/>
  <c r="F182" i="4"/>
  <c r="G182" i="4"/>
  <c r="H182" i="4"/>
  <c r="L182" i="4"/>
  <c r="M182" i="4"/>
  <c r="A183" i="4"/>
  <c r="B183" i="4"/>
  <c r="C183" i="4"/>
  <c r="D183" i="4"/>
  <c r="E183" i="4"/>
  <c r="F183" i="4"/>
  <c r="G183" i="4"/>
  <c r="H183" i="4"/>
  <c r="L183" i="4"/>
  <c r="M183" i="4"/>
  <c r="A184" i="4"/>
  <c r="B184" i="4"/>
  <c r="C184" i="4"/>
  <c r="D184" i="4"/>
  <c r="E184" i="4"/>
  <c r="F184" i="4"/>
  <c r="G184" i="4"/>
  <c r="H184" i="4"/>
  <c r="L184" i="4"/>
  <c r="M184" i="4"/>
  <c r="A185" i="4"/>
  <c r="B185" i="4"/>
  <c r="C185" i="4"/>
  <c r="D185" i="4"/>
  <c r="E185" i="4"/>
  <c r="F185" i="4"/>
  <c r="G185" i="4"/>
  <c r="H185" i="4"/>
  <c r="L185" i="4"/>
  <c r="M185" i="4"/>
  <c r="A186" i="4"/>
  <c r="B186" i="4"/>
  <c r="C186" i="4"/>
  <c r="D186" i="4"/>
  <c r="E186" i="4"/>
  <c r="F186" i="4"/>
  <c r="G186" i="4"/>
  <c r="H186" i="4"/>
  <c r="L186" i="4"/>
  <c r="M186" i="4"/>
  <c r="A187" i="4"/>
  <c r="B187" i="4"/>
  <c r="C187" i="4"/>
  <c r="D187" i="4"/>
  <c r="E187" i="4"/>
  <c r="F187" i="4"/>
  <c r="G187" i="4"/>
  <c r="H187" i="4"/>
  <c r="L187" i="4"/>
  <c r="M187" i="4"/>
  <c r="A188" i="4"/>
  <c r="B188" i="4"/>
  <c r="C188" i="4"/>
  <c r="D188" i="4"/>
  <c r="E188" i="4"/>
  <c r="F188" i="4"/>
  <c r="G188" i="4"/>
  <c r="H188" i="4"/>
  <c r="L188" i="4"/>
  <c r="M188" i="4"/>
  <c r="A189" i="4"/>
  <c r="B189" i="4"/>
  <c r="C189" i="4"/>
  <c r="D189" i="4"/>
  <c r="E189" i="4"/>
  <c r="F189" i="4"/>
  <c r="G189" i="4"/>
  <c r="H189" i="4"/>
  <c r="L189" i="4"/>
  <c r="M189" i="4"/>
  <c r="A190" i="4"/>
  <c r="B190" i="4"/>
  <c r="C190" i="4"/>
  <c r="D190" i="4"/>
  <c r="E190" i="4"/>
  <c r="F190" i="4"/>
  <c r="G190" i="4"/>
  <c r="H190" i="4"/>
  <c r="L190" i="4"/>
  <c r="M190" i="4"/>
  <c r="A191" i="4"/>
  <c r="B191" i="4"/>
  <c r="C191" i="4"/>
  <c r="D191" i="4"/>
  <c r="E191" i="4"/>
  <c r="F191" i="4"/>
  <c r="G191" i="4"/>
  <c r="H191" i="4"/>
  <c r="L191" i="4"/>
  <c r="M191" i="4"/>
  <c r="A192" i="4"/>
  <c r="B192" i="4"/>
  <c r="C192" i="4"/>
  <c r="D192" i="4"/>
  <c r="E192" i="4"/>
  <c r="F192" i="4"/>
  <c r="G192" i="4"/>
  <c r="H192" i="4"/>
  <c r="L192" i="4"/>
  <c r="M192" i="4"/>
  <c r="A193" i="4"/>
  <c r="B193" i="4"/>
  <c r="C193" i="4"/>
  <c r="D193" i="4"/>
  <c r="E193" i="4"/>
  <c r="F193" i="4"/>
  <c r="G193" i="4"/>
  <c r="H193" i="4"/>
  <c r="L193" i="4"/>
  <c r="M193" i="4"/>
  <c r="A194" i="4"/>
  <c r="B194" i="4"/>
  <c r="C194" i="4"/>
  <c r="D194" i="4"/>
  <c r="E194" i="4"/>
  <c r="F194" i="4"/>
  <c r="G194" i="4"/>
  <c r="H194" i="4"/>
  <c r="L194" i="4"/>
  <c r="M194" i="4"/>
  <c r="A195" i="4"/>
  <c r="B195" i="4"/>
  <c r="C195" i="4"/>
  <c r="D195" i="4"/>
  <c r="E195" i="4"/>
  <c r="F195" i="4"/>
  <c r="G195" i="4"/>
  <c r="H195" i="4"/>
  <c r="L195" i="4"/>
  <c r="M195" i="4"/>
  <c r="A196" i="4"/>
  <c r="B196" i="4"/>
  <c r="C196" i="4"/>
  <c r="D196" i="4"/>
  <c r="E196" i="4"/>
  <c r="F196" i="4"/>
  <c r="G196" i="4"/>
  <c r="H196" i="4"/>
  <c r="L196" i="4"/>
  <c r="M196" i="4"/>
  <c r="A197" i="4"/>
  <c r="B197" i="4"/>
  <c r="C197" i="4"/>
  <c r="D197" i="4"/>
  <c r="E197" i="4"/>
  <c r="F197" i="4"/>
  <c r="G197" i="4"/>
  <c r="H197" i="4"/>
  <c r="L197" i="4"/>
  <c r="M197" i="4"/>
  <c r="A198" i="4"/>
  <c r="B198" i="4"/>
  <c r="C198" i="4"/>
  <c r="D198" i="4"/>
  <c r="E198" i="4"/>
  <c r="F198" i="4"/>
  <c r="G198" i="4"/>
  <c r="H198" i="4"/>
  <c r="L198" i="4"/>
  <c r="M198" i="4"/>
  <c r="A199" i="4"/>
  <c r="B199" i="4"/>
  <c r="C199" i="4"/>
  <c r="D199" i="4"/>
  <c r="E199" i="4"/>
  <c r="F199" i="4"/>
  <c r="G199" i="4"/>
  <c r="H199" i="4"/>
  <c r="L199" i="4"/>
  <c r="M199" i="4"/>
  <c r="A200" i="4"/>
  <c r="B200" i="4"/>
  <c r="C200" i="4"/>
  <c r="D200" i="4"/>
  <c r="E200" i="4"/>
  <c r="F200" i="4"/>
  <c r="G200" i="4"/>
  <c r="H200" i="4"/>
  <c r="L200" i="4"/>
  <c r="M200" i="4"/>
  <c r="A201" i="4"/>
  <c r="B201" i="4"/>
  <c r="C201" i="4"/>
  <c r="D201" i="4"/>
  <c r="E201" i="4"/>
  <c r="F201" i="4"/>
  <c r="G201" i="4"/>
  <c r="H201" i="4"/>
  <c r="L201" i="4"/>
  <c r="M201" i="4"/>
  <c r="A202" i="4"/>
  <c r="B202" i="4"/>
  <c r="C202" i="4"/>
  <c r="D202" i="4"/>
  <c r="E202" i="4"/>
  <c r="F202" i="4"/>
  <c r="G202" i="4"/>
  <c r="H202" i="4"/>
  <c r="L202" i="4"/>
  <c r="M202" i="4"/>
  <c r="A203" i="4"/>
  <c r="B203" i="4"/>
  <c r="C203" i="4"/>
  <c r="D203" i="4"/>
  <c r="E203" i="4"/>
  <c r="F203" i="4"/>
  <c r="G203" i="4"/>
  <c r="H203" i="4"/>
  <c r="L203" i="4"/>
  <c r="M203" i="4"/>
  <c r="A204" i="4"/>
  <c r="B204" i="4"/>
  <c r="C204" i="4"/>
  <c r="D204" i="4"/>
  <c r="E204" i="4"/>
  <c r="F204" i="4"/>
  <c r="G204" i="4"/>
  <c r="H204" i="4"/>
  <c r="L204" i="4"/>
  <c r="M204" i="4"/>
  <c r="A205" i="4"/>
  <c r="B205" i="4"/>
  <c r="C205" i="4"/>
  <c r="D205" i="4"/>
  <c r="E205" i="4"/>
  <c r="F205" i="4"/>
  <c r="G205" i="4"/>
  <c r="H205" i="4"/>
  <c r="L205" i="4"/>
  <c r="M205" i="4"/>
  <c r="A206" i="4"/>
  <c r="B206" i="4"/>
  <c r="C206" i="4"/>
  <c r="D206" i="4"/>
  <c r="E206" i="4"/>
  <c r="F206" i="4"/>
  <c r="G206" i="4"/>
  <c r="H206" i="4"/>
  <c r="L206" i="4"/>
  <c r="M206" i="4"/>
  <c r="A207" i="4"/>
  <c r="B207" i="4"/>
  <c r="C207" i="4"/>
  <c r="D207" i="4"/>
  <c r="E207" i="4"/>
  <c r="F207" i="4"/>
  <c r="G207" i="4"/>
  <c r="H207" i="4"/>
  <c r="L207" i="4"/>
  <c r="M207" i="4"/>
  <c r="A208" i="4"/>
  <c r="B208" i="4"/>
  <c r="C208" i="4"/>
  <c r="D208" i="4"/>
  <c r="E208" i="4"/>
  <c r="F208" i="4"/>
  <c r="G208" i="4"/>
  <c r="H208" i="4"/>
  <c r="L208" i="4"/>
  <c r="M208" i="4"/>
  <c r="A209" i="4"/>
  <c r="B209" i="4"/>
  <c r="C209" i="4"/>
  <c r="D209" i="4"/>
  <c r="E209" i="4"/>
  <c r="F209" i="4"/>
  <c r="G209" i="4"/>
  <c r="H209" i="4"/>
  <c r="L209" i="4"/>
  <c r="M209" i="4"/>
  <c r="A210" i="4"/>
  <c r="B210" i="4"/>
  <c r="C210" i="4"/>
  <c r="D210" i="4"/>
  <c r="E210" i="4"/>
  <c r="F210" i="4"/>
  <c r="G210" i="4"/>
  <c r="H210" i="4"/>
  <c r="L210" i="4"/>
  <c r="M210" i="4"/>
  <c r="A211" i="4"/>
  <c r="B211" i="4"/>
  <c r="C211" i="4"/>
  <c r="D211" i="4"/>
  <c r="E211" i="4"/>
  <c r="F211" i="4"/>
  <c r="G211" i="4"/>
  <c r="H211" i="4"/>
  <c r="L211" i="4"/>
  <c r="M211" i="4"/>
  <c r="A212" i="4"/>
  <c r="B212" i="4"/>
  <c r="C212" i="4"/>
  <c r="D212" i="4"/>
  <c r="E212" i="4"/>
  <c r="F212" i="4"/>
  <c r="G212" i="4"/>
  <c r="H212" i="4"/>
  <c r="L212" i="4"/>
  <c r="M212" i="4"/>
  <c r="A213" i="4"/>
  <c r="B213" i="4"/>
  <c r="C213" i="4"/>
  <c r="D213" i="4"/>
  <c r="E213" i="4"/>
  <c r="F213" i="4"/>
  <c r="G213" i="4"/>
  <c r="H213" i="4"/>
  <c r="L213" i="4"/>
  <c r="M213" i="4"/>
  <c r="A214" i="4"/>
  <c r="B214" i="4"/>
  <c r="C214" i="4"/>
  <c r="D214" i="4"/>
  <c r="E214" i="4"/>
  <c r="F214" i="4"/>
  <c r="G214" i="4"/>
  <c r="H214" i="4"/>
  <c r="L214" i="4"/>
  <c r="M214" i="4"/>
  <c r="A215" i="4"/>
  <c r="B215" i="4"/>
  <c r="C215" i="4"/>
  <c r="D215" i="4"/>
  <c r="E215" i="4"/>
  <c r="F215" i="4"/>
  <c r="G215" i="4"/>
  <c r="H215" i="4"/>
  <c r="L215" i="4"/>
  <c r="M215" i="4"/>
  <c r="A216" i="4"/>
  <c r="B216" i="4"/>
  <c r="C216" i="4"/>
  <c r="D216" i="4"/>
  <c r="E216" i="4"/>
  <c r="F216" i="4"/>
  <c r="G216" i="4"/>
  <c r="H216" i="4"/>
  <c r="L216" i="4"/>
  <c r="M216" i="4"/>
  <c r="A217" i="4"/>
  <c r="B217" i="4"/>
  <c r="C217" i="4"/>
  <c r="D217" i="4"/>
  <c r="E217" i="4"/>
  <c r="F217" i="4"/>
  <c r="G217" i="4"/>
  <c r="H217" i="4"/>
  <c r="L217" i="4"/>
  <c r="M217" i="4"/>
  <c r="A218" i="4"/>
  <c r="B218" i="4"/>
  <c r="C218" i="4"/>
  <c r="D218" i="4"/>
  <c r="E218" i="4"/>
  <c r="F218" i="4"/>
  <c r="G218" i="4"/>
  <c r="H218" i="4"/>
  <c r="L218" i="4"/>
  <c r="M218" i="4"/>
  <c r="A219" i="4"/>
  <c r="B219" i="4"/>
  <c r="C219" i="4"/>
  <c r="D219" i="4"/>
  <c r="E219" i="4"/>
  <c r="F219" i="4"/>
  <c r="G219" i="4"/>
  <c r="H219" i="4"/>
  <c r="L219" i="4"/>
  <c r="M219" i="4"/>
  <c r="A220" i="4"/>
  <c r="B220" i="4"/>
  <c r="C220" i="4"/>
  <c r="D220" i="4"/>
  <c r="E220" i="4"/>
  <c r="F220" i="4"/>
  <c r="G220" i="4"/>
  <c r="H220" i="4"/>
  <c r="L220" i="4"/>
  <c r="M220" i="4"/>
  <c r="A221" i="4"/>
  <c r="B221" i="4"/>
  <c r="C221" i="4"/>
  <c r="D221" i="4"/>
  <c r="E221" i="4"/>
  <c r="F221" i="4"/>
  <c r="G221" i="4"/>
  <c r="H221" i="4"/>
  <c r="L221" i="4"/>
  <c r="M221" i="4"/>
  <c r="A222" i="4"/>
  <c r="B222" i="4"/>
  <c r="C222" i="4"/>
  <c r="D222" i="4"/>
  <c r="E222" i="4"/>
  <c r="F222" i="4"/>
  <c r="G222" i="4"/>
  <c r="H222" i="4"/>
  <c r="L222" i="4"/>
  <c r="M222" i="4"/>
  <c r="A223" i="4"/>
  <c r="B223" i="4"/>
  <c r="C223" i="4"/>
  <c r="D223" i="4"/>
  <c r="E223" i="4"/>
  <c r="F223" i="4"/>
  <c r="G223" i="4"/>
  <c r="H223" i="4"/>
  <c r="L223" i="4"/>
  <c r="M223" i="4"/>
  <c r="A224" i="4"/>
  <c r="B224" i="4"/>
  <c r="C224" i="4"/>
  <c r="D224" i="4"/>
  <c r="E224" i="4"/>
  <c r="F224" i="4"/>
  <c r="G224" i="4"/>
  <c r="H224" i="4"/>
  <c r="L224" i="4"/>
  <c r="M224" i="4"/>
  <c r="A225" i="4"/>
  <c r="B225" i="4"/>
  <c r="C225" i="4"/>
  <c r="D225" i="4"/>
  <c r="E225" i="4"/>
  <c r="F225" i="4"/>
  <c r="G225" i="4"/>
  <c r="H225" i="4"/>
  <c r="L225" i="4"/>
  <c r="M225" i="4"/>
  <c r="A226" i="4"/>
  <c r="B226" i="4"/>
  <c r="C226" i="4"/>
  <c r="D226" i="4"/>
  <c r="E226" i="4"/>
  <c r="F226" i="4"/>
  <c r="G226" i="4"/>
  <c r="H226" i="4"/>
  <c r="L226" i="4"/>
  <c r="M226" i="4"/>
  <c r="A227" i="4"/>
  <c r="B227" i="4"/>
  <c r="C227" i="4"/>
  <c r="D227" i="4"/>
  <c r="E227" i="4"/>
  <c r="F227" i="4"/>
  <c r="G227" i="4"/>
  <c r="H227" i="4"/>
  <c r="L227" i="4"/>
  <c r="M227" i="4"/>
  <c r="A228" i="4"/>
  <c r="B228" i="4"/>
  <c r="C228" i="4"/>
  <c r="D228" i="4"/>
  <c r="E228" i="4"/>
  <c r="F228" i="4"/>
  <c r="G228" i="4"/>
  <c r="H228" i="4"/>
  <c r="L228" i="4"/>
  <c r="M228" i="4"/>
  <c r="A229" i="4"/>
  <c r="B229" i="4"/>
  <c r="C229" i="4"/>
  <c r="D229" i="4"/>
  <c r="E229" i="4"/>
  <c r="F229" i="4"/>
  <c r="G229" i="4"/>
  <c r="H229" i="4"/>
  <c r="L229" i="4"/>
  <c r="M229" i="4"/>
  <c r="A230" i="4"/>
  <c r="B230" i="4"/>
  <c r="C230" i="4"/>
  <c r="D230" i="4"/>
  <c r="E230" i="4"/>
  <c r="F230" i="4"/>
  <c r="G230" i="4"/>
  <c r="H230" i="4"/>
  <c r="L230" i="4"/>
  <c r="M230" i="4"/>
  <c r="A231" i="4"/>
  <c r="B231" i="4"/>
  <c r="C231" i="4"/>
  <c r="D231" i="4"/>
  <c r="E231" i="4"/>
  <c r="F231" i="4"/>
  <c r="G231" i="4"/>
  <c r="H231" i="4"/>
  <c r="L231" i="4"/>
  <c r="M231" i="4"/>
  <c r="A232" i="4"/>
  <c r="B232" i="4"/>
  <c r="C232" i="4"/>
  <c r="D232" i="4"/>
  <c r="E232" i="4"/>
  <c r="F232" i="4"/>
  <c r="G232" i="4"/>
  <c r="H232" i="4"/>
  <c r="L232" i="4"/>
  <c r="M232" i="4"/>
  <c r="A233" i="4"/>
  <c r="B233" i="4"/>
  <c r="C233" i="4"/>
  <c r="D233" i="4"/>
  <c r="E233" i="4"/>
  <c r="F233" i="4"/>
  <c r="G233" i="4"/>
  <c r="H233" i="4"/>
  <c r="L233" i="4"/>
  <c r="M233" i="4"/>
  <c r="A234" i="4"/>
  <c r="B234" i="4"/>
  <c r="C234" i="4"/>
  <c r="D234" i="4"/>
  <c r="E234" i="4"/>
  <c r="F234" i="4"/>
  <c r="G234" i="4"/>
  <c r="H234" i="4"/>
  <c r="L234" i="4"/>
  <c r="M234" i="4"/>
  <c r="A235" i="4"/>
  <c r="B235" i="4"/>
  <c r="C235" i="4"/>
  <c r="D235" i="4"/>
  <c r="E235" i="4"/>
  <c r="F235" i="4"/>
  <c r="G235" i="4"/>
  <c r="H235" i="4"/>
  <c r="L235" i="4"/>
  <c r="M235" i="4"/>
  <c r="A236" i="4"/>
  <c r="B236" i="4"/>
  <c r="C236" i="4"/>
  <c r="D236" i="4"/>
  <c r="E236" i="4"/>
  <c r="F236" i="4"/>
  <c r="G236" i="4"/>
  <c r="H236" i="4"/>
  <c r="L236" i="4"/>
  <c r="M236" i="4"/>
  <c r="A237" i="4"/>
  <c r="B237" i="4"/>
  <c r="C237" i="4"/>
  <c r="D237" i="4"/>
  <c r="E237" i="4"/>
  <c r="F237" i="4"/>
  <c r="G237" i="4"/>
  <c r="H237" i="4"/>
  <c r="L237" i="4"/>
  <c r="M237" i="4"/>
  <c r="A238" i="4"/>
  <c r="B238" i="4"/>
  <c r="C238" i="4"/>
  <c r="D238" i="4"/>
  <c r="E238" i="4"/>
  <c r="F238" i="4"/>
  <c r="G238" i="4"/>
  <c r="H238" i="4"/>
  <c r="L238" i="4"/>
  <c r="M238" i="4"/>
  <c r="A239" i="4"/>
  <c r="B239" i="4"/>
  <c r="C239" i="4"/>
  <c r="D239" i="4"/>
  <c r="E239" i="4"/>
  <c r="F239" i="4"/>
  <c r="G239" i="4"/>
  <c r="H239" i="4"/>
  <c r="L239" i="4"/>
  <c r="M239" i="4"/>
  <c r="A240" i="4"/>
  <c r="B240" i="4"/>
  <c r="C240" i="4"/>
  <c r="D240" i="4"/>
  <c r="E240" i="4"/>
  <c r="F240" i="4"/>
  <c r="G240" i="4"/>
  <c r="H240" i="4"/>
  <c r="L240" i="4"/>
  <c r="M240" i="4"/>
  <c r="A241" i="4"/>
  <c r="B241" i="4"/>
  <c r="C241" i="4"/>
  <c r="D241" i="4"/>
  <c r="E241" i="4"/>
  <c r="F241" i="4"/>
  <c r="G241" i="4"/>
  <c r="H241" i="4"/>
  <c r="L241" i="4"/>
  <c r="M241" i="4"/>
  <c r="A242" i="4"/>
  <c r="B242" i="4"/>
  <c r="C242" i="4"/>
  <c r="D242" i="4"/>
  <c r="E242" i="4"/>
  <c r="F242" i="4"/>
  <c r="G242" i="4"/>
  <c r="H242" i="4"/>
  <c r="L242" i="4"/>
  <c r="M242" i="4"/>
  <c r="A243" i="4"/>
  <c r="B243" i="4"/>
  <c r="C243" i="4"/>
  <c r="D243" i="4"/>
  <c r="E243" i="4"/>
  <c r="F243" i="4"/>
  <c r="G243" i="4"/>
  <c r="H243" i="4"/>
  <c r="L243" i="4"/>
  <c r="M243" i="4"/>
  <c r="A244" i="4"/>
  <c r="B244" i="4"/>
  <c r="C244" i="4"/>
  <c r="D244" i="4"/>
  <c r="E244" i="4"/>
  <c r="F244" i="4"/>
  <c r="G244" i="4"/>
  <c r="H244" i="4"/>
  <c r="L244" i="4"/>
  <c r="M244" i="4"/>
  <c r="A245" i="4"/>
  <c r="B245" i="4"/>
  <c r="C245" i="4"/>
  <c r="D245" i="4"/>
  <c r="E245" i="4"/>
  <c r="F245" i="4"/>
  <c r="G245" i="4"/>
  <c r="H245" i="4"/>
  <c r="L245" i="4"/>
  <c r="M245" i="4"/>
  <c r="A246" i="4"/>
  <c r="B246" i="4"/>
  <c r="C246" i="4"/>
  <c r="D246" i="4"/>
  <c r="E246" i="4"/>
  <c r="F246" i="4"/>
  <c r="G246" i="4"/>
  <c r="H246" i="4"/>
  <c r="L246" i="4"/>
  <c r="M246" i="4"/>
  <c r="A247" i="4"/>
  <c r="B247" i="4"/>
  <c r="C247" i="4"/>
  <c r="D247" i="4"/>
  <c r="E247" i="4"/>
  <c r="F247" i="4"/>
  <c r="G247" i="4"/>
  <c r="H247" i="4"/>
  <c r="L247" i="4"/>
  <c r="M247" i="4"/>
  <c r="A248" i="4"/>
  <c r="B248" i="4"/>
  <c r="C248" i="4"/>
  <c r="D248" i="4"/>
  <c r="E248" i="4"/>
  <c r="F248" i="4"/>
  <c r="G248" i="4"/>
  <c r="H248" i="4"/>
  <c r="L248" i="4"/>
  <c r="M248" i="4"/>
  <c r="A249" i="4"/>
  <c r="B249" i="4"/>
  <c r="C249" i="4"/>
  <c r="D249" i="4"/>
  <c r="E249" i="4"/>
  <c r="F249" i="4"/>
  <c r="G249" i="4"/>
  <c r="H249" i="4"/>
  <c r="L249" i="4"/>
  <c r="M249" i="4"/>
  <c r="A250" i="4"/>
  <c r="B250" i="4"/>
  <c r="C250" i="4"/>
  <c r="D250" i="4"/>
  <c r="E250" i="4"/>
  <c r="F250" i="4"/>
  <c r="G250" i="4"/>
  <c r="H250" i="4"/>
  <c r="L250" i="4"/>
  <c r="M250" i="4"/>
  <c r="A251" i="4"/>
  <c r="B251" i="4"/>
  <c r="C251" i="4"/>
  <c r="D251" i="4"/>
  <c r="E251" i="4"/>
  <c r="F251" i="4"/>
  <c r="G251" i="4"/>
  <c r="H251" i="4"/>
  <c r="L251" i="4"/>
  <c r="M251" i="4"/>
  <c r="A252" i="4"/>
  <c r="B252" i="4"/>
  <c r="C252" i="4"/>
  <c r="D252" i="4"/>
  <c r="E252" i="4"/>
  <c r="F252" i="4"/>
  <c r="G252" i="4"/>
  <c r="H252" i="4"/>
  <c r="L252" i="4"/>
  <c r="M252" i="4"/>
  <c r="A253" i="4"/>
  <c r="B253" i="4"/>
  <c r="C253" i="4"/>
  <c r="D253" i="4"/>
  <c r="E253" i="4"/>
  <c r="F253" i="4"/>
  <c r="G253" i="4"/>
  <c r="H253" i="4"/>
  <c r="L253" i="4"/>
  <c r="M253" i="4"/>
  <c r="A254" i="4"/>
  <c r="B254" i="4"/>
  <c r="C254" i="4"/>
  <c r="D254" i="4"/>
  <c r="E254" i="4"/>
  <c r="F254" i="4"/>
  <c r="G254" i="4"/>
  <c r="H254" i="4"/>
  <c r="L254" i="4"/>
  <c r="M254" i="4"/>
  <c r="A255" i="4"/>
  <c r="B255" i="4"/>
  <c r="C255" i="4"/>
  <c r="D255" i="4"/>
  <c r="E255" i="4"/>
  <c r="F255" i="4"/>
  <c r="G255" i="4"/>
  <c r="H255" i="4"/>
  <c r="L255" i="4"/>
  <c r="M255" i="4"/>
  <c r="A256" i="4"/>
  <c r="B256" i="4"/>
  <c r="C256" i="4"/>
  <c r="D256" i="4"/>
  <c r="E256" i="4"/>
  <c r="F256" i="4"/>
  <c r="G256" i="4"/>
  <c r="H256" i="4"/>
  <c r="L256" i="4"/>
  <c r="M256" i="4"/>
  <c r="A257" i="4"/>
  <c r="B257" i="4"/>
  <c r="C257" i="4"/>
  <c r="D257" i="4"/>
  <c r="E257" i="4"/>
  <c r="F257" i="4"/>
  <c r="G257" i="4"/>
  <c r="H257" i="4"/>
  <c r="L257" i="4"/>
  <c r="M257" i="4"/>
  <c r="A258" i="4"/>
  <c r="B258" i="4"/>
  <c r="C258" i="4"/>
  <c r="D258" i="4"/>
  <c r="E258" i="4"/>
  <c r="F258" i="4"/>
  <c r="G258" i="4"/>
  <c r="H258" i="4"/>
  <c r="L258" i="4"/>
  <c r="M258" i="4"/>
  <c r="A259" i="4"/>
  <c r="B259" i="4"/>
  <c r="C259" i="4"/>
  <c r="D259" i="4"/>
  <c r="E259" i="4"/>
  <c r="F259" i="4"/>
  <c r="G259" i="4"/>
  <c r="H259" i="4"/>
  <c r="L259" i="4"/>
  <c r="M259" i="4"/>
  <c r="A260" i="4"/>
  <c r="B260" i="4"/>
  <c r="C260" i="4"/>
  <c r="D260" i="4"/>
  <c r="E260" i="4"/>
  <c r="F260" i="4"/>
  <c r="G260" i="4"/>
  <c r="H260" i="4"/>
  <c r="L260" i="4"/>
  <c r="M260" i="4"/>
  <c r="A261" i="4"/>
  <c r="B261" i="4"/>
  <c r="C261" i="4"/>
  <c r="D261" i="4"/>
  <c r="E261" i="4"/>
  <c r="F261" i="4"/>
  <c r="G261" i="4"/>
  <c r="H261" i="4"/>
  <c r="L261" i="4"/>
  <c r="M261" i="4"/>
  <c r="A262" i="4"/>
  <c r="B262" i="4"/>
  <c r="C262" i="4"/>
  <c r="D262" i="4"/>
  <c r="E262" i="4"/>
  <c r="F262" i="4"/>
  <c r="G262" i="4"/>
  <c r="H262" i="4"/>
  <c r="L262" i="4"/>
  <c r="M262" i="4"/>
  <c r="A263" i="4"/>
  <c r="B263" i="4"/>
  <c r="C263" i="4"/>
  <c r="D263" i="4"/>
  <c r="E263" i="4"/>
  <c r="F263" i="4"/>
  <c r="G263" i="4"/>
  <c r="H263" i="4"/>
  <c r="L263" i="4"/>
  <c r="M263" i="4"/>
  <c r="A264" i="4"/>
  <c r="B264" i="4"/>
  <c r="C264" i="4"/>
  <c r="D264" i="4"/>
  <c r="E264" i="4"/>
  <c r="F264" i="4"/>
  <c r="G264" i="4"/>
  <c r="H264" i="4"/>
  <c r="L264" i="4"/>
  <c r="M264" i="4"/>
  <c r="A265" i="4"/>
  <c r="B265" i="4"/>
  <c r="C265" i="4"/>
  <c r="D265" i="4"/>
  <c r="E265" i="4"/>
  <c r="F265" i="4"/>
  <c r="G265" i="4"/>
  <c r="H265" i="4"/>
  <c r="L265" i="4"/>
  <c r="M265" i="4"/>
  <c r="A266" i="4"/>
  <c r="B266" i="4"/>
  <c r="C266" i="4"/>
  <c r="D266" i="4"/>
  <c r="E266" i="4"/>
  <c r="F266" i="4"/>
  <c r="G266" i="4"/>
  <c r="H266" i="4"/>
  <c r="L266" i="4"/>
  <c r="M266" i="4"/>
  <c r="A267" i="4"/>
  <c r="B267" i="4"/>
  <c r="C267" i="4"/>
  <c r="D267" i="4"/>
  <c r="E267" i="4"/>
  <c r="F267" i="4"/>
  <c r="G267" i="4"/>
  <c r="H267" i="4"/>
  <c r="L267" i="4"/>
  <c r="M267" i="4"/>
  <c r="A268" i="4"/>
  <c r="B268" i="4"/>
  <c r="C268" i="4"/>
  <c r="D268" i="4"/>
  <c r="E268" i="4"/>
  <c r="F268" i="4"/>
  <c r="G268" i="4"/>
  <c r="H268" i="4"/>
  <c r="L268" i="4"/>
  <c r="M268" i="4"/>
  <c r="A269" i="4"/>
  <c r="B269" i="4"/>
  <c r="C269" i="4"/>
  <c r="D269" i="4"/>
  <c r="E269" i="4"/>
  <c r="F269" i="4"/>
  <c r="G269" i="4"/>
  <c r="H269" i="4"/>
  <c r="L269" i="4"/>
  <c r="M269" i="4"/>
  <c r="A270" i="4"/>
  <c r="B270" i="4"/>
  <c r="C270" i="4"/>
  <c r="D270" i="4"/>
  <c r="E270" i="4"/>
  <c r="F270" i="4"/>
  <c r="G270" i="4"/>
  <c r="H270" i="4"/>
  <c r="L270" i="4"/>
  <c r="M270" i="4"/>
  <c r="A271" i="4"/>
  <c r="B271" i="4"/>
  <c r="C271" i="4"/>
  <c r="D271" i="4"/>
  <c r="E271" i="4"/>
  <c r="F271" i="4"/>
  <c r="G271" i="4"/>
  <c r="H271" i="4"/>
  <c r="L271" i="4"/>
  <c r="M271" i="4"/>
  <c r="A272" i="4"/>
  <c r="B272" i="4"/>
  <c r="C272" i="4"/>
  <c r="D272" i="4"/>
  <c r="E272" i="4"/>
  <c r="F272" i="4"/>
  <c r="G272" i="4"/>
  <c r="H272" i="4"/>
  <c r="L272" i="4"/>
  <c r="M272" i="4"/>
  <c r="A273" i="4"/>
  <c r="B273" i="4"/>
  <c r="C273" i="4"/>
  <c r="D273" i="4"/>
  <c r="E273" i="4"/>
  <c r="F273" i="4"/>
  <c r="G273" i="4"/>
  <c r="H273" i="4"/>
  <c r="L273" i="4"/>
  <c r="M273" i="4"/>
  <c r="A274" i="4"/>
  <c r="B274" i="4"/>
  <c r="C274" i="4"/>
  <c r="D274" i="4"/>
  <c r="E274" i="4"/>
  <c r="F274" i="4"/>
  <c r="G274" i="4"/>
  <c r="H274" i="4"/>
  <c r="L274" i="4"/>
  <c r="M274" i="4"/>
  <c r="A275" i="4"/>
  <c r="B275" i="4"/>
  <c r="C275" i="4"/>
  <c r="D275" i="4"/>
  <c r="E275" i="4"/>
  <c r="F275" i="4"/>
  <c r="G275" i="4"/>
  <c r="H275" i="4"/>
  <c r="L275" i="4"/>
  <c r="M275" i="4"/>
  <c r="A276" i="4"/>
  <c r="B276" i="4"/>
  <c r="C276" i="4"/>
  <c r="D276" i="4"/>
  <c r="E276" i="4"/>
  <c r="F276" i="4"/>
  <c r="G276" i="4"/>
  <c r="H276" i="4"/>
  <c r="L276" i="4"/>
  <c r="M276" i="4"/>
  <c r="A277" i="4"/>
  <c r="B277" i="4"/>
  <c r="C277" i="4"/>
  <c r="D277" i="4"/>
  <c r="E277" i="4"/>
  <c r="F277" i="4"/>
  <c r="G277" i="4"/>
  <c r="H277" i="4"/>
  <c r="L277" i="4"/>
  <c r="M277" i="4"/>
  <c r="A278" i="4"/>
  <c r="B278" i="4"/>
  <c r="C278" i="4"/>
  <c r="D278" i="4"/>
  <c r="E278" i="4"/>
  <c r="F278" i="4"/>
  <c r="G278" i="4"/>
  <c r="H278" i="4"/>
  <c r="L278" i="4"/>
  <c r="M278" i="4"/>
  <c r="A279" i="4"/>
  <c r="B279" i="4"/>
  <c r="C279" i="4"/>
  <c r="D279" i="4"/>
  <c r="E279" i="4"/>
  <c r="F279" i="4"/>
  <c r="G279" i="4"/>
  <c r="H279" i="4"/>
  <c r="L279" i="4"/>
  <c r="M279" i="4"/>
  <c r="A280" i="4"/>
  <c r="B280" i="4"/>
  <c r="D280" i="4"/>
  <c r="E280" i="4"/>
  <c r="F280" i="4"/>
  <c r="G280" i="4"/>
  <c r="H280" i="4"/>
  <c r="L280" i="4"/>
  <c r="M280" i="4"/>
  <c r="A281" i="4"/>
  <c r="B281" i="4"/>
  <c r="D281" i="4"/>
  <c r="E281" i="4"/>
  <c r="F281" i="4"/>
  <c r="G281" i="4"/>
  <c r="H281" i="4"/>
  <c r="L281" i="4"/>
  <c r="M281" i="4"/>
  <c r="A282" i="4"/>
  <c r="B282" i="4"/>
  <c r="D282" i="4"/>
  <c r="E282" i="4"/>
  <c r="F282" i="4"/>
  <c r="G282" i="4"/>
  <c r="H282" i="4"/>
  <c r="L282" i="4"/>
  <c r="M282" i="4"/>
  <c r="A283" i="4"/>
  <c r="B283" i="4"/>
  <c r="C283" i="4"/>
  <c r="D283" i="4"/>
  <c r="E283" i="4"/>
  <c r="F283" i="4"/>
  <c r="G283" i="4"/>
  <c r="H283" i="4"/>
  <c r="L283" i="4"/>
  <c r="M283" i="4"/>
  <c r="A284" i="4"/>
  <c r="B284" i="4"/>
  <c r="C284" i="4"/>
  <c r="D284" i="4"/>
  <c r="E284" i="4"/>
  <c r="F284" i="4"/>
  <c r="G284" i="4"/>
  <c r="H284" i="4"/>
  <c r="L284" i="4"/>
  <c r="M284" i="4"/>
  <c r="A285" i="4"/>
  <c r="B285" i="4"/>
  <c r="C285" i="4"/>
  <c r="D285" i="4"/>
  <c r="E285" i="4"/>
  <c r="F285" i="4"/>
  <c r="G285" i="4"/>
  <c r="H285" i="4"/>
  <c r="L285" i="4"/>
  <c r="M285" i="4"/>
  <c r="A286" i="4"/>
  <c r="B286" i="4"/>
  <c r="C286" i="4"/>
  <c r="D286" i="4"/>
  <c r="E286" i="4"/>
  <c r="F286" i="4"/>
  <c r="G286" i="4"/>
  <c r="H286" i="4"/>
  <c r="L286" i="4"/>
  <c r="M286" i="4"/>
  <c r="A287" i="4"/>
  <c r="B287" i="4"/>
  <c r="C287" i="4"/>
  <c r="D287" i="4"/>
  <c r="E287" i="4"/>
  <c r="F287" i="4"/>
  <c r="G287" i="4"/>
  <c r="H287" i="4"/>
  <c r="L287" i="4"/>
  <c r="M287" i="4"/>
  <c r="A288" i="4"/>
  <c r="B288" i="4"/>
  <c r="C288" i="4"/>
  <c r="D288" i="4"/>
  <c r="E288" i="4"/>
  <c r="F288" i="4"/>
  <c r="G288" i="4"/>
  <c r="H288" i="4"/>
  <c r="L288" i="4"/>
  <c r="M288" i="4"/>
  <c r="A289" i="4"/>
  <c r="B289" i="4"/>
  <c r="C289" i="4"/>
  <c r="D289" i="4"/>
  <c r="E289" i="4"/>
  <c r="F289" i="4"/>
  <c r="G289" i="4"/>
  <c r="H289" i="4"/>
  <c r="L289" i="4"/>
  <c r="M289" i="4"/>
  <c r="A290" i="4"/>
  <c r="B290" i="4"/>
  <c r="C290" i="4"/>
  <c r="D290" i="4"/>
  <c r="E290" i="4"/>
  <c r="F290" i="4"/>
  <c r="G290" i="4"/>
  <c r="H290" i="4"/>
  <c r="L290" i="4"/>
  <c r="M290" i="4"/>
  <c r="A291" i="4"/>
  <c r="B291" i="4"/>
  <c r="C291" i="4"/>
  <c r="D291" i="4"/>
  <c r="E291" i="4"/>
  <c r="F291" i="4"/>
  <c r="G291" i="4"/>
  <c r="H291" i="4"/>
  <c r="L291" i="4"/>
  <c r="M291" i="4"/>
  <c r="A292" i="4"/>
  <c r="B292" i="4"/>
  <c r="C292" i="4"/>
  <c r="D292" i="4"/>
  <c r="E292" i="4"/>
  <c r="F292" i="4"/>
  <c r="G292" i="4"/>
  <c r="H292" i="4"/>
  <c r="L292" i="4"/>
  <c r="M292" i="4"/>
  <c r="A293" i="4"/>
  <c r="B293" i="4"/>
  <c r="C293" i="4"/>
  <c r="D293" i="4"/>
  <c r="E293" i="4"/>
  <c r="F293" i="4"/>
  <c r="G293" i="4"/>
  <c r="H293" i="4"/>
  <c r="L293" i="4"/>
  <c r="M293" i="4"/>
  <c r="A294" i="4"/>
  <c r="B294" i="4"/>
  <c r="C294" i="4"/>
  <c r="D294" i="4"/>
  <c r="E294" i="4"/>
  <c r="F294" i="4"/>
  <c r="G294" i="4"/>
  <c r="H294" i="4"/>
  <c r="L294" i="4"/>
  <c r="M294" i="4"/>
  <c r="A295" i="4"/>
  <c r="B295" i="4"/>
  <c r="C295" i="4"/>
  <c r="D295" i="4"/>
  <c r="E295" i="4"/>
  <c r="F295" i="4"/>
  <c r="G295" i="4"/>
  <c r="H295" i="4"/>
  <c r="L295" i="4"/>
  <c r="M295" i="4"/>
  <c r="A296" i="4"/>
  <c r="B296" i="4"/>
  <c r="C296" i="4"/>
  <c r="D296" i="4"/>
  <c r="E296" i="4"/>
  <c r="F296" i="4"/>
  <c r="G296" i="4"/>
  <c r="H296" i="4"/>
  <c r="L296" i="4"/>
  <c r="M296" i="4"/>
  <c r="A297" i="4"/>
  <c r="B297" i="4"/>
  <c r="C297" i="4"/>
  <c r="D297" i="4"/>
  <c r="E297" i="4"/>
  <c r="F297" i="4"/>
  <c r="G297" i="4"/>
  <c r="H297" i="4"/>
  <c r="L297" i="4"/>
  <c r="M297" i="4"/>
  <c r="A298" i="4"/>
  <c r="B298" i="4"/>
  <c r="C298" i="4"/>
  <c r="D298" i="4"/>
  <c r="E298" i="4"/>
  <c r="F298" i="4"/>
  <c r="G298" i="4"/>
  <c r="H298" i="4"/>
  <c r="L298" i="4"/>
  <c r="M298" i="4"/>
  <c r="A299" i="4"/>
  <c r="B299" i="4"/>
  <c r="C299" i="4"/>
  <c r="D299" i="4"/>
  <c r="E299" i="4"/>
  <c r="F299" i="4"/>
  <c r="G299" i="4"/>
  <c r="H299" i="4"/>
  <c r="L299" i="4"/>
  <c r="M299" i="4"/>
  <c r="A300" i="4"/>
  <c r="B300" i="4"/>
  <c r="C300" i="4"/>
  <c r="D300" i="4"/>
  <c r="E300" i="4"/>
  <c r="F300" i="4"/>
  <c r="G300" i="4"/>
  <c r="H300" i="4"/>
  <c r="L300" i="4"/>
  <c r="M300" i="4"/>
  <c r="A301" i="4"/>
  <c r="B301" i="4"/>
  <c r="C301" i="4"/>
  <c r="D301" i="4"/>
  <c r="E301" i="4"/>
  <c r="F301" i="4"/>
  <c r="G301" i="4"/>
  <c r="H301" i="4"/>
  <c r="L301" i="4"/>
  <c r="M301" i="4"/>
  <c r="A302" i="4"/>
  <c r="B302" i="4"/>
  <c r="C302" i="4"/>
  <c r="D302" i="4"/>
  <c r="E302" i="4"/>
  <c r="F302" i="4"/>
  <c r="G302" i="4"/>
  <c r="H302" i="4"/>
  <c r="L302" i="4"/>
  <c r="M302" i="4"/>
  <c r="A303" i="4"/>
  <c r="B303" i="4"/>
  <c r="C303" i="4"/>
  <c r="D303" i="4"/>
  <c r="E303" i="4"/>
  <c r="F303" i="4"/>
  <c r="G303" i="4"/>
  <c r="H303" i="4"/>
  <c r="L303" i="4"/>
  <c r="M303" i="4"/>
  <c r="A304" i="4"/>
  <c r="B304" i="4"/>
  <c r="C304" i="4"/>
  <c r="D304" i="4"/>
  <c r="E304" i="4"/>
  <c r="F304" i="4"/>
  <c r="G304" i="4"/>
  <c r="H304" i="4"/>
  <c r="L304" i="4"/>
  <c r="M304" i="4"/>
  <c r="A305" i="4"/>
  <c r="B305" i="4"/>
  <c r="C305" i="4"/>
  <c r="D305" i="4"/>
  <c r="E305" i="4"/>
  <c r="F305" i="4"/>
  <c r="G305" i="4"/>
  <c r="H305" i="4"/>
  <c r="L305" i="4"/>
  <c r="M305" i="4"/>
  <c r="A306" i="4"/>
  <c r="B306" i="4"/>
  <c r="C306" i="4"/>
  <c r="D306" i="4"/>
  <c r="E306" i="4"/>
  <c r="F306" i="4"/>
  <c r="G306" i="4"/>
  <c r="H306" i="4"/>
  <c r="L306" i="4"/>
  <c r="M306" i="4"/>
  <c r="A307" i="4"/>
  <c r="B307" i="4"/>
  <c r="C307" i="4"/>
  <c r="D307" i="4"/>
  <c r="E307" i="4"/>
  <c r="F307" i="4"/>
  <c r="G307" i="4"/>
  <c r="H307" i="4"/>
  <c r="L307" i="4"/>
  <c r="M307" i="4"/>
  <c r="A308" i="4"/>
  <c r="B308" i="4"/>
  <c r="C308" i="4"/>
  <c r="D308" i="4"/>
  <c r="E308" i="4"/>
  <c r="F308" i="4"/>
  <c r="G308" i="4"/>
  <c r="H308" i="4"/>
  <c r="L308" i="4"/>
  <c r="M308" i="4"/>
  <c r="A309" i="4"/>
  <c r="B309" i="4"/>
  <c r="C309" i="4"/>
  <c r="D309" i="4"/>
  <c r="E309" i="4"/>
  <c r="F309" i="4"/>
  <c r="G309" i="4"/>
  <c r="H309" i="4"/>
  <c r="L309" i="4"/>
  <c r="M309" i="4"/>
  <c r="A310" i="4"/>
  <c r="B310" i="4"/>
  <c r="C310" i="4"/>
  <c r="D310" i="4"/>
  <c r="E310" i="4"/>
  <c r="F310" i="4"/>
  <c r="G310" i="4"/>
  <c r="H310" i="4"/>
  <c r="L310" i="4"/>
  <c r="M310" i="4"/>
  <c r="A311" i="4"/>
  <c r="B311" i="4"/>
  <c r="C311" i="4"/>
  <c r="D311" i="4"/>
  <c r="E311" i="4"/>
  <c r="F311" i="4"/>
  <c r="G311" i="4"/>
  <c r="H311" i="4"/>
  <c r="L311" i="4"/>
  <c r="M311" i="4"/>
  <c r="A312" i="4"/>
  <c r="B312" i="4"/>
  <c r="C312" i="4"/>
  <c r="D312" i="4"/>
  <c r="E312" i="4"/>
  <c r="F312" i="4"/>
  <c r="G312" i="4"/>
  <c r="H312" i="4"/>
  <c r="L312" i="4"/>
  <c r="M312" i="4"/>
  <c r="A313" i="4"/>
  <c r="B313" i="4"/>
  <c r="C313" i="4"/>
  <c r="D313" i="4"/>
  <c r="E313" i="4"/>
  <c r="F313" i="4"/>
  <c r="G313" i="4"/>
  <c r="H313" i="4"/>
  <c r="L313" i="4"/>
  <c r="M313" i="4"/>
  <c r="A314" i="4"/>
  <c r="B314" i="4"/>
  <c r="C314" i="4"/>
  <c r="D314" i="4"/>
  <c r="E314" i="4"/>
  <c r="F314" i="4"/>
  <c r="G314" i="4"/>
  <c r="H314" i="4"/>
  <c r="L314" i="4"/>
  <c r="M314" i="4"/>
  <c r="A315" i="4"/>
  <c r="B315" i="4"/>
  <c r="C315" i="4"/>
  <c r="D315" i="4"/>
  <c r="E315" i="4"/>
  <c r="F315" i="4"/>
  <c r="G315" i="4"/>
  <c r="H315" i="4"/>
  <c r="L315" i="4"/>
  <c r="M315" i="4"/>
  <c r="A316" i="4"/>
  <c r="B316" i="4"/>
  <c r="C316" i="4"/>
  <c r="D316" i="4"/>
  <c r="E316" i="4"/>
  <c r="F316" i="4"/>
  <c r="G316" i="4"/>
  <c r="H316" i="4"/>
  <c r="L316" i="4"/>
  <c r="M316" i="4"/>
  <c r="A317" i="4"/>
  <c r="B317" i="4"/>
  <c r="C317" i="4"/>
  <c r="D317" i="4"/>
  <c r="E317" i="4"/>
  <c r="F317" i="4"/>
  <c r="G317" i="4"/>
  <c r="H317" i="4"/>
  <c r="L317" i="4"/>
  <c r="M317" i="4"/>
  <c r="A318" i="4"/>
  <c r="B318" i="4"/>
  <c r="C318" i="4"/>
  <c r="D318" i="4"/>
  <c r="E318" i="4"/>
  <c r="F318" i="4"/>
  <c r="G318" i="4"/>
  <c r="H318" i="4"/>
  <c r="L318" i="4"/>
  <c r="M318" i="4"/>
  <c r="A319" i="4"/>
  <c r="B319" i="4"/>
  <c r="C319" i="4"/>
  <c r="D319" i="4"/>
  <c r="E319" i="4"/>
  <c r="F319" i="4"/>
  <c r="G319" i="4"/>
  <c r="H319" i="4"/>
  <c r="L319" i="4"/>
  <c r="M319" i="4"/>
  <c r="A320" i="4"/>
  <c r="B320" i="4"/>
  <c r="C320" i="4"/>
  <c r="D320" i="4"/>
  <c r="E320" i="4"/>
  <c r="F320" i="4"/>
  <c r="G320" i="4"/>
  <c r="H320" i="4"/>
  <c r="L320" i="4"/>
  <c r="M320" i="4"/>
  <c r="A321" i="4"/>
  <c r="B321" i="4"/>
  <c r="C321" i="4"/>
  <c r="D321" i="4"/>
  <c r="E321" i="4"/>
  <c r="F321" i="4"/>
  <c r="G321" i="4"/>
  <c r="H321" i="4"/>
  <c r="L321" i="4"/>
  <c r="M321" i="4"/>
  <c r="A322" i="4"/>
  <c r="B322" i="4"/>
  <c r="C322" i="4"/>
  <c r="D322" i="4"/>
  <c r="E322" i="4"/>
  <c r="F322" i="4"/>
  <c r="G322" i="4"/>
  <c r="H322" i="4"/>
  <c r="L322" i="4"/>
  <c r="M322" i="4"/>
  <c r="A323" i="4"/>
  <c r="B323" i="4"/>
  <c r="C323" i="4"/>
  <c r="D323" i="4"/>
  <c r="E323" i="4"/>
  <c r="F323" i="4"/>
  <c r="G323" i="4"/>
  <c r="H323" i="4"/>
  <c r="L323" i="4"/>
  <c r="M323" i="4"/>
  <c r="A324" i="4"/>
  <c r="B324" i="4"/>
  <c r="C324" i="4"/>
  <c r="D324" i="4"/>
  <c r="E324" i="4"/>
  <c r="F324" i="4"/>
  <c r="G324" i="4"/>
  <c r="H324" i="4"/>
  <c r="L324" i="4"/>
  <c r="M324" i="4"/>
  <c r="A325" i="4"/>
  <c r="B325" i="4"/>
  <c r="C325" i="4"/>
  <c r="D325" i="4"/>
  <c r="E325" i="4"/>
  <c r="F325" i="4"/>
  <c r="G325" i="4"/>
  <c r="H325" i="4"/>
  <c r="L325" i="4"/>
  <c r="M325" i="4"/>
  <c r="A326" i="4"/>
  <c r="B326" i="4"/>
  <c r="C326" i="4"/>
  <c r="D326" i="4"/>
  <c r="E326" i="4"/>
  <c r="F326" i="4"/>
  <c r="G326" i="4"/>
  <c r="H326" i="4"/>
  <c r="L326" i="4"/>
  <c r="M326" i="4"/>
  <c r="A327" i="4"/>
  <c r="B327" i="4"/>
  <c r="C327" i="4"/>
  <c r="D327" i="4"/>
  <c r="E327" i="4"/>
  <c r="F327" i="4"/>
  <c r="G327" i="4"/>
  <c r="H327" i="4"/>
  <c r="L327" i="4"/>
  <c r="M327" i="4"/>
  <c r="A328" i="4"/>
  <c r="B328" i="4"/>
  <c r="C328" i="4"/>
  <c r="D328" i="4"/>
  <c r="E328" i="4"/>
  <c r="F328" i="4"/>
  <c r="G328" i="4"/>
  <c r="H328" i="4"/>
  <c r="L328" i="4"/>
  <c r="M328" i="4"/>
  <c r="A329" i="4"/>
  <c r="B329" i="4"/>
  <c r="C329" i="4"/>
  <c r="D329" i="4"/>
  <c r="E329" i="4"/>
  <c r="F329" i="4"/>
  <c r="G329" i="4"/>
  <c r="H329" i="4"/>
  <c r="L329" i="4"/>
  <c r="M329" i="4"/>
  <c r="A330" i="4"/>
  <c r="B330" i="4"/>
  <c r="C330" i="4"/>
  <c r="D330" i="4"/>
  <c r="E330" i="4"/>
  <c r="F330" i="4"/>
  <c r="G330" i="4"/>
  <c r="H330" i="4"/>
  <c r="L330" i="4"/>
  <c r="M330" i="4"/>
  <c r="A331" i="4"/>
  <c r="B331" i="4"/>
  <c r="C331" i="4"/>
  <c r="D331" i="4"/>
  <c r="E331" i="4"/>
  <c r="F331" i="4"/>
  <c r="G331" i="4"/>
  <c r="H331" i="4"/>
  <c r="L331" i="4"/>
  <c r="M331" i="4"/>
  <c r="A332" i="4"/>
  <c r="B332" i="4"/>
  <c r="C332" i="4"/>
  <c r="D332" i="4"/>
  <c r="E332" i="4"/>
  <c r="F332" i="4"/>
  <c r="G332" i="4"/>
  <c r="H332" i="4"/>
  <c r="L332" i="4"/>
  <c r="M332" i="4"/>
  <c r="A333" i="4"/>
  <c r="B333" i="4"/>
  <c r="C333" i="4"/>
  <c r="D333" i="4"/>
  <c r="E333" i="4"/>
  <c r="F333" i="4"/>
  <c r="G333" i="4"/>
  <c r="H333" i="4"/>
  <c r="L333" i="4"/>
  <c r="M333" i="4"/>
  <c r="A334" i="4"/>
  <c r="B334" i="4"/>
  <c r="C334" i="4"/>
  <c r="D334" i="4"/>
  <c r="E334" i="4"/>
  <c r="F334" i="4"/>
  <c r="G334" i="4"/>
  <c r="H334" i="4"/>
  <c r="L334" i="4"/>
  <c r="M334" i="4"/>
  <c r="A335" i="4"/>
  <c r="B335" i="4"/>
  <c r="C335" i="4"/>
  <c r="D335" i="4"/>
  <c r="E335" i="4"/>
  <c r="F335" i="4"/>
  <c r="G335" i="4"/>
  <c r="H335" i="4"/>
  <c r="L335" i="4"/>
  <c r="M335" i="4"/>
  <c r="A336" i="4"/>
  <c r="B336" i="4"/>
  <c r="C336" i="4"/>
  <c r="D336" i="4"/>
  <c r="E336" i="4"/>
  <c r="F336" i="4"/>
  <c r="G336" i="4"/>
  <c r="H336" i="4"/>
  <c r="L336" i="4"/>
  <c r="M336" i="4"/>
  <c r="A337" i="4"/>
  <c r="B337" i="4"/>
  <c r="C337" i="4"/>
  <c r="D337" i="4"/>
  <c r="E337" i="4"/>
  <c r="F337" i="4"/>
  <c r="G337" i="4"/>
  <c r="H337" i="4"/>
  <c r="L337" i="4"/>
  <c r="M337" i="4"/>
  <c r="A338" i="4"/>
  <c r="B338" i="4"/>
  <c r="C338" i="4"/>
  <c r="D338" i="4"/>
  <c r="E338" i="4"/>
  <c r="F338" i="4"/>
  <c r="G338" i="4"/>
  <c r="H338" i="4"/>
  <c r="L338" i="4"/>
  <c r="M338" i="4"/>
  <c r="A339" i="4"/>
  <c r="B339" i="4"/>
  <c r="C339" i="4"/>
  <c r="D339" i="4"/>
  <c r="E339" i="4"/>
  <c r="F339" i="4"/>
  <c r="G339" i="4"/>
  <c r="H339" i="4"/>
  <c r="L339" i="4"/>
  <c r="M339" i="4"/>
  <c r="A340" i="4"/>
  <c r="B340" i="4"/>
  <c r="C340" i="4"/>
  <c r="D340" i="4"/>
  <c r="E340" i="4"/>
  <c r="F340" i="4"/>
  <c r="G340" i="4"/>
  <c r="H340" i="4"/>
  <c r="L340" i="4"/>
  <c r="M340" i="4"/>
  <c r="A341" i="4"/>
  <c r="B341" i="4"/>
  <c r="C341" i="4"/>
  <c r="D341" i="4"/>
  <c r="E341" i="4"/>
  <c r="F341" i="4"/>
  <c r="G341" i="4"/>
  <c r="H341" i="4"/>
  <c r="L341" i="4"/>
  <c r="M341" i="4"/>
  <c r="A342" i="4"/>
  <c r="B342" i="4"/>
  <c r="C342" i="4"/>
  <c r="D342" i="4"/>
  <c r="E342" i="4"/>
  <c r="F342" i="4"/>
  <c r="G342" i="4"/>
  <c r="H342" i="4"/>
  <c r="L342" i="4"/>
  <c r="M342" i="4"/>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174" i="1"/>
  <c r="G279" i="1" a="1"/>
  <c r="G279" i="1" s="1"/>
  <c r="C280" i="4" s="1"/>
  <c r="G280" i="1" a="1"/>
  <c r="G280" i="1" s="1"/>
  <c r="C281" i="4" s="1"/>
  <c r="G281" i="1" a="1"/>
  <c r="G281" i="1" s="1"/>
  <c r="C282" i="4" s="1"/>
  <c r="A174" i="4"/>
  <c r="B174" i="4"/>
  <c r="C174" i="4"/>
  <c r="D174" i="4"/>
  <c r="E174" i="4"/>
  <c r="F174" i="4"/>
  <c r="G174" i="4"/>
  <c r="H174" i="4"/>
  <c r="L174" i="4"/>
  <c r="M174" i="4"/>
  <c r="A165" i="4"/>
  <c r="B165" i="4"/>
  <c r="C165" i="4"/>
  <c r="D165" i="4"/>
  <c r="E165" i="4"/>
  <c r="F165" i="4"/>
  <c r="G165" i="4"/>
  <c r="H165" i="4"/>
  <c r="L165" i="4"/>
  <c r="M165" i="4"/>
  <c r="A166" i="4"/>
  <c r="B166" i="4"/>
  <c r="C166" i="4"/>
  <c r="D166" i="4"/>
  <c r="E166" i="4"/>
  <c r="F166" i="4"/>
  <c r="G166" i="4"/>
  <c r="H166" i="4"/>
  <c r="L166" i="4"/>
  <c r="M166" i="4"/>
  <c r="A167" i="4"/>
  <c r="B167" i="4"/>
  <c r="C167" i="4"/>
  <c r="D167" i="4"/>
  <c r="E167" i="4"/>
  <c r="F167" i="4"/>
  <c r="G167" i="4"/>
  <c r="H167" i="4"/>
  <c r="L167" i="4"/>
  <c r="M167" i="4"/>
  <c r="A168" i="4"/>
  <c r="B168" i="4"/>
  <c r="C168" i="4"/>
  <c r="D168" i="4"/>
  <c r="E168" i="4"/>
  <c r="F168" i="4"/>
  <c r="G168" i="4"/>
  <c r="H168" i="4"/>
  <c r="L168" i="4"/>
  <c r="M168" i="4"/>
  <c r="A169" i="4"/>
  <c r="B169" i="4"/>
  <c r="C169" i="4"/>
  <c r="D169" i="4"/>
  <c r="E169" i="4"/>
  <c r="F169" i="4"/>
  <c r="G169" i="4"/>
  <c r="H169" i="4"/>
  <c r="L169" i="4"/>
  <c r="M169" i="4"/>
  <c r="A170" i="4"/>
  <c r="B170" i="4"/>
  <c r="C170" i="4"/>
  <c r="D170" i="4"/>
  <c r="E170" i="4"/>
  <c r="F170" i="4"/>
  <c r="G170" i="4"/>
  <c r="H170" i="4"/>
  <c r="L170" i="4"/>
  <c r="M170" i="4"/>
  <c r="A171" i="4"/>
  <c r="B171" i="4"/>
  <c r="C171" i="4"/>
  <c r="D171" i="4"/>
  <c r="E171" i="4"/>
  <c r="F171" i="4"/>
  <c r="G171" i="4"/>
  <c r="H171" i="4"/>
  <c r="L171" i="4"/>
  <c r="M171" i="4"/>
  <c r="A172" i="4"/>
  <c r="B172" i="4"/>
  <c r="C172" i="4"/>
  <c r="D172" i="4"/>
  <c r="E172" i="4"/>
  <c r="F172" i="4"/>
  <c r="G172" i="4"/>
  <c r="H172" i="4"/>
  <c r="L172" i="4"/>
  <c r="M172" i="4"/>
  <c r="A173" i="4"/>
  <c r="B173" i="4"/>
  <c r="C173" i="4"/>
  <c r="D173" i="4"/>
  <c r="E173" i="4"/>
  <c r="F173" i="4"/>
  <c r="G173" i="4"/>
  <c r="H173" i="4"/>
  <c r="L173" i="4"/>
  <c r="M173"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4" i="4"/>
  <c r="F133" i="4"/>
  <c r="F131" i="4"/>
  <c r="F130" i="4"/>
  <c r="F128" i="4"/>
  <c r="F126" i="4"/>
  <c r="F125" i="4"/>
  <c r="F121" i="4"/>
  <c r="F118" i="4"/>
  <c r="F117" i="4"/>
  <c r="F114" i="4"/>
  <c r="F110" i="4"/>
  <c r="F109" i="4"/>
  <c r="F108" i="4"/>
  <c r="F107" i="4"/>
  <c r="F106" i="4"/>
  <c r="F105" i="4"/>
  <c r="F84" i="4"/>
  <c r="F83" i="4"/>
  <c r="F71" i="4"/>
  <c r="F65" i="4"/>
  <c r="F63" i="4"/>
  <c r="F62" i="4"/>
  <c r="F61" i="4"/>
  <c r="F60" i="4"/>
  <c r="F55" i="4"/>
  <c r="F53" i="4"/>
  <c r="F50" i="4"/>
  <c r="F48" i="4"/>
  <c r="F45" i="4"/>
  <c r="F44" i="4"/>
  <c r="F39" i="4"/>
  <c r="F38" i="4"/>
  <c r="F37" i="4"/>
  <c r="F35" i="4"/>
  <c r="F32" i="4"/>
  <c r="F30" i="4"/>
  <c r="F29" i="4"/>
  <c r="F25" i="4"/>
  <c r="F23" i="4"/>
  <c r="F15" i="4"/>
  <c r="F10" i="4"/>
  <c r="F8" i="4"/>
  <c r="F7" i="4"/>
  <c r="F5" i="4"/>
  <c r="F4" i="4"/>
  <c r="F2" i="4"/>
  <c r="G2" i="4"/>
  <c r="A158" i="4"/>
  <c r="B158" i="4"/>
  <c r="C158" i="4"/>
  <c r="D158" i="4"/>
  <c r="E158" i="4"/>
  <c r="G158" i="4"/>
  <c r="H158" i="4"/>
  <c r="L158" i="4"/>
  <c r="M158" i="4"/>
  <c r="A159" i="4"/>
  <c r="B159" i="4"/>
  <c r="C159" i="4"/>
  <c r="D159" i="4"/>
  <c r="E159" i="4"/>
  <c r="G159" i="4"/>
  <c r="H159" i="4"/>
  <c r="L159" i="4"/>
  <c r="M159" i="4"/>
  <c r="A160" i="4"/>
  <c r="B160" i="4"/>
  <c r="C160" i="4"/>
  <c r="D160" i="4"/>
  <c r="E160" i="4"/>
  <c r="G160" i="4"/>
  <c r="H160" i="4"/>
  <c r="L160" i="4"/>
  <c r="M160" i="4"/>
  <c r="A161" i="4"/>
  <c r="B161" i="4"/>
  <c r="C161" i="4"/>
  <c r="D161" i="4"/>
  <c r="E161" i="4"/>
  <c r="G161" i="4"/>
  <c r="H161" i="4"/>
  <c r="L161" i="4"/>
  <c r="M161" i="4"/>
  <c r="A162" i="4"/>
  <c r="B162" i="4"/>
  <c r="D162" i="4"/>
  <c r="E162" i="4"/>
  <c r="G162" i="4"/>
  <c r="H162" i="4"/>
  <c r="L162" i="4"/>
  <c r="M162" i="4"/>
  <c r="A163" i="4"/>
  <c r="B163" i="4"/>
  <c r="D163" i="4"/>
  <c r="E163" i="4"/>
  <c r="G163" i="4"/>
  <c r="H163" i="4"/>
  <c r="L163" i="4"/>
  <c r="M163" i="4"/>
  <c r="A164" i="4"/>
  <c r="B164" i="4"/>
  <c r="D164" i="4"/>
  <c r="E164" i="4"/>
  <c r="G164" i="4"/>
  <c r="H164" i="4"/>
  <c r="L164" i="4"/>
  <c r="M164" i="4"/>
  <c r="A151" i="4"/>
  <c r="B151" i="4"/>
  <c r="C151" i="4"/>
  <c r="D151" i="4"/>
  <c r="E151" i="4"/>
  <c r="G151" i="4"/>
  <c r="H151" i="4"/>
  <c r="L151" i="4"/>
  <c r="M151" i="4"/>
  <c r="A152" i="4"/>
  <c r="B152" i="4"/>
  <c r="C152" i="4"/>
  <c r="D152" i="4"/>
  <c r="E152" i="4"/>
  <c r="G152" i="4"/>
  <c r="H152" i="4"/>
  <c r="L152" i="4"/>
  <c r="M152" i="4"/>
  <c r="A153" i="4"/>
  <c r="B153" i="4"/>
  <c r="C153" i="4"/>
  <c r="D153" i="4"/>
  <c r="E153" i="4"/>
  <c r="G153" i="4"/>
  <c r="H153" i="4"/>
  <c r="L153" i="4"/>
  <c r="M153" i="4"/>
  <c r="A154" i="4"/>
  <c r="B154" i="4"/>
  <c r="C154" i="4"/>
  <c r="D154" i="4"/>
  <c r="E154" i="4"/>
  <c r="G154" i="4"/>
  <c r="H154" i="4"/>
  <c r="L154" i="4"/>
  <c r="M154" i="4"/>
  <c r="A155" i="4"/>
  <c r="B155" i="4"/>
  <c r="C155" i="4"/>
  <c r="D155" i="4"/>
  <c r="E155" i="4"/>
  <c r="G155" i="4"/>
  <c r="H155" i="4"/>
  <c r="L155" i="4"/>
  <c r="M155" i="4"/>
  <c r="A156" i="4"/>
  <c r="B156" i="4"/>
  <c r="C156" i="4"/>
  <c r="D156" i="4"/>
  <c r="E156" i="4"/>
  <c r="G156" i="4"/>
  <c r="H156" i="4"/>
  <c r="L156" i="4"/>
  <c r="M156" i="4"/>
  <c r="A157" i="4"/>
  <c r="B157" i="4"/>
  <c r="C157" i="4"/>
  <c r="D157" i="4"/>
  <c r="E157" i="4"/>
  <c r="G157" i="4"/>
  <c r="H157" i="4"/>
  <c r="L157" i="4"/>
  <c r="M157" i="4"/>
  <c r="A142" i="4"/>
  <c r="B142" i="4"/>
  <c r="C142" i="4"/>
  <c r="D142" i="4"/>
  <c r="E142" i="4"/>
  <c r="G142" i="4"/>
  <c r="H142" i="4"/>
  <c r="L142" i="4"/>
  <c r="M142" i="4"/>
  <c r="A143" i="4"/>
  <c r="B143" i="4"/>
  <c r="C143" i="4"/>
  <c r="D143" i="4"/>
  <c r="E143" i="4"/>
  <c r="G143" i="4"/>
  <c r="H143" i="4"/>
  <c r="L143" i="4"/>
  <c r="M143" i="4"/>
  <c r="A144" i="4"/>
  <c r="B144" i="4"/>
  <c r="C144" i="4"/>
  <c r="D144" i="4"/>
  <c r="E144" i="4"/>
  <c r="G144" i="4"/>
  <c r="H144" i="4"/>
  <c r="L144" i="4"/>
  <c r="M144" i="4"/>
  <c r="A145" i="4"/>
  <c r="B145" i="4"/>
  <c r="C145" i="4"/>
  <c r="D145" i="4"/>
  <c r="E145" i="4"/>
  <c r="G145" i="4"/>
  <c r="H145" i="4"/>
  <c r="L145" i="4"/>
  <c r="M145" i="4"/>
  <c r="A146" i="4"/>
  <c r="B146" i="4"/>
  <c r="C146" i="4"/>
  <c r="D146" i="4"/>
  <c r="E146" i="4"/>
  <c r="G146" i="4"/>
  <c r="H146" i="4"/>
  <c r="L146" i="4"/>
  <c r="M146" i="4"/>
  <c r="A147" i="4"/>
  <c r="B147" i="4"/>
  <c r="C147" i="4"/>
  <c r="D147" i="4"/>
  <c r="E147" i="4"/>
  <c r="G147" i="4"/>
  <c r="H147" i="4"/>
  <c r="L147" i="4"/>
  <c r="M147" i="4"/>
  <c r="A148" i="4"/>
  <c r="B148" i="4"/>
  <c r="C148" i="4"/>
  <c r="D148" i="4"/>
  <c r="E148" i="4"/>
  <c r="G148" i="4"/>
  <c r="H148" i="4"/>
  <c r="L148" i="4"/>
  <c r="M148" i="4"/>
  <c r="A149" i="4"/>
  <c r="B149" i="4"/>
  <c r="C149" i="4"/>
  <c r="D149" i="4"/>
  <c r="E149" i="4"/>
  <c r="G149" i="4"/>
  <c r="H149" i="4"/>
  <c r="L149" i="4"/>
  <c r="M149" i="4"/>
  <c r="A150" i="4"/>
  <c r="B150" i="4"/>
  <c r="C150" i="4"/>
  <c r="D150" i="4"/>
  <c r="E150" i="4"/>
  <c r="G150" i="4"/>
  <c r="H150" i="4"/>
  <c r="L150" i="4"/>
  <c r="M150" i="4"/>
  <c r="B136" i="4"/>
  <c r="B137" i="4"/>
  <c r="B138" i="4"/>
  <c r="B139" i="4"/>
  <c r="B140" i="4"/>
  <c r="B141" i="4"/>
  <c r="A137" i="4"/>
  <c r="C137" i="4"/>
  <c r="D137" i="4"/>
  <c r="E137" i="4"/>
  <c r="G137" i="4"/>
  <c r="H137" i="4"/>
  <c r="L137" i="4"/>
  <c r="M137" i="4"/>
  <c r="A138" i="4"/>
  <c r="C138" i="4"/>
  <c r="D138" i="4"/>
  <c r="E138" i="4"/>
  <c r="G138" i="4"/>
  <c r="H138" i="4"/>
  <c r="L138" i="4"/>
  <c r="M138" i="4"/>
  <c r="A139" i="4"/>
  <c r="C139" i="4"/>
  <c r="D139" i="4"/>
  <c r="E139" i="4"/>
  <c r="G139" i="4"/>
  <c r="H139" i="4"/>
  <c r="L139" i="4"/>
  <c r="M139" i="4"/>
  <c r="A140" i="4"/>
  <c r="C140" i="4"/>
  <c r="D140" i="4"/>
  <c r="E140" i="4"/>
  <c r="G140" i="4"/>
  <c r="H140" i="4"/>
  <c r="L140" i="4"/>
  <c r="M140" i="4"/>
  <c r="A141" i="4"/>
  <c r="C141" i="4"/>
  <c r="D141" i="4"/>
  <c r="E141" i="4"/>
  <c r="G141" i="4"/>
  <c r="H141" i="4"/>
  <c r="L141" i="4"/>
  <c r="M141" i="4"/>
  <c r="D136" i="4"/>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E2" i="4"/>
  <c r="D2" i="4"/>
  <c r="C2" i="4"/>
  <c r="B134" i="4"/>
  <c r="B135" i="4"/>
  <c r="B2" i="4"/>
  <c r="A2" i="4"/>
  <c r="G113" i="1" a="1"/>
  <c r="G113" i="1" s="1"/>
  <c r="G112" i="1" a="1"/>
  <c r="G112" i="1" s="1"/>
  <c r="G111" i="1" a="1"/>
  <c r="G111" i="1" s="1"/>
  <c r="H6" i="2"/>
  <c r="H3" i="2"/>
  <c r="K1" i="2" s="1"/>
  <c r="C111" i="4" l="1"/>
  <c r="C162" i="4"/>
  <c r="C112" i="4"/>
  <c r="C163" i="4"/>
  <c r="C113" i="4"/>
  <c r="C164"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<sst xmlns="http://schemas.openxmlformats.org/spreadsheetml/2006/main" count="3324" uniqueCount="858">
  <si>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</si>
  <si>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</si>
  <si>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</si>
  <si>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</si>
  <si>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</si>
  <si>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</si>
  <si>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</si>
  <si>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</si>
  <si>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</si>
  <si>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</si>
  <si>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</si>
  <si>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</si>
  <si>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</si>
  <si>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</si>
  <si>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</si>
  <si>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</si>
  <si>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</si>
  <si>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</si>
  <si>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</si>
  <si>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</si>
  <si>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</si>
  <si>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</si>
  <si>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</si>
  <si>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</si>
  <si>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</si>
  <si>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</si>
  <si>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</si>
  <si>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</si>
  <si>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</si>
  <si>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</si>
  <si>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</si>
  <si>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</si>
  <si>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</si>
  <si>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</si>
  <si>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</si>
  <si>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</si>
  <si>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</si>
  <si>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</si>
  <si>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</si>
  <si>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</si>
  <si>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</si>
  <si>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</si>
  <si>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</si>
  <si>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</si>
  <si>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</si>
  <si>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</si>
  <si>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</si>
  <si>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</si>
  <si>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</si>
  <si>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</si>
  <si>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</si>
  <si>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</si>
  <si>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</si>
  <si>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</si>
  <si>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</si>
  <si>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</si>
  <si>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</si>
  <si>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</si>
  <si>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</si>
  <si>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</si>
  <si>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</si>
  <si>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</si>
  <si>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</si>
  <si>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</si>
  <si>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</si>
  <si>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</si>
  <si>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</si>
  <si>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</si>
  <si>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</si>
  <si>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</si>
  <si>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</si>
  <si>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</si>
  <si>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</si>
  <si>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</si>
  <si>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</si>
  <si>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</si>
  <si>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</si>
  <si>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</si>
  <si>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</si>
  <si>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</si>
  <si>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</si>
  <si>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</si>
  <si>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</si>
  <si>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</si>
  <si>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</si>
  <si>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</si>
  <si>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</si>
  <si>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</si>
  <si>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</si>
  <si>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</si>
  <si>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</si>
  <si>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</si>
  <si>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</si>
  <si>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</si>
  <si>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</si>
  <si>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</si>
  <si>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</si>
  <si>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</si>
  <si>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</si>
  <si>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</si>
  <si>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</si>
  <si>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</si>
  <si>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</si>
  <si>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</si>
  <si>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</si>
  <si>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</si>
  <si>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</si>
  <si>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</si>
  <si>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</si>
  <si>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</si>
  <si>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</si>
  <si>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</si>
  <si>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</si>
  <si>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</si>
  <si>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</si>
  <si>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</si>
  <si>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</si>
  <si>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</si>
  <si>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</si>
  <si>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</si>
  <si>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</si>
  <si>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</si>
  <si>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</si>
  <si>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</si>
  <si>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</si>
  <si>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</si>
  <si>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</si>
  <si>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</si>
  <si>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</si>
  <si>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</si>
  <si>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</si>
  <si>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</si>
  <si>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</si>
  <si>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</si>
  <si>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</si>
  <si>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</si>
  <si>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</si>
  <si>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</si>
  <si>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</si>
  <si>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</si>
  <si>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</si>
  <si>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</si>
  <si>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</si>
  <si>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</si>
  <si>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</si>
  <si>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</si>
  <si>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</si>
  <si>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</si>
  <si>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</si>
  <si>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</si>
  <si>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</si>
  <si>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</si>
  <si>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</si>
  <si>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</si>
  <si>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</si>
  <si>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</si>
  <si>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und notiert diese auf einem Blatt Papier</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</si>
  <si>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</si>
  <si>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</si>
  <si>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</si>
  <si>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</si>
  <si>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</si>
  <si>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</si>
  <si>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</si>
  <si>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</si>
  <si>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</si>
  <si>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</si>
  <si>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</si>
  <si>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</si>
  <si>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</si>
  <si>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</si>
  <si>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</si>
  <si>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</si>
  <si>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</si>
  <si>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</si>
  <si>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</si>
  <si>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</si>
  <si>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</si>
  <si>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</si>
  <si>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</si>
  <si>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</si>
  <si>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</si>
  <si>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</si>
  <si>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</si>
  <si>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</si>
  <si>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</si>
  <si>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</si>
  <si>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</si>
  <si>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</si>
  <si>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</si>
  <si>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</si>
  <si>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</si>
  <si>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</si>
  <si>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</si>
  <si>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</si>
  <si>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</si>
  <si>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</si>
  <si>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</si>
  <si>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</si>
  <si>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</si>
  <si>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</si>
  <si>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</si>
  <si>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</si>
  <si>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</si>
  <si>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</si>
  <si>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</si>
  <si>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</si>
  <si>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</si>
  <si>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</si>
  <si>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</si>
  <si>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</si>
  <si>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</si>
  <si>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</si>
  <si>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</si>
  <si>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</si>
  <si>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</si>
  <si>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</si>
  <si>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</si>
  <si>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</si>
  <si>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</si>
  <si>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</si>
  <si>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</si>
  <si>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</si>
  <si>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</si>
  <si>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</si>
  <si>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</si>
  <si>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</si>
  <si>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</si>
  <si>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</si>
  <si>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</si>
  <si>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</si>
  <si>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</si>
  <si>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</si>
  <si>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</si>
  <si>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</si>
  <si>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</si>
  <si>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</si>
  <si>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</si>
  <si>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</si>
  <si>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</si>
  <si>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</si>
  <si>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</si>
  <si>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</si>
  <si>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</si>
  <si>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</si>
  <si>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</si>
  <si>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</si>
  <si>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</si>
  <si>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</si>
  <si>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</si>
  <si>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</si>
  <si>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</si>
  <si>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</si>
  <si>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</si>
  <si>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</si>
  <si>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</si>
  <si>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</si>
  <si>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</si>
  <si>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</si>
  <si>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</si>
  <si>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</si>
  <si>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</si>
  <si>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</si>
  <si>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</si>
  <si>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</si>
  <si>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</si>
  <si>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</si>
  <si>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</si>
  <si>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</si>
  <si>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</si>
  <si>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</si>
  <si>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</si>
  <si>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</si>
  <si>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</si>
  <si>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</si>
  <si>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</si>
  <si>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</si>
  <si>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</si>
  <si>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</si>
  <si>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</si>
  <si>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 xml:space="preserve">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</si>
  <si>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</si>
  <si>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</si>
  <si>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</si>
  <si>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</si>
  <si>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</si>
  <si>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</si>
  <si>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</si>
  <si>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</si>
  <si>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</si>
  <si>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</si>
  <si>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Einzel</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</si>
  <si>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</si>
  <si>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</si>
  <si>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</si>
  <si>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</si>
  <si>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</si>
  <si>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</si>
  <si>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</si>
  <si>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</si>
  <si>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</si>
  <si>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</si>
  <si>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</si>
  <si>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</si>
  <si>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</si>
  <si>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</si>
  <si>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</si>
  <si>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</si>
  <si>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</si>
  <si>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</si>
  <si>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</si>
  <si>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</si>
  <si>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</si>
  <si>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</si>
  <si>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</si>
  <si>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</si>
  <si>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</si>
  <si>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</si>
  <si>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</si>
  <si>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</si>
  <si>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</si>
  <si>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</si>
  <si>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</si>
  <si>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</si>
  <si>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</si>
  <si>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</si>
  <si>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</si>
  <si>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</si>
  <si>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</si>
  <si>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</si>
  <si>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</si>
  <si>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</si>
  <si>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</si>
  <si>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</si>
  <si>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</si>
  <si>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</si>
  <si>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</si>
  <si>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</si>
  <si>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</si>
  <si>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</si>
  <si>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</si>
  <si>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</si>
  <si>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</si>
  <si>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</si>
  <si>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</si>
  <si>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</si>
  <si>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</si>
  <si>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</si>
  <si>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</si>
  <si>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</si>
  <si>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</si>
  <si>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</si>
  <si>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</si>
  <si>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</si>
  <si>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</si>
  <si>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</si>
  <si>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</si>
  <si>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</si>
  <si>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</si>
  <si>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</si>
  <si>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</si>
  <si>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</si>
  <si>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</si>
  <si>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</si>
  <si>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</si>
  <si>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</si>
  <si>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</si>
  <si>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</si>
  <si>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</si>
  <si>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</si>
  <si>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</si>
  <si>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</si>
  <si>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</si>
  <si>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</si>
  <si>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</si>
  <si>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</si>
  <si>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</si>
  <si>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</si>
  <si>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</si>
  <si>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</si>
  <si>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</si>
  <si>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</si>
  <si>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</si>
  <si>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</si>
  <si>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</si>
  <si>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</si>
  <si>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</si>
  <si>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</si>
  <si>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</si>
  <si>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</si>
  <si>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</si>
  <si>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</si>
  <si>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</si>
  <si>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</si>
  <si>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</si>
  <si>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</si>
  <si>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</si>
  <si>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</si>
  <si>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</si>
  <si>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</si>
  <si>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</si>
  <si>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</si>
  <si>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</si>
  <si>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</si>
  <si>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</si>
  <si>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</si>
  <si>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</si>
  <si>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</si>
  <si>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</si>
  <si>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</si>
  <si>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</si>
  <si>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</si>
  <si>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</si>
  <si>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</si>
  <si>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</si>
  <si>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</si>
  <si>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</si>
  <si>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</si>
  <si>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</si>
  <si>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</si>
  <si>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</si>
  <si>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</si>
  <si>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</si>
  <si>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</si>
  <si>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</si>
  <si>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</si>
  <si>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</si>
  <si>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</si>
  <si>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</si>
  <si>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</si>
  <si>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</si>
  <si>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</si>
  <si>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</si>
  <si>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</si>
  <si>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</si>
  <si>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</si>
  <si>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</si>
  <si>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</si>
  <si>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</si>
  <si>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</si>
  <si>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</si>
  <si>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</si>
  <si>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</si>
  <si>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</si>
  <si>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</si>
  <si>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</si>
  <si>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</si>
  <si>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</si>
  <si>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</si>
  <si>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</si>
  <si>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</si>
  <si>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</si>
  <si>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</si>
  <si>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</si>
  <si>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</si>
  <si>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</si>
  <si>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</si>
  <si>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</si>
  <si>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</si>
  <si>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</si>
  <si>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</si>
  <si>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</si>
  <si>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</si>
  <si>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</si>
  <si>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</si>
  <si>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</si>
  <si>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</si>
  <si>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</si>
  <si>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</si>
  <si>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</si>
  <si>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</si>
  <si>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</si>
  <si>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</si>
  <si>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</si>
  <si>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</si>
  <si>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</si>
  <si>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</si>
  <si>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</si>
  <si>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</si>
  <si>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</si>
  <si>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</si>
  <si>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</si>
  <si>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</si>
  <si>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</si>
  <si>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</si>
  <si>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</si>
  <si>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</si>
  <si>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</si>
  <si>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</si>
  <si>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</si>
  <si>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</si>
  <si>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</si>
  <si>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</si>
  <si>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</si>
  <si>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</si>
  <si>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</si>
  <si>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</si>
  <si>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</si>
  <si>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</si>
  <si>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</si>
  <si>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</si>
  <si>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</si>
  <si>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</si>
  <si>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</si>
  <si>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</si>
  <si>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</si>
  <si>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</si>
  <si>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</si>
  <si>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</si>
  <si>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</si>
  <si>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</si>
  <si>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</si>
  <si>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</si>
  <si>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</si>
  <si>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</si>
  <si>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</si>
  <si>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</si>
  <si>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</si>
  <si>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</si>
  <si>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</si>
  <si>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</si>
  <si>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</si>
  <si>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</si>
  <si>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</si>
  <si>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</si>
  <si>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</si>
  <si>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</si>
  <si>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</si>
  <si>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</si>
  <si>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</si>
  <si>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</si>
  <si>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</si>
  <si>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</si>
  <si>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</si>
  <si>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</si>
  <si>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</si>
  <si>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</si>
  <si>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</si>
  <si>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</si>
  <si>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</si>
  <si>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</si>
  <si>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</si>
  <si>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</si>
  <si>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</si>
  <si>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</si>
  <si>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</si>
  <si>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</si>
  <si>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</si>
  <si>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</si>
  <si>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</si>
  <si>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</si>
  <si>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</si>
  <si>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</si>
  <si>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</si>
  <si>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</si>
  <si>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</si>
  <si>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</si>
  <si>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</si>
  <si>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</si>
  <si>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</si>
  <si>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</si>
  <si>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</si>
  <si>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</si>
  <si>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</si>
  <si>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</si>
  <si>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</si>
  <si>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</si>
  <si>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</si>
  <si>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</si>
  <si>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</si>
  <si>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</si>
  <si>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</si>
  <si>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</si>
  <si>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</si>
  <si>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</si>
  <si>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</si>
  <si>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</si>
  <si>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</si>
  <si>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</si>
  <si>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</si>
  <si>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</si>
  <si>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</si>
  <si>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</si>
  <si>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</si>
  <si>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</si>
  <si>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</si>
  <si>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</si>
  <si>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</si>
  <si>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</si>
  <si>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</si>
  <si>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</si>
  <si>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</si>
  <si>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</si>
  <si>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</si>
  <si>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</si>
  <si>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</si>
  <si>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</si>
  <si>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</si>
  <si>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</si>
  <si>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</si>
  <si>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</si>
  <si>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</si>
  <si>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</si>
  <si>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</si>
  <si>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</si>
  <si>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</si>
  <si>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</si>
  <si>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</si>
  <si>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</si>
  <si>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</si>
  <si>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</si>
  <si>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</si>
  <si>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</si>
  <si>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</si>
  <si>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</si>
  <si>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</si>
  <si>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</si>
  <si>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</si>
  <si>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</si>
  <si>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</si>
  <si>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</si>
  <si>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</si>
  <si>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</si>
  <si>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Valley</t>
  </si>
  <si>
    <t>(öffnet ab Mittwoch)</t>
  </si>
  <si>
    <t>Challenge Vally</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</si>
  <si>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</si>
  <si>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</si>
  <si>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</si>
  <si>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</si>
  <si>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</si>
  <si>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</si>
  <si>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</si>
  <si>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</si>
  <si>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</si>
  <si>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</si>
  <si>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</si>
  <si>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</si>
  <si>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</si>
  <si>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</si>
  <si>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</si>
  <si>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</si>
  <si>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</si>
  <si>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</si>
  <si>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</si>
  <si>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https://herzstiftung.de/system/files/2023-06/HB0223-aktion-quartal.pdf</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</si>
  <si>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</si>
  <si>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</si>
  <si>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</si>
  <si>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</si>
  <si>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</si>
  <si>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Theatre play</t>
  </si>
  <si>
    <t>There will be a theatre play on Thursday at 11am at Together main square , check it out and report back how you liked it.</t>
  </si>
  <si>
    <t>Together Run</t>
  </si>
  <si>
    <t>Am Sonntag (13.8.2023 9:15) findet ein Together Run (5 km) rund um das Lagergelände statt. Melde dich beim Sportzelt an und nim in einer Staffel mit 4 weiteren CaEx im Unterlager teil (Anmeldung Sprtzelt)</t>
  </si>
  <si>
    <t>On Sunday (13.8.2023) there will be a Together Run (5 km) around the camp area. Take part in a team with 4 other CaEx in the neighbouring subcamp (registration in the sports tent).</t>
  </si>
  <si>
    <t>CaEx High Kicks  Donnerstag</t>
  </si>
  <si>
    <t>Melde dich beim CaEx High Kicks an, Slots: 14:45 (Zipline) - Tickets gibt’s bei den Pieces</t>
  </si>
  <si>
    <t>CaEx High Kicks Slot Thursday</t>
  </si>
  <si>
    <t>Sign up for CaEx High Kicks, slots: 14:45 (Zipline) - Tickets available at the Pieces</t>
  </si>
  <si>
    <t>Melde dich beim CaEx High Kicks an, Slots: 15:15 (Zipline)  - Tickets gibt’s bei den Pieces</t>
  </si>
  <si>
    <t>Sign up for CaEx High Kicks, Slots: 15:15 (Zipline) - Tickets available at the Pieces</t>
  </si>
  <si>
    <t>Melde dich beim CaEx High Kicks an, Slots: 15:45 (Zipline)  - Tickets gibt’s bei den Pieces</t>
  </si>
  <si>
    <t>Sign up for CaEx High Kicks, Slots: 15:45 (Zipline) - Tickets available at the Pieces</t>
  </si>
  <si>
    <t>Melde dich beim CaEx High Kicks an, Slots: 16:15 (Zipline)  - Tickets gibt’s bei den Pieces</t>
  </si>
  <si>
    <t>Sign up for CaEx High Kicks, Slots: 16:15 (Zipline) - Tickets available at the Pieces</t>
  </si>
  <si>
    <t>Melde dich beim CaEx High Kicks an, Slots: 16:45 (Zipline)  - Tickets gibt’s bei den Pieces</t>
  </si>
  <si>
    <t>Sign up for CaEx High Kicks, Slots: 16:45 (Zipline) - Tickets available at the Pieces</t>
  </si>
  <si>
    <t>Melde dich beim CaEx High Kicks an, Slots: 17:15 (Zipline)  - Tickets gibt’s bei den Pieces</t>
  </si>
  <si>
    <t>Sign up for CaEx High Kicks, Slots: 17:15 (Zipline) - Tickets available at the Pieces</t>
  </si>
  <si>
    <t>Melde dich beim CaEx High Kicks an, Slots: 14:30 (KingX)  - Tickets gibt’s bei den Pieces</t>
  </si>
  <si>
    <t>Sign up for CaEx High Kicks, Slots: 14:30 (KingX) - Tickets available at the Pieces</t>
  </si>
  <si>
    <t>Melde dich beim CaEx High Kicks an, Slots: 16:00 (KingX)  - Tickets gibt’s bei den Pieces</t>
  </si>
  <si>
    <t>Sign up for CaEx High Kicks, Slots: 16:00 (KingX) - Tickets available at the Pieces</t>
  </si>
  <si>
    <t>CaEx High Kicks  Freitag</t>
  </si>
  <si>
    <t>Sign up for CaEx High Kicks, Slots: 16:00 (KingX) - tickets available at the Pieces</t>
  </si>
  <si>
    <t>CaEx High Kicks  Samstag</t>
  </si>
  <si>
    <t>CaEx High Kicks  Dienstag</t>
  </si>
  <si>
    <t>Sign up for CaEx High Kicks, Slots: 14:45 (Zipline) - tickets available at the Pieces</t>
  </si>
  <si>
    <t>Melde dich beim CaEx High Kicks an, Slots: 15:15 (Zipline) - Tickets gibt’s bei den Pieces</t>
  </si>
  <si>
    <t>Melde dich beim CaEx High Kicks an, Slots: 15:45 (Zipline) - Tickets gibt’s bei den Pieces</t>
  </si>
  <si>
    <t>Melde dich beim CaEx High Kicks an, Slots: 16:15 (Zipline) - Tickets gibt’s bei den Pieces</t>
  </si>
  <si>
    <t>Melde dich beim CaEx High Kicks an, Slots: 16:45 (Zipline) - Tickets gibt’s bei den Pieces</t>
  </si>
  <si>
    <t>Melde dich beim CaEx High Kicks an, Slots: 17:15 (Zipline) - Tickets gibt’s bei den Pieces</t>
  </si>
  <si>
    <t>Burg Spiele</t>
  </si>
  <si>
    <t>Spiele ein Spiel in der Burg Camelot</t>
  </si>
  <si>
    <t>Castle Game</t>
  </si>
  <si>
    <t>Play a game in Camelot Castle</t>
  </si>
  <si>
    <t>Spiri</t>
  </si>
  <si>
    <t>Besuche das Spiri Zelt am Together23 Hauptplatz und höre dir einen podcast an</t>
  </si>
  <si>
    <t>Vist the Spiri tent on the together23 and listen to one of the podcasts</t>
  </si>
  <si>
    <t>Together climate</t>
  </si>
  <si>
    <t xml:space="preserve">Siehe dir das im Unternehmen produzierte Video togeter against climate change der CaEX Gruppe Freistadt an </t>
  </si>
  <si>
    <t>Watch the Video of the CaEx group Freistadt on togeter against climate change</t>
  </si>
  <si>
    <t>https://we.tl/t-GUYmyKPQRA</t>
  </si>
  <si>
    <t>Feuerholz</t>
  </si>
  <si>
    <t>Bringe Holz zur Unterlager Feuerstelle</t>
  </si>
  <si>
    <t>Firewood</t>
  </si>
  <si>
    <t>Bring some wood to the firepit of your subcamp</t>
  </si>
  <si>
    <t>Umgebung</t>
  </si>
  <si>
    <t>Finde die tiefste Stelle der Agar</t>
  </si>
  <si>
    <t>Know your spot</t>
  </si>
  <si>
    <t>Find the deepest spot in the river agar</t>
  </si>
  <si>
    <t>Einer aus eurer Patrulle in liegt auf einer Heurigenbank/ Bierbank. Er muss nun ohne den Boden zu berühren unter der Bank durchklettern bis er wieder darauf liegt.</t>
  </si>
  <si>
    <t>Sportzelt 2</t>
  </si>
  <si>
    <t>Melde dich mit CaEx aus einem anderen Unterlager bei der Challenge Valley an (Offen von 9:00 Uhr bis 12:00 und 13:30 bis 18:00 Uhr)</t>
  </si>
  <si>
    <t>Sporttent 2</t>
  </si>
  <si>
    <t>Sign up with CaEx from another subcamp at Challenge Valley (Open from 9:00 am to 12:00 pm and 1:30 pm to 6:00 pm).</t>
  </si>
  <si>
    <t>Jugendpartizipation</t>
  </si>
  <si>
    <t>Finde das Zelt der Jugendpartizipation und nimm an einem Programmpunkt teil (Offen 9:00 - 12:00 und 14:00 - 18:00 Uhr)</t>
  </si>
  <si>
    <t>Youthparticition</t>
  </si>
  <si>
    <t>Find the youth participation tent and participate in a program item (Open 9:00 a.m. - 12:00 p.m. and 2:00 p.m. - 6:00 p.m.)</t>
  </si>
  <si>
    <t>Pfadfindermuseum</t>
  </si>
  <si>
    <t>Finde am Together23 Hauptplatz das Zelt des Pfadfindermuseums und lerne etwas über die Geschichte der Pfadfinder kennen (Offen 9:00 - 12:00 und 14:00 - 18:00 Uhr)</t>
  </si>
  <si>
    <t>Scoutmuseum</t>
  </si>
  <si>
    <t>Find the Scout Museum tent at Together23 Main Square and learn about the history of the Scouts (Open 9:00 a.m. - 12:00 p.m. and 2:00 p.m. - 6:00 p.m.)</t>
  </si>
  <si>
    <t>Scouting Crew Tombola</t>
  </si>
  <si>
    <t xml:space="preserve">Im Shop der Scouting Crew gibt es einen Tombola für ein Soziales Projekt . Bringe einen Projektvorschlag ein . </t>
  </si>
  <si>
    <t>In the store of the Scouting Crew there is a raffle for a social project . Bring a project proposal .</t>
  </si>
  <si>
    <t>International Tent</t>
  </si>
  <si>
    <t>Besuche das Zelt für Internationales am Together23 Hauptplatz und Informiere dich über das Internationale Angebot der Pfadfinder/innen</t>
  </si>
  <si>
    <t>Internationales Zelt</t>
  </si>
  <si>
    <t>Visit the International Tent at Together23 main square and find out about the international activities of the Scouts and Guides</t>
  </si>
  <si>
    <t>Projekt Hindernisparcour</t>
  </si>
  <si>
    <t>Besuche den Hindernisparcour der CaEx Gruppe Linz 4 und wage einen durchlauf</t>
  </si>
  <si>
    <t>Visit the obstacle course of the CaEx group Linz 4 and dare to run through it</t>
  </si>
  <si>
    <t>Schlampackung</t>
  </si>
  <si>
    <t xml:space="preserve">Nimm eine Ausgiebige Schlammpackung bei der CaEx gruppe neben </t>
  </si>
  <si>
    <t> </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</si>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</sst>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2">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xf numFmtId="0" fontId="1" fillId="0" borderId="0" xfId="2"/>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9" Type="http://schemas.openxmlformats.org/officeDocument/2006/relationships/hyperlink" Target="https://www.tollabea.de/tolla-holzarmband/" TargetMode="External"/><Relationship Id="rId21" Type="http://schemas.openxmlformats.org/officeDocument/2006/relationships/hyperlink" Target="https://einfach-basteln.com/faltanleitungen/origami/" TargetMode="External"/><Relationship Id="rId34"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42" Type="http://schemas.openxmlformats.org/officeDocument/2006/relationships/hyperlink" Target="https://www.filterzentrale.com/wasserwelten/lifestyle/wasserfilter-bauen" TargetMode="External"/><Relationship Id="rId47" Type="http://schemas.openxmlformats.org/officeDocument/2006/relationships/hyperlink" Target="https://www.sivakids.de/wp-content/uploads/2021/12/venus-versuch.pdf" TargetMode="External"/><Relationship Id="rId50" Type="http://schemas.openxmlformats.org/officeDocument/2006/relationships/hyperlink" Target="https://meditationsleiter.de/meditationen-anleitung-empfehlung/download-phantasiereisen/" TargetMode="External"/><Relationship Id="rId55" Type="http://schemas.openxmlformats.org/officeDocument/2006/relationships/hyperlink" Target="https://we.tl/t-GUYmyKPQRA" TargetMode="External"/><Relationship Id="rId7" Type="http://schemas.openxmlformats.org/officeDocument/2006/relationships/hyperlink" Target="https://media.gettyimages.com/id/1249796872/de/foto/camouflage.jpg?s=612x612&amp;w=gi&amp;k=20&amp;c=A_Q_YkCdY9t8TW29W5X41wxig1ivZVlSiQOMs_zMHjM="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9" Type="http://schemas.openxmlformats.org/officeDocument/2006/relationships/hyperlink" Target="https://encrypted-tbn0.gstatic.com/images?q=tbn:ANd9GcRuczZBIPU7X1QJcy3GYCDwC2xHz2Wp2SKOng&amp;usqp=CAU" TargetMode="External"/><Relationship Id="rId11" Type="http://schemas.openxmlformats.org/officeDocument/2006/relationships/hyperlink" Target="https://www.tollabea.de/tolla-holzarmband/" TargetMode="External"/><Relationship Id="rId24" Type="http://schemas.openxmlformats.org/officeDocument/2006/relationships/hyperlink" Target="https://herzstiftung.de/system/files/2023-06/HB0223-aktion-quartal.pdf" TargetMode="External"/><Relationship Id="rId32" Type="http://schemas.openxmlformats.org/officeDocument/2006/relationships/hyperlink" Target="https://www.sonnentaler.net/aktivitaeten/materie/luft/luft-modul/images/luftballonrakete.jpg" TargetMode="External"/><Relationship Id="rId37" Type="http://schemas.openxmlformats.org/officeDocument/2006/relationships/hyperlink" Target="https://www.sivakids.de/jupiter-steckbrief/" TargetMode="External"/><Relationship Id="rId40" Type="http://schemas.openxmlformats.org/officeDocument/2006/relationships/hyperlink" Target="https://de.wikihow.com/Strickleiter-bauen" TargetMode="External"/><Relationship Id="rId45" Type="http://schemas.openxmlformats.org/officeDocument/2006/relationships/hyperlink" Target="https://www.haus-der-kleinen-forscher.de/de/praxisanregungen/experimente-fuer-kinder/exp/die-kraft-des-windes" TargetMode="External"/><Relationship Id="rId53" Type="http://schemas.openxmlformats.org/officeDocument/2006/relationships/hyperlink" Target="https://www.youtube.com/watch?v=0lrhQNnM5zw" TargetMode="External"/><Relationship Id="rId5" Type="http://schemas.openxmlformats.org/officeDocument/2006/relationships/hyperlink" Target="https://www.l.de/ziemlichbesteenergie/selber-machen/sonnenmuehle/"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hyperlink" Target="https://we.tl/t-GUYmyKPQRA" TargetMode="External"/><Relationship Id="rId30" Type="http://schemas.openxmlformats.org/officeDocument/2006/relationships/hyperlink" Target="https://www.naju-bw.de/fileadmin/Bilderdatenbank/Jugend/Aufstand/2016/riesige_Seifenblasen_-_Waldstein.jpg" TargetMode="External"/><Relationship Id="rId35" Type="http://schemas.openxmlformats.org/officeDocument/2006/relationships/hyperlink" Target="https://media.gettyimages.com/id/1249796872/de/foto/camouflage.jpg?s=612x612&amp;w=gi&amp;k=20&amp;c=A_Q_YkCdY9t8TW29W5X41wxig1ivZVlSiQOMs_zMHjM=" TargetMode="External"/><Relationship Id="rId43" Type="http://schemas.openxmlformats.org/officeDocument/2006/relationships/hyperlink" Target="https://heimatdinge.de/spiele-mit-kindern-fuer-drinnen/" TargetMode="External"/><Relationship Id="rId48" Type="http://schemas.openxmlformats.org/officeDocument/2006/relationships/hyperlink" Target="https://www.sivakids.de/wp-content/uploads/2021/12/mars-farbe-experiment.pdf" TargetMode="External"/><Relationship Id="rId56" Type="http://schemas.openxmlformats.org/officeDocument/2006/relationships/hyperlink" Target="https://together.by3.at/insel/" TargetMode="External"/><Relationship Id="rId8" Type="http://schemas.openxmlformats.org/officeDocument/2006/relationships/hyperlink" Target="https://img.freepik.com/fotos-premium/freunde-die-auf-einer-party-mit-luftballons-auf-dem-boden-liegen_53876-158310.jpg?w=2000" TargetMode="External"/><Relationship Id="rId51" Type="http://schemas.openxmlformats.org/officeDocument/2006/relationships/hyperlink" Target="https://www.yogaeasy.de/artikel/pranayama-die-yogischen-atemuebungen" TargetMode="External"/><Relationship Id="rId3" Type="http://schemas.openxmlformats.org/officeDocument/2006/relationships/hyperlink" Target="https://www.youtube.com/watch?v=vD8GxZp5z6U"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33" Type="http://schemas.openxmlformats.org/officeDocument/2006/relationships/hyperlink" Target="https://www.l.de/ziemlichbesteenergie/selber-machen/sonnenmuehle/" TargetMode="External"/><Relationship Id="rId38" Type="http://schemas.openxmlformats.org/officeDocument/2006/relationships/hyperlink" Target="https://www.youtube.com/watch?v=O5I22pSPq1A" TargetMode="External"/><Relationship Id="rId46" Type="http://schemas.openxmlformats.org/officeDocument/2006/relationships/hyperlink" Target="https://www.sivakids.de/wp-content/uploads/2021/12/merkur-experiment.pdf" TargetMode="External"/><Relationship Id="rId20" Type="http://schemas.openxmlformats.org/officeDocument/2006/relationships/hyperlink" Target="https://www.sivakids.de/wp-content/uploads/2021/12/mars-farbe-experiment.pdf" TargetMode="External"/><Relationship Id="rId41" Type="http://schemas.openxmlformats.org/officeDocument/2006/relationships/hyperlink" Target="https://de.wikihow.com/Mit-den-H%C3%A4nden-eine-Okarina-machen" TargetMode="External"/><Relationship Id="rId54" Type="http://schemas.openxmlformats.org/officeDocument/2006/relationships/hyperlink" Target="https://www.umweltbildung.at/shop/11-raetsel-der-vielfalt/"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28" Type="http://schemas.openxmlformats.org/officeDocument/2006/relationships/hyperlink" Target="https://together.by3.at/insel/" TargetMode="External"/><Relationship Id="rId36" Type="http://schemas.openxmlformats.org/officeDocument/2006/relationships/hyperlink" Target="https://img.freepik.com/fotos-premium/freunde-die-auf-einer-party-mit-luftballons-auf-dem-boden-liegen_53876-158310.jpg?w=2000" TargetMode="External"/><Relationship Id="rId49" Type="http://schemas.openxmlformats.org/officeDocument/2006/relationships/hyperlink" Target="https://einfach-basteln.com/faltanleitungen/origami/" TargetMode="External"/><Relationship Id="rId57" Type="http://schemas.openxmlformats.org/officeDocument/2006/relationships/printerSettings" Target="../printerSettings/printerSettings1.bin"/><Relationship Id="rId10" Type="http://schemas.openxmlformats.org/officeDocument/2006/relationships/hyperlink" Target="https://www.youtube.com/watch?v=O5I22pSPq1A" TargetMode="External"/><Relationship Id="rId31" Type="http://schemas.openxmlformats.org/officeDocument/2006/relationships/hyperlink" Target="https://www.youtube.com/watch?v=vD8GxZp5z6U" TargetMode="External"/><Relationship Id="rId44" Type="http://schemas.openxmlformats.org/officeDocument/2006/relationships/hyperlink" Target="https://www.selbst.de/bumerang-bauen-46941.html" TargetMode="External"/><Relationship Id="rId52" Type="http://schemas.openxmlformats.org/officeDocument/2006/relationships/hyperlink" Target="https://herzstiftung.de/system/files/2023-06/HB0223-aktion-quartal.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00"/>
  <sheetViews>
    <sheetView tabSelected="1" topLeftCell="H329" workbookViewId="0">
      <selection activeCell="L174" sqref="L174:L340"/>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customWidth="1"/>
    <col min="8" max="8" width="255.7109375" style="16"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
      <c r="A2">
        <v>1</v>
      </c>
      <c r="B2" t="s">
        <v>14</v>
      </c>
      <c r="C2" t="s">
        <v>15</v>
      </c>
      <c r="D2" s="17" t="s">
        <v>16</v>
      </c>
      <c r="E2" s="14" t="s">
        <v>17</v>
      </c>
      <c r="F2" s="14" t="s">
        <v>18</v>
      </c>
      <c r="G2" s="14" t="s">
        <v>19</v>
      </c>
      <c r="H2" s="14" t="s">
        <v>20</v>
      </c>
      <c r="I2" s="6">
        <v>5</v>
      </c>
      <c r="J2" s="6" t="s">
        <v>21</v>
      </c>
      <c r="K2" s="6"/>
      <c r="L2" s="7">
        <v>2</v>
      </c>
      <c r="M2" s="36"/>
      <c r="N2" s="37" t="s">
        <v>22</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c r="A3" s="51">
        <v>2</v>
      </c>
      <c r="B3" t="s">
        <v>14</v>
      </c>
      <c r="C3" t="s">
        <v>23</v>
      </c>
      <c r="D3" s="44" t="s">
        <v>16</v>
      </c>
      <c r="E3" s="45" t="s">
        <v>24</v>
      </c>
      <c r="F3" s="45" t="s">
        <v>25</v>
      </c>
      <c r="G3" s="45" t="s">
        <v>26</v>
      </c>
      <c r="H3" s="45" t="s">
        <v>27</v>
      </c>
      <c r="I3" s="70">
        <v>1</v>
      </c>
      <c r="J3" s="46">
        <v>60</v>
      </c>
      <c r="K3" s="46"/>
      <c r="L3" s="47">
        <v>3</v>
      </c>
      <c r="M3" s="46"/>
      <c r="N3" s="63" t="s">
        <v>28</v>
      </c>
      <c r="O3" s="49" t="s">
        <v>29</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
      <c r="A4">
        <v>3</v>
      </c>
      <c r="B4" t="s">
        <v>14</v>
      </c>
      <c r="C4" t="s">
        <v>15</v>
      </c>
      <c r="D4" s="17" t="s">
        <v>16</v>
      </c>
      <c r="E4" s="14" t="s">
        <v>30</v>
      </c>
      <c r="F4" s="14" t="s">
        <v>31</v>
      </c>
      <c r="G4" s="14" t="s">
        <v>32</v>
      </c>
      <c r="H4" s="14" t="s">
        <v>33</v>
      </c>
      <c r="I4" s="6">
        <v>1</v>
      </c>
      <c r="J4" s="6">
        <v>60</v>
      </c>
      <c r="K4" s="6"/>
      <c r="L4" s="7">
        <v>2</v>
      </c>
      <c r="M4" s="6"/>
      <c r="N4" s="37" t="s">
        <v>22</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
      <c r="A5">
        <v>4</v>
      </c>
      <c r="B5" t="s">
        <v>14</v>
      </c>
      <c r="C5" t="s">
        <v>15</v>
      </c>
      <c r="D5" s="17" t="s">
        <v>16</v>
      </c>
      <c r="E5" s="14" t="s">
        <v>34</v>
      </c>
      <c r="F5" s="14" t="s">
        <v>35</v>
      </c>
      <c r="G5" s="14" t="s">
        <v>36</v>
      </c>
      <c r="H5" s="14" t="s">
        <v>37</v>
      </c>
      <c r="I5" s="6">
        <v>8</v>
      </c>
      <c r="J5" s="6">
        <v>30</v>
      </c>
      <c r="K5" s="6"/>
      <c r="L5" s="7">
        <v>2</v>
      </c>
      <c r="M5" s="6"/>
      <c r="N5" s="64" t="s">
        <v>38</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
      <c r="A6">
        <v>5</v>
      </c>
      <c r="B6" t="s">
        <v>14</v>
      </c>
      <c r="C6" t="s">
        <v>15</v>
      </c>
      <c r="D6" s="17" t="s">
        <v>16</v>
      </c>
      <c r="E6" s="14" t="s">
        <v>39</v>
      </c>
      <c r="F6" s="14" t="s">
        <v>40</v>
      </c>
      <c r="G6" s="14" t="s">
        <v>39</v>
      </c>
      <c r="H6" s="14" t="s">
        <v>41</v>
      </c>
      <c r="I6" s="6">
        <v>1</v>
      </c>
      <c r="J6" s="6">
        <v>15</v>
      </c>
      <c r="K6" s="6"/>
      <c r="L6" s="7">
        <v>1</v>
      </c>
      <c r="M6" s="6"/>
      <c r="N6" s="64" t="s">
        <v>42</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
      <c r="A7">
        <v>6</v>
      </c>
      <c r="B7" t="s">
        <v>14</v>
      </c>
      <c r="C7" t="s">
        <v>15</v>
      </c>
      <c r="D7" s="17" t="s">
        <v>16</v>
      </c>
      <c r="E7" s="14" t="s">
        <v>43</v>
      </c>
      <c r="F7" s="14" t="s">
        <v>44</v>
      </c>
      <c r="G7" s="14" t="s">
        <v>45</v>
      </c>
      <c r="H7" s="14" t="s">
        <v>46</v>
      </c>
      <c r="I7" s="6">
        <v>1</v>
      </c>
      <c r="J7" s="6">
        <v>90</v>
      </c>
      <c r="K7" s="6"/>
      <c r="L7" s="7">
        <v>2</v>
      </c>
      <c r="M7" s="6"/>
      <c r="N7" s="65" t="s">
        <v>22</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
      <c r="A8" s="51">
        <v>7</v>
      </c>
      <c r="B8" t="s">
        <v>14</v>
      </c>
      <c r="C8" t="s">
        <v>15</v>
      </c>
      <c r="D8" s="17" t="s">
        <v>16</v>
      </c>
      <c r="E8" s="14" t="s">
        <v>47</v>
      </c>
      <c r="F8" s="14" t="s">
        <v>48</v>
      </c>
      <c r="G8" s="14" t="s">
        <v>49</v>
      </c>
      <c r="H8" s="14" t="s">
        <v>50</v>
      </c>
      <c r="I8" s="6">
        <v>1</v>
      </c>
      <c r="J8" s="6">
        <v>30</v>
      </c>
      <c r="K8" s="6"/>
      <c r="L8" s="7">
        <v>2</v>
      </c>
      <c r="M8" s="6"/>
      <c r="N8" s="64" t="s">
        <v>51</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c r="A9">
        <v>8</v>
      </c>
      <c r="B9" t="s">
        <v>14</v>
      </c>
      <c r="C9" t="s">
        <v>23</v>
      </c>
      <c r="D9" s="20" t="s">
        <v>16</v>
      </c>
      <c r="E9" s="21" t="s">
        <v>52</v>
      </c>
      <c r="F9" s="21" t="s">
        <v>53</v>
      </c>
      <c r="G9" s="21" t="s">
        <v>52</v>
      </c>
      <c r="H9" s="21" t="s">
        <v>54</v>
      </c>
      <c r="I9" s="69">
        <v>1</v>
      </c>
      <c r="J9" s="22">
        <v>30</v>
      </c>
      <c r="K9" s="39" t="s">
        <v>55</v>
      </c>
      <c r="L9" s="24">
        <v>2</v>
      </c>
      <c r="M9" s="22"/>
      <c r="N9" s="28" t="s">
        <v>22</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15</v>
      </c>
      <c r="D10" s="17" t="s">
        <v>16</v>
      </c>
      <c r="E10" s="14" t="s">
        <v>56</v>
      </c>
      <c r="F10" s="14" t="s">
        <v>57</v>
      </c>
      <c r="G10" s="14" t="s">
        <v>58</v>
      </c>
      <c r="H10" s="14" t="s">
        <v>59</v>
      </c>
      <c r="I10" s="6">
        <v>2</v>
      </c>
      <c r="J10" s="6">
        <v>60</v>
      </c>
      <c r="K10" s="6"/>
      <c r="L10" s="7">
        <v>2</v>
      </c>
      <c r="M10" s="71" t="s">
        <v>60</v>
      </c>
      <c r="N10" s="66" t="s">
        <v>61</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c r="A11">
        <v>10</v>
      </c>
      <c r="B11" t="s">
        <v>14</v>
      </c>
      <c r="C11" t="s">
        <v>15</v>
      </c>
      <c r="D11" s="20" t="s">
        <v>16</v>
      </c>
      <c r="E11" s="21" t="s">
        <v>62</v>
      </c>
      <c r="F11" s="21" t="s">
        <v>63</v>
      </c>
      <c r="G11" s="21" t="s">
        <v>64</v>
      </c>
      <c r="H11" s="21" t="s">
        <v>65</v>
      </c>
      <c r="I11" s="22">
        <v>6</v>
      </c>
      <c r="J11" s="22" t="s">
        <v>66</v>
      </c>
      <c r="K11" s="22"/>
      <c r="L11" s="24">
        <v>3</v>
      </c>
      <c r="M11" s="22"/>
      <c r="N11" s="28" t="s">
        <v>22</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
      <c r="A12">
        <v>11</v>
      </c>
      <c r="B12" t="s">
        <v>14</v>
      </c>
      <c r="C12" t="s">
        <v>15</v>
      </c>
      <c r="D12" s="17" t="s">
        <v>16</v>
      </c>
      <c r="E12" s="14" t="s">
        <v>67</v>
      </c>
      <c r="F12" s="14" t="s">
        <v>68</v>
      </c>
      <c r="G12" s="14" t="s">
        <v>67</v>
      </c>
      <c r="H12" s="14" t="s">
        <v>69</v>
      </c>
      <c r="I12" s="6">
        <v>2</v>
      </c>
      <c r="J12" s="6">
        <v>15</v>
      </c>
      <c r="K12" s="6"/>
      <c r="L12" s="7">
        <v>1</v>
      </c>
      <c r="M12" s="6"/>
      <c r="N12" s="40" t="s">
        <v>22</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
      <c r="A13" s="51">
        <v>12</v>
      </c>
      <c r="B13" t="s">
        <v>14</v>
      </c>
      <c r="C13" t="s">
        <v>15</v>
      </c>
      <c r="D13" s="17" t="s">
        <v>16</v>
      </c>
      <c r="E13" s="14" t="s">
        <v>70</v>
      </c>
      <c r="F13" s="14" t="s">
        <v>71</v>
      </c>
      <c r="G13" s="14" t="s">
        <v>70</v>
      </c>
      <c r="H13" s="14" t="s">
        <v>72</v>
      </c>
      <c r="I13" s="6">
        <v>4</v>
      </c>
      <c r="J13" s="6">
        <v>30</v>
      </c>
      <c r="K13" s="6"/>
      <c r="L13" s="7">
        <v>1</v>
      </c>
      <c r="M13" s="6"/>
      <c r="N13" s="40" t="s">
        <v>22</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
      <c r="A14">
        <v>13</v>
      </c>
      <c r="B14" t="s">
        <v>14</v>
      </c>
      <c r="C14" t="s">
        <v>15</v>
      </c>
      <c r="D14" s="17" t="s">
        <v>73</v>
      </c>
      <c r="E14" s="14" t="s">
        <v>74</v>
      </c>
      <c r="F14" s="14" t="s">
        <v>75</v>
      </c>
      <c r="G14" s="14" t="s">
        <v>74</v>
      </c>
      <c r="H14" s="14" t="s">
        <v>76</v>
      </c>
      <c r="I14" s="6">
        <v>2</v>
      </c>
      <c r="J14" s="6">
        <v>30</v>
      </c>
      <c r="K14" s="6"/>
      <c r="L14" s="7">
        <v>1</v>
      </c>
      <c r="M14" s="6"/>
      <c r="N14" s="40" t="s">
        <v>22</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
      <c r="A15">
        <v>14</v>
      </c>
      <c r="B15" t="s">
        <v>14</v>
      </c>
      <c r="C15" t="s">
        <v>15</v>
      </c>
      <c r="D15" s="17" t="s">
        <v>16</v>
      </c>
      <c r="E15" s="14" t="s">
        <v>77</v>
      </c>
      <c r="F15" s="14" t="s">
        <v>78</v>
      </c>
      <c r="G15" s="14" t="s">
        <v>79</v>
      </c>
      <c r="H15" s="14" t="s">
        <v>80</v>
      </c>
      <c r="I15" s="6">
        <v>5</v>
      </c>
      <c r="J15" s="6">
        <v>30</v>
      </c>
      <c r="K15" s="6"/>
      <c r="L15" s="7">
        <v>2</v>
      </c>
      <c r="M15" s="6"/>
      <c r="N15" s="37" t="s">
        <v>22</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
      <c r="A16">
        <v>15</v>
      </c>
      <c r="B16" t="s">
        <v>14</v>
      </c>
      <c r="C16" t="s">
        <v>15</v>
      </c>
      <c r="D16" s="17" t="s">
        <v>16</v>
      </c>
      <c r="E16" s="14" t="s">
        <v>81</v>
      </c>
      <c r="F16" s="14" t="s">
        <v>82</v>
      </c>
      <c r="G16" s="14" t="s">
        <v>83</v>
      </c>
      <c r="H16" s="14" t="s">
        <v>84</v>
      </c>
      <c r="I16" s="6">
        <v>4</v>
      </c>
      <c r="J16" s="6">
        <v>60</v>
      </c>
      <c r="K16" s="6"/>
      <c r="L16" s="7">
        <v>3</v>
      </c>
      <c r="M16" s="6"/>
      <c r="N16" s="64" t="s">
        <v>85</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
      <c r="A17">
        <v>16</v>
      </c>
      <c r="B17" t="s">
        <v>14</v>
      </c>
      <c r="C17" t="s">
        <v>15</v>
      </c>
      <c r="D17" s="17" t="s">
        <v>16</v>
      </c>
      <c r="E17" s="14" t="s">
        <v>86</v>
      </c>
      <c r="F17" s="14" t="s">
        <v>87</v>
      </c>
      <c r="G17" s="14" t="s">
        <v>88</v>
      </c>
      <c r="H17" s="14" t="s">
        <v>89</v>
      </c>
      <c r="I17" s="6">
        <v>1</v>
      </c>
      <c r="J17" s="6">
        <v>10</v>
      </c>
      <c r="K17" s="6"/>
      <c r="L17" s="7">
        <v>1</v>
      </c>
      <c r="M17" s="6"/>
      <c r="N17" s="64" t="s">
        <v>90</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
      <c r="A18" s="51">
        <v>17</v>
      </c>
      <c r="B18" t="s">
        <v>14</v>
      </c>
      <c r="C18" t="s">
        <v>15</v>
      </c>
      <c r="D18" s="17" t="s">
        <v>16</v>
      </c>
      <c r="E18" s="14" t="s">
        <v>91</v>
      </c>
      <c r="F18" s="14" t="s">
        <v>92</v>
      </c>
      <c r="G18" s="14" t="s">
        <v>91</v>
      </c>
      <c r="H18" s="14" t="s">
        <v>93</v>
      </c>
      <c r="I18" s="6">
        <v>6</v>
      </c>
      <c r="J18" s="6">
        <v>60</v>
      </c>
      <c r="K18" s="6"/>
      <c r="L18" s="7">
        <v>3</v>
      </c>
      <c r="M18" s="6"/>
      <c r="N18" s="64" t="s">
        <v>94</v>
      </c>
      <c r="O18" s="3" t="s">
        <v>95</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23</v>
      </c>
      <c r="D19" s="20" t="s">
        <v>16</v>
      </c>
      <c r="E19" s="21" t="s">
        <v>96</v>
      </c>
      <c r="F19" s="21" t="s">
        <v>97</v>
      </c>
      <c r="G19" s="21" t="s">
        <v>98</v>
      </c>
      <c r="H19" s="21" t="s">
        <v>99</v>
      </c>
      <c r="I19" s="22">
        <v>1</v>
      </c>
      <c r="J19" s="42" t="s">
        <v>22</v>
      </c>
      <c r="K19" s="23"/>
      <c r="L19" s="24">
        <v>1</v>
      </c>
      <c r="M19" s="22"/>
      <c r="N19" s="41" t="s">
        <v>22</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
      <c r="A20">
        <v>19</v>
      </c>
      <c r="B20" t="s">
        <v>14</v>
      </c>
      <c r="C20" t="s">
        <v>15</v>
      </c>
      <c r="D20" s="17" t="s">
        <v>16</v>
      </c>
      <c r="E20" s="14" t="s">
        <v>100</v>
      </c>
      <c r="F20" s="14" t="s">
        <v>101</v>
      </c>
      <c r="G20" s="14" t="s">
        <v>102</v>
      </c>
      <c r="H20" s="14" t="s">
        <v>103</v>
      </c>
      <c r="I20" s="6">
        <v>2</v>
      </c>
      <c r="J20" s="6">
        <v>15</v>
      </c>
      <c r="K20" s="6"/>
      <c r="L20" s="7">
        <v>1</v>
      </c>
      <c r="M20" s="6"/>
      <c r="N20" s="37" t="s">
        <v>22</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
      <c r="A21">
        <v>20</v>
      </c>
      <c r="B21" t="s">
        <v>14</v>
      </c>
      <c r="C21" t="s">
        <v>15</v>
      </c>
      <c r="D21" s="17" t="s">
        <v>73</v>
      </c>
      <c r="E21" s="14" t="s">
        <v>104</v>
      </c>
      <c r="F21" s="14" t="s">
        <v>105</v>
      </c>
      <c r="G21" s="14" t="s">
        <v>106</v>
      </c>
      <c r="H21" s="14" t="s">
        <v>107</v>
      </c>
      <c r="I21" s="6">
        <v>2</v>
      </c>
      <c r="J21" s="6">
        <v>15</v>
      </c>
      <c r="K21" s="6"/>
      <c r="L21" s="7">
        <v>1</v>
      </c>
      <c r="M21" s="6"/>
      <c r="N21" s="37" t="s">
        <v>22</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c r="A22">
        <v>21</v>
      </c>
      <c r="B22" t="s">
        <v>14</v>
      </c>
      <c r="C22" t="s">
        <v>23</v>
      </c>
      <c r="D22" s="20" t="s">
        <v>16</v>
      </c>
      <c r="E22" s="21" t="s">
        <v>108</v>
      </c>
      <c r="F22" s="21" t="s">
        <v>109</v>
      </c>
      <c r="G22" s="21" t="s">
        <v>108</v>
      </c>
      <c r="H22" s="21" t="s">
        <v>110</v>
      </c>
      <c r="I22" s="22">
        <v>6</v>
      </c>
      <c r="J22" s="22" t="s">
        <v>111</v>
      </c>
      <c r="K22" s="22"/>
      <c r="L22" s="24">
        <v>3</v>
      </c>
      <c r="M22" s="22"/>
      <c r="N22" s="43" t="s">
        <v>22</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
      <c r="A23" s="51">
        <v>22</v>
      </c>
      <c r="B23" t="s">
        <v>14</v>
      </c>
      <c r="C23" t="s">
        <v>23</v>
      </c>
      <c r="D23" s="17" t="s">
        <v>16</v>
      </c>
      <c r="E23" s="14" t="s">
        <v>112</v>
      </c>
      <c r="F23" s="14" t="s">
        <v>113</v>
      </c>
      <c r="G23" s="14" t="s">
        <v>114</v>
      </c>
      <c r="H23" s="14" t="s">
        <v>115</v>
      </c>
      <c r="I23" s="6">
        <v>6</v>
      </c>
      <c r="J23" s="6">
        <v>60</v>
      </c>
      <c r="K23" s="6"/>
      <c r="L23" s="7">
        <v>2</v>
      </c>
      <c r="M23" s="6"/>
      <c r="N23" s="37" t="s">
        <v>22</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
      <c r="A24">
        <v>23</v>
      </c>
      <c r="B24" t="s">
        <v>14</v>
      </c>
      <c r="C24" t="s">
        <v>23</v>
      </c>
      <c r="D24" s="17" t="s">
        <v>73</v>
      </c>
      <c r="E24" s="14" t="s">
        <v>116</v>
      </c>
      <c r="F24" s="14" t="s">
        <v>117</v>
      </c>
      <c r="G24" s="14" t="s">
        <v>118</v>
      </c>
      <c r="H24" s="14" t="s">
        <v>119</v>
      </c>
      <c r="I24" s="6">
        <v>6</v>
      </c>
      <c r="J24" s="6">
        <v>90</v>
      </c>
      <c r="K24" s="6"/>
      <c r="L24" s="7">
        <v>3</v>
      </c>
      <c r="M24" s="6"/>
      <c r="N24" s="64" t="s">
        <v>120</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
      <c r="A25">
        <v>24</v>
      </c>
      <c r="B25" t="s">
        <v>14</v>
      </c>
      <c r="C25" t="s">
        <v>23</v>
      </c>
      <c r="D25" s="17" t="s">
        <v>16</v>
      </c>
      <c r="E25" s="14" t="s">
        <v>121</v>
      </c>
      <c r="F25" s="14" t="s">
        <v>122</v>
      </c>
      <c r="G25" s="14" t="s">
        <v>123</v>
      </c>
      <c r="H25" s="14" t="s">
        <v>124</v>
      </c>
      <c r="I25" s="6">
        <v>6</v>
      </c>
      <c r="J25" s="6" t="s">
        <v>66</v>
      </c>
      <c r="K25" s="6"/>
      <c r="L25" s="7">
        <v>2</v>
      </c>
      <c r="M25" s="6"/>
      <c r="N25" s="64" t="s">
        <v>125</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
      <c r="A26">
        <v>25</v>
      </c>
      <c r="B26" t="s">
        <v>126</v>
      </c>
      <c r="C26" t="s">
        <v>23</v>
      </c>
      <c r="D26" s="17" t="s">
        <v>16</v>
      </c>
      <c r="E26" s="14" t="s">
        <v>127</v>
      </c>
      <c r="F26" s="14" t="s">
        <v>128</v>
      </c>
      <c r="G26" s="14" t="s">
        <v>129</v>
      </c>
      <c r="H26" s="14" t="s">
        <v>130</v>
      </c>
      <c r="I26" s="6">
        <v>1</v>
      </c>
      <c r="J26" s="6" t="s">
        <v>131</v>
      </c>
      <c r="K26" s="6"/>
      <c r="L26" s="7">
        <v>1</v>
      </c>
      <c r="M26" s="6"/>
      <c r="N26" s="64" t="s">
        <v>132</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
      <c r="A27">
        <v>26</v>
      </c>
      <c r="B27" t="s">
        <v>126</v>
      </c>
      <c r="C27" t="s">
        <v>23</v>
      </c>
      <c r="D27" s="17" t="s">
        <v>16</v>
      </c>
      <c r="E27" s="14" t="s">
        <v>133</v>
      </c>
      <c r="F27" s="14" t="s">
        <v>134</v>
      </c>
      <c r="G27" s="14" t="s">
        <v>135</v>
      </c>
      <c r="H27" s="14" t="s">
        <v>136</v>
      </c>
      <c r="I27" s="6">
        <v>1</v>
      </c>
      <c r="J27" s="6" t="s">
        <v>137</v>
      </c>
      <c r="K27" s="6"/>
      <c r="L27" s="7">
        <v>3</v>
      </c>
      <c r="M27" s="6"/>
      <c r="N27" s="64" t="s">
        <v>138</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
      <c r="A28" s="51">
        <v>27</v>
      </c>
      <c r="B28" t="s">
        <v>126</v>
      </c>
      <c r="C28" t="s">
        <v>23</v>
      </c>
      <c r="D28" s="17" t="s">
        <v>16</v>
      </c>
      <c r="E28" s="14" t="s">
        <v>139</v>
      </c>
      <c r="F28" s="14" t="s">
        <v>140</v>
      </c>
      <c r="G28" s="14" t="s">
        <v>141</v>
      </c>
      <c r="H28" s="14" t="s">
        <v>142</v>
      </c>
      <c r="I28" s="6">
        <v>1</v>
      </c>
      <c r="J28" s="6">
        <v>60</v>
      </c>
      <c r="K28" s="6"/>
      <c r="L28" s="7">
        <v>3</v>
      </c>
      <c r="M28" s="6"/>
      <c r="N28" s="18" t="s">
        <v>143</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
      <c r="A29">
        <v>28</v>
      </c>
      <c r="B29" t="s">
        <v>126</v>
      </c>
      <c r="C29" t="s">
        <v>15</v>
      </c>
      <c r="D29" s="17" t="s">
        <v>16</v>
      </c>
      <c r="E29" s="14" t="s">
        <v>144</v>
      </c>
      <c r="F29" s="14" t="s">
        <v>145</v>
      </c>
      <c r="G29" s="14" t="s">
        <v>146</v>
      </c>
      <c r="H29" s="14" t="s">
        <v>147</v>
      </c>
      <c r="I29" s="6">
        <v>5</v>
      </c>
      <c r="J29" s="6" t="s">
        <v>148</v>
      </c>
      <c r="K29" s="6"/>
      <c r="L29" s="7">
        <v>2</v>
      </c>
      <c r="M29" s="6"/>
      <c r="N29" s="64" t="s">
        <v>149</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c r="A30">
        <v>29</v>
      </c>
      <c r="B30" t="s">
        <v>126</v>
      </c>
      <c r="C30" t="s">
        <v>15</v>
      </c>
      <c r="D30" s="44" t="s">
        <v>16</v>
      </c>
      <c r="E30" s="45" t="s">
        <v>150</v>
      </c>
      <c r="F30" s="45" t="s">
        <v>151</v>
      </c>
      <c r="G30" s="45" t="s">
        <v>152</v>
      </c>
      <c r="H30" s="45" t="s">
        <v>153</v>
      </c>
      <c r="I30" s="69">
        <v>1</v>
      </c>
      <c r="J30" s="46" t="s">
        <v>154</v>
      </c>
      <c r="K30" s="46"/>
      <c r="L30" s="47">
        <v>2</v>
      </c>
      <c r="M30" s="46"/>
      <c r="N30" s="52" t="s">
        <v>22</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
      <c r="A31">
        <v>30</v>
      </c>
      <c r="B31" t="s">
        <v>126</v>
      </c>
      <c r="C31" t="s">
        <v>23</v>
      </c>
      <c r="D31" s="17" t="s">
        <v>16</v>
      </c>
      <c r="E31" s="14" t="s">
        <v>155</v>
      </c>
      <c r="F31" s="14" t="s">
        <v>156</v>
      </c>
      <c r="G31" s="14" t="s">
        <v>157</v>
      </c>
      <c r="H31" s="14" t="s">
        <v>158</v>
      </c>
      <c r="I31" s="6">
        <v>2</v>
      </c>
      <c r="J31" s="6">
        <v>15</v>
      </c>
      <c r="K31" s="6"/>
      <c r="L31" s="7">
        <v>1</v>
      </c>
      <c r="M31" s="6"/>
      <c r="N31" s="64" t="s">
        <v>159</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
      <c r="A32">
        <v>31</v>
      </c>
      <c r="B32" t="s">
        <v>126</v>
      </c>
      <c r="C32" t="s">
        <v>23</v>
      </c>
      <c r="D32" s="17" t="s">
        <v>16</v>
      </c>
      <c r="E32" s="14" t="s">
        <v>160</v>
      </c>
      <c r="F32" s="35" t="s">
        <v>161</v>
      </c>
      <c r="G32" s="35" t="s">
        <v>160</v>
      </c>
      <c r="H32" s="35" t="s">
        <v>162</v>
      </c>
      <c r="I32" s="6">
        <v>2</v>
      </c>
      <c r="J32" s="6" t="s">
        <v>148</v>
      </c>
      <c r="K32" s="6"/>
      <c r="L32" s="7">
        <v>2</v>
      </c>
      <c r="M32" s="6"/>
      <c r="N32" s="64" t="s">
        <v>163</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126</v>
      </c>
      <c r="C33" t="s">
        <v>23</v>
      </c>
      <c r="D33" s="20" t="s">
        <v>16</v>
      </c>
      <c r="E33" s="21" t="s">
        <v>164</v>
      </c>
      <c r="F33" s="21" t="s">
        <v>165</v>
      </c>
      <c r="G33" s="21" t="s">
        <v>164</v>
      </c>
      <c r="H33" s="21" t="s">
        <v>166</v>
      </c>
      <c r="I33" s="39">
        <v>9</v>
      </c>
      <c r="J33" s="22">
        <v>60</v>
      </c>
      <c r="K33" s="22"/>
      <c r="L33" s="24">
        <v>1</v>
      </c>
      <c r="M33" s="22"/>
      <c r="N33" s="43" t="s">
        <v>22</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
      <c r="A34">
        <v>33</v>
      </c>
      <c r="B34" t="s">
        <v>126</v>
      </c>
      <c r="C34" t="s">
        <v>15</v>
      </c>
      <c r="D34" s="17" t="s">
        <v>16</v>
      </c>
      <c r="E34" s="14" t="s">
        <v>167</v>
      </c>
      <c r="F34" s="14" t="s">
        <v>168</v>
      </c>
      <c r="G34" s="14" t="s">
        <v>169</v>
      </c>
      <c r="H34" s="14" t="s">
        <v>170</v>
      </c>
      <c r="I34" s="6">
        <v>10</v>
      </c>
      <c r="J34" s="6">
        <v>20</v>
      </c>
      <c r="K34" s="6"/>
      <c r="L34" s="7">
        <v>1</v>
      </c>
      <c r="M34" s="6"/>
      <c r="N34" s="37" t="s">
        <v>22</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
      <c r="A35">
        <v>34</v>
      </c>
      <c r="B35" t="s">
        <v>126</v>
      </c>
      <c r="C35" t="s">
        <v>15</v>
      </c>
      <c r="D35" s="17" t="s">
        <v>16</v>
      </c>
      <c r="E35" s="14" t="s">
        <v>171</v>
      </c>
      <c r="F35" s="14" t="s">
        <v>172</v>
      </c>
      <c r="G35" s="14" t="s">
        <v>173</v>
      </c>
      <c r="H35" s="14" t="s">
        <v>174</v>
      </c>
      <c r="I35" s="6">
        <v>6</v>
      </c>
      <c r="J35" s="6">
        <v>90</v>
      </c>
      <c r="K35" s="6"/>
      <c r="L35" s="7">
        <v>2</v>
      </c>
      <c r="M35" s="6"/>
      <c r="N35" s="37" t="s">
        <v>22</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126</v>
      </c>
      <c r="C36" t="s">
        <v>23</v>
      </c>
      <c r="D36" s="86" t="s">
        <v>16</v>
      </c>
      <c r="E36" s="87" t="s">
        <v>175</v>
      </c>
      <c r="F36" s="87" t="s">
        <v>176</v>
      </c>
      <c r="G36" s="87" t="s">
        <v>175</v>
      </c>
      <c r="H36" s="87" t="s">
        <v>177</v>
      </c>
      <c r="I36" s="96">
        <v>6</v>
      </c>
      <c r="J36" s="96">
        <v>40</v>
      </c>
      <c r="K36" s="96"/>
      <c r="L36" s="97">
        <v>1</v>
      </c>
      <c r="M36" s="96" t="s">
        <v>178</v>
      </c>
      <c r="N36" s="98" t="s">
        <v>22</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
      <c r="A37">
        <v>36</v>
      </c>
      <c r="B37" t="s">
        <v>126</v>
      </c>
      <c r="C37" t="s">
        <v>15</v>
      </c>
      <c r="D37" s="17" t="s">
        <v>16</v>
      </c>
      <c r="E37" s="14" t="s">
        <v>179</v>
      </c>
      <c r="F37" s="14" t="s">
        <v>180</v>
      </c>
      <c r="G37" s="14" t="s">
        <v>181</v>
      </c>
      <c r="H37" s="14" t="s">
        <v>182</v>
      </c>
      <c r="I37" s="6">
        <v>6</v>
      </c>
      <c r="J37" s="6" t="s">
        <v>66</v>
      </c>
      <c r="K37" s="6"/>
      <c r="L37" s="7">
        <v>2</v>
      </c>
      <c r="M37" s="6" t="s">
        <v>178</v>
      </c>
      <c r="N37" s="37" t="s">
        <v>22</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
      <c r="A38" s="51">
        <v>37</v>
      </c>
      <c r="B38" t="s">
        <v>126</v>
      </c>
      <c r="C38" t="s">
        <v>15</v>
      </c>
      <c r="D38" s="17" t="s">
        <v>16</v>
      </c>
      <c r="E38" s="14" t="s">
        <v>183</v>
      </c>
      <c r="F38" s="14" t="s">
        <v>184</v>
      </c>
      <c r="G38" s="14" t="s">
        <v>185</v>
      </c>
      <c r="H38" s="14" t="s">
        <v>186</v>
      </c>
      <c r="I38" s="6">
        <v>6</v>
      </c>
      <c r="J38" s="6">
        <v>60</v>
      </c>
      <c r="K38" s="6"/>
      <c r="L38" s="7">
        <v>2</v>
      </c>
      <c r="M38" s="93" t="s">
        <v>187</v>
      </c>
      <c r="N38" s="37" t="s">
        <v>22</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
      <c r="A39">
        <v>38</v>
      </c>
      <c r="B39" t="s">
        <v>126</v>
      </c>
      <c r="C39" t="s">
        <v>15</v>
      </c>
      <c r="D39" s="17" t="s">
        <v>16</v>
      </c>
      <c r="E39" s="14" t="s">
        <v>188</v>
      </c>
      <c r="F39" s="14" t="s">
        <v>189</v>
      </c>
      <c r="G39" s="14" t="s">
        <v>188</v>
      </c>
      <c r="H39" s="14" t="s">
        <v>190</v>
      </c>
      <c r="I39" s="6">
        <v>6</v>
      </c>
      <c r="J39" s="6">
        <v>30</v>
      </c>
      <c r="K39" s="6"/>
      <c r="L39" s="7">
        <v>2</v>
      </c>
      <c r="M39" s="6"/>
      <c r="N39" s="37" t="s">
        <v>22</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
      <c r="A40">
        <v>39</v>
      </c>
      <c r="B40" t="s">
        <v>126</v>
      </c>
      <c r="C40" t="s">
        <v>23</v>
      </c>
      <c r="D40" s="17" t="s">
        <v>16</v>
      </c>
      <c r="E40" s="14" t="s">
        <v>191</v>
      </c>
      <c r="F40" s="14" t="s">
        <v>192</v>
      </c>
      <c r="G40" s="14" t="s">
        <v>191</v>
      </c>
      <c r="H40" s="14" t="s">
        <v>193</v>
      </c>
      <c r="I40" s="6">
        <v>2</v>
      </c>
      <c r="J40" s="6" t="s">
        <v>21</v>
      </c>
      <c r="K40" s="6"/>
      <c r="L40" s="7">
        <v>3</v>
      </c>
      <c r="M40" s="6"/>
      <c r="N40" s="64" t="s">
        <v>194</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
      <c r="A41">
        <v>40</v>
      </c>
      <c r="B41" t="s">
        <v>126</v>
      </c>
      <c r="C41" t="s">
        <v>15</v>
      </c>
      <c r="D41" s="17" t="s">
        <v>16</v>
      </c>
      <c r="E41" s="14" t="s">
        <v>195</v>
      </c>
      <c r="F41" s="14" t="s">
        <v>196</v>
      </c>
      <c r="G41" s="14" t="s">
        <v>197</v>
      </c>
      <c r="H41" s="14" t="s">
        <v>198</v>
      </c>
      <c r="I41" s="6">
        <v>6</v>
      </c>
      <c r="J41" s="6">
        <v>30</v>
      </c>
      <c r="K41" s="6"/>
      <c r="L41" s="7">
        <v>1</v>
      </c>
      <c r="M41" s="6"/>
      <c r="N41" s="37" t="s">
        <v>22</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
      <c r="A42">
        <v>41</v>
      </c>
      <c r="B42" t="s">
        <v>126</v>
      </c>
      <c r="C42" t="s">
        <v>23</v>
      </c>
      <c r="D42" s="17" t="s">
        <v>16</v>
      </c>
      <c r="E42" s="14" t="s">
        <v>199</v>
      </c>
      <c r="F42" s="14" t="s">
        <v>200</v>
      </c>
      <c r="G42" s="14" t="s">
        <v>201</v>
      </c>
      <c r="H42" s="14" t="s">
        <v>202</v>
      </c>
      <c r="I42" s="6">
        <v>6</v>
      </c>
      <c r="J42" s="6">
        <v>90</v>
      </c>
      <c r="K42" s="6"/>
      <c r="L42" s="7">
        <v>3</v>
      </c>
      <c r="M42" s="6"/>
      <c r="N42" s="37" t="s">
        <v>22</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
      <c r="A43" s="51">
        <v>42</v>
      </c>
      <c r="B43" t="s">
        <v>126</v>
      </c>
      <c r="C43" t="s">
        <v>15</v>
      </c>
      <c r="D43" s="17" t="s">
        <v>16</v>
      </c>
      <c r="E43" s="14" t="s">
        <v>203</v>
      </c>
      <c r="F43" s="14" t="s">
        <v>204</v>
      </c>
      <c r="G43" s="14" t="s">
        <v>205</v>
      </c>
      <c r="H43" s="14" t="s">
        <v>206</v>
      </c>
      <c r="I43" s="6">
        <v>6</v>
      </c>
      <c r="J43" s="6">
        <v>60</v>
      </c>
      <c r="K43" s="6"/>
      <c r="L43" s="7">
        <v>3</v>
      </c>
      <c r="M43" s="6"/>
      <c r="N43" s="37" t="s">
        <v>22</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
      <c r="A44">
        <v>43</v>
      </c>
      <c r="B44" t="s">
        <v>126</v>
      </c>
      <c r="C44" t="s">
        <v>15</v>
      </c>
      <c r="D44" s="17" t="s">
        <v>16</v>
      </c>
      <c r="E44" s="14" t="s">
        <v>207</v>
      </c>
      <c r="F44" s="14" t="s">
        <v>208</v>
      </c>
      <c r="G44" s="14" t="s">
        <v>209</v>
      </c>
      <c r="H44" s="14" t="s">
        <v>210</v>
      </c>
      <c r="I44" s="6">
        <v>3</v>
      </c>
      <c r="J44" s="6">
        <v>30</v>
      </c>
      <c r="K44" s="6"/>
      <c r="L44" s="7">
        <v>2</v>
      </c>
      <c r="M44" s="6"/>
      <c r="N44" s="37" t="s">
        <v>22</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
      <c r="A45">
        <v>44</v>
      </c>
      <c r="B45" t="s">
        <v>126</v>
      </c>
      <c r="C45" t="s">
        <v>15</v>
      </c>
      <c r="D45" s="17" t="s">
        <v>16</v>
      </c>
      <c r="E45" s="14" t="s">
        <v>211</v>
      </c>
      <c r="F45" s="14" t="s">
        <v>212</v>
      </c>
      <c r="G45" s="14" t="s">
        <v>213</v>
      </c>
      <c r="H45" s="14" t="s">
        <v>214</v>
      </c>
      <c r="I45" s="6">
        <v>1</v>
      </c>
      <c r="J45" s="36" t="s">
        <v>215</v>
      </c>
      <c r="K45" s="6"/>
      <c r="L45" s="7">
        <v>2</v>
      </c>
      <c r="M45" s="6"/>
      <c r="N45" s="64" t="s">
        <v>216</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
      <c r="A46">
        <v>45</v>
      </c>
      <c r="B46" t="s">
        <v>126</v>
      </c>
      <c r="C46" t="s">
        <v>23</v>
      </c>
      <c r="D46" s="17" t="s">
        <v>16</v>
      </c>
      <c r="E46" s="14" t="s">
        <v>217</v>
      </c>
      <c r="F46" s="14" t="s">
        <v>218</v>
      </c>
      <c r="G46" s="14" t="s">
        <v>219</v>
      </c>
      <c r="H46" s="14" t="s">
        <v>220</v>
      </c>
      <c r="I46" s="6">
        <v>2</v>
      </c>
      <c r="J46" s="6" t="s">
        <v>221</v>
      </c>
      <c r="K46" s="6"/>
      <c r="L46" s="7">
        <v>3</v>
      </c>
      <c r="M46" s="6"/>
      <c r="N46" s="37" t="s">
        <v>22</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
      <c r="A47">
        <v>46</v>
      </c>
      <c r="B47" t="s">
        <v>126</v>
      </c>
      <c r="C47" t="s">
        <v>15</v>
      </c>
      <c r="D47" s="17" t="s">
        <v>16</v>
      </c>
      <c r="E47" s="14" t="s">
        <v>222</v>
      </c>
      <c r="F47" s="14" t="s">
        <v>223</v>
      </c>
      <c r="G47" s="14" t="s">
        <v>224</v>
      </c>
      <c r="H47" s="14" t="s">
        <v>225</v>
      </c>
      <c r="I47" s="6">
        <v>6</v>
      </c>
      <c r="J47" s="6">
        <v>10</v>
      </c>
      <c r="K47" s="6"/>
      <c r="L47" s="7">
        <v>1</v>
      </c>
      <c r="M47" s="6"/>
      <c r="N47" s="37" t="s">
        <v>22</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
      <c r="A48" s="51">
        <v>47</v>
      </c>
      <c r="B48" t="s">
        <v>126</v>
      </c>
      <c r="C48" t="s">
        <v>15</v>
      </c>
      <c r="D48" s="17" t="s">
        <v>16</v>
      </c>
      <c r="E48" s="14" t="s">
        <v>226</v>
      </c>
      <c r="F48" s="14" t="s">
        <v>227</v>
      </c>
      <c r="G48" s="14" t="s">
        <v>226</v>
      </c>
      <c r="H48" s="14" t="s">
        <v>228</v>
      </c>
      <c r="I48" s="6">
        <v>6</v>
      </c>
      <c r="J48" s="6" t="s">
        <v>229</v>
      </c>
      <c r="K48" s="6"/>
      <c r="L48" s="7">
        <v>2</v>
      </c>
      <c r="M48" s="6"/>
      <c r="N48" s="37" t="s">
        <v>22</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
      <c r="A49">
        <v>48</v>
      </c>
      <c r="B49" t="s">
        <v>126</v>
      </c>
      <c r="C49" t="s">
        <v>15</v>
      </c>
      <c r="D49" s="17" t="s">
        <v>16</v>
      </c>
      <c r="E49" s="14" t="s">
        <v>230</v>
      </c>
      <c r="F49" s="14" t="s">
        <v>231</v>
      </c>
      <c r="G49" s="14" t="s">
        <v>232</v>
      </c>
      <c r="H49" s="14" t="s">
        <v>233</v>
      </c>
      <c r="I49" s="6">
        <v>6</v>
      </c>
      <c r="J49" s="6">
        <v>15</v>
      </c>
      <c r="K49" s="6"/>
      <c r="L49" s="7">
        <v>1</v>
      </c>
      <c r="M49" s="6"/>
      <c r="N49" s="37" t="s">
        <v>22</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c r="A50">
        <v>49</v>
      </c>
      <c r="B50" s="85" t="s">
        <v>234</v>
      </c>
      <c r="C50" t="s">
        <v>23</v>
      </c>
      <c r="D50" s="86" t="s">
        <v>16</v>
      </c>
      <c r="E50" s="87" t="s">
        <v>235</v>
      </c>
      <c r="F50" s="87" t="s">
        <v>236</v>
      </c>
      <c r="G50" s="87" t="s">
        <v>237</v>
      </c>
      <c r="H50" s="87" t="s">
        <v>238</v>
      </c>
      <c r="I50" s="88">
        <v>12</v>
      </c>
      <c r="J50" s="88">
        <v>60</v>
      </c>
      <c r="K50" s="88"/>
      <c r="L50" s="89">
        <v>2</v>
      </c>
      <c r="M50" s="88"/>
      <c r="N50" s="90" t="s">
        <v>239</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c r="A51">
        <v>50</v>
      </c>
      <c r="B51" t="s">
        <v>234</v>
      </c>
      <c r="C51" t="s">
        <v>23</v>
      </c>
      <c r="D51" s="20" t="s">
        <v>16</v>
      </c>
      <c r="E51" s="21" t="s">
        <v>240</v>
      </c>
      <c r="F51" s="21" t="s">
        <v>241</v>
      </c>
      <c r="G51" s="21" t="s">
        <v>242</v>
      </c>
      <c r="H51" s="21" t="s">
        <v>243</v>
      </c>
      <c r="I51" s="39">
        <v>1</v>
      </c>
      <c r="J51" s="22"/>
      <c r="K51" s="22"/>
      <c r="L51" s="24">
        <v>3</v>
      </c>
      <c r="M51" s="22"/>
      <c r="N51" s="43" t="s">
        <v>22</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
      <c r="A52">
        <v>51</v>
      </c>
      <c r="B52" t="s">
        <v>234</v>
      </c>
      <c r="C52" t="s">
        <v>15</v>
      </c>
      <c r="D52" s="17" t="s">
        <v>16</v>
      </c>
      <c r="E52" s="14" t="s">
        <v>244</v>
      </c>
      <c r="F52" s="14" t="s">
        <v>245</v>
      </c>
      <c r="G52" s="14" t="s">
        <v>246</v>
      </c>
      <c r="H52" s="14" t="s">
        <v>247</v>
      </c>
      <c r="I52" s="6">
        <v>6</v>
      </c>
      <c r="J52" s="6">
        <v>60</v>
      </c>
      <c r="K52" s="6"/>
      <c r="L52" s="7">
        <v>3</v>
      </c>
      <c r="M52" s="6"/>
      <c r="N52" s="64" t="s">
        <v>248</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c r="A53" s="51">
        <v>52</v>
      </c>
      <c r="B53" t="s">
        <v>234</v>
      </c>
      <c r="C53" t="s">
        <v>15</v>
      </c>
      <c r="D53" s="17" t="s">
        <v>16</v>
      </c>
      <c r="E53" s="14" t="s">
        <v>249</v>
      </c>
      <c r="F53" s="14" t="s">
        <v>250</v>
      </c>
      <c r="G53" s="14" t="s">
        <v>249</v>
      </c>
      <c r="H53" s="14" t="s">
        <v>251</v>
      </c>
      <c r="I53" s="6">
        <v>1</v>
      </c>
      <c r="J53" s="6">
        <v>30</v>
      </c>
      <c r="K53" s="6"/>
      <c r="L53" s="7">
        <v>2</v>
      </c>
      <c r="M53" s="93" t="s">
        <v>252</v>
      </c>
      <c r="N53" s="64" t="s">
        <v>253</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c r="A54">
        <v>53</v>
      </c>
      <c r="B54" t="s">
        <v>234</v>
      </c>
      <c r="C54" t="s">
        <v>23</v>
      </c>
      <c r="D54" s="20" t="s">
        <v>16</v>
      </c>
      <c r="E54" s="21" t="s">
        <v>254</v>
      </c>
      <c r="F54" s="21" t="s">
        <v>255</v>
      </c>
      <c r="G54" s="21" t="s">
        <v>254</v>
      </c>
      <c r="H54" s="21" t="s">
        <v>256</v>
      </c>
      <c r="I54" s="39">
        <v>6</v>
      </c>
      <c r="J54" s="22">
        <v>30</v>
      </c>
      <c r="K54" s="22"/>
      <c r="L54" s="24">
        <v>3</v>
      </c>
      <c r="M54" s="22"/>
      <c r="N54" s="67" t="s">
        <v>257</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
      <c r="A55">
        <v>54</v>
      </c>
      <c r="B55" t="s">
        <v>234</v>
      </c>
      <c r="C55" t="s">
        <v>15</v>
      </c>
      <c r="D55" s="17" t="s">
        <v>16</v>
      </c>
      <c r="E55" s="14" t="s">
        <v>258</v>
      </c>
      <c r="F55" s="14" t="s">
        <v>259</v>
      </c>
      <c r="G55" s="14" t="s">
        <v>260</v>
      </c>
      <c r="H55" s="14" t="s">
        <v>261</v>
      </c>
      <c r="I55" s="6">
        <v>6</v>
      </c>
      <c r="J55" s="6">
        <v>30</v>
      </c>
      <c r="K55" s="6"/>
      <c r="L55" s="7">
        <v>2</v>
      </c>
      <c r="M55" s="93" t="s">
        <v>262</v>
      </c>
      <c r="N55" s="65" t="s">
        <v>263</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
      <c r="A56">
        <v>55</v>
      </c>
      <c r="B56" t="s">
        <v>234</v>
      </c>
      <c r="C56" t="s">
        <v>15</v>
      </c>
      <c r="D56" s="17" t="s">
        <v>16</v>
      </c>
      <c r="E56" s="14" t="s">
        <v>264</v>
      </c>
      <c r="F56" s="14" t="s">
        <v>265</v>
      </c>
      <c r="G56" s="14" t="s">
        <v>266</v>
      </c>
      <c r="H56" s="14" t="s">
        <v>267</v>
      </c>
      <c r="I56" s="6">
        <v>6</v>
      </c>
      <c r="J56" s="6" t="s">
        <v>221</v>
      </c>
      <c r="K56" s="6"/>
      <c r="L56" s="7">
        <v>1</v>
      </c>
      <c r="M56" s="6"/>
      <c r="N56" s="64" t="s">
        <v>268</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c r="A57">
        <v>56</v>
      </c>
      <c r="B57" t="s">
        <v>234</v>
      </c>
      <c r="C57" t="s">
        <v>23</v>
      </c>
      <c r="D57" s="20" t="s">
        <v>16</v>
      </c>
      <c r="E57" s="21" t="s">
        <v>269</v>
      </c>
      <c r="F57" s="21" t="s">
        <v>270</v>
      </c>
      <c r="G57" s="21" t="s">
        <v>271</v>
      </c>
      <c r="H57" s="21" t="s">
        <v>272</v>
      </c>
      <c r="I57" s="22">
        <v>6</v>
      </c>
      <c r="J57" s="23">
        <v>30</v>
      </c>
      <c r="K57" s="23"/>
      <c r="L57" s="24">
        <v>3</v>
      </c>
      <c r="M57" s="22"/>
      <c r="N57" s="41" t="s">
        <v>22</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c r="A58" s="51">
        <v>57</v>
      </c>
      <c r="B58" t="s">
        <v>234</v>
      </c>
      <c r="C58" t="s">
        <v>23</v>
      </c>
      <c r="D58" s="44" t="s">
        <v>16</v>
      </c>
      <c r="E58" s="45" t="s">
        <v>273</v>
      </c>
      <c r="F58" s="45" t="s">
        <v>274</v>
      </c>
      <c r="G58" s="45" t="s">
        <v>273</v>
      </c>
      <c r="H58" s="45" t="s">
        <v>275</v>
      </c>
      <c r="I58" s="46">
        <v>2</v>
      </c>
      <c r="J58" s="46">
        <v>120</v>
      </c>
      <c r="K58" s="46"/>
      <c r="L58" s="47">
        <v>3</v>
      </c>
      <c r="M58" s="46"/>
      <c r="N58" s="48" t="s">
        <v>143</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
      <c r="A59">
        <v>58</v>
      </c>
      <c r="B59" t="s">
        <v>234</v>
      </c>
      <c r="C59" t="s">
        <v>15</v>
      </c>
      <c r="D59" s="17" t="s">
        <v>16</v>
      </c>
      <c r="E59" s="14" t="s">
        <v>276</v>
      </c>
      <c r="F59" s="14" t="s">
        <v>277</v>
      </c>
      <c r="G59" s="14" t="s">
        <v>278</v>
      </c>
      <c r="H59" s="14" t="s">
        <v>279</v>
      </c>
      <c r="I59" s="6" t="s">
        <v>280</v>
      </c>
      <c r="J59" s="36" t="s">
        <v>281</v>
      </c>
      <c r="K59" s="6"/>
      <c r="L59" s="7">
        <v>1</v>
      </c>
      <c r="M59" s="6"/>
      <c r="N59" s="64" t="s">
        <v>282</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
      <c r="A60">
        <v>59</v>
      </c>
      <c r="B60" t="s">
        <v>234</v>
      </c>
      <c r="C60" t="s">
        <v>15</v>
      </c>
      <c r="D60" s="17" t="s">
        <v>16</v>
      </c>
      <c r="E60" s="14" t="s">
        <v>283</v>
      </c>
      <c r="F60" s="14" t="s">
        <v>284</v>
      </c>
      <c r="G60" s="14" t="s">
        <v>285</v>
      </c>
      <c r="H60" s="14" t="s">
        <v>286</v>
      </c>
      <c r="I60" s="6" t="s">
        <v>280</v>
      </c>
      <c r="J60" s="6">
        <v>15</v>
      </c>
      <c r="K60" s="6"/>
      <c r="L60" s="7">
        <v>2</v>
      </c>
      <c r="M60" s="6"/>
      <c r="N60" s="64" t="s">
        <v>287</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
      <c r="A61">
        <v>60</v>
      </c>
      <c r="B61" t="s">
        <v>234</v>
      </c>
      <c r="C61" t="s">
        <v>15</v>
      </c>
      <c r="D61" s="17" t="s">
        <v>16</v>
      </c>
      <c r="E61" s="14" t="s">
        <v>288</v>
      </c>
      <c r="F61" s="14" t="s">
        <v>289</v>
      </c>
      <c r="G61" s="14" t="s">
        <v>288</v>
      </c>
      <c r="H61" s="14" t="s">
        <v>290</v>
      </c>
      <c r="I61" s="6" t="s">
        <v>291</v>
      </c>
      <c r="J61" s="6" t="s">
        <v>229</v>
      </c>
      <c r="K61" s="6"/>
      <c r="L61" s="7">
        <v>2</v>
      </c>
      <c r="M61" s="6"/>
      <c r="N61" s="64" t="s">
        <v>292</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
      <c r="A62">
        <v>61</v>
      </c>
      <c r="B62" t="s">
        <v>234</v>
      </c>
      <c r="C62" t="s">
        <v>15</v>
      </c>
      <c r="D62" s="17" t="s">
        <v>16</v>
      </c>
      <c r="E62" s="14" t="s">
        <v>293</v>
      </c>
      <c r="F62" s="14" t="s">
        <v>294</v>
      </c>
      <c r="G62" s="14" t="s">
        <v>295</v>
      </c>
      <c r="H62" s="14" t="s">
        <v>296</v>
      </c>
      <c r="I62" s="6" t="s">
        <v>280</v>
      </c>
      <c r="J62" s="6">
        <v>60</v>
      </c>
      <c r="K62" s="6"/>
      <c r="L62" s="7">
        <v>2</v>
      </c>
      <c r="M62" s="6"/>
      <c r="N62" s="37" t="s">
        <v>22</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
      <c r="A63" s="51">
        <v>62</v>
      </c>
      <c r="B63" t="s">
        <v>234</v>
      </c>
      <c r="C63" t="s">
        <v>15</v>
      </c>
      <c r="D63" s="17" t="s">
        <v>16</v>
      </c>
      <c r="E63" s="14" t="s">
        <v>297</v>
      </c>
      <c r="F63" s="14" t="s">
        <v>298</v>
      </c>
      <c r="G63" s="14" t="s">
        <v>297</v>
      </c>
      <c r="H63" s="14" t="s">
        <v>299</v>
      </c>
      <c r="I63" s="6" t="s">
        <v>280</v>
      </c>
      <c r="J63" s="6">
        <v>30</v>
      </c>
      <c r="K63" s="6"/>
      <c r="L63" s="7">
        <v>2</v>
      </c>
      <c r="M63" s="6"/>
      <c r="N63" s="37" t="s">
        <v>22</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
      <c r="A64">
        <v>63</v>
      </c>
      <c r="B64" t="s">
        <v>234</v>
      </c>
      <c r="C64" t="s">
        <v>15</v>
      </c>
      <c r="D64" s="17" t="s">
        <v>16</v>
      </c>
      <c r="E64" s="14" t="s">
        <v>300</v>
      </c>
      <c r="F64" s="14" t="s">
        <v>301</v>
      </c>
      <c r="G64" s="14" t="s">
        <v>300</v>
      </c>
      <c r="H64" s="14" t="s">
        <v>302</v>
      </c>
      <c r="I64" s="6" t="s">
        <v>280</v>
      </c>
      <c r="J64" s="6">
        <v>30</v>
      </c>
      <c r="K64" s="6"/>
      <c r="L64" s="7">
        <v>1</v>
      </c>
      <c r="M64" s="6"/>
      <c r="N64" s="64" t="s">
        <v>300</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
      <c r="A65">
        <v>64</v>
      </c>
      <c r="B65" t="s">
        <v>234</v>
      </c>
      <c r="C65" t="s">
        <v>23</v>
      </c>
      <c r="D65" s="17" t="s">
        <v>16</v>
      </c>
      <c r="E65" s="14" t="s">
        <v>303</v>
      </c>
      <c r="F65" s="14" t="s">
        <v>304</v>
      </c>
      <c r="G65" s="14" t="s">
        <v>303</v>
      </c>
      <c r="H65" s="14" t="s">
        <v>305</v>
      </c>
      <c r="I65" s="6" t="s">
        <v>280</v>
      </c>
      <c r="J65" s="6" t="s">
        <v>221</v>
      </c>
      <c r="K65" s="6"/>
      <c r="L65" s="7">
        <v>2</v>
      </c>
      <c r="M65" s="6"/>
      <c r="N65" s="18" t="s">
        <v>306</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
      <c r="A66">
        <v>65</v>
      </c>
      <c r="B66" t="s">
        <v>234</v>
      </c>
      <c r="C66" t="s">
        <v>23</v>
      </c>
      <c r="D66" s="17" t="s">
        <v>16</v>
      </c>
      <c r="E66" s="14" t="s">
        <v>307</v>
      </c>
      <c r="F66" s="14" t="s">
        <v>308</v>
      </c>
      <c r="G66" s="14" t="s">
        <v>307</v>
      </c>
      <c r="H66" s="14" t="s">
        <v>309</v>
      </c>
      <c r="I66" s="6" t="s">
        <v>280</v>
      </c>
      <c r="J66" s="6">
        <v>60</v>
      </c>
      <c r="K66" s="6"/>
      <c r="L66" s="7">
        <v>3</v>
      </c>
      <c r="M66" s="6"/>
      <c r="N66" s="64" t="s">
        <v>51</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
      <c r="A67">
        <v>66</v>
      </c>
      <c r="B67" t="s">
        <v>234</v>
      </c>
      <c r="C67" t="s">
        <v>15</v>
      </c>
      <c r="D67" s="17" t="s">
        <v>16</v>
      </c>
      <c r="E67" s="14" t="s">
        <v>310</v>
      </c>
      <c r="F67" s="14" t="s">
        <v>311</v>
      </c>
      <c r="G67" s="14" t="s">
        <v>312</v>
      </c>
      <c r="H67" s="14" t="s">
        <v>313</v>
      </c>
      <c r="I67" s="6">
        <v>6</v>
      </c>
      <c r="J67" s="6">
        <v>90</v>
      </c>
      <c r="K67" s="6"/>
      <c r="L67" s="7">
        <v>3</v>
      </c>
      <c r="M67" s="6"/>
      <c r="N67" s="37" t="s">
        <v>22</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c r="A68" s="51">
        <v>67</v>
      </c>
      <c r="B68" t="s">
        <v>234</v>
      </c>
      <c r="C68" t="s">
        <v>15</v>
      </c>
      <c r="D68" s="20" t="s">
        <v>16</v>
      </c>
      <c r="E68" s="21" t="s">
        <v>314</v>
      </c>
      <c r="F68" s="21" t="s">
        <v>315</v>
      </c>
      <c r="G68" s="21" t="s">
        <v>314</v>
      </c>
      <c r="H68" s="21" t="s">
        <v>316</v>
      </c>
      <c r="I68" s="22">
        <v>6</v>
      </c>
      <c r="J68" s="22">
        <v>60</v>
      </c>
      <c r="K68" s="22"/>
      <c r="L68" s="24">
        <v>3</v>
      </c>
      <c r="M68" s="22"/>
      <c r="N68" s="43" t="s">
        <v>22</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
      <c r="A69">
        <v>68</v>
      </c>
      <c r="B69" t="s">
        <v>234</v>
      </c>
      <c r="C69" t="s">
        <v>15</v>
      </c>
      <c r="D69" s="17" t="s">
        <v>16</v>
      </c>
      <c r="E69" s="14" t="s">
        <v>317</v>
      </c>
      <c r="F69" s="14" t="s">
        <v>318</v>
      </c>
      <c r="G69" s="14" t="s">
        <v>317</v>
      </c>
      <c r="H69" s="14" t="s">
        <v>319</v>
      </c>
      <c r="I69" s="6" t="s">
        <v>280</v>
      </c>
      <c r="J69" s="6">
        <v>30</v>
      </c>
      <c r="K69" s="6"/>
      <c r="L69" s="7">
        <v>1</v>
      </c>
      <c r="M69" s="6"/>
      <c r="N69" s="64" t="s">
        <v>320</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
      <c r="A70">
        <v>69</v>
      </c>
      <c r="B70" t="s">
        <v>234</v>
      </c>
      <c r="C70" t="s">
        <v>15</v>
      </c>
      <c r="D70" s="17" t="s">
        <v>16</v>
      </c>
      <c r="E70" s="14" t="s">
        <v>321</v>
      </c>
      <c r="F70" s="14" t="s">
        <v>322</v>
      </c>
      <c r="G70" s="14" t="s">
        <v>323</v>
      </c>
      <c r="H70" s="14" t="s">
        <v>324</v>
      </c>
      <c r="I70" s="6" t="s">
        <v>280</v>
      </c>
      <c r="J70" s="6">
        <v>15</v>
      </c>
      <c r="K70" s="6"/>
      <c r="L70" s="7">
        <v>1</v>
      </c>
      <c r="M70" s="6"/>
      <c r="N70" s="64" t="s">
        <v>325</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
      <c r="A71">
        <v>70</v>
      </c>
      <c r="B71" t="s">
        <v>234</v>
      </c>
      <c r="C71" t="s">
        <v>23</v>
      </c>
      <c r="D71" s="17" t="s">
        <v>16</v>
      </c>
      <c r="E71" s="14" t="s">
        <v>326</v>
      </c>
      <c r="F71" s="14" t="s">
        <v>327</v>
      </c>
      <c r="G71" s="14" t="s">
        <v>326</v>
      </c>
      <c r="H71" s="14" t="s">
        <v>328</v>
      </c>
      <c r="I71" s="6" t="s">
        <v>280</v>
      </c>
      <c r="J71" s="6" t="s">
        <v>148</v>
      </c>
      <c r="K71" s="6"/>
      <c r="L71" s="7">
        <v>2</v>
      </c>
      <c r="M71" s="93" t="s">
        <v>329</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c r="A72">
        <v>71</v>
      </c>
      <c r="B72" t="s">
        <v>234</v>
      </c>
      <c r="C72" t="s">
        <v>23</v>
      </c>
      <c r="D72" s="20" t="s">
        <v>16</v>
      </c>
      <c r="E72" s="21" t="s">
        <v>330</v>
      </c>
      <c r="F72" s="21" t="s">
        <v>331</v>
      </c>
      <c r="G72" s="21" t="s">
        <v>330</v>
      </c>
      <c r="H72" s="21"/>
      <c r="I72" s="22">
        <v>1</v>
      </c>
      <c r="J72" s="22" t="s">
        <v>332</v>
      </c>
      <c r="K72" s="22"/>
      <c r="L72" s="24">
        <v>3</v>
      </c>
      <c r="M72" s="22"/>
      <c r="N72" s="119" t="s">
        <v>22</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234</v>
      </c>
      <c r="C73" t="s">
        <v>23</v>
      </c>
      <c r="D73" s="20" t="s">
        <v>16</v>
      </c>
      <c r="E73" s="21" t="s">
        <v>333</v>
      </c>
      <c r="F73" s="21" t="s">
        <v>334</v>
      </c>
      <c r="G73" s="21" t="s">
        <v>335</v>
      </c>
      <c r="H73" s="21"/>
      <c r="I73" s="39" t="s">
        <v>55</v>
      </c>
      <c r="J73" s="22" t="s">
        <v>229</v>
      </c>
      <c r="K73" s="22"/>
      <c r="L73" s="24">
        <v>1</v>
      </c>
      <c r="M73" s="22"/>
      <c r="N73" s="119" t="s">
        <v>22</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c r="A74">
        <v>73</v>
      </c>
      <c r="B74" t="s">
        <v>234</v>
      </c>
      <c r="C74" t="s">
        <v>23</v>
      </c>
      <c r="D74" s="20" t="s">
        <v>16</v>
      </c>
      <c r="E74" s="21" t="s">
        <v>336</v>
      </c>
      <c r="F74" s="21" t="s">
        <v>337</v>
      </c>
      <c r="G74" s="21" t="s">
        <v>338</v>
      </c>
      <c r="H74" s="21"/>
      <c r="I74" s="22">
        <v>1</v>
      </c>
      <c r="J74" s="22">
        <v>90</v>
      </c>
      <c r="K74" s="22"/>
      <c r="L74" s="24">
        <v>3</v>
      </c>
      <c r="M74" s="22"/>
      <c r="N74" s="119" t="s">
        <v>22</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234</v>
      </c>
      <c r="C75" t="s">
        <v>23</v>
      </c>
      <c r="D75" s="20" t="s">
        <v>16</v>
      </c>
      <c r="E75" s="21" t="s">
        <v>339</v>
      </c>
      <c r="F75" s="21" t="s">
        <v>340</v>
      </c>
      <c r="G75" s="21" t="s">
        <v>341</v>
      </c>
      <c r="H75" s="21"/>
      <c r="I75" s="39" t="s">
        <v>55</v>
      </c>
      <c r="J75" s="22"/>
      <c r="K75" s="22"/>
      <c r="L75" s="24">
        <v>1</v>
      </c>
      <c r="M75" s="22"/>
      <c r="N75" s="28" t="s">
        <v>342</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234</v>
      </c>
      <c r="C76" t="s">
        <v>23</v>
      </c>
      <c r="D76" s="20" t="s">
        <v>16</v>
      </c>
      <c r="E76" s="21" t="s">
        <v>343</v>
      </c>
      <c r="F76" s="21" t="s">
        <v>344</v>
      </c>
      <c r="G76" s="21" t="s">
        <v>345</v>
      </c>
      <c r="H76" s="21"/>
      <c r="I76" s="39" t="s">
        <v>55</v>
      </c>
      <c r="J76" s="22"/>
      <c r="K76" s="22"/>
      <c r="L76" s="24">
        <v>1</v>
      </c>
      <c r="M76" s="22"/>
      <c r="N76" s="119" t="s">
        <v>22</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234</v>
      </c>
      <c r="C77" t="s">
        <v>23</v>
      </c>
      <c r="D77" s="20" t="s">
        <v>16</v>
      </c>
      <c r="E77" s="21" t="s">
        <v>346</v>
      </c>
      <c r="F77" s="21" t="s">
        <v>347</v>
      </c>
      <c r="G77" s="21" t="s">
        <v>348</v>
      </c>
      <c r="H77" s="21"/>
      <c r="I77" s="39" t="s">
        <v>55</v>
      </c>
      <c r="J77" s="22"/>
      <c r="K77" s="22"/>
      <c r="L77" s="24">
        <v>1</v>
      </c>
      <c r="M77" s="22"/>
      <c r="N77" s="119" t="s">
        <v>22</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234</v>
      </c>
      <c r="C78" t="s">
        <v>23</v>
      </c>
      <c r="D78" s="20" t="s">
        <v>16</v>
      </c>
      <c r="E78" s="21" t="s">
        <v>349</v>
      </c>
      <c r="F78" s="21" t="s">
        <v>350</v>
      </c>
      <c r="G78" s="21" t="s">
        <v>351</v>
      </c>
      <c r="H78" s="21"/>
      <c r="I78" s="39" t="s">
        <v>55</v>
      </c>
      <c r="J78" s="22"/>
      <c r="K78" s="22"/>
      <c r="L78" s="24">
        <v>1</v>
      </c>
      <c r="M78" s="22"/>
      <c r="N78" s="28" t="s">
        <v>352</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234</v>
      </c>
      <c r="C79" t="s">
        <v>23</v>
      </c>
      <c r="D79" s="20" t="s">
        <v>16</v>
      </c>
      <c r="E79" s="21" t="s">
        <v>353</v>
      </c>
      <c r="F79" s="21" t="s">
        <v>354</v>
      </c>
      <c r="G79" s="21" t="s">
        <v>355</v>
      </c>
      <c r="H79" s="21"/>
      <c r="I79" s="39" t="s">
        <v>55</v>
      </c>
      <c r="J79" s="22"/>
      <c r="K79" s="22"/>
      <c r="L79" s="24">
        <v>1</v>
      </c>
      <c r="M79" s="22"/>
      <c r="N79" s="28" t="s">
        <v>356</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357</v>
      </c>
      <c r="C80" t="s">
        <v>15</v>
      </c>
      <c r="D80" s="17" t="s">
        <v>73</v>
      </c>
      <c r="E80" s="14" t="s">
        <v>358</v>
      </c>
      <c r="F80" s="14" t="s">
        <v>359</v>
      </c>
      <c r="G80" s="14" t="s">
        <v>358</v>
      </c>
      <c r="H80" s="14" t="s">
        <v>360</v>
      </c>
      <c r="I80" s="6" t="s">
        <v>280</v>
      </c>
      <c r="J80" s="6"/>
      <c r="K80" s="6"/>
      <c r="L80" s="7">
        <v>1</v>
      </c>
      <c r="M80" s="6"/>
      <c r="N80" s="37" t="s">
        <v>22</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
      <c r="A81">
        <v>80</v>
      </c>
      <c r="B81" t="s">
        <v>361</v>
      </c>
      <c r="C81" t="s">
        <v>15</v>
      </c>
      <c r="D81" s="17" t="s">
        <v>73</v>
      </c>
      <c r="E81" s="16" t="s">
        <v>362</v>
      </c>
      <c r="F81" s="14" t="s">
        <v>363</v>
      </c>
      <c r="G81" s="14" t="s">
        <v>362</v>
      </c>
      <c r="H81" s="14" t="s">
        <v>364</v>
      </c>
      <c r="I81" s="6" t="s">
        <v>280</v>
      </c>
      <c r="J81" s="6"/>
      <c r="K81" s="6"/>
      <c r="L81" s="7">
        <v>1</v>
      </c>
      <c r="M81" s="6"/>
      <c r="N81" s="37" t="s">
        <v>22</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361</v>
      </c>
      <c r="C82" t="s">
        <v>23</v>
      </c>
      <c r="D82" s="17" t="s">
        <v>73</v>
      </c>
      <c r="E82" s="14" t="s">
        <v>365</v>
      </c>
      <c r="F82" s="14" t="s">
        <v>366</v>
      </c>
      <c r="G82" s="14" t="s">
        <v>367</v>
      </c>
      <c r="H82" s="14" t="s">
        <v>368</v>
      </c>
      <c r="I82" s="6" t="s">
        <v>280</v>
      </c>
      <c r="J82" s="6"/>
      <c r="K82" s="6"/>
      <c r="L82" s="7">
        <v>1</v>
      </c>
      <c r="M82" s="6" t="s">
        <v>369</v>
      </c>
      <c r="N82" s="64" t="s">
        <v>370</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c r="A83" s="51">
        <v>82</v>
      </c>
      <c r="B83" t="s">
        <v>361</v>
      </c>
      <c r="C83" t="s">
        <v>15</v>
      </c>
      <c r="D83" s="17" t="s">
        <v>73</v>
      </c>
      <c r="E83" s="14" t="s">
        <v>371</v>
      </c>
      <c r="F83" s="14" t="s">
        <v>372</v>
      </c>
      <c r="G83" s="14" t="s">
        <v>373</v>
      </c>
      <c r="H83" s="14" t="s">
        <v>374</v>
      </c>
      <c r="I83" s="6" t="s">
        <v>280</v>
      </c>
      <c r="J83" s="6"/>
      <c r="K83" s="6"/>
      <c r="L83" s="7">
        <v>2</v>
      </c>
      <c r="M83" s="6"/>
      <c r="N83" s="37" t="s">
        <v>22</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
      <c r="A84">
        <v>83</v>
      </c>
      <c r="B84" t="s">
        <v>361</v>
      </c>
      <c r="C84" t="s">
        <v>15</v>
      </c>
      <c r="D84" s="17" t="s">
        <v>73</v>
      </c>
      <c r="E84" s="14" t="s">
        <v>375</v>
      </c>
      <c r="F84" s="14" t="s">
        <v>376</v>
      </c>
      <c r="G84" s="14" t="s">
        <v>377</v>
      </c>
      <c r="H84" s="14" t="s">
        <v>378</v>
      </c>
      <c r="I84" s="6" t="s">
        <v>280</v>
      </c>
      <c r="J84" s="6"/>
      <c r="K84" s="6"/>
      <c r="L84" s="7">
        <v>2</v>
      </c>
      <c r="M84" s="6" t="s">
        <v>379</v>
      </c>
      <c r="N84" s="64" t="s">
        <v>380</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
      <c r="A85">
        <v>84</v>
      </c>
      <c r="B85" t="s">
        <v>361</v>
      </c>
      <c r="C85" t="s">
        <v>15</v>
      </c>
      <c r="D85" s="17" t="s">
        <v>73</v>
      </c>
      <c r="E85" s="14" t="s">
        <v>381</v>
      </c>
      <c r="F85" s="14" t="s">
        <v>382</v>
      </c>
      <c r="G85" s="14" t="s">
        <v>383</v>
      </c>
      <c r="H85" s="14" t="s">
        <v>384</v>
      </c>
      <c r="I85" s="6" t="s">
        <v>280</v>
      </c>
      <c r="J85" s="6"/>
      <c r="K85" s="6"/>
      <c r="L85" s="7">
        <v>1</v>
      </c>
      <c r="M85" s="6"/>
      <c r="N85" s="64" t="s">
        <v>385</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
      <c r="A86">
        <v>85</v>
      </c>
      <c r="B86" t="s">
        <v>361</v>
      </c>
      <c r="C86" t="s">
        <v>15</v>
      </c>
      <c r="D86" s="17" t="s">
        <v>73</v>
      </c>
      <c r="E86" s="14" t="s">
        <v>386</v>
      </c>
      <c r="F86" s="14" t="s">
        <v>387</v>
      </c>
      <c r="G86" s="14" t="s">
        <v>386</v>
      </c>
      <c r="H86" s="14" t="s">
        <v>388</v>
      </c>
      <c r="I86" s="6" t="s">
        <v>280</v>
      </c>
      <c r="J86" s="6"/>
      <c r="K86" s="6"/>
      <c r="L86" s="7">
        <v>1</v>
      </c>
      <c r="M86" s="34" t="s">
        <v>389</v>
      </c>
      <c r="N86" s="40" t="s">
        <v>22</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
      <c r="A87">
        <v>86</v>
      </c>
      <c r="B87" t="s">
        <v>361</v>
      </c>
      <c r="C87" t="s">
        <v>23</v>
      </c>
      <c r="D87" s="17" t="s">
        <v>73</v>
      </c>
      <c r="E87" s="14" t="s">
        <v>390</v>
      </c>
      <c r="F87" s="16" t="s">
        <v>391</v>
      </c>
      <c r="G87" s="16" t="s">
        <v>392</v>
      </c>
      <c r="H87" s="16" t="s">
        <v>393</v>
      </c>
      <c r="I87" s="6" t="s">
        <v>280</v>
      </c>
      <c r="J87" s="6"/>
      <c r="K87" s="6"/>
      <c r="L87" s="7">
        <v>1</v>
      </c>
      <c r="M87" s="33" t="s">
        <v>394</v>
      </c>
      <c r="N87" s="66" t="s">
        <v>395</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
      <c r="A88" s="51">
        <v>87</v>
      </c>
      <c r="B88" t="s">
        <v>361</v>
      </c>
      <c r="C88" t="s">
        <v>23</v>
      </c>
      <c r="D88" s="17" t="s">
        <v>73</v>
      </c>
      <c r="E88" s="14" t="s">
        <v>396</v>
      </c>
      <c r="F88" s="14" t="s">
        <v>397</v>
      </c>
      <c r="G88" s="14" t="s">
        <v>398</v>
      </c>
      <c r="H88" s="14" t="s">
        <v>399</v>
      </c>
      <c r="I88" s="6" t="s">
        <v>280</v>
      </c>
      <c r="J88" s="6"/>
      <c r="K88" s="6"/>
      <c r="L88" s="7">
        <v>1</v>
      </c>
      <c r="M88" s="18"/>
      <c r="N88" s="66" t="s">
        <v>400</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
      <c r="A89">
        <v>88</v>
      </c>
      <c r="B89" t="s">
        <v>361</v>
      </c>
      <c r="C89" t="s">
        <v>23</v>
      </c>
      <c r="D89" s="17" t="s">
        <v>73</v>
      </c>
      <c r="E89" s="14" t="s">
        <v>401</v>
      </c>
      <c r="F89" s="14" t="s">
        <v>402</v>
      </c>
      <c r="G89" s="14" t="s">
        <v>403</v>
      </c>
      <c r="H89" s="14" t="s">
        <v>404</v>
      </c>
      <c r="I89" s="6" t="s">
        <v>280</v>
      </c>
      <c r="J89" s="6"/>
      <c r="K89" s="6"/>
      <c r="L89" s="7">
        <v>1</v>
      </c>
      <c r="M89" s="33" t="s">
        <v>405</v>
      </c>
      <c r="N89" s="66" t="s">
        <v>406</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
      <c r="A90">
        <v>89</v>
      </c>
      <c r="B90" t="s">
        <v>361</v>
      </c>
      <c r="C90" t="s">
        <v>15</v>
      </c>
      <c r="D90" s="17" t="s">
        <v>73</v>
      </c>
      <c r="E90" s="14" t="s">
        <v>407</v>
      </c>
      <c r="F90" s="14" t="s">
        <v>408</v>
      </c>
      <c r="G90" s="14" t="s">
        <v>409</v>
      </c>
      <c r="H90" s="14" t="s">
        <v>410</v>
      </c>
      <c r="I90" s="6" t="s">
        <v>280</v>
      </c>
      <c r="J90" s="6"/>
      <c r="K90" s="6"/>
      <c r="L90" s="7">
        <v>1</v>
      </c>
      <c r="M90" s="33" t="s">
        <v>411</v>
      </c>
      <c r="N90" s="66" t="s">
        <v>412</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
      <c r="A91">
        <v>90</v>
      </c>
      <c r="B91" t="s">
        <v>361</v>
      </c>
      <c r="C91" t="s">
        <v>23</v>
      </c>
      <c r="D91" s="17" t="s">
        <v>73</v>
      </c>
      <c r="E91" s="14" t="s">
        <v>413</v>
      </c>
      <c r="F91" s="14" t="s">
        <v>414</v>
      </c>
      <c r="G91" s="14" t="s">
        <v>415</v>
      </c>
      <c r="H91" s="14" t="s">
        <v>416</v>
      </c>
      <c r="I91" s="6" t="s">
        <v>280</v>
      </c>
      <c r="J91" s="6"/>
      <c r="K91" s="6"/>
      <c r="L91" s="7">
        <v>1</v>
      </c>
      <c r="M91" s="33" t="s">
        <v>417</v>
      </c>
      <c r="N91" s="66" t="s">
        <v>418</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
      <c r="A92">
        <v>91</v>
      </c>
      <c r="B92" t="s">
        <v>361</v>
      </c>
      <c r="C92" t="s">
        <v>23</v>
      </c>
      <c r="D92" s="17" t="s">
        <v>73</v>
      </c>
      <c r="E92" s="14" t="s">
        <v>419</v>
      </c>
      <c r="F92" s="14" t="s">
        <v>420</v>
      </c>
      <c r="G92" s="14" t="s">
        <v>421</v>
      </c>
      <c r="H92" s="14" t="s">
        <v>422</v>
      </c>
      <c r="I92" s="6" t="s">
        <v>280</v>
      </c>
      <c r="J92" s="6"/>
      <c r="K92" s="6"/>
      <c r="L92" s="7">
        <v>1</v>
      </c>
      <c r="M92" s="18"/>
      <c r="N92" s="66" t="s">
        <v>423</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
      <c r="A93" s="51">
        <v>92</v>
      </c>
      <c r="B93" t="s">
        <v>361</v>
      </c>
      <c r="C93" t="s">
        <v>15</v>
      </c>
      <c r="D93" s="17" t="s">
        <v>73</v>
      </c>
      <c r="E93" s="14" t="s">
        <v>424</v>
      </c>
      <c r="F93" s="14" t="s">
        <v>425</v>
      </c>
      <c r="G93" s="14" t="s">
        <v>426</v>
      </c>
      <c r="H93" s="14" t="s">
        <v>427</v>
      </c>
      <c r="I93" s="6" t="s">
        <v>280</v>
      </c>
      <c r="J93" s="6"/>
      <c r="K93" s="6"/>
      <c r="L93" s="7">
        <v>1</v>
      </c>
      <c r="M93" s="18"/>
      <c r="N93" s="40" t="s">
        <v>22</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
      <c r="A94">
        <v>93</v>
      </c>
      <c r="B94" t="s">
        <v>361</v>
      </c>
      <c r="C94" t="s">
        <v>23</v>
      </c>
      <c r="D94" s="17" t="s">
        <v>73</v>
      </c>
      <c r="E94" s="14" t="s">
        <v>428</v>
      </c>
      <c r="F94" s="35" t="s">
        <v>429</v>
      </c>
      <c r="G94" s="35" t="s">
        <v>430</v>
      </c>
      <c r="H94" s="35" t="s">
        <v>431</v>
      </c>
      <c r="I94" s="6" t="s">
        <v>280</v>
      </c>
      <c r="J94" s="6"/>
      <c r="K94" s="6"/>
      <c r="L94" s="7">
        <v>1</v>
      </c>
      <c r="M94" s="33" t="s">
        <v>432</v>
      </c>
      <c r="N94" s="66" t="s">
        <v>433</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
      <c r="A95">
        <v>94</v>
      </c>
      <c r="B95" t="s">
        <v>361</v>
      </c>
      <c r="C95" t="s">
        <v>15</v>
      </c>
      <c r="D95" s="17" t="s">
        <v>73</v>
      </c>
      <c r="E95" s="14" t="s">
        <v>434</v>
      </c>
      <c r="F95" s="14" t="s">
        <v>435</v>
      </c>
      <c r="G95" s="14" t="s">
        <v>436</v>
      </c>
      <c r="H95" s="14" t="s">
        <v>437</v>
      </c>
      <c r="I95" s="6" t="s">
        <v>280</v>
      </c>
      <c r="J95" s="6"/>
      <c r="K95" s="6"/>
      <c r="L95" s="7">
        <v>1</v>
      </c>
      <c r="M95" s="18"/>
      <c r="N95" s="40" t="s">
        <v>22</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
      <c r="A96">
        <v>95</v>
      </c>
      <c r="B96" t="s">
        <v>361</v>
      </c>
      <c r="C96" t="s">
        <v>15</v>
      </c>
      <c r="D96" s="17" t="s">
        <v>73</v>
      </c>
      <c r="E96" s="14" t="s">
        <v>438</v>
      </c>
      <c r="F96" s="14" t="s">
        <v>439</v>
      </c>
      <c r="G96" s="14" t="s">
        <v>440</v>
      </c>
      <c r="H96" s="14" t="s">
        <v>441</v>
      </c>
      <c r="I96" s="6" t="s">
        <v>280</v>
      </c>
      <c r="J96" s="6"/>
      <c r="K96" s="6"/>
      <c r="L96" s="7">
        <v>1</v>
      </c>
      <c r="M96" s="33" t="s">
        <v>442</v>
      </c>
      <c r="N96" s="40" t="s">
        <v>22</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
      <c r="A97">
        <v>96</v>
      </c>
      <c r="B97" t="s">
        <v>361</v>
      </c>
      <c r="C97" t="s">
        <v>15</v>
      </c>
      <c r="D97" s="17" t="s">
        <v>73</v>
      </c>
      <c r="E97" s="14" t="s">
        <v>443</v>
      </c>
      <c r="F97" s="14" t="s">
        <v>444</v>
      </c>
      <c r="G97" s="14" t="s">
        <v>445</v>
      </c>
      <c r="H97" s="14" t="s">
        <v>446</v>
      </c>
      <c r="I97" s="6" t="s">
        <v>280</v>
      </c>
      <c r="J97" s="6"/>
      <c r="K97" s="6"/>
      <c r="L97" s="7">
        <v>1</v>
      </c>
      <c r="M97" s="33" t="s">
        <v>447</v>
      </c>
      <c r="N97" s="66" t="s">
        <v>448</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361</v>
      </c>
      <c r="C98" t="s">
        <v>23</v>
      </c>
      <c r="D98" s="86" t="s">
        <v>73</v>
      </c>
      <c r="E98" s="87" t="s">
        <v>449</v>
      </c>
      <c r="F98" s="87" t="s">
        <v>450</v>
      </c>
      <c r="G98" s="87" t="s">
        <v>451</v>
      </c>
      <c r="H98" s="87" t="s">
        <v>452</v>
      </c>
      <c r="I98" s="96" t="s">
        <v>280</v>
      </c>
      <c r="J98" s="96"/>
      <c r="K98" s="96"/>
      <c r="L98" s="97">
        <v>1</v>
      </c>
      <c r="M98" s="101"/>
      <c r="N98" s="102" t="s">
        <v>453</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
      <c r="A99">
        <v>98</v>
      </c>
      <c r="B99" t="s">
        <v>361</v>
      </c>
      <c r="C99" t="s">
        <v>23</v>
      </c>
      <c r="D99" s="17" t="s">
        <v>73</v>
      </c>
      <c r="E99" s="14" t="s">
        <v>454</v>
      </c>
      <c r="F99" s="14" t="s">
        <v>455</v>
      </c>
      <c r="G99" s="14" t="s">
        <v>456</v>
      </c>
      <c r="H99" s="14" t="s">
        <v>457</v>
      </c>
      <c r="I99" s="6" t="s">
        <v>280</v>
      </c>
      <c r="J99" s="6"/>
      <c r="K99" s="6"/>
      <c r="L99" s="7">
        <v>1</v>
      </c>
      <c r="M99" s="18"/>
      <c r="N99" s="66" t="s">
        <v>458</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
      <c r="A100">
        <v>99</v>
      </c>
      <c r="B100" t="s">
        <v>361</v>
      </c>
      <c r="C100" t="s">
        <v>15</v>
      </c>
      <c r="D100" s="17" t="s">
        <v>73</v>
      </c>
      <c r="E100" s="14" t="s">
        <v>459</v>
      </c>
      <c r="F100" s="14" t="s">
        <v>460</v>
      </c>
      <c r="G100" s="14" t="s">
        <v>461</v>
      </c>
      <c r="H100" s="14" t="s">
        <v>462</v>
      </c>
      <c r="I100" s="6" t="s">
        <v>280</v>
      </c>
      <c r="J100" s="6"/>
      <c r="K100" s="6"/>
      <c r="L100" s="7">
        <v>1</v>
      </c>
      <c r="M100" s="6" t="s">
        <v>463</v>
      </c>
      <c r="N100" s="37" t="s">
        <v>22</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
      <c r="A101">
        <v>100</v>
      </c>
      <c r="B101" t="s">
        <v>361</v>
      </c>
      <c r="C101" t="s">
        <v>15</v>
      </c>
      <c r="D101" s="17" t="s">
        <v>73</v>
      </c>
      <c r="E101" s="14" t="s">
        <v>464</v>
      </c>
      <c r="F101" s="14" t="s">
        <v>465</v>
      </c>
      <c r="G101" s="14" t="s">
        <v>466</v>
      </c>
      <c r="H101" s="14" t="s">
        <v>467</v>
      </c>
      <c r="I101" s="6" t="s">
        <v>280</v>
      </c>
      <c r="J101" s="6"/>
      <c r="K101" s="6"/>
      <c r="L101" s="7">
        <v>1</v>
      </c>
      <c r="M101" s="6"/>
      <c r="N101" s="64" t="s">
        <v>468</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361</v>
      </c>
      <c r="C102" t="s">
        <v>23</v>
      </c>
      <c r="D102" s="86" t="s">
        <v>73</v>
      </c>
      <c r="E102" s="87" t="s">
        <v>469</v>
      </c>
      <c r="F102" s="87" t="s">
        <v>470</v>
      </c>
      <c r="G102" s="87" t="s">
        <v>471</v>
      </c>
      <c r="H102" s="87" t="s">
        <v>472</v>
      </c>
      <c r="I102" s="96" t="s">
        <v>280</v>
      </c>
      <c r="J102" s="96"/>
      <c r="K102" s="96"/>
      <c r="L102" s="97">
        <v>1</v>
      </c>
      <c r="M102" s="96"/>
      <c r="N102" s="103" t="s">
        <v>473</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
      <c r="A103" s="51">
        <v>102</v>
      </c>
      <c r="B103" t="s">
        <v>361</v>
      </c>
      <c r="C103" t="s">
        <v>23</v>
      </c>
      <c r="D103" s="17" t="s">
        <v>73</v>
      </c>
      <c r="E103" s="14" t="s">
        <v>474</v>
      </c>
      <c r="F103" s="14" t="s">
        <v>475</v>
      </c>
      <c r="G103" s="14" t="s">
        <v>474</v>
      </c>
      <c r="H103" s="14" t="s">
        <v>476</v>
      </c>
      <c r="I103" s="6" t="s">
        <v>280</v>
      </c>
      <c r="J103" s="6"/>
      <c r="K103" s="6"/>
      <c r="L103" s="7">
        <v>1</v>
      </c>
      <c r="M103" s="6"/>
      <c r="N103" s="64" t="s">
        <v>477</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
      <c r="A104">
        <v>103</v>
      </c>
      <c r="B104" t="s">
        <v>361</v>
      </c>
      <c r="C104" t="s">
        <v>23</v>
      </c>
      <c r="D104" s="17" t="s">
        <v>73</v>
      </c>
      <c r="E104" s="14" t="s">
        <v>478</v>
      </c>
      <c r="F104" s="14" t="s">
        <v>479</v>
      </c>
      <c r="G104" s="14" t="s">
        <v>480</v>
      </c>
      <c r="H104" s="14" t="s">
        <v>481</v>
      </c>
      <c r="I104" s="6">
        <v>3</v>
      </c>
      <c r="J104" s="84" t="s">
        <v>482</v>
      </c>
      <c r="K104" s="6"/>
      <c r="L104" s="7">
        <v>3</v>
      </c>
      <c r="M104" s="6"/>
      <c r="N104" s="64" t="s">
        <v>483</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
      <c r="A105">
        <v>104</v>
      </c>
      <c r="B105" t="s">
        <v>361</v>
      </c>
      <c r="C105" t="s">
        <v>23</v>
      </c>
      <c r="D105" s="17" t="s">
        <v>73</v>
      </c>
      <c r="E105" s="14" t="s">
        <v>484</v>
      </c>
      <c r="F105" s="14" t="s">
        <v>485</v>
      </c>
      <c r="G105" s="14" t="s">
        <v>486</v>
      </c>
      <c r="H105" s="14" t="s">
        <v>487</v>
      </c>
      <c r="I105" s="6" t="s">
        <v>280</v>
      </c>
      <c r="J105" s="6">
        <v>20</v>
      </c>
      <c r="K105" s="6"/>
      <c r="L105" s="7">
        <v>2</v>
      </c>
      <c r="M105" s="6"/>
      <c r="N105" s="64" t="s">
        <v>488</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
      <c r="A106">
        <v>105</v>
      </c>
      <c r="B106" t="s">
        <v>357</v>
      </c>
      <c r="C106" t="s">
        <v>15</v>
      </c>
      <c r="D106" s="17" t="s">
        <v>73</v>
      </c>
      <c r="E106" s="14" t="s">
        <v>489</v>
      </c>
      <c r="F106" s="14" t="s">
        <v>490</v>
      </c>
      <c r="G106" s="14" t="s">
        <v>491</v>
      </c>
      <c r="H106" s="14" t="s">
        <v>492</v>
      </c>
      <c r="I106" s="6" t="s">
        <v>280</v>
      </c>
      <c r="J106" s="6">
        <v>15</v>
      </c>
      <c r="K106" s="6"/>
      <c r="L106" s="7">
        <v>2</v>
      </c>
      <c r="M106" s="6"/>
      <c r="N106" s="64" t="s">
        <v>493</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
      <c r="A107">
        <v>106</v>
      </c>
      <c r="B107" t="s">
        <v>357</v>
      </c>
      <c r="C107" t="s">
        <v>15</v>
      </c>
      <c r="D107" s="17" t="s">
        <v>73</v>
      </c>
      <c r="E107" s="14" t="s">
        <v>494</v>
      </c>
      <c r="F107" s="14" t="s">
        <v>495</v>
      </c>
      <c r="G107" s="14" t="s">
        <v>496</v>
      </c>
      <c r="H107" s="14" t="s">
        <v>497</v>
      </c>
      <c r="I107" s="6" t="s">
        <v>280</v>
      </c>
      <c r="J107" s="6">
        <v>20</v>
      </c>
      <c r="K107" s="6"/>
      <c r="L107" s="7">
        <v>2</v>
      </c>
      <c r="M107" s="6"/>
      <c r="N107" s="64" t="s">
        <v>498</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
      <c r="A108" s="51">
        <v>107</v>
      </c>
      <c r="B108" t="s">
        <v>357</v>
      </c>
      <c r="C108" t="s">
        <v>15</v>
      </c>
      <c r="D108" s="17" t="s">
        <v>73</v>
      </c>
      <c r="E108" s="14" t="s">
        <v>499</v>
      </c>
      <c r="F108" s="14" t="s">
        <v>500</v>
      </c>
      <c r="G108" s="14" t="s">
        <v>501</v>
      </c>
      <c r="H108" s="14" t="s">
        <v>502</v>
      </c>
      <c r="I108" s="6" t="s">
        <v>280</v>
      </c>
      <c r="J108" s="6">
        <v>25</v>
      </c>
      <c r="K108" s="6"/>
      <c r="L108" s="7">
        <v>2</v>
      </c>
      <c r="M108" s="6"/>
      <c r="N108" s="64" t="s">
        <v>287</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
      <c r="A109">
        <v>108</v>
      </c>
      <c r="B109" t="s">
        <v>357</v>
      </c>
      <c r="C109" t="s">
        <v>23</v>
      </c>
      <c r="D109" s="17" t="s">
        <v>73</v>
      </c>
      <c r="E109" s="14" t="s">
        <v>503</v>
      </c>
      <c r="F109" s="14" t="s">
        <v>504</v>
      </c>
      <c r="G109" s="14" t="s">
        <v>505</v>
      </c>
      <c r="H109" s="14" t="s">
        <v>506</v>
      </c>
      <c r="I109" s="6" t="s">
        <v>280</v>
      </c>
      <c r="J109" s="6">
        <v>10</v>
      </c>
      <c r="K109" s="6"/>
      <c r="L109" s="7">
        <v>2</v>
      </c>
      <c r="M109" s="6"/>
      <c r="N109" s="64" t="s">
        <v>507</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c r="A110">
        <v>109</v>
      </c>
      <c r="B110" t="s">
        <v>357</v>
      </c>
      <c r="C110" t="s">
        <v>23</v>
      </c>
      <c r="D110" s="17" t="s">
        <v>73</v>
      </c>
      <c r="E110" s="14" t="s">
        <v>508</v>
      </c>
      <c r="F110" s="14" t="s">
        <v>509</v>
      </c>
      <c r="G110" s="14" t="s">
        <v>510</v>
      </c>
      <c r="H110" s="14" t="s">
        <v>511</v>
      </c>
      <c r="I110" s="6" t="s">
        <v>280</v>
      </c>
      <c r="J110" s="6" t="s">
        <v>229</v>
      </c>
      <c r="K110" s="6"/>
      <c r="L110" s="7">
        <v>2</v>
      </c>
      <c r="M110" s="33" t="s">
        <v>512</v>
      </c>
      <c r="N110" s="16" t="s">
        <v>22</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357</v>
      </c>
      <c r="C111" t="s">
        <v>23</v>
      </c>
      <c r="D111" s="75" t="s">
        <v>73</v>
      </c>
      <c r="E111" s="76" t="s">
        <v>513</v>
      </c>
      <c r="F111" s="77" t="s">
        <v>514</v>
      </c>
      <c r="G111" s="77" t="e" cm="1">
        <f t="array" aca="1" ref="G111" ca="1">- Mercury Temperature</f>
        <v>#NAME?</v>
      </c>
      <c r="H111" s="77" t="s">
        <v>515</v>
      </c>
      <c r="I111" s="78"/>
      <c r="J111" s="78"/>
      <c r="K111" s="78"/>
      <c r="L111" s="79">
        <v>1</v>
      </c>
      <c r="M111" s="80" t="s">
        <v>516</v>
      </c>
      <c r="N111" s="81" t="s">
        <v>517</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357</v>
      </c>
      <c r="C112" t="s">
        <v>23</v>
      </c>
      <c r="D112" s="75" t="s">
        <v>73</v>
      </c>
      <c r="E112" s="76" t="s">
        <v>518</v>
      </c>
      <c r="F112" s="77" t="s">
        <v>514</v>
      </c>
      <c r="G112" s="77" t="e" cm="1">
        <f t="array" aca="1" ref="G112" ca="1">- Venus</f>
        <v>#NAME?</v>
      </c>
      <c r="H112" s="77" t="s">
        <v>515</v>
      </c>
      <c r="I112" s="78"/>
      <c r="J112" s="78"/>
      <c r="K112" s="78"/>
      <c r="L112" s="79">
        <v>1</v>
      </c>
      <c r="M112" s="80" t="s">
        <v>519</v>
      </c>
      <c r="N112" s="81" t="s">
        <v>520</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357</v>
      </c>
      <c r="C113" t="s">
        <v>23</v>
      </c>
      <c r="D113" s="75" t="s">
        <v>73</v>
      </c>
      <c r="E113" s="76" t="s">
        <v>521</v>
      </c>
      <c r="F113" s="77" t="s">
        <v>514</v>
      </c>
      <c r="G113" s="77" t="e" cm="1">
        <f t="array" aca="1" ref="G113" ca="1">- Why is Mars red?</f>
        <v>#NAME?</v>
      </c>
      <c r="H113" s="77" t="s">
        <v>515</v>
      </c>
      <c r="I113" s="78"/>
      <c r="J113" s="78"/>
      <c r="K113" s="78"/>
      <c r="L113" s="79">
        <v>1</v>
      </c>
      <c r="M113" s="80" t="s">
        <v>522</v>
      </c>
      <c r="N113" s="81" t="s">
        <v>523</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
      <c r="A114">
        <v>113</v>
      </c>
      <c r="B114" t="s">
        <v>357</v>
      </c>
      <c r="C114" t="s">
        <v>23</v>
      </c>
      <c r="D114" s="17" t="s">
        <v>73</v>
      </c>
      <c r="E114" s="14" t="s">
        <v>524</v>
      </c>
      <c r="F114" s="14" t="s">
        <v>525</v>
      </c>
      <c r="G114" s="14" t="s">
        <v>526</v>
      </c>
      <c r="H114" s="14" t="s">
        <v>527</v>
      </c>
      <c r="I114" s="6" t="s">
        <v>280</v>
      </c>
      <c r="J114" s="6">
        <v>30</v>
      </c>
      <c r="K114" s="6"/>
      <c r="L114" s="7">
        <v>2</v>
      </c>
      <c r="M114" s="18"/>
      <c r="N114" s="66" t="s">
        <v>528</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
      <c r="A115">
        <v>114</v>
      </c>
      <c r="B115" t="s">
        <v>357</v>
      </c>
      <c r="C115" t="s">
        <v>15</v>
      </c>
      <c r="D115" s="17" t="s">
        <v>73</v>
      </c>
      <c r="E115" s="14" t="s">
        <v>529</v>
      </c>
      <c r="F115" s="14" t="s">
        <v>530</v>
      </c>
      <c r="G115" s="14" t="s">
        <v>531</v>
      </c>
      <c r="H115" s="14" t="s">
        <v>532</v>
      </c>
      <c r="I115" s="6">
        <v>6</v>
      </c>
      <c r="J115" s="6" t="s">
        <v>229</v>
      </c>
      <c r="K115" s="6"/>
      <c r="L115" s="7">
        <v>3</v>
      </c>
      <c r="M115" s="33" t="s">
        <v>533</v>
      </c>
      <c r="N115" s="66" t="s">
        <v>534</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
      <c r="A116">
        <v>115</v>
      </c>
      <c r="B116" t="s">
        <v>357</v>
      </c>
      <c r="C116" t="s">
        <v>15</v>
      </c>
      <c r="D116" s="17" t="s">
        <v>73</v>
      </c>
      <c r="E116" s="14" t="s">
        <v>535</v>
      </c>
      <c r="F116" s="14" t="s">
        <v>536</v>
      </c>
      <c r="G116" s="14" t="s">
        <v>535</v>
      </c>
      <c r="H116" s="14" t="s">
        <v>537</v>
      </c>
      <c r="I116" s="6" t="s">
        <v>280</v>
      </c>
      <c r="J116" s="6">
        <v>10</v>
      </c>
      <c r="K116" s="6"/>
      <c r="L116" s="7">
        <v>1</v>
      </c>
      <c r="M116" s="33" t="s">
        <v>538</v>
      </c>
      <c r="N116" s="66" t="s">
        <v>539</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
      <c r="A117">
        <v>116</v>
      </c>
      <c r="B117" t="s">
        <v>357</v>
      </c>
      <c r="C117" t="s">
        <v>23</v>
      </c>
      <c r="D117" s="17" t="s">
        <v>73</v>
      </c>
      <c r="E117" s="14" t="s">
        <v>540</v>
      </c>
      <c r="F117" s="14" t="s">
        <v>541</v>
      </c>
      <c r="G117" s="14" t="s">
        <v>542</v>
      </c>
      <c r="H117" s="14" t="s">
        <v>543</v>
      </c>
      <c r="I117" s="6" t="s">
        <v>280</v>
      </c>
      <c r="J117" s="6">
        <v>10</v>
      </c>
      <c r="K117" s="6"/>
      <c r="L117" s="7">
        <v>2</v>
      </c>
      <c r="M117" s="18"/>
      <c r="N117" s="66" t="s">
        <v>544</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
      <c r="A118" s="51">
        <v>117</v>
      </c>
      <c r="B118" t="s">
        <v>357</v>
      </c>
      <c r="C118" t="s">
        <v>15</v>
      </c>
      <c r="D118" s="17" t="s">
        <v>73</v>
      </c>
      <c r="E118" s="14" t="s">
        <v>545</v>
      </c>
      <c r="F118" s="14" t="s">
        <v>546</v>
      </c>
      <c r="G118" s="14" t="s">
        <v>547</v>
      </c>
      <c r="H118" s="14" t="s">
        <v>548</v>
      </c>
      <c r="I118" s="6" t="s">
        <v>280</v>
      </c>
      <c r="J118" s="36" t="s">
        <v>281</v>
      </c>
      <c r="K118" s="6"/>
      <c r="L118" s="7">
        <v>2</v>
      </c>
      <c r="M118" s="6"/>
      <c r="N118" s="64" t="s">
        <v>549</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
      <c r="A119">
        <v>118</v>
      </c>
      <c r="B119" t="s">
        <v>357</v>
      </c>
      <c r="C119" t="s">
        <v>23</v>
      </c>
      <c r="D119" s="17" t="s">
        <v>73</v>
      </c>
      <c r="E119" s="14" t="s">
        <v>550</v>
      </c>
      <c r="F119" s="14" t="s">
        <v>551</v>
      </c>
      <c r="G119" s="14" t="s">
        <v>552</v>
      </c>
      <c r="H119" s="14" t="s">
        <v>553</v>
      </c>
      <c r="I119" s="6" t="s">
        <v>280</v>
      </c>
      <c r="J119" s="6">
        <v>10</v>
      </c>
      <c r="K119" s="6"/>
      <c r="L119" s="7">
        <v>1</v>
      </c>
      <c r="M119" s="6"/>
      <c r="N119" s="64" t="s">
        <v>554</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357</v>
      </c>
      <c r="C120" t="s">
        <v>23</v>
      </c>
      <c r="D120" s="86" t="s">
        <v>73</v>
      </c>
      <c r="E120" s="105" t="s">
        <v>555</v>
      </c>
      <c r="F120" s="87" t="s">
        <v>556</v>
      </c>
      <c r="G120" s="87" t="s">
        <v>557</v>
      </c>
      <c r="H120" s="87" t="s">
        <v>558</v>
      </c>
      <c r="I120" s="96" t="s">
        <v>280</v>
      </c>
      <c r="J120" s="96" t="s">
        <v>559</v>
      </c>
      <c r="K120" s="96"/>
      <c r="L120" s="97">
        <v>1</v>
      </c>
      <c r="M120" s="106" t="s">
        <v>560</v>
      </c>
      <c r="N120" s="103" t="s">
        <v>561</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
      <c r="A121">
        <v>120</v>
      </c>
      <c r="B121" t="s">
        <v>357</v>
      </c>
      <c r="C121" t="s">
        <v>23</v>
      </c>
      <c r="D121" s="17" t="s">
        <v>73</v>
      </c>
      <c r="E121" s="14" t="s">
        <v>562</v>
      </c>
      <c r="F121" s="14" t="s">
        <v>563</v>
      </c>
      <c r="G121" s="14" t="s">
        <v>564</v>
      </c>
      <c r="H121" s="14"/>
      <c r="I121" s="6" t="s">
        <v>280</v>
      </c>
      <c r="J121" s="6">
        <v>30</v>
      </c>
      <c r="K121" s="6"/>
      <c r="L121" s="7">
        <v>2</v>
      </c>
      <c r="M121" s="34" t="s">
        <v>565</v>
      </c>
      <c r="N121" s="64" t="s">
        <v>566</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
      <c r="A122">
        <v>121</v>
      </c>
      <c r="B122" t="s">
        <v>357</v>
      </c>
      <c r="C122" t="s">
        <v>15</v>
      </c>
      <c r="D122" s="17" t="s">
        <v>73</v>
      </c>
      <c r="E122" s="14" t="s">
        <v>567</v>
      </c>
      <c r="F122" s="14" t="s">
        <v>568</v>
      </c>
      <c r="G122" s="14" t="s">
        <v>569</v>
      </c>
      <c r="H122" s="14" t="s">
        <v>570</v>
      </c>
      <c r="I122" s="6" t="s">
        <v>280</v>
      </c>
      <c r="J122" s="6">
        <v>10</v>
      </c>
      <c r="K122" s="6"/>
      <c r="L122" s="7">
        <v>1</v>
      </c>
      <c r="M122" s="34" t="s">
        <v>571</v>
      </c>
      <c r="N122" s="64" t="s">
        <v>22</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
      <c r="A123" s="51">
        <v>122</v>
      </c>
      <c r="B123" t="s">
        <v>357</v>
      </c>
      <c r="C123" t="s">
        <v>23</v>
      </c>
      <c r="D123" s="17" t="s">
        <v>73</v>
      </c>
      <c r="E123" s="14" t="s">
        <v>572</v>
      </c>
      <c r="F123" s="14" t="s">
        <v>573</v>
      </c>
      <c r="G123" s="14" t="s">
        <v>574</v>
      </c>
      <c r="H123" s="14" t="s">
        <v>575</v>
      </c>
      <c r="I123" s="6">
        <v>3</v>
      </c>
      <c r="J123" s="6" t="s">
        <v>229</v>
      </c>
      <c r="K123" s="6"/>
      <c r="L123" s="7">
        <v>3</v>
      </c>
      <c r="M123" s="33" t="s">
        <v>576</v>
      </c>
      <c r="N123" s="64" t="s">
        <v>577</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
      <c r="A124">
        <v>123</v>
      </c>
      <c r="B124" t="s">
        <v>357</v>
      </c>
      <c r="C124" t="s">
        <v>15</v>
      </c>
      <c r="D124" s="17" t="s">
        <v>73</v>
      </c>
      <c r="E124" s="14" t="s">
        <v>578</v>
      </c>
      <c r="F124" s="14" t="s">
        <v>579</v>
      </c>
      <c r="G124" s="14" t="s">
        <v>580</v>
      </c>
      <c r="H124" s="14" t="s">
        <v>581</v>
      </c>
      <c r="I124" s="6">
        <v>2</v>
      </c>
      <c r="J124" s="6" t="s">
        <v>582</v>
      </c>
      <c r="K124" s="6"/>
      <c r="L124" s="7">
        <v>2</v>
      </c>
      <c r="M124" s="95" t="s">
        <v>583</v>
      </c>
      <c r="N124" s="37" t="s">
        <v>22</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
      <c r="A125">
        <v>124</v>
      </c>
      <c r="B125" t="s">
        <v>357</v>
      </c>
      <c r="C125" t="s">
        <v>15</v>
      </c>
      <c r="D125" s="17" t="s">
        <v>73</v>
      </c>
      <c r="E125" s="14" t="s">
        <v>584</v>
      </c>
      <c r="F125" s="14" t="s">
        <v>585</v>
      </c>
      <c r="G125" s="14" t="s">
        <v>586</v>
      </c>
      <c r="H125" s="14" t="s">
        <v>587</v>
      </c>
      <c r="I125" s="6" t="s">
        <v>280</v>
      </c>
      <c r="J125" s="6" t="s">
        <v>221</v>
      </c>
      <c r="K125" s="6"/>
      <c r="L125" s="7">
        <v>2</v>
      </c>
      <c r="M125" s="94" t="s">
        <v>588</v>
      </c>
      <c r="N125" s="37" t="s">
        <v>22</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
      <c r="A126">
        <v>125</v>
      </c>
      <c r="B126" t="s">
        <v>357</v>
      </c>
      <c r="C126" t="s">
        <v>15</v>
      </c>
      <c r="D126" s="17" t="s">
        <v>73</v>
      </c>
      <c r="E126" s="14" t="s">
        <v>589</v>
      </c>
      <c r="F126" t="s">
        <v>585</v>
      </c>
      <c r="G126" s="73" t="s">
        <v>590</v>
      </c>
      <c r="H126" s="73" t="s">
        <v>591</v>
      </c>
      <c r="I126" s="6" t="s">
        <v>280</v>
      </c>
      <c r="J126" s="6" t="s">
        <v>221</v>
      </c>
      <c r="K126" s="6"/>
      <c r="L126" s="7">
        <v>2</v>
      </c>
      <c r="M126" s="94" t="s">
        <v>592</v>
      </c>
      <c r="N126" s="65" t="s">
        <v>593</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
      <c r="A127">
        <v>126</v>
      </c>
      <c r="B127" t="s">
        <v>357</v>
      </c>
      <c r="C127" t="s">
        <v>23</v>
      </c>
      <c r="D127" s="17" t="s">
        <v>73</v>
      </c>
      <c r="E127" s="14" t="s">
        <v>594</v>
      </c>
      <c r="F127" s="14" t="s">
        <v>595</v>
      </c>
      <c r="G127" s="14" t="s">
        <v>594</v>
      </c>
      <c r="H127" s="14" t="s">
        <v>596</v>
      </c>
      <c r="I127" s="6" t="s">
        <v>280</v>
      </c>
      <c r="J127" s="6">
        <v>30</v>
      </c>
      <c r="K127" s="6"/>
      <c r="L127" s="7">
        <v>3</v>
      </c>
      <c r="M127" s="34" t="s">
        <v>597</v>
      </c>
      <c r="N127" s="64" t="s">
        <v>598</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
      <c r="A128" s="51">
        <v>127</v>
      </c>
      <c r="B128" t="s">
        <v>357</v>
      </c>
      <c r="C128" t="s">
        <v>23</v>
      </c>
      <c r="D128" s="17" t="s">
        <v>73</v>
      </c>
      <c r="E128" s="14" t="s">
        <v>599</v>
      </c>
      <c r="F128" s="14" t="s">
        <v>600</v>
      </c>
      <c r="G128" s="14" t="s">
        <v>601</v>
      </c>
      <c r="H128" s="14" t="s">
        <v>602</v>
      </c>
      <c r="I128" s="6" t="s">
        <v>280</v>
      </c>
      <c r="J128" s="6">
        <v>60</v>
      </c>
      <c r="K128" s="6"/>
      <c r="L128" s="7">
        <v>2</v>
      </c>
      <c r="M128" s="6"/>
      <c r="N128" s="64" t="s">
        <v>603</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
      <c r="A129">
        <v>128</v>
      </c>
      <c r="B129" t="s">
        <v>357</v>
      </c>
      <c r="C129" t="s">
        <v>23</v>
      </c>
      <c r="D129" s="17" t="s">
        <v>73</v>
      </c>
      <c r="E129" s="14" t="s">
        <v>604</v>
      </c>
      <c r="F129" s="35" t="s">
        <v>605</v>
      </c>
      <c r="G129" s="35" t="s">
        <v>606</v>
      </c>
      <c r="H129" s="35" t="s">
        <v>607</v>
      </c>
      <c r="I129" s="6" t="s">
        <v>280</v>
      </c>
      <c r="J129" s="6">
        <v>30</v>
      </c>
      <c r="K129" s="6"/>
      <c r="L129" s="7">
        <v>3</v>
      </c>
      <c r="M129" s="6"/>
      <c r="N129" s="64" t="s">
        <v>608</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
      <c r="A130">
        <v>129</v>
      </c>
      <c r="B130" t="s">
        <v>357</v>
      </c>
      <c r="C130" t="s">
        <v>15</v>
      </c>
      <c r="D130" s="17" t="s">
        <v>73</v>
      </c>
      <c r="E130" s="14" t="s">
        <v>609</v>
      </c>
      <c r="F130" s="14" t="s">
        <v>610</v>
      </c>
      <c r="G130" s="14" t="s">
        <v>611</v>
      </c>
      <c r="H130" s="14" t="s">
        <v>612</v>
      </c>
      <c r="I130" s="6" t="s">
        <v>280</v>
      </c>
      <c r="J130" s="6">
        <v>30</v>
      </c>
      <c r="K130" s="6"/>
      <c r="L130" s="7">
        <v>2</v>
      </c>
      <c r="M130" s="38" t="s">
        <v>613</v>
      </c>
      <c r="N130" s="66" t="s">
        <v>614</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
      <c r="A131">
        <v>130</v>
      </c>
      <c r="B131" s="72" t="s">
        <v>357</v>
      </c>
      <c r="C131" t="s">
        <v>23</v>
      </c>
      <c r="D131" s="17" t="s">
        <v>73</v>
      </c>
      <c r="E131" s="14" t="s">
        <v>615</v>
      </c>
      <c r="F131" s="14" t="s">
        <v>616</v>
      </c>
      <c r="G131" s="14" t="s">
        <v>617</v>
      </c>
      <c r="H131" s="14" t="s">
        <v>618</v>
      </c>
      <c r="I131" s="6" t="s">
        <v>280</v>
      </c>
      <c r="J131" s="6">
        <v>10</v>
      </c>
      <c r="K131" s="6"/>
      <c r="L131" s="7">
        <v>2</v>
      </c>
      <c r="N131" s="64" t="s">
        <v>619</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
      <c r="A132">
        <v>131</v>
      </c>
      <c r="B132" t="s">
        <v>234</v>
      </c>
      <c r="C132" t="s">
        <v>15</v>
      </c>
      <c r="D132" s="17" t="s">
        <v>73</v>
      </c>
      <c r="E132" s="14" t="s">
        <v>620</v>
      </c>
      <c r="F132" s="14" t="s">
        <v>621</v>
      </c>
      <c r="G132" s="14" t="s">
        <v>622</v>
      </c>
      <c r="H132" s="14"/>
      <c r="I132" s="6">
        <v>3</v>
      </c>
      <c r="J132" s="6">
        <v>30</v>
      </c>
      <c r="K132" s="6"/>
      <c r="L132" s="7">
        <v>1</v>
      </c>
      <c r="M132" s="6"/>
      <c r="N132" s="120" t="s">
        <v>22</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
      <c r="A133" s="51">
        <v>132</v>
      </c>
      <c r="B133" s="51" t="s">
        <v>234</v>
      </c>
      <c r="C133" t="s">
        <v>23</v>
      </c>
      <c r="D133" s="17" t="s">
        <v>73</v>
      </c>
      <c r="E133" s="35" t="s">
        <v>623</v>
      </c>
      <c r="F133" s="14" t="s">
        <v>624</v>
      </c>
      <c r="G133" s="14" t="s">
        <v>625</v>
      </c>
      <c r="H133" s="14"/>
      <c r="I133" s="6">
        <v>5</v>
      </c>
      <c r="J133" s="6">
        <v>30</v>
      </c>
      <c r="K133" s="6"/>
      <c r="L133" s="7">
        <v>2</v>
      </c>
      <c r="M133" s="6"/>
      <c r="N133" s="120" t="s">
        <v>22</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
      <c r="A134">
        <v>133</v>
      </c>
      <c r="B134" t="s">
        <v>234</v>
      </c>
      <c r="C134" t="s">
        <v>15</v>
      </c>
      <c r="D134" s="17" t="s">
        <v>73</v>
      </c>
      <c r="E134" s="14" t="s">
        <v>626</v>
      </c>
      <c r="F134" s="14" t="s">
        <v>627</v>
      </c>
      <c r="G134" s="14" t="s">
        <v>628</v>
      </c>
      <c r="H134" s="14" t="s">
        <v>629</v>
      </c>
      <c r="I134" s="6">
        <v>4</v>
      </c>
      <c r="J134" s="6">
        <v>10</v>
      </c>
      <c r="K134" s="6"/>
      <c r="L134" s="7">
        <v>2</v>
      </c>
      <c r="M134" s="6"/>
      <c r="N134" s="18" t="s">
        <v>630</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
      <c r="A135">
        <v>134</v>
      </c>
      <c r="B135" t="s">
        <v>234</v>
      </c>
      <c r="C135" t="s">
        <v>15</v>
      </c>
      <c r="D135" s="17" t="s">
        <v>73</v>
      </c>
      <c r="E135" s="14" t="s">
        <v>631</v>
      </c>
      <c r="F135" s="14" t="s">
        <v>632</v>
      </c>
      <c r="G135" s="14" t="s">
        <v>633</v>
      </c>
      <c r="H135" s="14" t="s">
        <v>634</v>
      </c>
      <c r="I135" s="6">
        <v>5</v>
      </c>
      <c r="J135" s="6">
        <v>15</v>
      </c>
      <c r="K135" s="6"/>
      <c r="L135" s="7">
        <v>1</v>
      </c>
      <c r="M135" s="6"/>
      <c r="N135" s="18" t="s">
        <v>635</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
      <c r="A136">
        <v>135</v>
      </c>
      <c r="B136" t="s">
        <v>234</v>
      </c>
      <c r="C136" t="s">
        <v>23</v>
      </c>
      <c r="D136" s="17" t="s">
        <v>73</v>
      </c>
      <c r="E136" s="14" t="s">
        <v>636</v>
      </c>
      <c r="F136" s="14"/>
      <c r="G136" s="14" t="s">
        <v>637</v>
      </c>
      <c r="H136" s="14"/>
      <c r="I136" s="6" t="s">
        <v>280</v>
      </c>
      <c r="J136" s="6"/>
      <c r="K136" s="6"/>
      <c r="L136" s="7">
        <v>3</v>
      </c>
      <c r="M136" s="6"/>
      <c r="N136" s="120" t="s">
        <v>22</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
      <c r="A137">
        <v>136</v>
      </c>
      <c r="B137" t="s">
        <v>234</v>
      </c>
      <c r="C137" t="s">
        <v>15</v>
      </c>
      <c r="D137" s="17" t="s">
        <v>73</v>
      </c>
      <c r="E137" s="14" t="s">
        <v>638</v>
      </c>
      <c r="F137" s="14" t="s">
        <v>639</v>
      </c>
      <c r="G137" s="14" t="s">
        <v>640</v>
      </c>
      <c r="H137" s="14" t="s">
        <v>641</v>
      </c>
      <c r="I137" s="6">
        <v>20</v>
      </c>
      <c r="J137" s="6">
        <v>20</v>
      </c>
      <c r="K137" s="6"/>
      <c r="L137" s="7">
        <v>1</v>
      </c>
      <c r="M137" s="6"/>
      <c r="N137" s="120" t="s">
        <v>22</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
      <c r="A138" s="51">
        <v>138</v>
      </c>
      <c r="B138" s="51" t="s">
        <v>234</v>
      </c>
      <c r="C138" t="s">
        <v>15</v>
      </c>
      <c r="D138" s="17" t="s">
        <v>73</v>
      </c>
      <c r="E138" s="14" t="s">
        <v>642</v>
      </c>
      <c r="F138" s="14" t="s">
        <v>643</v>
      </c>
      <c r="G138" s="14" t="s">
        <v>642</v>
      </c>
      <c r="H138" s="14" t="s">
        <v>644</v>
      </c>
      <c r="I138" s="6">
        <v>10</v>
      </c>
      <c r="J138" s="6">
        <v>60</v>
      </c>
      <c r="K138" s="6"/>
      <c r="L138" s="7">
        <v>2</v>
      </c>
      <c r="M138" s="93" t="s">
        <v>645</v>
      </c>
      <c r="N138" s="18" t="s">
        <v>22</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
      <c r="A139">
        <v>139</v>
      </c>
      <c r="B139" t="s">
        <v>234</v>
      </c>
      <c r="C139" t="s">
        <v>15</v>
      </c>
      <c r="D139" s="17" t="s">
        <v>73</v>
      </c>
      <c r="E139" s="14" t="s">
        <v>646</v>
      </c>
      <c r="F139" s="14" t="s">
        <v>647</v>
      </c>
      <c r="G139" s="14" t="s">
        <v>646</v>
      </c>
      <c r="H139" s="14" t="s">
        <v>648</v>
      </c>
      <c r="I139" s="6">
        <v>1</v>
      </c>
      <c r="J139" s="6">
        <v>30</v>
      </c>
      <c r="K139" s="6"/>
      <c r="L139" s="7">
        <v>1</v>
      </c>
      <c r="M139" s="6"/>
      <c r="N139" s="18" t="s">
        <v>22</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
      <c r="A140">
        <v>140</v>
      </c>
      <c r="B140" t="s">
        <v>234</v>
      </c>
      <c r="C140" t="s">
        <v>23</v>
      </c>
      <c r="D140" s="17" t="s">
        <v>73</v>
      </c>
      <c r="E140" s="14" t="s">
        <v>649</v>
      </c>
      <c r="F140" s="14" t="s">
        <v>650</v>
      </c>
      <c r="G140" s="14" t="s">
        <v>651</v>
      </c>
      <c r="H140" s="14" t="s">
        <v>652</v>
      </c>
      <c r="I140" s="6">
        <v>3</v>
      </c>
      <c r="J140" s="6">
        <v>30</v>
      </c>
      <c r="K140" s="6"/>
      <c r="L140" s="7">
        <v>1</v>
      </c>
      <c r="M140" s="6"/>
      <c r="N140" s="18" t="s">
        <v>22</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
      <c r="A141">
        <v>141</v>
      </c>
      <c r="B141" t="s">
        <v>234</v>
      </c>
      <c r="C141" t="s">
        <v>15</v>
      </c>
      <c r="D141" s="17" t="s">
        <v>73</v>
      </c>
      <c r="E141" s="15" t="s">
        <v>653</v>
      </c>
      <c r="F141" s="14" t="s">
        <v>654</v>
      </c>
      <c r="G141" s="14" t="s">
        <v>653</v>
      </c>
      <c r="H141" s="14" t="s">
        <v>655</v>
      </c>
      <c r="I141" s="6">
        <v>5</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
      <c r="A142">
        <v>142</v>
      </c>
      <c r="B142" t="s">
        <v>234</v>
      </c>
      <c r="C142" t="s">
        <v>23</v>
      </c>
      <c r="D142" s="17" t="s">
        <v>73</v>
      </c>
      <c r="E142" s="14" t="s">
        <v>656</v>
      </c>
      <c r="F142" s="14" t="s">
        <v>657</v>
      </c>
      <c r="G142" s="14" t="s">
        <v>658</v>
      </c>
      <c r="H142" s="14" t="s">
        <v>659</v>
      </c>
      <c r="I142" s="6">
        <v>3</v>
      </c>
      <c r="J142" s="6">
        <v>60</v>
      </c>
      <c r="K142" s="6"/>
      <c r="L142" s="7">
        <v>2</v>
      </c>
      <c r="M142" s="6"/>
      <c r="N142" s="120" t="s">
        <v>22</v>
      </c>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
      <c r="A143">
        <v>143</v>
      </c>
      <c r="B143" t="s">
        <v>234</v>
      </c>
      <c r="C143" t="s">
        <v>23</v>
      </c>
      <c r="D143" s="17" t="s">
        <v>73</v>
      </c>
      <c r="E143" s="14" t="s">
        <v>656</v>
      </c>
      <c r="F143" s="14" t="s">
        <v>660</v>
      </c>
      <c r="G143" s="14" t="s">
        <v>658</v>
      </c>
      <c r="H143" s="14" t="s">
        <v>661</v>
      </c>
      <c r="I143" s="6">
        <v>3</v>
      </c>
      <c r="J143" s="6">
        <v>60</v>
      </c>
      <c r="K143" s="6"/>
      <c r="L143" s="7">
        <v>2</v>
      </c>
      <c r="M143" s="6"/>
      <c r="N143" s="120" t="s">
        <v>22</v>
      </c>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
      <c r="A144">
        <v>144</v>
      </c>
      <c r="B144" t="s">
        <v>234</v>
      </c>
      <c r="C144" t="s">
        <v>23</v>
      </c>
      <c r="D144" s="17" t="s">
        <v>73</v>
      </c>
      <c r="E144" s="14" t="s">
        <v>656</v>
      </c>
      <c r="F144" s="14" t="s">
        <v>662</v>
      </c>
      <c r="G144" s="14" t="s">
        <v>658</v>
      </c>
      <c r="H144" s="14" t="s">
        <v>663</v>
      </c>
      <c r="I144" s="6">
        <v>3</v>
      </c>
      <c r="J144" s="6">
        <v>60</v>
      </c>
      <c r="K144" s="6"/>
      <c r="L144" s="7">
        <v>2</v>
      </c>
      <c r="M144" s="6"/>
      <c r="N144" s="120" t="s">
        <v>22</v>
      </c>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
      <c r="A145">
        <v>145</v>
      </c>
      <c r="B145" t="s">
        <v>234</v>
      </c>
      <c r="C145" t="s">
        <v>23</v>
      </c>
      <c r="D145" s="17" t="s">
        <v>73</v>
      </c>
      <c r="E145" s="14" t="s">
        <v>656</v>
      </c>
      <c r="F145" s="14" t="s">
        <v>664</v>
      </c>
      <c r="G145" s="14" t="s">
        <v>658</v>
      </c>
      <c r="H145" s="14" t="s">
        <v>665</v>
      </c>
      <c r="I145" s="6">
        <v>3</v>
      </c>
      <c r="J145" s="6">
        <v>60</v>
      </c>
      <c r="K145" s="6"/>
      <c r="L145" s="7">
        <v>2</v>
      </c>
      <c r="M145" s="6"/>
      <c r="N145" s="120" t="s">
        <v>22</v>
      </c>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
      <c r="A146">
        <v>146</v>
      </c>
      <c r="B146" t="s">
        <v>234</v>
      </c>
      <c r="C146" t="s">
        <v>23</v>
      </c>
      <c r="D146" s="17" t="s">
        <v>73</v>
      </c>
      <c r="E146" s="14" t="s">
        <v>656</v>
      </c>
      <c r="F146" s="14" t="s">
        <v>666</v>
      </c>
      <c r="G146" s="14" t="s">
        <v>658</v>
      </c>
      <c r="H146" s="14" t="s">
        <v>667</v>
      </c>
      <c r="I146" s="6">
        <v>3</v>
      </c>
      <c r="J146" s="6">
        <v>60</v>
      </c>
      <c r="K146" s="6"/>
      <c r="L146" s="7">
        <v>2</v>
      </c>
      <c r="M146" s="6"/>
      <c r="N146" s="120" t="s">
        <v>22</v>
      </c>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
      <c r="A147">
        <v>147</v>
      </c>
      <c r="B147" t="s">
        <v>234</v>
      </c>
      <c r="C147" t="s">
        <v>23</v>
      </c>
      <c r="D147" s="17" t="s">
        <v>73</v>
      </c>
      <c r="E147" s="14" t="s">
        <v>656</v>
      </c>
      <c r="F147" s="14" t="s">
        <v>668</v>
      </c>
      <c r="G147" s="14" t="s">
        <v>658</v>
      </c>
      <c r="H147" s="14" t="s">
        <v>669</v>
      </c>
      <c r="I147" s="6">
        <v>3</v>
      </c>
      <c r="J147" s="6">
        <v>60</v>
      </c>
      <c r="K147" s="6"/>
      <c r="L147" s="7">
        <v>2</v>
      </c>
      <c r="M147" s="6"/>
      <c r="N147" s="120" t="s">
        <v>22</v>
      </c>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
      <c r="A148">
        <v>148</v>
      </c>
      <c r="B148" t="s">
        <v>234</v>
      </c>
      <c r="C148" t="s">
        <v>23</v>
      </c>
      <c r="D148" s="17" t="s">
        <v>73</v>
      </c>
      <c r="E148" s="14" t="s">
        <v>656</v>
      </c>
      <c r="F148" s="14" t="s">
        <v>670</v>
      </c>
      <c r="G148" s="14" t="s">
        <v>658</v>
      </c>
      <c r="H148" s="14" t="s">
        <v>671</v>
      </c>
      <c r="I148" s="6">
        <v>9</v>
      </c>
      <c r="J148" s="6">
        <v>120</v>
      </c>
      <c r="K148" s="6"/>
      <c r="L148" s="7">
        <v>2</v>
      </c>
      <c r="M148" s="6"/>
      <c r="N148" s="120" t="s">
        <v>22</v>
      </c>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
      <c r="A149">
        <v>149</v>
      </c>
      <c r="B149" t="s">
        <v>234</v>
      </c>
      <c r="C149" t="s">
        <v>23</v>
      </c>
      <c r="D149" s="17" t="s">
        <v>73</v>
      </c>
      <c r="E149" s="14" t="s">
        <v>656</v>
      </c>
      <c r="F149" s="14" t="s">
        <v>672</v>
      </c>
      <c r="G149" s="14" t="s">
        <v>658</v>
      </c>
      <c r="H149" s="14" t="s">
        <v>673</v>
      </c>
      <c r="I149" s="6">
        <v>9</v>
      </c>
      <c r="J149" s="6">
        <v>120</v>
      </c>
      <c r="K149" s="6"/>
      <c r="L149" s="7">
        <v>2</v>
      </c>
      <c r="M149" s="6"/>
      <c r="N149" s="120" t="s">
        <v>22</v>
      </c>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
      <c r="A150">
        <v>151</v>
      </c>
      <c r="B150" t="s">
        <v>234</v>
      </c>
      <c r="C150" t="s">
        <v>15</v>
      </c>
      <c r="D150" s="17" t="s">
        <v>73</v>
      </c>
      <c r="E150" s="14" t="s">
        <v>674</v>
      </c>
      <c r="F150" s="14" t="s">
        <v>670</v>
      </c>
      <c r="G150" s="14" t="s">
        <v>658</v>
      </c>
      <c r="H150" s="14" t="s">
        <v>671</v>
      </c>
      <c r="I150" s="6">
        <v>9</v>
      </c>
      <c r="J150" s="6">
        <v>120</v>
      </c>
      <c r="K150" s="6"/>
      <c r="L150" s="7">
        <v>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
      <c r="A151">
        <v>152</v>
      </c>
      <c r="B151" t="s">
        <v>234</v>
      </c>
      <c r="C151" t="s">
        <v>15</v>
      </c>
      <c r="D151" s="17" t="s">
        <v>73</v>
      </c>
      <c r="E151" s="14" t="s">
        <v>674</v>
      </c>
      <c r="F151" s="14" t="s">
        <v>672</v>
      </c>
      <c r="G151" s="14" t="s">
        <v>658</v>
      </c>
      <c r="H151" s="14" t="s">
        <v>675</v>
      </c>
      <c r="I151" s="6">
        <v>9</v>
      </c>
      <c r="J151" s="6">
        <v>120</v>
      </c>
      <c r="K151" s="6"/>
      <c r="L151" s="7">
        <v>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
      <c r="A152">
        <v>153</v>
      </c>
      <c r="B152" t="s">
        <v>234</v>
      </c>
      <c r="C152" t="s">
        <v>15</v>
      </c>
      <c r="D152" s="17" t="s">
        <v>73</v>
      </c>
      <c r="E152" s="14" t="s">
        <v>676</v>
      </c>
      <c r="F152" s="14" t="s">
        <v>672</v>
      </c>
      <c r="G152" s="14" t="s">
        <v>658</v>
      </c>
      <c r="H152" s="14" t="s">
        <v>675</v>
      </c>
      <c r="I152" s="6">
        <v>9</v>
      </c>
      <c r="J152" s="6">
        <v>120</v>
      </c>
      <c r="K152" s="6"/>
      <c r="L152" s="7">
        <v>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
      <c r="A153">
        <v>154</v>
      </c>
      <c r="B153" t="s">
        <v>234</v>
      </c>
      <c r="C153" t="s">
        <v>15</v>
      </c>
      <c r="D153" s="17" t="s">
        <v>73</v>
      </c>
      <c r="E153" s="14" t="s">
        <v>677</v>
      </c>
      <c r="F153" s="14" t="s">
        <v>670</v>
      </c>
      <c r="G153" s="14" t="s">
        <v>658</v>
      </c>
      <c r="H153" s="14" t="s">
        <v>671</v>
      </c>
      <c r="I153" s="6">
        <v>9</v>
      </c>
      <c r="J153" s="6">
        <v>120</v>
      </c>
      <c r="K153" s="6"/>
      <c r="L153" s="7">
        <v>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
      <c r="A154">
        <v>155</v>
      </c>
      <c r="B154" t="s">
        <v>234</v>
      </c>
      <c r="C154" t="s">
        <v>15</v>
      </c>
      <c r="D154" s="17" t="s">
        <v>73</v>
      </c>
      <c r="E154" s="14" t="s">
        <v>677</v>
      </c>
      <c r="F154" s="14" t="s">
        <v>672</v>
      </c>
      <c r="G154" s="14" t="s">
        <v>658</v>
      </c>
      <c r="H154" s="14" t="s">
        <v>673</v>
      </c>
      <c r="I154" s="6">
        <v>9</v>
      </c>
      <c r="J154" s="6">
        <v>120</v>
      </c>
      <c r="K154" s="6"/>
      <c r="L154" s="7">
        <v>3</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
      <c r="A155">
        <v>156</v>
      </c>
      <c r="B155" t="s">
        <v>234</v>
      </c>
      <c r="C155" t="s">
        <v>15</v>
      </c>
      <c r="D155" s="17" t="s">
        <v>73</v>
      </c>
      <c r="E155" s="14" t="s">
        <v>677</v>
      </c>
      <c r="F155" s="14" t="s">
        <v>657</v>
      </c>
      <c r="G155" s="14" t="s">
        <v>658</v>
      </c>
      <c r="H155" s="14" t="s">
        <v>678</v>
      </c>
      <c r="I155" s="6">
        <v>3</v>
      </c>
      <c r="J155" s="6">
        <v>60</v>
      </c>
      <c r="K155" s="6"/>
      <c r="L155" s="7">
        <v>2</v>
      </c>
      <c r="M155" s="6"/>
      <c r="N155" s="120" t="s">
        <v>22</v>
      </c>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
      <c r="A156">
        <v>157</v>
      </c>
      <c r="B156" t="s">
        <v>234</v>
      </c>
      <c r="C156" t="s">
        <v>15</v>
      </c>
      <c r="D156" s="17" t="s">
        <v>73</v>
      </c>
      <c r="E156" s="14" t="s">
        <v>677</v>
      </c>
      <c r="F156" s="14" t="s">
        <v>679</v>
      </c>
      <c r="G156" s="14" t="s">
        <v>658</v>
      </c>
      <c r="H156" s="14" t="s">
        <v>661</v>
      </c>
      <c r="I156" s="6">
        <v>3</v>
      </c>
      <c r="J156" s="6">
        <v>60</v>
      </c>
      <c r="K156" s="6"/>
      <c r="L156" s="7">
        <v>2</v>
      </c>
      <c r="M156" s="6"/>
      <c r="N156" s="120" t="s">
        <v>22</v>
      </c>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
      <c r="A157">
        <v>158</v>
      </c>
      <c r="B157" t="s">
        <v>234</v>
      </c>
      <c r="C157" t="s">
        <v>15</v>
      </c>
      <c r="D157" s="17" t="s">
        <v>73</v>
      </c>
      <c r="E157" s="14" t="s">
        <v>677</v>
      </c>
      <c r="F157" s="14" t="s">
        <v>680</v>
      </c>
      <c r="G157" s="14" t="s">
        <v>658</v>
      </c>
      <c r="H157" s="14" t="s">
        <v>663</v>
      </c>
      <c r="I157" s="6">
        <v>3</v>
      </c>
      <c r="J157" s="6">
        <v>60</v>
      </c>
      <c r="K157" s="6"/>
      <c r="L157" s="7">
        <v>2</v>
      </c>
      <c r="M157" s="6"/>
      <c r="N157" s="120" t="s">
        <v>22</v>
      </c>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
      <c r="A158">
        <v>159</v>
      </c>
      <c r="B158" t="s">
        <v>234</v>
      </c>
      <c r="C158" t="s">
        <v>15</v>
      </c>
      <c r="D158" s="17" t="s">
        <v>73</v>
      </c>
      <c r="E158" s="14" t="s">
        <v>677</v>
      </c>
      <c r="F158" s="14" t="s">
        <v>681</v>
      </c>
      <c r="G158" s="14" t="s">
        <v>658</v>
      </c>
      <c r="H158" s="14" t="s">
        <v>665</v>
      </c>
      <c r="I158" s="6">
        <v>3</v>
      </c>
      <c r="J158" s="6">
        <v>60</v>
      </c>
      <c r="K158" s="6"/>
      <c r="L158" s="7">
        <v>2</v>
      </c>
      <c r="M158" s="6"/>
      <c r="N158" s="120" t="s">
        <v>22</v>
      </c>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
      <c r="A159">
        <v>160</v>
      </c>
      <c r="B159" t="s">
        <v>234</v>
      </c>
      <c r="C159" t="s">
        <v>15</v>
      </c>
      <c r="D159" s="17" t="s">
        <v>73</v>
      </c>
      <c r="E159" s="14" t="s">
        <v>677</v>
      </c>
      <c r="F159" s="14" t="s">
        <v>682</v>
      </c>
      <c r="G159" s="14" t="s">
        <v>658</v>
      </c>
      <c r="H159" s="14" t="s">
        <v>667</v>
      </c>
      <c r="I159" s="6">
        <v>3</v>
      </c>
      <c r="J159" s="6">
        <v>60</v>
      </c>
      <c r="K159" s="6"/>
      <c r="L159" s="7">
        <v>2</v>
      </c>
      <c r="M159" s="6"/>
      <c r="N159" s="120" t="s">
        <v>22</v>
      </c>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
      <c r="A160">
        <v>161</v>
      </c>
      <c r="B160" t="s">
        <v>234</v>
      </c>
      <c r="C160" t="s">
        <v>15</v>
      </c>
      <c r="D160" s="17" t="s">
        <v>73</v>
      </c>
      <c r="E160" s="14" t="s">
        <v>677</v>
      </c>
      <c r="F160" s="14" t="s">
        <v>683</v>
      </c>
      <c r="G160" s="14" t="s">
        <v>658</v>
      </c>
      <c r="H160" s="14" t="s">
        <v>669</v>
      </c>
      <c r="I160" s="6">
        <v>3</v>
      </c>
      <c r="J160" s="6">
        <v>60</v>
      </c>
      <c r="K160" s="6"/>
      <c r="L160" s="7">
        <v>2</v>
      </c>
      <c r="M160" s="6"/>
      <c r="N160" s="120" t="s">
        <v>22</v>
      </c>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
      <c r="A161">
        <v>162</v>
      </c>
      <c r="B161" t="s">
        <v>234</v>
      </c>
      <c r="C161" t="s">
        <v>15</v>
      </c>
      <c r="D161" s="17" t="s">
        <v>73</v>
      </c>
      <c r="E161" s="14" t="s">
        <v>684</v>
      </c>
      <c r="F161" s="14" t="s">
        <v>685</v>
      </c>
      <c r="G161" s="14" t="s">
        <v>686</v>
      </c>
      <c r="H161" s="14" t="s">
        <v>687</v>
      </c>
      <c r="I161" s="6">
        <v>5</v>
      </c>
      <c r="J161" s="6">
        <v>30</v>
      </c>
      <c r="K161" s="6"/>
      <c r="L161" s="7">
        <v>1</v>
      </c>
      <c r="M161" s="6"/>
      <c r="N161" s="18" t="s">
        <v>22</v>
      </c>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
      <c r="A162" s="51">
        <v>163</v>
      </c>
      <c r="B162" t="s">
        <v>234</v>
      </c>
      <c r="C162" t="s">
        <v>15</v>
      </c>
      <c r="D162" s="17" t="s">
        <v>73</v>
      </c>
      <c r="E162" s="15" t="s">
        <v>688</v>
      </c>
      <c r="F162" s="15" t="s">
        <v>689</v>
      </c>
      <c r="G162" s="15" t="s">
        <v>688</v>
      </c>
      <c r="H162" s="15" t="s">
        <v>690</v>
      </c>
      <c r="I162" s="6">
        <v>3</v>
      </c>
      <c r="J162" s="6">
        <v>10</v>
      </c>
      <c r="K162" s="6"/>
      <c r="L162" s="7">
        <v>1</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
      <c r="A163">
        <v>164</v>
      </c>
      <c r="B163" t="s">
        <v>234</v>
      </c>
      <c r="C163" t="s">
        <v>15</v>
      </c>
      <c r="D163" s="17" t="s">
        <v>73</v>
      </c>
      <c r="E163" s="15" t="s">
        <v>691</v>
      </c>
      <c r="F163" s="15" t="s">
        <v>692</v>
      </c>
      <c r="G163" s="15" t="s">
        <v>691</v>
      </c>
      <c r="H163" s="94" t="s">
        <v>693</v>
      </c>
      <c r="I163" s="8">
        <v>2</v>
      </c>
      <c r="J163" s="6">
        <v>10</v>
      </c>
      <c r="K163" s="6"/>
      <c r="L163" s="7">
        <v>1</v>
      </c>
      <c r="M163" s="121" t="s">
        <v>694</v>
      </c>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
      <c r="A164">
        <v>135</v>
      </c>
      <c r="B164" t="s">
        <v>234</v>
      </c>
      <c r="C164" t="s">
        <v>23</v>
      </c>
      <c r="D164" s="11" t="s">
        <v>73</v>
      </c>
      <c r="E164" s="16" t="s">
        <v>695</v>
      </c>
      <c r="F164" s="16" t="s">
        <v>696</v>
      </c>
      <c r="G164" s="16" t="s">
        <v>697</v>
      </c>
      <c r="H164" s="16" t="s">
        <v>698</v>
      </c>
      <c r="I164" s="11">
        <v>3</v>
      </c>
      <c r="J164" s="11">
        <v>15</v>
      </c>
      <c r="L164" s="11">
        <v>1</v>
      </c>
      <c r="O164" s="2"/>
      <c r="P164" s="2"/>
      <c r="Q164" s="2"/>
      <c r="R164" s="2"/>
      <c r="S164" s="2"/>
      <c r="T164" s="2"/>
      <c r="U164" s="2"/>
      <c r="V164" s="2"/>
      <c r="W164" s="2"/>
      <c r="X164" s="2"/>
      <c r="Y164" s="2"/>
      <c r="Z164" s="2"/>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5">
      <c r="A165">
        <v>137</v>
      </c>
      <c r="B165" t="s">
        <v>234</v>
      </c>
      <c r="C165" t="s">
        <v>15</v>
      </c>
      <c r="D165" s="11" t="s">
        <v>73</v>
      </c>
      <c r="E165" s="16" t="s">
        <v>699</v>
      </c>
      <c r="F165" s="16" t="s">
        <v>700</v>
      </c>
      <c r="G165" s="16" t="s">
        <v>701</v>
      </c>
      <c r="H165" s="16" t="s">
        <v>702</v>
      </c>
      <c r="I165" s="11">
        <v>3</v>
      </c>
      <c r="J165" s="11">
        <v>20</v>
      </c>
      <c r="L165" s="11">
        <v>1</v>
      </c>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5">
      <c r="A166">
        <v>138</v>
      </c>
      <c r="B166" t="s">
        <v>14</v>
      </c>
      <c r="C166" t="s">
        <v>15</v>
      </c>
      <c r="D166" s="17" t="s">
        <v>16</v>
      </c>
      <c r="E166" s="14" t="s">
        <v>39</v>
      </c>
      <c r="F166" s="14" t="s">
        <v>703</v>
      </c>
      <c r="G166" s="14" t="s">
        <v>39</v>
      </c>
      <c r="H166" s="14" t="s">
        <v>41</v>
      </c>
      <c r="I166" s="6">
        <v>1</v>
      </c>
      <c r="J166" s="6">
        <v>15</v>
      </c>
      <c r="K166" s="6"/>
      <c r="L166" s="7">
        <v>1</v>
      </c>
      <c r="M166" s="6"/>
      <c r="N166" s="64" t="s">
        <v>42</v>
      </c>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A167" s="51">
        <v>165</v>
      </c>
      <c r="B167" s="51" t="s">
        <v>234</v>
      </c>
      <c r="C167" t="s">
        <v>15</v>
      </c>
      <c r="D167" s="17" t="s">
        <v>73</v>
      </c>
      <c r="E167" s="15" t="s">
        <v>704</v>
      </c>
      <c r="F167" s="15" t="s">
        <v>705</v>
      </c>
      <c r="G167" s="15" t="s">
        <v>706</v>
      </c>
      <c r="H167" s="15" t="s">
        <v>707</v>
      </c>
      <c r="I167" s="9">
        <v>6</v>
      </c>
      <c r="J167" s="9">
        <v>30</v>
      </c>
      <c r="K167" s="9"/>
      <c r="L167" s="10">
        <v>2</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v>166</v>
      </c>
      <c r="B168" t="s">
        <v>234</v>
      </c>
      <c r="C168" t="s">
        <v>15</v>
      </c>
      <c r="D168" s="17" t="s">
        <v>73</v>
      </c>
      <c r="E168" s="15" t="s">
        <v>708</v>
      </c>
      <c r="F168" s="15" t="s">
        <v>709</v>
      </c>
      <c r="G168" s="15" t="s">
        <v>710</v>
      </c>
      <c r="H168" s="15" t="s">
        <v>711</v>
      </c>
      <c r="I168" s="9">
        <v>3</v>
      </c>
      <c r="J168" s="9">
        <v>15</v>
      </c>
      <c r="K168" s="9"/>
      <c r="L168" s="10">
        <v>1</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A169">
        <v>167</v>
      </c>
      <c r="B169" t="s">
        <v>234</v>
      </c>
      <c r="C169" t="s">
        <v>15</v>
      </c>
      <c r="D169" s="17" t="s">
        <v>73</v>
      </c>
      <c r="E169" s="15" t="s">
        <v>712</v>
      </c>
      <c r="F169" s="15" t="s">
        <v>713</v>
      </c>
      <c r="G169" s="15" t="s">
        <v>714</v>
      </c>
      <c r="H169" s="15" t="s">
        <v>715</v>
      </c>
      <c r="I169" s="9">
        <v>5</v>
      </c>
      <c r="J169" s="9">
        <v>15</v>
      </c>
      <c r="K169" s="9"/>
      <c r="L169" s="10">
        <v>1</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5">
      <c r="A170">
        <v>168</v>
      </c>
      <c r="B170" t="s">
        <v>234</v>
      </c>
      <c r="C170" t="s">
        <v>23</v>
      </c>
      <c r="D170" s="17" t="s">
        <v>73</v>
      </c>
      <c r="E170" s="15" t="s">
        <v>716</v>
      </c>
      <c r="F170" s="15" t="s">
        <v>717</v>
      </c>
      <c r="G170" s="94" t="s">
        <v>716</v>
      </c>
      <c r="H170" s="15" t="s">
        <v>718</v>
      </c>
      <c r="I170" s="9">
        <v>1</v>
      </c>
      <c r="J170" s="9">
        <v>15</v>
      </c>
      <c r="K170" s="9"/>
      <c r="L170" s="10">
        <v>1</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A171">
        <v>169</v>
      </c>
      <c r="B171" t="s">
        <v>234</v>
      </c>
      <c r="C171" t="s">
        <v>15</v>
      </c>
      <c r="D171" s="17" t="s">
        <v>73</v>
      </c>
      <c r="E171" s="15" t="s">
        <v>719</v>
      </c>
      <c r="F171" s="15" t="s">
        <v>720</v>
      </c>
      <c r="G171" s="15" t="s">
        <v>721</v>
      </c>
      <c r="H171" s="15" t="s">
        <v>722</v>
      </c>
      <c r="I171" s="9">
        <v>5</v>
      </c>
      <c r="J171" s="9">
        <v>20</v>
      </c>
      <c r="K171" s="9"/>
      <c r="L171" s="10">
        <v>1</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5">
      <c r="A172">
        <v>170</v>
      </c>
      <c r="B172" t="s">
        <v>234</v>
      </c>
      <c r="C172" t="s">
        <v>15</v>
      </c>
      <c r="D172" s="17" t="s">
        <v>73</v>
      </c>
      <c r="E172" s="14" t="s">
        <v>723</v>
      </c>
      <c r="F172" s="14" t="s">
        <v>724</v>
      </c>
      <c r="G172" s="14" t="s">
        <v>723</v>
      </c>
      <c r="H172" s="14" t="s">
        <v>725</v>
      </c>
      <c r="I172" s="6">
        <v>6</v>
      </c>
      <c r="J172" s="6">
        <v>15</v>
      </c>
      <c r="K172" s="9"/>
      <c r="L172" s="10">
        <v>1</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5">
      <c r="A173">
        <v>171</v>
      </c>
      <c r="B173" t="s">
        <v>234</v>
      </c>
      <c r="C173" t="s">
        <v>23</v>
      </c>
      <c r="D173" s="17" t="s">
        <v>73</v>
      </c>
      <c r="E173" s="14" t="s">
        <v>726</v>
      </c>
      <c r="F173" s="14" t="s">
        <v>727</v>
      </c>
      <c r="G173" s="14"/>
      <c r="H173" s="14"/>
      <c r="I173" s="6"/>
      <c r="J173" s="6"/>
      <c r="K173" s="9"/>
      <c r="L173" s="10">
        <v>1</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5">
      <c r="A174">
        <f>A173+1</f>
        <v>172</v>
      </c>
      <c r="B174" t="s">
        <v>14</v>
      </c>
      <c r="C174" t="s">
        <v>15</v>
      </c>
      <c r="D174" s="17" t="s">
        <v>16</v>
      </c>
      <c r="E174" s="14" t="s">
        <v>39</v>
      </c>
      <c r="F174" s="14" t="s">
        <v>40</v>
      </c>
      <c r="G174" s="14" t="s">
        <v>39</v>
      </c>
      <c r="H174" s="14" t="s">
        <v>41</v>
      </c>
      <c r="I174" s="6">
        <v>1</v>
      </c>
      <c r="J174" s="6">
        <v>15</v>
      </c>
      <c r="K174" s="6"/>
      <c r="L174" s="7">
        <v>2</v>
      </c>
      <c r="M174" s="6"/>
      <c r="N174" s="64" t="s">
        <v>42</v>
      </c>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5">
      <c r="A175">
        <f t="shared" ref="A175:A238" si="0">A174+1</f>
        <v>173</v>
      </c>
      <c r="B175" t="s">
        <v>14</v>
      </c>
      <c r="C175" t="s">
        <v>15</v>
      </c>
      <c r="D175" s="17" t="s">
        <v>16</v>
      </c>
      <c r="E175" s="14" t="s">
        <v>43</v>
      </c>
      <c r="F175" s="14" t="s">
        <v>44</v>
      </c>
      <c r="G175" s="14" t="s">
        <v>45</v>
      </c>
      <c r="H175" s="14" t="s">
        <v>46</v>
      </c>
      <c r="I175" s="6">
        <v>1</v>
      </c>
      <c r="J175" s="6">
        <v>90</v>
      </c>
      <c r="K175" s="6"/>
      <c r="L175" s="7">
        <v>2</v>
      </c>
      <c r="M175" s="6"/>
      <c r="N175" s="65" t="s">
        <v>22</v>
      </c>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5">
      <c r="A176">
        <f t="shared" si="0"/>
        <v>174</v>
      </c>
      <c r="B176" t="s">
        <v>14</v>
      </c>
      <c r="C176" t="s">
        <v>15</v>
      </c>
      <c r="D176" s="17" t="s">
        <v>16</v>
      </c>
      <c r="E176" s="14" t="s">
        <v>47</v>
      </c>
      <c r="F176" s="14" t="s">
        <v>48</v>
      </c>
      <c r="G176" s="14" t="s">
        <v>49</v>
      </c>
      <c r="H176" s="14" t="s">
        <v>50</v>
      </c>
      <c r="I176" s="6">
        <v>1</v>
      </c>
      <c r="J176" s="6">
        <v>30</v>
      </c>
      <c r="K176" s="6"/>
      <c r="L176" s="7">
        <v>2</v>
      </c>
      <c r="M176" s="6"/>
      <c r="N176" s="64" t="s">
        <v>51</v>
      </c>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5">
      <c r="A177">
        <f t="shared" si="0"/>
        <v>175</v>
      </c>
      <c r="B177" t="s">
        <v>14</v>
      </c>
      <c r="C177" t="s">
        <v>23</v>
      </c>
      <c r="D177" s="20" t="s">
        <v>16</v>
      </c>
      <c r="E177" s="21" t="s">
        <v>52</v>
      </c>
      <c r="F177" s="21" t="s">
        <v>53</v>
      </c>
      <c r="G177" s="21" t="s">
        <v>52</v>
      </c>
      <c r="H177" s="21" t="s">
        <v>54</v>
      </c>
      <c r="I177" s="69">
        <v>1</v>
      </c>
      <c r="J177" s="22">
        <v>30</v>
      </c>
      <c r="K177" s="39" t="s">
        <v>55</v>
      </c>
      <c r="L177" s="7">
        <v>2</v>
      </c>
      <c r="M177" s="22"/>
      <c r="N177" s="28" t="s">
        <v>22</v>
      </c>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5">
      <c r="A178">
        <f t="shared" si="0"/>
        <v>176</v>
      </c>
      <c r="B178" t="s">
        <v>14</v>
      </c>
      <c r="C178" t="s">
        <v>15</v>
      </c>
      <c r="D178" s="17" t="s">
        <v>16</v>
      </c>
      <c r="E178" s="14" t="s">
        <v>56</v>
      </c>
      <c r="F178" s="14" t="s">
        <v>57</v>
      </c>
      <c r="G178" s="14" t="s">
        <v>58</v>
      </c>
      <c r="H178" s="14" t="s">
        <v>59</v>
      </c>
      <c r="I178" s="6">
        <v>2</v>
      </c>
      <c r="J178" s="6">
        <v>60</v>
      </c>
      <c r="K178" s="6"/>
      <c r="L178" s="7">
        <v>2</v>
      </c>
      <c r="M178" s="71" t="s">
        <v>60</v>
      </c>
      <c r="N178" s="66" t="s">
        <v>61</v>
      </c>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5">
      <c r="A179">
        <f t="shared" si="0"/>
        <v>177</v>
      </c>
      <c r="B179" t="s">
        <v>14</v>
      </c>
      <c r="C179" t="s">
        <v>15</v>
      </c>
      <c r="D179" s="20" t="s">
        <v>16</v>
      </c>
      <c r="E179" s="21" t="s">
        <v>62</v>
      </c>
      <c r="F179" s="21" t="s">
        <v>63</v>
      </c>
      <c r="G179" s="21" t="s">
        <v>64</v>
      </c>
      <c r="H179" s="21" t="s">
        <v>65</v>
      </c>
      <c r="I179" s="22">
        <v>6</v>
      </c>
      <c r="J179" s="22" t="s">
        <v>66</v>
      </c>
      <c r="K179" s="22"/>
      <c r="L179" s="7">
        <v>2</v>
      </c>
      <c r="M179" s="22"/>
      <c r="N179" s="28" t="s">
        <v>22</v>
      </c>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5">
      <c r="A180">
        <f t="shared" si="0"/>
        <v>178</v>
      </c>
      <c r="B180" t="s">
        <v>14</v>
      </c>
      <c r="C180" t="s">
        <v>15</v>
      </c>
      <c r="D180" s="17" t="s">
        <v>16</v>
      </c>
      <c r="E180" s="14" t="s">
        <v>67</v>
      </c>
      <c r="F180" s="14" t="s">
        <v>68</v>
      </c>
      <c r="G180" s="14" t="s">
        <v>67</v>
      </c>
      <c r="H180" s="14" t="s">
        <v>69</v>
      </c>
      <c r="I180" s="6">
        <v>2</v>
      </c>
      <c r="J180" s="6">
        <v>15</v>
      </c>
      <c r="K180" s="6"/>
      <c r="L180" s="7">
        <v>2</v>
      </c>
      <c r="M180" s="6"/>
      <c r="N180" s="40" t="s">
        <v>22</v>
      </c>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5">
      <c r="A181">
        <f t="shared" si="0"/>
        <v>179</v>
      </c>
      <c r="B181" t="s">
        <v>14</v>
      </c>
      <c r="C181" t="s">
        <v>15</v>
      </c>
      <c r="D181" s="17" t="s">
        <v>16</v>
      </c>
      <c r="E181" s="14" t="s">
        <v>70</v>
      </c>
      <c r="F181" s="14" t="s">
        <v>71</v>
      </c>
      <c r="G181" s="14" t="s">
        <v>70</v>
      </c>
      <c r="H181" s="14" t="s">
        <v>72</v>
      </c>
      <c r="I181" s="6">
        <v>4</v>
      </c>
      <c r="J181" s="6">
        <v>30</v>
      </c>
      <c r="K181" s="6"/>
      <c r="L181" s="7">
        <v>2</v>
      </c>
      <c r="M181" s="6"/>
      <c r="N181" s="40" t="s">
        <v>22</v>
      </c>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5">
      <c r="A182">
        <f t="shared" si="0"/>
        <v>180</v>
      </c>
      <c r="B182" t="s">
        <v>14</v>
      </c>
      <c r="C182" t="s">
        <v>15</v>
      </c>
      <c r="D182" s="17" t="s">
        <v>73</v>
      </c>
      <c r="E182" s="14" t="s">
        <v>74</v>
      </c>
      <c r="F182" s="14" t="s">
        <v>75</v>
      </c>
      <c r="G182" s="14" t="s">
        <v>74</v>
      </c>
      <c r="H182" s="14" t="s">
        <v>76</v>
      </c>
      <c r="I182" s="6">
        <v>2</v>
      </c>
      <c r="J182" s="6">
        <v>30</v>
      </c>
      <c r="K182" s="6"/>
      <c r="L182" s="7">
        <v>2</v>
      </c>
      <c r="M182" s="6"/>
      <c r="N182" s="40" t="s">
        <v>22</v>
      </c>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5">
      <c r="A183">
        <f t="shared" si="0"/>
        <v>181</v>
      </c>
      <c r="B183" t="s">
        <v>14</v>
      </c>
      <c r="C183" t="s">
        <v>15</v>
      </c>
      <c r="D183" s="17" t="s">
        <v>16</v>
      </c>
      <c r="E183" s="14" t="s">
        <v>77</v>
      </c>
      <c r="F183" s="14" t="s">
        <v>78</v>
      </c>
      <c r="G183" s="14" t="s">
        <v>79</v>
      </c>
      <c r="H183" s="14" t="s">
        <v>80</v>
      </c>
      <c r="I183" s="6">
        <v>5</v>
      </c>
      <c r="J183" s="6">
        <v>30</v>
      </c>
      <c r="K183" s="6"/>
      <c r="L183" s="7">
        <v>2</v>
      </c>
      <c r="M183" s="6"/>
      <c r="N183" s="37" t="s">
        <v>22</v>
      </c>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5">
      <c r="A184">
        <f t="shared" si="0"/>
        <v>182</v>
      </c>
      <c r="B184" t="s">
        <v>14</v>
      </c>
      <c r="C184" t="s">
        <v>15</v>
      </c>
      <c r="D184" s="17" t="s">
        <v>16</v>
      </c>
      <c r="E184" s="14" t="s">
        <v>81</v>
      </c>
      <c r="F184" s="14" t="s">
        <v>82</v>
      </c>
      <c r="G184" s="14" t="s">
        <v>83</v>
      </c>
      <c r="H184" s="14" t="s">
        <v>84</v>
      </c>
      <c r="I184" s="6">
        <v>4</v>
      </c>
      <c r="J184" s="6">
        <v>60</v>
      </c>
      <c r="K184" s="6"/>
      <c r="L184" s="7">
        <v>2</v>
      </c>
      <c r="M184" s="6"/>
      <c r="N184" s="64" t="s">
        <v>85</v>
      </c>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5">
      <c r="A185">
        <f t="shared" si="0"/>
        <v>183</v>
      </c>
      <c r="B185" t="s">
        <v>14</v>
      </c>
      <c r="C185" t="s">
        <v>15</v>
      </c>
      <c r="D185" s="17" t="s">
        <v>16</v>
      </c>
      <c r="E185" s="14" t="s">
        <v>86</v>
      </c>
      <c r="F185" s="14" t="s">
        <v>87</v>
      </c>
      <c r="G185" s="14" t="s">
        <v>88</v>
      </c>
      <c r="H185" s="14" t="s">
        <v>89</v>
      </c>
      <c r="I185" s="6">
        <v>1</v>
      </c>
      <c r="J185" s="6">
        <v>10</v>
      </c>
      <c r="K185" s="6"/>
      <c r="L185" s="7">
        <v>2</v>
      </c>
      <c r="M185" s="6"/>
      <c r="N185" s="64" t="s">
        <v>90</v>
      </c>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5">
      <c r="A186">
        <f t="shared" si="0"/>
        <v>184</v>
      </c>
      <c r="B186" t="s">
        <v>14</v>
      </c>
      <c r="C186" t="s">
        <v>15</v>
      </c>
      <c r="D186" s="17" t="s">
        <v>16</v>
      </c>
      <c r="E186" s="14" t="s">
        <v>91</v>
      </c>
      <c r="F186" s="14" t="s">
        <v>92</v>
      </c>
      <c r="G186" s="14" t="s">
        <v>91</v>
      </c>
      <c r="H186" s="14" t="s">
        <v>93</v>
      </c>
      <c r="I186" s="6">
        <v>6</v>
      </c>
      <c r="J186" s="6">
        <v>60</v>
      </c>
      <c r="K186" s="6"/>
      <c r="L186" s="7">
        <v>2</v>
      </c>
      <c r="M186" s="6"/>
      <c r="N186" s="64" t="s">
        <v>94</v>
      </c>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5">
      <c r="A187">
        <f t="shared" si="0"/>
        <v>185</v>
      </c>
      <c r="B187" t="s">
        <v>14</v>
      </c>
      <c r="C187" t="s">
        <v>23</v>
      </c>
      <c r="D187" s="20" t="s">
        <v>16</v>
      </c>
      <c r="E187" s="21" t="s">
        <v>96</v>
      </c>
      <c r="F187" s="21" t="s">
        <v>97</v>
      </c>
      <c r="G187" s="21" t="s">
        <v>98</v>
      </c>
      <c r="H187" s="21" t="s">
        <v>99</v>
      </c>
      <c r="I187" s="22">
        <v>1</v>
      </c>
      <c r="J187" s="42" t="s">
        <v>22</v>
      </c>
      <c r="K187" s="23"/>
      <c r="L187" s="7">
        <v>2</v>
      </c>
      <c r="M187" s="22"/>
      <c r="N187" s="41" t="s">
        <v>22</v>
      </c>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5">
      <c r="A188">
        <f t="shared" si="0"/>
        <v>186</v>
      </c>
      <c r="B188" t="s">
        <v>14</v>
      </c>
      <c r="C188" t="s">
        <v>15</v>
      </c>
      <c r="D188" s="17" t="s">
        <v>16</v>
      </c>
      <c r="E188" s="14" t="s">
        <v>100</v>
      </c>
      <c r="F188" s="14" t="s">
        <v>101</v>
      </c>
      <c r="G188" s="14" t="s">
        <v>102</v>
      </c>
      <c r="H188" s="14" t="s">
        <v>103</v>
      </c>
      <c r="I188" s="6">
        <v>2</v>
      </c>
      <c r="J188" s="6">
        <v>15</v>
      </c>
      <c r="K188" s="6"/>
      <c r="L188" s="7">
        <v>2</v>
      </c>
      <c r="M188" s="6"/>
      <c r="N188" s="37" t="s">
        <v>22</v>
      </c>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5">
      <c r="A189">
        <f t="shared" si="0"/>
        <v>187</v>
      </c>
      <c r="B189" t="s">
        <v>14</v>
      </c>
      <c r="C189" t="s">
        <v>15</v>
      </c>
      <c r="D189" s="17" t="s">
        <v>73</v>
      </c>
      <c r="E189" s="14" t="s">
        <v>104</v>
      </c>
      <c r="F189" s="14" t="s">
        <v>105</v>
      </c>
      <c r="G189" s="14" t="s">
        <v>106</v>
      </c>
      <c r="H189" s="14" t="s">
        <v>107</v>
      </c>
      <c r="I189" s="6">
        <v>2</v>
      </c>
      <c r="J189" s="6">
        <v>15</v>
      </c>
      <c r="K189" s="6"/>
      <c r="L189" s="7">
        <v>2</v>
      </c>
      <c r="M189" s="6"/>
      <c r="N189" s="37" t="s">
        <v>22</v>
      </c>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5">
      <c r="A190">
        <f t="shared" si="0"/>
        <v>188</v>
      </c>
      <c r="B190" t="s">
        <v>14</v>
      </c>
      <c r="C190" t="s">
        <v>23</v>
      </c>
      <c r="D190" s="20" t="s">
        <v>16</v>
      </c>
      <c r="E190" s="21" t="s">
        <v>108</v>
      </c>
      <c r="F190" s="21" t="s">
        <v>109</v>
      </c>
      <c r="G190" s="21" t="s">
        <v>108</v>
      </c>
      <c r="H190" s="21" t="s">
        <v>110</v>
      </c>
      <c r="I190" s="22">
        <v>6</v>
      </c>
      <c r="J190" s="22" t="s">
        <v>111</v>
      </c>
      <c r="K190" s="22"/>
      <c r="L190" s="7">
        <v>2</v>
      </c>
      <c r="M190" s="22"/>
      <c r="N190" s="43" t="s">
        <v>22</v>
      </c>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5">
      <c r="A191">
        <f t="shared" si="0"/>
        <v>189</v>
      </c>
      <c r="B191" t="s">
        <v>14</v>
      </c>
      <c r="C191" t="s">
        <v>23</v>
      </c>
      <c r="D191" s="17" t="s">
        <v>16</v>
      </c>
      <c r="E191" s="14" t="s">
        <v>112</v>
      </c>
      <c r="F191" s="14" t="s">
        <v>113</v>
      </c>
      <c r="G191" s="14" t="s">
        <v>114</v>
      </c>
      <c r="H191" s="14" t="s">
        <v>115</v>
      </c>
      <c r="I191" s="6">
        <v>6</v>
      </c>
      <c r="J191" s="6">
        <v>60</v>
      </c>
      <c r="K191" s="6"/>
      <c r="L191" s="7">
        <v>2</v>
      </c>
      <c r="M191" s="6"/>
      <c r="N191" s="37" t="s">
        <v>22</v>
      </c>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5">
      <c r="A192">
        <f t="shared" si="0"/>
        <v>190</v>
      </c>
      <c r="B192" t="s">
        <v>14</v>
      </c>
      <c r="C192" t="s">
        <v>23</v>
      </c>
      <c r="D192" s="17" t="s">
        <v>73</v>
      </c>
      <c r="E192" s="14" t="s">
        <v>116</v>
      </c>
      <c r="F192" s="14" t="s">
        <v>117</v>
      </c>
      <c r="G192" s="14" t="s">
        <v>118</v>
      </c>
      <c r="H192" s="14" t="s">
        <v>119</v>
      </c>
      <c r="I192" s="6">
        <v>6</v>
      </c>
      <c r="J192" s="6">
        <v>90</v>
      </c>
      <c r="K192" s="6"/>
      <c r="L192" s="7">
        <v>2</v>
      </c>
      <c r="M192" s="6"/>
      <c r="N192" s="64" t="s">
        <v>120</v>
      </c>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5">
      <c r="A193">
        <f t="shared" si="0"/>
        <v>191</v>
      </c>
      <c r="B193" t="s">
        <v>14</v>
      </c>
      <c r="C193" t="s">
        <v>23</v>
      </c>
      <c r="D193" s="17" t="s">
        <v>16</v>
      </c>
      <c r="E193" s="14" t="s">
        <v>121</v>
      </c>
      <c r="F193" s="14" t="s">
        <v>122</v>
      </c>
      <c r="G193" s="14" t="s">
        <v>123</v>
      </c>
      <c r="H193" s="14" t="s">
        <v>124</v>
      </c>
      <c r="I193" s="6">
        <v>6</v>
      </c>
      <c r="J193" s="6" t="s">
        <v>66</v>
      </c>
      <c r="K193" s="6"/>
      <c r="L193" s="7">
        <v>2</v>
      </c>
      <c r="M193" s="6"/>
      <c r="N193" s="64" t="s">
        <v>125</v>
      </c>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5">
      <c r="A194">
        <f t="shared" si="0"/>
        <v>192</v>
      </c>
      <c r="B194" t="s">
        <v>126</v>
      </c>
      <c r="C194" t="s">
        <v>23</v>
      </c>
      <c r="D194" s="17" t="s">
        <v>16</v>
      </c>
      <c r="E194" s="14" t="s">
        <v>127</v>
      </c>
      <c r="F194" s="14" t="s">
        <v>128</v>
      </c>
      <c r="G194" s="14" t="s">
        <v>129</v>
      </c>
      <c r="H194" s="14" t="s">
        <v>130</v>
      </c>
      <c r="I194" s="6">
        <v>1</v>
      </c>
      <c r="J194" s="6" t="s">
        <v>131</v>
      </c>
      <c r="K194" s="6"/>
      <c r="L194" s="7">
        <v>2</v>
      </c>
      <c r="M194" s="6"/>
      <c r="N194" s="64" t="s">
        <v>132</v>
      </c>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5">
      <c r="A195">
        <f t="shared" si="0"/>
        <v>193</v>
      </c>
      <c r="B195" t="s">
        <v>126</v>
      </c>
      <c r="C195" t="s">
        <v>23</v>
      </c>
      <c r="D195" s="17" t="s">
        <v>16</v>
      </c>
      <c r="E195" s="14" t="s">
        <v>133</v>
      </c>
      <c r="F195" s="14" t="s">
        <v>134</v>
      </c>
      <c r="G195" s="14" t="s">
        <v>135</v>
      </c>
      <c r="H195" s="14" t="s">
        <v>136</v>
      </c>
      <c r="I195" s="6">
        <v>1</v>
      </c>
      <c r="J195" s="6" t="s">
        <v>137</v>
      </c>
      <c r="K195" s="6"/>
      <c r="L195" s="7">
        <v>2</v>
      </c>
      <c r="M195" s="6"/>
      <c r="N195" s="64" t="s">
        <v>138</v>
      </c>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5">
      <c r="A196">
        <f t="shared" si="0"/>
        <v>194</v>
      </c>
      <c r="B196" t="s">
        <v>126</v>
      </c>
      <c r="C196" t="s">
        <v>23</v>
      </c>
      <c r="D196" s="17" t="s">
        <v>16</v>
      </c>
      <c r="E196" s="14" t="s">
        <v>139</v>
      </c>
      <c r="F196" s="14" t="s">
        <v>140</v>
      </c>
      <c r="G196" s="14" t="s">
        <v>141</v>
      </c>
      <c r="H196" s="14" t="s">
        <v>142</v>
      </c>
      <c r="I196" s="6">
        <v>1</v>
      </c>
      <c r="J196" s="6">
        <v>60</v>
      </c>
      <c r="K196" s="6"/>
      <c r="L196" s="7">
        <v>2</v>
      </c>
      <c r="M196" s="6"/>
      <c r="N196" s="18" t="s">
        <v>143</v>
      </c>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5">
      <c r="A197">
        <f t="shared" si="0"/>
        <v>195</v>
      </c>
      <c r="B197" t="s">
        <v>126</v>
      </c>
      <c r="C197" t="s">
        <v>15</v>
      </c>
      <c r="D197" s="17" t="s">
        <v>16</v>
      </c>
      <c r="E197" s="14" t="s">
        <v>144</v>
      </c>
      <c r="F197" s="14" t="s">
        <v>145</v>
      </c>
      <c r="G197" s="14" t="s">
        <v>146</v>
      </c>
      <c r="H197" s="14" t="s">
        <v>147</v>
      </c>
      <c r="I197" s="6">
        <v>5</v>
      </c>
      <c r="J197" s="6" t="s">
        <v>148</v>
      </c>
      <c r="K197" s="6"/>
      <c r="L197" s="7">
        <v>2</v>
      </c>
      <c r="M197" s="6"/>
      <c r="N197" s="64" t="s">
        <v>149</v>
      </c>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5">
      <c r="A198">
        <f t="shared" si="0"/>
        <v>196</v>
      </c>
      <c r="B198" t="s">
        <v>126</v>
      </c>
      <c r="C198" t="s">
        <v>15</v>
      </c>
      <c r="D198" s="44" t="s">
        <v>16</v>
      </c>
      <c r="E198" s="45" t="s">
        <v>150</v>
      </c>
      <c r="F198" s="45" t="s">
        <v>151</v>
      </c>
      <c r="G198" s="45" t="s">
        <v>152</v>
      </c>
      <c r="H198" s="45" t="s">
        <v>153</v>
      </c>
      <c r="I198" s="69">
        <v>1</v>
      </c>
      <c r="J198" s="46" t="s">
        <v>154</v>
      </c>
      <c r="K198" s="46"/>
      <c r="L198" s="7">
        <v>2</v>
      </c>
      <c r="M198" s="46"/>
      <c r="N198" s="52" t="s">
        <v>22</v>
      </c>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5">
      <c r="A199">
        <f t="shared" si="0"/>
        <v>197</v>
      </c>
      <c r="B199" t="s">
        <v>126</v>
      </c>
      <c r="C199" t="s">
        <v>23</v>
      </c>
      <c r="D199" s="17" t="s">
        <v>16</v>
      </c>
      <c r="E199" s="14" t="s">
        <v>155</v>
      </c>
      <c r="F199" s="14" t="s">
        <v>156</v>
      </c>
      <c r="G199" s="14" t="s">
        <v>157</v>
      </c>
      <c r="H199" s="14" t="s">
        <v>158</v>
      </c>
      <c r="I199" s="6">
        <v>2</v>
      </c>
      <c r="J199" s="6">
        <v>15</v>
      </c>
      <c r="K199" s="6"/>
      <c r="L199" s="7">
        <v>2</v>
      </c>
      <c r="M199" s="6"/>
      <c r="N199" s="64" t="s">
        <v>159</v>
      </c>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5">
      <c r="A200">
        <f t="shared" si="0"/>
        <v>198</v>
      </c>
      <c r="B200" t="s">
        <v>126</v>
      </c>
      <c r="C200" t="s">
        <v>23</v>
      </c>
      <c r="D200" s="17" t="s">
        <v>16</v>
      </c>
      <c r="E200" s="14" t="s">
        <v>160</v>
      </c>
      <c r="F200" s="35" t="s">
        <v>161</v>
      </c>
      <c r="G200" s="35" t="s">
        <v>160</v>
      </c>
      <c r="H200" s="35" t="s">
        <v>162</v>
      </c>
      <c r="I200" s="6">
        <v>2</v>
      </c>
      <c r="J200" s="6" t="s">
        <v>148</v>
      </c>
      <c r="K200" s="6"/>
      <c r="L200" s="7">
        <v>2</v>
      </c>
      <c r="M200" s="6"/>
      <c r="N200" s="64" t="s">
        <v>163</v>
      </c>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5">
      <c r="A201">
        <f t="shared" si="0"/>
        <v>199</v>
      </c>
      <c r="B201" t="s">
        <v>126</v>
      </c>
      <c r="C201" t="s">
        <v>23</v>
      </c>
      <c r="D201" s="20" t="s">
        <v>16</v>
      </c>
      <c r="E201" s="21" t="s">
        <v>164</v>
      </c>
      <c r="F201" s="21" t="s">
        <v>165</v>
      </c>
      <c r="G201" s="21" t="s">
        <v>164</v>
      </c>
      <c r="H201" s="21" t="s">
        <v>166</v>
      </c>
      <c r="I201" s="39">
        <v>9</v>
      </c>
      <c r="J201" s="22">
        <v>60</v>
      </c>
      <c r="K201" s="22"/>
      <c r="L201" s="7">
        <v>2</v>
      </c>
      <c r="M201" s="22"/>
      <c r="N201" s="43" t="s">
        <v>22</v>
      </c>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5">
      <c r="A202">
        <f t="shared" si="0"/>
        <v>200</v>
      </c>
      <c r="B202" t="s">
        <v>126</v>
      </c>
      <c r="C202" t="s">
        <v>15</v>
      </c>
      <c r="D202" s="17" t="s">
        <v>16</v>
      </c>
      <c r="E202" s="14" t="s">
        <v>167</v>
      </c>
      <c r="F202" s="14" t="s">
        <v>168</v>
      </c>
      <c r="G202" s="14" t="s">
        <v>169</v>
      </c>
      <c r="H202" s="14" t="s">
        <v>170</v>
      </c>
      <c r="I202" s="6">
        <v>10</v>
      </c>
      <c r="J202" s="6">
        <v>20</v>
      </c>
      <c r="K202" s="6"/>
      <c r="L202" s="7">
        <v>2</v>
      </c>
      <c r="M202" s="6"/>
      <c r="N202" s="37" t="s">
        <v>22</v>
      </c>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5">
      <c r="A203">
        <f t="shared" si="0"/>
        <v>201</v>
      </c>
      <c r="B203" t="s">
        <v>126</v>
      </c>
      <c r="C203" t="s">
        <v>15</v>
      </c>
      <c r="D203" s="17" t="s">
        <v>16</v>
      </c>
      <c r="E203" s="14" t="s">
        <v>171</v>
      </c>
      <c r="F203" s="14" t="s">
        <v>172</v>
      </c>
      <c r="G203" s="14" t="s">
        <v>173</v>
      </c>
      <c r="H203" s="14" t="s">
        <v>174</v>
      </c>
      <c r="I203" s="6">
        <v>6</v>
      </c>
      <c r="J203" s="6">
        <v>90</v>
      </c>
      <c r="K203" s="6"/>
      <c r="L203" s="7">
        <v>2</v>
      </c>
      <c r="M203" s="6"/>
      <c r="N203" s="37" t="s">
        <v>22</v>
      </c>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5">
      <c r="A204">
        <f t="shared" si="0"/>
        <v>202</v>
      </c>
      <c r="B204" s="85" t="s">
        <v>126</v>
      </c>
      <c r="C204" t="s">
        <v>23</v>
      </c>
      <c r="D204" s="86" t="s">
        <v>16</v>
      </c>
      <c r="E204" s="87" t="s">
        <v>175</v>
      </c>
      <c r="F204" s="87" t="s">
        <v>176</v>
      </c>
      <c r="G204" s="87" t="s">
        <v>175</v>
      </c>
      <c r="H204" s="87" t="s">
        <v>177</v>
      </c>
      <c r="I204" s="96">
        <v>6</v>
      </c>
      <c r="J204" s="96">
        <v>40</v>
      </c>
      <c r="K204" s="96"/>
      <c r="L204" s="7">
        <v>2</v>
      </c>
      <c r="M204" s="96" t="s">
        <v>178</v>
      </c>
      <c r="N204" s="98" t="s">
        <v>22</v>
      </c>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5">
      <c r="A205">
        <f t="shared" si="0"/>
        <v>203</v>
      </c>
      <c r="B205" t="s">
        <v>126</v>
      </c>
      <c r="C205" t="s">
        <v>15</v>
      </c>
      <c r="D205" s="17" t="s">
        <v>16</v>
      </c>
      <c r="E205" s="14" t="s">
        <v>179</v>
      </c>
      <c r="F205" s="14" t="s">
        <v>180</v>
      </c>
      <c r="G205" s="14" t="s">
        <v>181</v>
      </c>
      <c r="H205" s="14" t="s">
        <v>182</v>
      </c>
      <c r="I205" s="6">
        <v>6</v>
      </c>
      <c r="J205" s="6" t="s">
        <v>66</v>
      </c>
      <c r="K205" s="6"/>
      <c r="L205" s="7">
        <v>2</v>
      </c>
      <c r="M205" s="6" t="s">
        <v>178</v>
      </c>
      <c r="N205" s="37" t="s">
        <v>22</v>
      </c>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5">
      <c r="A206">
        <f t="shared" si="0"/>
        <v>204</v>
      </c>
      <c r="B206" t="s">
        <v>126</v>
      </c>
      <c r="C206" t="s">
        <v>15</v>
      </c>
      <c r="D206" s="17" t="s">
        <v>16</v>
      </c>
      <c r="E206" s="14" t="s">
        <v>183</v>
      </c>
      <c r="F206" s="14" t="s">
        <v>184</v>
      </c>
      <c r="G206" s="14" t="s">
        <v>185</v>
      </c>
      <c r="H206" s="14" t="s">
        <v>186</v>
      </c>
      <c r="I206" s="6">
        <v>6</v>
      </c>
      <c r="J206" s="6">
        <v>60</v>
      </c>
      <c r="K206" s="6"/>
      <c r="L206" s="7">
        <v>2</v>
      </c>
      <c r="M206" s="93" t="s">
        <v>187</v>
      </c>
      <c r="N206" s="37" t="s">
        <v>22</v>
      </c>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5">
      <c r="A207">
        <f t="shared" si="0"/>
        <v>205</v>
      </c>
      <c r="B207" t="s">
        <v>126</v>
      </c>
      <c r="C207" t="s">
        <v>15</v>
      </c>
      <c r="D207" s="17" t="s">
        <v>16</v>
      </c>
      <c r="E207" s="14" t="s">
        <v>188</v>
      </c>
      <c r="F207" s="14" t="s">
        <v>189</v>
      </c>
      <c r="G207" s="14" t="s">
        <v>188</v>
      </c>
      <c r="H207" s="14" t="s">
        <v>190</v>
      </c>
      <c r="I207" s="6">
        <v>6</v>
      </c>
      <c r="J207" s="6">
        <v>30</v>
      </c>
      <c r="K207" s="6"/>
      <c r="L207" s="7">
        <v>2</v>
      </c>
      <c r="M207" s="6"/>
      <c r="N207" s="37" t="s">
        <v>22</v>
      </c>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5">
      <c r="A208">
        <f t="shared" si="0"/>
        <v>206</v>
      </c>
      <c r="B208" t="s">
        <v>126</v>
      </c>
      <c r="C208" t="s">
        <v>23</v>
      </c>
      <c r="D208" s="17" t="s">
        <v>16</v>
      </c>
      <c r="E208" s="14" t="s">
        <v>191</v>
      </c>
      <c r="F208" s="14" t="s">
        <v>192</v>
      </c>
      <c r="G208" s="14" t="s">
        <v>191</v>
      </c>
      <c r="H208" s="14" t="s">
        <v>193</v>
      </c>
      <c r="I208" s="6">
        <v>2</v>
      </c>
      <c r="J208" s="6" t="s">
        <v>21</v>
      </c>
      <c r="K208" s="6"/>
      <c r="L208" s="7">
        <v>2</v>
      </c>
      <c r="M208" s="6"/>
      <c r="N208" s="64" t="s">
        <v>194</v>
      </c>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5">
      <c r="A209">
        <f t="shared" si="0"/>
        <v>207</v>
      </c>
      <c r="B209" t="s">
        <v>126</v>
      </c>
      <c r="C209" t="s">
        <v>15</v>
      </c>
      <c r="D209" s="17" t="s">
        <v>16</v>
      </c>
      <c r="E209" s="14" t="s">
        <v>195</v>
      </c>
      <c r="F209" s="14" t="s">
        <v>196</v>
      </c>
      <c r="G209" s="14" t="s">
        <v>197</v>
      </c>
      <c r="H209" s="14" t="s">
        <v>198</v>
      </c>
      <c r="I209" s="6">
        <v>6</v>
      </c>
      <c r="J209" s="6">
        <v>30</v>
      </c>
      <c r="K209" s="6"/>
      <c r="L209" s="7">
        <v>2</v>
      </c>
      <c r="M209" s="6"/>
      <c r="N209" s="37" t="s">
        <v>22</v>
      </c>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5">
      <c r="A210">
        <f t="shared" si="0"/>
        <v>208</v>
      </c>
      <c r="B210" t="s">
        <v>126</v>
      </c>
      <c r="C210" t="s">
        <v>23</v>
      </c>
      <c r="D210" s="17" t="s">
        <v>16</v>
      </c>
      <c r="E210" s="14" t="s">
        <v>199</v>
      </c>
      <c r="F210" s="14" t="s">
        <v>200</v>
      </c>
      <c r="G210" s="14" t="s">
        <v>201</v>
      </c>
      <c r="H210" s="14" t="s">
        <v>202</v>
      </c>
      <c r="I210" s="6">
        <v>6</v>
      </c>
      <c r="J210" s="6">
        <v>90</v>
      </c>
      <c r="K210" s="6"/>
      <c r="L210" s="7">
        <v>2</v>
      </c>
      <c r="M210" s="6"/>
      <c r="N210" s="37" t="s">
        <v>22</v>
      </c>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5">
      <c r="A211">
        <f t="shared" si="0"/>
        <v>209</v>
      </c>
      <c r="B211" t="s">
        <v>126</v>
      </c>
      <c r="C211" t="s">
        <v>15</v>
      </c>
      <c r="D211" s="17" t="s">
        <v>16</v>
      </c>
      <c r="E211" s="14" t="s">
        <v>203</v>
      </c>
      <c r="F211" s="14" t="s">
        <v>204</v>
      </c>
      <c r="G211" s="14" t="s">
        <v>205</v>
      </c>
      <c r="H211" s="14" t="s">
        <v>206</v>
      </c>
      <c r="I211" s="6">
        <v>6</v>
      </c>
      <c r="J211" s="6">
        <v>60</v>
      </c>
      <c r="K211" s="6"/>
      <c r="L211" s="7">
        <v>2</v>
      </c>
      <c r="M211" s="6"/>
      <c r="N211" s="37" t="s">
        <v>22</v>
      </c>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5">
      <c r="A212">
        <f t="shared" si="0"/>
        <v>210</v>
      </c>
      <c r="B212" t="s">
        <v>126</v>
      </c>
      <c r="C212" t="s">
        <v>15</v>
      </c>
      <c r="D212" s="17" t="s">
        <v>16</v>
      </c>
      <c r="E212" s="14" t="s">
        <v>207</v>
      </c>
      <c r="F212" s="14" t="s">
        <v>208</v>
      </c>
      <c r="G212" s="14" t="s">
        <v>209</v>
      </c>
      <c r="H212" s="14" t="s">
        <v>210</v>
      </c>
      <c r="I212" s="6">
        <v>3</v>
      </c>
      <c r="J212" s="6">
        <v>30</v>
      </c>
      <c r="K212" s="6"/>
      <c r="L212" s="7">
        <v>2</v>
      </c>
      <c r="M212" s="6"/>
      <c r="N212" s="37" t="s">
        <v>22</v>
      </c>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5">
      <c r="A213">
        <f t="shared" si="0"/>
        <v>211</v>
      </c>
      <c r="B213" t="s">
        <v>126</v>
      </c>
      <c r="C213" t="s">
        <v>15</v>
      </c>
      <c r="D213" s="17" t="s">
        <v>16</v>
      </c>
      <c r="E213" s="14" t="s">
        <v>211</v>
      </c>
      <c r="F213" s="14" t="s">
        <v>212</v>
      </c>
      <c r="G213" s="14" t="s">
        <v>213</v>
      </c>
      <c r="H213" s="14" t="s">
        <v>214</v>
      </c>
      <c r="I213" s="6">
        <v>1</v>
      </c>
      <c r="J213" s="36" t="s">
        <v>215</v>
      </c>
      <c r="K213" s="6"/>
      <c r="L213" s="7">
        <v>2</v>
      </c>
      <c r="M213" s="6"/>
      <c r="N213" s="64" t="s">
        <v>216</v>
      </c>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5">
      <c r="A214">
        <f t="shared" si="0"/>
        <v>212</v>
      </c>
      <c r="B214" t="s">
        <v>126</v>
      </c>
      <c r="C214" t="s">
        <v>23</v>
      </c>
      <c r="D214" s="17" t="s">
        <v>16</v>
      </c>
      <c r="E214" s="14" t="s">
        <v>217</v>
      </c>
      <c r="F214" s="14" t="s">
        <v>218</v>
      </c>
      <c r="G214" s="14" t="s">
        <v>219</v>
      </c>
      <c r="H214" s="14" t="s">
        <v>220</v>
      </c>
      <c r="I214" s="6">
        <v>2</v>
      </c>
      <c r="J214" s="6" t="s">
        <v>221</v>
      </c>
      <c r="K214" s="6"/>
      <c r="L214" s="7">
        <v>2</v>
      </c>
      <c r="M214" s="6"/>
      <c r="N214" s="37" t="s">
        <v>22</v>
      </c>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5">
      <c r="A215">
        <f t="shared" si="0"/>
        <v>213</v>
      </c>
      <c r="B215" t="s">
        <v>126</v>
      </c>
      <c r="C215" t="s">
        <v>15</v>
      </c>
      <c r="D215" s="17" t="s">
        <v>16</v>
      </c>
      <c r="E215" s="14" t="s">
        <v>222</v>
      </c>
      <c r="F215" s="14" t="s">
        <v>223</v>
      </c>
      <c r="G215" s="14" t="s">
        <v>224</v>
      </c>
      <c r="H215" s="14" t="s">
        <v>225</v>
      </c>
      <c r="I215" s="6">
        <v>6</v>
      </c>
      <c r="J215" s="6">
        <v>10</v>
      </c>
      <c r="K215" s="6"/>
      <c r="L215" s="7">
        <v>2</v>
      </c>
      <c r="M215" s="6"/>
      <c r="N215" s="37" t="s">
        <v>22</v>
      </c>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5">
      <c r="A216">
        <f t="shared" si="0"/>
        <v>214</v>
      </c>
      <c r="B216" t="s">
        <v>126</v>
      </c>
      <c r="C216" t="s">
        <v>15</v>
      </c>
      <c r="D216" s="17" t="s">
        <v>16</v>
      </c>
      <c r="E216" s="14" t="s">
        <v>226</v>
      </c>
      <c r="F216" s="14" t="s">
        <v>227</v>
      </c>
      <c r="G216" s="14" t="s">
        <v>226</v>
      </c>
      <c r="H216" s="14" t="s">
        <v>228</v>
      </c>
      <c r="I216" s="6">
        <v>6</v>
      </c>
      <c r="J216" s="6" t="s">
        <v>229</v>
      </c>
      <c r="K216" s="6"/>
      <c r="L216" s="7">
        <v>2</v>
      </c>
      <c r="M216" s="6"/>
      <c r="N216" s="37" t="s">
        <v>22</v>
      </c>
      <c r="O216" s="2"/>
      <c r="P216" s="2"/>
      <c r="Q216" s="2"/>
      <c r="R216" s="2"/>
      <c r="S216" s="2"/>
      <c r="T216" s="2"/>
      <c r="U216" s="2"/>
      <c r="V216" s="2"/>
      <c r="W216" s="2"/>
      <c r="X216" s="2"/>
      <c r="Y216" s="2"/>
      <c r="Z216" s="2"/>
    </row>
    <row r="217" spans="1:48" ht="15">
      <c r="A217">
        <f t="shared" si="0"/>
        <v>215</v>
      </c>
      <c r="B217" t="s">
        <v>126</v>
      </c>
      <c r="C217" t="s">
        <v>15</v>
      </c>
      <c r="D217" s="17" t="s">
        <v>16</v>
      </c>
      <c r="E217" s="14" t="s">
        <v>230</v>
      </c>
      <c r="F217" s="14" t="s">
        <v>231</v>
      </c>
      <c r="G217" s="14" t="s">
        <v>232</v>
      </c>
      <c r="H217" s="14" t="s">
        <v>233</v>
      </c>
      <c r="I217" s="6">
        <v>6</v>
      </c>
      <c r="J217" s="6">
        <v>15</v>
      </c>
      <c r="K217" s="6"/>
      <c r="L217" s="7">
        <v>2</v>
      </c>
      <c r="M217" s="6"/>
      <c r="N217" s="37" t="s">
        <v>22</v>
      </c>
      <c r="O217" s="2"/>
      <c r="P217" s="2"/>
      <c r="Q217" s="2"/>
      <c r="R217" s="2"/>
      <c r="S217" s="2"/>
      <c r="T217" s="2"/>
      <c r="U217" s="2"/>
      <c r="V217" s="2"/>
      <c r="W217" s="2"/>
      <c r="X217" s="2"/>
      <c r="Y217" s="2"/>
      <c r="Z217" s="2"/>
    </row>
    <row r="218" spans="1:48" ht="15">
      <c r="A218">
        <f t="shared" si="0"/>
        <v>216</v>
      </c>
      <c r="B218" s="85" t="s">
        <v>234</v>
      </c>
      <c r="C218" t="s">
        <v>23</v>
      </c>
      <c r="D218" s="86" t="s">
        <v>16</v>
      </c>
      <c r="E218" s="87" t="s">
        <v>235</v>
      </c>
      <c r="F218" s="87" t="s">
        <v>236</v>
      </c>
      <c r="G218" s="87" t="s">
        <v>237</v>
      </c>
      <c r="H218" s="87" t="s">
        <v>238</v>
      </c>
      <c r="I218" s="88">
        <v>12</v>
      </c>
      <c r="J218" s="88">
        <v>60</v>
      </c>
      <c r="K218" s="88"/>
      <c r="L218" s="7">
        <v>2</v>
      </c>
      <c r="M218" s="88"/>
      <c r="N218" s="90" t="s">
        <v>239</v>
      </c>
      <c r="O218" s="2"/>
      <c r="P218" s="2"/>
      <c r="Q218" s="2"/>
      <c r="R218" s="2"/>
      <c r="S218" s="2"/>
      <c r="T218" s="2"/>
      <c r="U218" s="2"/>
      <c r="V218" s="2"/>
      <c r="W218" s="2"/>
      <c r="X218" s="2"/>
      <c r="Y218" s="2"/>
      <c r="Z218" s="2"/>
    </row>
    <row r="219" spans="1:48" ht="15">
      <c r="A219">
        <f t="shared" si="0"/>
        <v>217</v>
      </c>
      <c r="B219" t="s">
        <v>234</v>
      </c>
      <c r="C219" t="s">
        <v>23</v>
      </c>
      <c r="D219" s="20" t="s">
        <v>16</v>
      </c>
      <c r="E219" s="21" t="s">
        <v>240</v>
      </c>
      <c r="F219" s="21" t="s">
        <v>241</v>
      </c>
      <c r="G219" s="21" t="s">
        <v>242</v>
      </c>
      <c r="H219" s="21" t="s">
        <v>243</v>
      </c>
      <c r="I219" s="39">
        <v>1</v>
      </c>
      <c r="J219" s="22"/>
      <c r="K219" s="22"/>
      <c r="L219" s="7">
        <v>2</v>
      </c>
      <c r="M219" s="22"/>
      <c r="N219" s="43" t="s">
        <v>22</v>
      </c>
      <c r="O219" s="2"/>
      <c r="P219" s="2"/>
      <c r="Q219" s="2"/>
      <c r="R219" s="2"/>
      <c r="S219" s="2"/>
      <c r="T219" s="2"/>
      <c r="U219" s="2"/>
      <c r="V219" s="2"/>
      <c r="W219" s="2"/>
      <c r="X219" s="2"/>
      <c r="Y219" s="2"/>
      <c r="Z219" s="2"/>
    </row>
    <row r="220" spans="1:48" ht="15">
      <c r="A220">
        <f t="shared" si="0"/>
        <v>218</v>
      </c>
      <c r="B220" t="s">
        <v>234</v>
      </c>
      <c r="C220" t="s">
        <v>15</v>
      </c>
      <c r="D220" s="17" t="s">
        <v>16</v>
      </c>
      <c r="E220" s="14" t="s">
        <v>244</v>
      </c>
      <c r="F220" s="14" t="s">
        <v>245</v>
      </c>
      <c r="G220" s="14" t="s">
        <v>246</v>
      </c>
      <c r="H220" s="14" t="s">
        <v>247</v>
      </c>
      <c r="I220" s="6">
        <v>6</v>
      </c>
      <c r="J220" s="6">
        <v>60</v>
      </c>
      <c r="K220" s="6"/>
      <c r="L220" s="7">
        <v>2</v>
      </c>
      <c r="M220" s="6"/>
      <c r="N220" s="64" t="s">
        <v>248</v>
      </c>
      <c r="O220" s="2"/>
      <c r="P220" s="2"/>
      <c r="Q220" s="2"/>
      <c r="R220" s="2"/>
      <c r="S220" s="2"/>
      <c r="T220" s="2"/>
      <c r="U220" s="2"/>
      <c r="V220" s="2"/>
      <c r="W220" s="2"/>
      <c r="X220" s="2"/>
      <c r="Y220" s="2"/>
      <c r="Z220" s="2"/>
    </row>
    <row r="221" spans="1:48" ht="15">
      <c r="A221">
        <f t="shared" si="0"/>
        <v>219</v>
      </c>
      <c r="B221" t="s">
        <v>234</v>
      </c>
      <c r="C221" t="s">
        <v>15</v>
      </c>
      <c r="D221" s="17" t="s">
        <v>16</v>
      </c>
      <c r="E221" s="14" t="s">
        <v>249</v>
      </c>
      <c r="F221" s="14" t="s">
        <v>250</v>
      </c>
      <c r="G221" s="14" t="s">
        <v>249</v>
      </c>
      <c r="H221" s="14" t="s">
        <v>251</v>
      </c>
      <c r="I221" s="6">
        <v>1</v>
      </c>
      <c r="J221" s="6">
        <v>30</v>
      </c>
      <c r="K221" s="6"/>
      <c r="L221" s="7">
        <v>2</v>
      </c>
      <c r="M221" s="93" t="s">
        <v>252</v>
      </c>
      <c r="N221" s="64" t="s">
        <v>253</v>
      </c>
      <c r="O221" s="2"/>
      <c r="P221" s="2"/>
      <c r="Q221" s="2"/>
      <c r="R221" s="2"/>
      <c r="S221" s="2"/>
      <c r="T221" s="2"/>
      <c r="U221" s="2"/>
      <c r="V221" s="2"/>
      <c r="W221" s="2"/>
      <c r="X221" s="2"/>
      <c r="Y221" s="2"/>
      <c r="Z221" s="2"/>
    </row>
    <row r="222" spans="1:48" ht="15">
      <c r="A222">
        <f t="shared" si="0"/>
        <v>220</v>
      </c>
      <c r="B222" t="s">
        <v>234</v>
      </c>
      <c r="C222" t="s">
        <v>23</v>
      </c>
      <c r="D222" s="20" t="s">
        <v>16</v>
      </c>
      <c r="E222" s="21" t="s">
        <v>254</v>
      </c>
      <c r="F222" s="21" t="s">
        <v>255</v>
      </c>
      <c r="G222" s="21" t="s">
        <v>254</v>
      </c>
      <c r="H222" s="21" t="s">
        <v>256</v>
      </c>
      <c r="I222" s="39">
        <v>6</v>
      </c>
      <c r="J222" s="22">
        <v>30</v>
      </c>
      <c r="K222" s="22"/>
      <c r="L222" s="7">
        <v>2</v>
      </c>
      <c r="M222" s="22"/>
      <c r="N222" s="67" t="s">
        <v>257</v>
      </c>
      <c r="O222" s="2"/>
      <c r="P222" s="2"/>
      <c r="Q222" s="2"/>
      <c r="R222" s="2"/>
      <c r="S222" s="2"/>
      <c r="T222" s="2"/>
      <c r="U222" s="2"/>
      <c r="V222" s="2"/>
      <c r="W222" s="2"/>
      <c r="X222" s="2"/>
      <c r="Y222" s="2"/>
      <c r="Z222" s="2"/>
    </row>
    <row r="223" spans="1:48" ht="15">
      <c r="A223">
        <f t="shared" si="0"/>
        <v>221</v>
      </c>
      <c r="B223" t="s">
        <v>234</v>
      </c>
      <c r="C223" t="s">
        <v>15</v>
      </c>
      <c r="D223" s="17" t="s">
        <v>16</v>
      </c>
      <c r="E223" s="14" t="s">
        <v>258</v>
      </c>
      <c r="F223" s="14" t="s">
        <v>259</v>
      </c>
      <c r="G223" s="14" t="s">
        <v>260</v>
      </c>
      <c r="H223" s="14" t="s">
        <v>261</v>
      </c>
      <c r="I223" s="6">
        <v>6</v>
      </c>
      <c r="J223" s="6">
        <v>30</v>
      </c>
      <c r="K223" s="6"/>
      <c r="L223" s="7">
        <v>2</v>
      </c>
      <c r="M223" s="93" t="s">
        <v>262</v>
      </c>
      <c r="N223" s="65" t="s">
        <v>263</v>
      </c>
      <c r="O223" s="2"/>
      <c r="P223" s="2"/>
      <c r="Q223" s="2"/>
      <c r="R223" s="2"/>
      <c r="S223" s="2"/>
      <c r="T223" s="2"/>
      <c r="U223" s="2"/>
      <c r="V223" s="2"/>
      <c r="W223" s="2"/>
      <c r="X223" s="2"/>
      <c r="Y223" s="2"/>
      <c r="Z223" s="2"/>
    </row>
    <row r="224" spans="1:48" ht="15">
      <c r="A224">
        <f t="shared" si="0"/>
        <v>222</v>
      </c>
      <c r="B224" t="s">
        <v>234</v>
      </c>
      <c r="C224" t="s">
        <v>15</v>
      </c>
      <c r="D224" s="17" t="s">
        <v>16</v>
      </c>
      <c r="E224" s="14" t="s">
        <v>264</v>
      </c>
      <c r="F224" s="14" t="s">
        <v>265</v>
      </c>
      <c r="G224" s="14" t="s">
        <v>266</v>
      </c>
      <c r="H224" s="14" t="s">
        <v>267</v>
      </c>
      <c r="I224" s="6">
        <v>6</v>
      </c>
      <c r="J224" s="6" t="s">
        <v>221</v>
      </c>
      <c r="K224" s="6"/>
      <c r="L224" s="7">
        <v>2</v>
      </c>
      <c r="M224" s="6"/>
      <c r="N224" s="64" t="s">
        <v>268</v>
      </c>
      <c r="O224" s="2"/>
      <c r="P224" s="2"/>
      <c r="Q224" s="2"/>
      <c r="R224" s="2"/>
      <c r="S224" s="2"/>
      <c r="T224" s="2"/>
      <c r="U224" s="2"/>
      <c r="V224" s="2"/>
      <c r="W224" s="2"/>
      <c r="X224" s="2"/>
      <c r="Y224" s="2"/>
      <c r="Z224" s="2"/>
    </row>
    <row r="225" spans="1:26" ht="15">
      <c r="A225">
        <f t="shared" si="0"/>
        <v>223</v>
      </c>
      <c r="B225" t="s">
        <v>234</v>
      </c>
      <c r="C225" t="s">
        <v>23</v>
      </c>
      <c r="D225" s="20" t="s">
        <v>16</v>
      </c>
      <c r="E225" s="21" t="s">
        <v>269</v>
      </c>
      <c r="F225" s="21" t="s">
        <v>270</v>
      </c>
      <c r="G225" s="21" t="s">
        <v>271</v>
      </c>
      <c r="H225" s="21" t="s">
        <v>272</v>
      </c>
      <c r="I225" s="22">
        <v>6</v>
      </c>
      <c r="J225" s="23">
        <v>30</v>
      </c>
      <c r="K225" s="23"/>
      <c r="L225" s="7">
        <v>2</v>
      </c>
      <c r="M225" s="22"/>
      <c r="N225" s="41" t="s">
        <v>22</v>
      </c>
      <c r="O225" s="2"/>
      <c r="P225" s="2"/>
      <c r="Q225" s="2"/>
      <c r="R225" s="2"/>
      <c r="S225" s="2"/>
      <c r="T225" s="2"/>
      <c r="U225" s="2"/>
      <c r="V225" s="2"/>
      <c r="W225" s="2"/>
      <c r="X225" s="2"/>
      <c r="Y225" s="2"/>
      <c r="Z225" s="2"/>
    </row>
    <row r="226" spans="1:26" ht="15">
      <c r="A226">
        <f t="shared" si="0"/>
        <v>224</v>
      </c>
      <c r="B226" t="s">
        <v>234</v>
      </c>
      <c r="C226" t="s">
        <v>23</v>
      </c>
      <c r="D226" s="44" t="s">
        <v>16</v>
      </c>
      <c r="E226" s="45" t="s">
        <v>273</v>
      </c>
      <c r="F226" s="45" t="s">
        <v>274</v>
      </c>
      <c r="G226" s="45" t="s">
        <v>273</v>
      </c>
      <c r="H226" s="45" t="s">
        <v>275</v>
      </c>
      <c r="I226" s="46">
        <v>2</v>
      </c>
      <c r="J226" s="46">
        <v>120</v>
      </c>
      <c r="K226" s="46"/>
      <c r="L226" s="7">
        <v>2</v>
      </c>
      <c r="M226" s="46"/>
      <c r="N226" s="48" t="s">
        <v>143</v>
      </c>
      <c r="O226" s="2"/>
      <c r="P226" s="2"/>
      <c r="Q226" s="2"/>
      <c r="R226" s="2"/>
      <c r="S226" s="2"/>
      <c r="T226" s="2"/>
      <c r="U226" s="2"/>
      <c r="V226" s="2"/>
      <c r="W226" s="2"/>
      <c r="X226" s="2"/>
      <c r="Y226" s="2"/>
      <c r="Z226" s="2"/>
    </row>
    <row r="227" spans="1:26" ht="15">
      <c r="A227">
        <f t="shared" si="0"/>
        <v>225</v>
      </c>
      <c r="B227" t="s">
        <v>234</v>
      </c>
      <c r="C227" t="s">
        <v>15</v>
      </c>
      <c r="D227" s="17" t="s">
        <v>16</v>
      </c>
      <c r="E227" s="14" t="s">
        <v>276</v>
      </c>
      <c r="F227" s="14" t="s">
        <v>277</v>
      </c>
      <c r="G227" s="14" t="s">
        <v>278</v>
      </c>
      <c r="H227" s="14" t="s">
        <v>279</v>
      </c>
      <c r="I227" s="6" t="s">
        <v>280</v>
      </c>
      <c r="J227" s="36" t="s">
        <v>281</v>
      </c>
      <c r="K227" s="6"/>
      <c r="L227" s="7">
        <v>2</v>
      </c>
      <c r="M227" s="6"/>
      <c r="N227" s="64" t="s">
        <v>282</v>
      </c>
      <c r="O227" s="2"/>
      <c r="P227" s="2"/>
      <c r="Q227" s="2"/>
      <c r="R227" s="2"/>
      <c r="S227" s="2"/>
      <c r="T227" s="2"/>
      <c r="U227" s="2"/>
      <c r="V227" s="2"/>
      <c r="W227" s="2"/>
      <c r="X227" s="2"/>
      <c r="Y227" s="2"/>
      <c r="Z227" s="2"/>
    </row>
    <row r="228" spans="1:26" ht="15">
      <c r="A228">
        <f t="shared" si="0"/>
        <v>226</v>
      </c>
      <c r="B228" t="s">
        <v>234</v>
      </c>
      <c r="C228" t="s">
        <v>15</v>
      </c>
      <c r="D228" s="17" t="s">
        <v>16</v>
      </c>
      <c r="E228" s="14" t="s">
        <v>283</v>
      </c>
      <c r="F228" s="14" t="s">
        <v>284</v>
      </c>
      <c r="G228" s="14" t="s">
        <v>285</v>
      </c>
      <c r="H228" s="14" t="s">
        <v>286</v>
      </c>
      <c r="I228" s="6" t="s">
        <v>280</v>
      </c>
      <c r="J228" s="6">
        <v>15</v>
      </c>
      <c r="K228" s="6"/>
      <c r="L228" s="7">
        <v>2</v>
      </c>
      <c r="M228" s="6"/>
      <c r="N228" s="64" t="s">
        <v>287</v>
      </c>
      <c r="O228" s="2"/>
      <c r="P228" s="2"/>
      <c r="Q228" s="2"/>
      <c r="R228" s="2"/>
      <c r="S228" s="2"/>
      <c r="T228" s="2"/>
      <c r="U228" s="2"/>
      <c r="V228" s="2"/>
      <c r="W228" s="2"/>
      <c r="X228" s="2"/>
      <c r="Y228" s="2"/>
      <c r="Z228" s="2"/>
    </row>
    <row r="229" spans="1:26" ht="15">
      <c r="A229">
        <f t="shared" si="0"/>
        <v>227</v>
      </c>
      <c r="B229" t="s">
        <v>234</v>
      </c>
      <c r="C229" t="s">
        <v>15</v>
      </c>
      <c r="D229" s="17" t="s">
        <v>16</v>
      </c>
      <c r="E229" s="14" t="s">
        <v>288</v>
      </c>
      <c r="F229" s="14" t="s">
        <v>289</v>
      </c>
      <c r="G229" s="14" t="s">
        <v>288</v>
      </c>
      <c r="H229" s="14" t="s">
        <v>290</v>
      </c>
      <c r="I229" s="6" t="s">
        <v>291</v>
      </c>
      <c r="J229" s="6" t="s">
        <v>229</v>
      </c>
      <c r="K229" s="6"/>
      <c r="L229" s="7">
        <v>2</v>
      </c>
      <c r="M229" s="6"/>
      <c r="N229" s="64" t="s">
        <v>292</v>
      </c>
      <c r="O229" s="2"/>
      <c r="P229" s="2"/>
      <c r="Q229" s="2"/>
      <c r="R229" s="2"/>
      <c r="S229" s="2"/>
      <c r="T229" s="2"/>
      <c r="U229" s="2"/>
      <c r="V229" s="2"/>
      <c r="W229" s="2"/>
      <c r="X229" s="2"/>
      <c r="Y229" s="2"/>
      <c r="Z229" s="2"/>
    </row>
    <row r="230" spans="1:26" ht="15">
      <c r="A230">
        <f t="shared" si="0"/>
        <v>228</v>
      </c>
      <c r="B230" t="s">
        <v>234</v>
      </c>
      <c r="C230" t="s">
        <v>15</v>
      </c>
      <c r="D230" s="17" t="s">
        <v>16</v>
      </c>
      <c r="E230" s="14" t="s">
        <v>293</v>
      </c>
      <c r="F230" s="14" t="s">
        <v>294</v>
      </c>
      <c r="G230" s="14" t="s">
        <v>295</v>
      </c>
      <c r="H230" s="14" t="s">
        <v>296</v>
      </c>
      <c r="I230" s="6" t="s">
        <v>280</v>
      </c>
      <c r="J230" s="6">
        <v>60</v>
      </c>
      <c r="K230" s="6"/>
      <c r="L230" s="7">
        <v>2</v>
      </c>
      <c r="M230" s="6"/>
      <c r="N230" s="37" t="s">
        <v>22</v>
      </c>
      <c r="O230" s="2"/>
      <c r="P230" s="2"/>
      <c r="Q230" s="2"/>
      <c r="R230" s="2"/>
      <c r="S230" s="2"/>
      <c r="T230" s="2"/>
      <c r="U230" s="2"/>
      <c r="V230" s="2"/>
      <c r="W230" s="2"/>
      <c r="X230" s="2"/>
      <c r="Y230" s="2"/>
      <c r="Z230" s="2"/>
    </row>
    <row r="231" spans="1:26" ht="15">
      <c r="A231">
        <f t="shared" si="0"/>
        <v>229</v>
      </c>
      <c r="B231" t="s">
        <v>234</v>
      </c>
      <c r="C231" t="s">
        <v>15</v>
      </c>
      <c r="D231" s="17" t="s">
        <v>16</v>
      </c>
      <c r="E231" s="14" t="s">
        <v>297</v>
      </c>
      <c r="F231" s="14" t="s">
        <v>298</v>
      </c>
      <c r="G231" s="14" t="s">
        <v>297</v>
      </c>
      <c r="H231" s="14" t="s">
        <v>299</v>
      </c>
      <c r="I231" s="6" t="s">
        <v>280</v>
      </c>
      <c r="J231" s="6">
        <v>30</v>
      </c>
      <c r="K231" s="6"/>
      <c r="L231" s="7">
        <v>2</v>
      </c>
      <c r="M231" s="6"/>
      <c r="N231" s="37" t="s">
        <v>22</v>
      </c>
      <c r="O231" s="2"/>
      <c r="P231" s="2"/>
      <c r="Q231" s="2"/>
      <c r="R231" s="2"/>
      <c r="S231" s="2"/>
      <c r="T231" s="2"/>
      <c r="U231" s="2"/>
      <c r="V231" s="2"/>
      <c r="W231" s="2"/>
      <c r="X231" s="2"/>
      <c r="Y231" s="2"/>
      <c r="Z231" s="2"/>
    </row>
    <row r="232" spans="1:26" ht="15">
      <c r="A232">
        <f t="shared" si="0"/>
        <v>230</v>
      </c>
      <c r="B232" t="s">
        <v>234</v>
      </c>
      <c r="C232" t="s">
        <v>15</v>
      </c>
      <c r="D232" s="17" t="s">
        <v>16</v>
      </c>
      <c r="E232" s="14" t="s">
        <v>300</v>
      </c>
      <c r="F232" s="14" t="s">
        <v>301</v>
      </c>
      <c r="G232" s="14" t="s">
        <v>300</v>
      </c>
      <c r="H232" s="14" t="s">
        <v>302</v>
      </c>
      <c r="I232" s="6" t="s">
        <v>280</v>
      </c>
      <c r="J232" s="6">
        <v>30</v>
      </c>
      <c r="K232" s="6"/>
      <c r="L232" s="7">
        <v>2</v>
      </c>
      <c r="M232" s="6"/>
      <c r="N232" s="64" t="s">
        <v>300</v>
      </c>
      <c r="O232" s="2"/>
      <c r="P232" s="2"/>
      <c r="Q232" s="2"/>
      <c r="R232" s="2"/>
      <c r="S232" s="2"/>
      <c r="T232" s="2"/>
      <c r="U232" s="2"/>
      <c r="V232" s="2"/>
      <c r="W232" s="2"/>
      <c r="X232" s="2"/>
      <c r="Y232" s="2"/>
      <c r="Z232" s="2"/>
    </row>
    <row r="233" spans="1:26" ht="15">
      <c r="A233">
        <f t="shared" si="0"/>
        <v>231</v>
      </c>
      <c r="B233" t="s">
        <v>234</v>
      </c>
      <c r="C233" t="s">
        <v>23</v>
      </c>
      <c r="D233" s="17" t="s">
        <v>16</v>
      </c>
      <c r="E233" s="14" t="s">
        <v>303</v>
      </c>
      <c r="F233" s="14" t="s">
        <v>304</v>
      </c>
      <c r="G233" s="14" t="s">
        <v>303</v>
      </c>
      <c r="H233" s="14" t="s">
        <v>305</v>
      </c>
      <c r="I233" s="6" t="s">
        <v>280</v>
      </c>
      <c r="J233" s="6" t="s">
        <v>221</v>
      </c>
      <c r="K233" s="6"/>
      <c r="L233" s="7">
        <v>2</v>
      </c>
      <c r="M233" s="6"/>
      <c r="N233" s="18" t="s">
        <v>306</v>
      </c>
      <c r="O233" s="2"/>
      <c r="P233" s="2"/>
      <c r="Q233" s="2"/>
      <c r="R233" s="2"/>
      <c r="S233" s="2"/>
      <c r="T233" s="2"/>
      <c r="U233" s="2"/>
      <c r="V233" s="2"/>
      <c r="W233" s="2"/>
      <c r="X233" s="2"/>
      <c r="Y233" s="2"/>
      <c r="Z233" s="2"/>
    </row>
    <row r="234" spans="1:26" ht="15">
      <c r="A234">
        <f t="shared" si="0"/>
        <v>232</v>
      </c>
      <c r="B234" t="s">
        <v>234</v>
      </c>
      <c r="C234" t="s">
        <v>23</v>
      </c>
      <c r="D234" s="17" t="s">
        <v>16</v>
      </c>
      <c r="E234" s="14" t="s">
        <v>307</v>
      </c>
      <c r="F234" s="14" t="s">
        <v>308</v>
      </c>
      <c r="G234" s="14" t="s">
        <v>307</v>
      </c>
      <c r="H234" s="14" t="s">
        <v>309</v>
      </c>
      <c r="I234" s="6" t="s">
        <v>280</v>
      </c>
      <c r="J234" s="6">
        <v>60</v>
      </c>
      <c r="K234" s="6"/>
      <c r="L234" s="7">
        <v>2</v>
      </c>
      <c r="M234" s="6"/>
      <c r="N234" s="64" t="s">
        <v>51</v>
      </c>
      <c r="O234" s="2"/>
      <c r="P234" s="2"/>
      <c r="Q234" s="2"/>
      <c r="R234" s="2"/>
      <c r="S234" s="2"/>
      <c r="T234" s="2"/>
      <c r="U234" s="2"/>
      <c r="V234" s="2"/>
      <c r="W234" s="2"/>
      <c r="X234" s="2"/>
      <c r="Y234" s="2"/>
      <c r="Z234" s="2"/>
    </row>
    <row r="235" spans="1:26" ht="15">
      <c r="A235">
        <f t="shared" si="0"/>
        <v>233</v>
      </c>
      <c r="B235" t="s">
        <v>234</v>
      </c>
      <c r="C235" t="s">
        <v>15</v>
      </c>
      <c r="D235" s="17" t="s">
        <v>16</v>
      </c>
      <c r="E235" s="14" t="s">
        <v>310</v>
      </c>
      <c r="F235" s="14" t="s">
        <v>311</v>
      </c>
      <c r="G235" s="14" t="s">
        <v>312</v>
      </c>
      <c r="H235" s="14" t="s">
        <v>313</v>
      </c>
      <c r="I235" s="6">
        <v>6</v>
      </c>
      <c r="J235" s="6">
        <v>90</v>
      </c>
      <c r="K235" s="6"/>
      <c r="L235" s="7">
        <v>2</v>
      </c>
      <c r="M235" s="6"/>
      <c r="N235" s="37" t="s">
        <v>22</v>
      </c>
      <c r="O235" s="2"/>
      <c r="P235" s="2"/>
      <c r="Q235" s="2"/>
      <c r="R235" s="2"/>
      <c r="S235" s="2"/>
      <c r="T235" s="2"/>
      <c r="U235" s="2"/>
      <c r="V235" s="2"/>
      <c r="W235" s="2"/>
      <c r="X235" s="2"/>
      <c r="Y235" s="2"/>
      <c r="Z235" s="2"/>
    </row>
    <row r="236" spans="1:26" ht="15">
      <c r="A236">
        <f t="shared" si="0"/>
        <v>234</v>
      </c>
      <c r="B236" t="s">
        <v>234</v>
      </c>
      <c r="C236" t="s">
        <v>15</v>
      </c>
      <c r="D236" s="20" t="s">
        <v>16</v>
      </c>
      <c r="E236" s="21" t="s">
        <v>314</v>
      </c>
      <c r="F236" s="21" t="s">
        <v>315</v>
      </c>
      <c r="G236" s="21" t="s">
        <v>314</v>
      </c>
      <c r="H236" s="21" t="s">
        <v>316</v>
      </c>
      <c r="I236" s="22">
        <v>6</v>
      </c>
      <c r="J236" s="22">
        <v>60</v>
      </c>
      <c r="K236" s="22"/>
      <c r="L236" s="7">
        <v>2</v>
      </c>
      <c r="M236" s="22"/>
      <c r="N236" s="43" t="s">
        <v>22</v>
      </c>
      <c r="O236" s="2"/>
      <c r="P236" s="2"/>
      <c r="Q236" s="2"/>
      <c r="R236" s="2"/>
      <c r="S236" s="2"/>
      <c r="T236" s="2"/>
      <c r="U236" s="2"/>
      <c r="V236" s="2"/>
      <c r="W236" s="2"/>
      <c r="X236" s="2"/>
      <c r="Y236" s="2"/>
      <c r="Z236" s="2"/>
    </row>
    <row r="237" spans="1:26" ht="15">
      <c r="A237">
        <f t="shared" si="0"/>
        <v>235</v>
      </c>
      <c r="B237" t="s">
        <v>234</v>
      </c>
      <c r="C237" t="s">
        <v>15</v>
      </c>
      <c r="D237" s="17" t="s">
        <v>16</v>
      </c>
      <c r="E237" s="14" t="s">
        <v>317</v>
      </c>
      <c r="F237" s="14" t="s">
        <v>318</v>
      </c>
      <c r="G237" s="14" t="s">
        <v>317</v>
      </c>
      <c r="H237" s="14" t="s">
        <v>319</v>
      </c>
      <c r="I237" s="6" t="s">
        <v>280</v>
      </c>
      <c r="J237" s="6">
        <v>30</v>
      </c>
      <c r="K237" s="6"/>
      <c r="L237" s="7">
        <v>2</v>
      </c>
      <c r="M237" s="6"/>
      <c r="N237" s="64" t="s">
        <v>320</v>
      </c>
      <c r="O237" s="2"/>
      <c r="P237" s="2"/>
      <c r="Q237" s="2"/>
      <c r="R237" s="2"/>
      <c r="S237" s="2"/>
      <c r="T237" s="2"/>
      <c r="U237" s="2"/>
      <c r="V237" s="2"/>
      <c r="W237" s="2"/>
      <c r="X237" s="2"/>
      <c r="Y237" s="2"/>
      <c r="Z237" s="2"/>
    </row>
    <row r="238" spans="1:26" ht="15">
      <c r="A238">
        <f t="shared" si="0"/>
        <v>236</v>
      </c>
      <c r="B238" t="s">
        <v>234</v>
      </c>
      <c r="C238" t="s">
        <v>15</v>
      </c>
      <c r="D238" s="17" t="s">
        <v>16</v>
      </c>
      <c r="E238" s="14" t="s">
        <v>321</v>
      </c>
      <c r="F238" s="14" t="s">
        <v>322</v>
      </c>
      <c r="G238" s="14" t="s">
        <v>323</v>
      </c>
      <c r="H238" s="14" t="s">
        <v>324</v>
      </c>
      <c r="I238" s="6" t="s">
        <v>280</v>
      </c>
      <c r="J238" s="6">
        <v>15</v>
      </c>
      <c r="K238" s="6"/>
      <c r="L238" s="7">
        <v>2</v>
      </c>
      <c r="M238" s="6"/>
      <c r="N238" s="64" t="s">
        <v>325</v>
      </c>
      <c r="O238" s="2"/>
      <c r="P238" s="2"/>
      <c r="Q238" s="2"/>
      <c r="R238" s="2"/>
      <c r="S238" s="2"/>
      <c r="T238" s="2"/>
      <c r="U238" s="2"/>
      <c r="V238" s="2"/>
      <c r="W238" s="2"/>
      <c r="X238" s="2"/>
      <c r="Y238" s="2"/>
      <c r="Z238" s="2"/>
    </row>
    <row r="239" spans="1:26" ht="15">
      <c r="A239">
        <f t="shared" ref="A239:A302" si="1">A238+1</f>
        <v>237</v>
      </c>
      <c r="B239" t="s">
        <v>234</v>
      </c>
      <c r="C239" t="s">
        <v>23</v>
      </c>
      <c r="D239" s="17" t="s">
        <v>16</v>
      </c>
      <c r="E239" s="14" t="s">
        <v>326</v>
      </c>
      <c r="F239" s="14" t="s">
        <v>327</v>
      </c>
      <c r="G239" s="14" t="s">
        <v>326</v>
      </c>
      <c r="H239" s="14" t="s">
        <v>328</v>
      </c>
      <c r="I239" s="6" t="s">
        <v>280</v>
      </c>
      <c r="J239" s="6" t="s">
        <v>148</v>
      </c>
      <c r="K239" s="6"/>
      <c r="L239" s="7">
        <v>2</v>
      </c>
      <c r="M239" s="93" t="s">
        <v>329</v>
      </c>
      <c r="N239" s="18" t="s">
        <v>12</v>
      </c>
      <c r="O239" s="2"/>
      <c r="P239" s="2"/>
      <c r="Q239" s="2"/>
      <c r="R239" s="2"/>
      <c r="S239" s="2"/>
      <c r="T239" s="2"/>
      <c r="U239" s="2"/>
      <c r="V239" s="2"/>
      <c r="W239" s="2"/>
      <c r="X239" s="2"/>
      <c r="Y239" s="2"/>
      <c r="Z239" s="2"/>
    </row>
    <row r="240" spans="1:26" ht="15">
      <c r="A240">
        <f t="shared" si="1"/>
        <v>238</v>
      </c>
      <c r="B240" t="s">
        <v>234</v>
      </c>
      <c r="C240" t="s">
        <v>23</v>
      </c>
      <c r="D240" s="20" t="s">
        <v>16</v>
      </c>
      <c r="E240" s="21" t="s">
        <v>330</v>
      </c>
      <c r="F240" s="21" t="s">
        <v>331</v>
      </c>
      <c r="G240" s="21" t="s">
        <v>330</v>
      </c>
      <c r="H240" s="21"/>
      <c r="I240" s="22">
        <v>1</v>
      </c>
      <c r="J240" s="22" t="s">
        <v>332</v>
      </c>
      <c r="K240" s="22"/>
      <c r="L240" s="7">
        <v>2</v>
      </c>
      <c r="M240" s="22"/>
      <c r="N240" s="119" t="s">
        <v>22</v>
      </c>
      <c r="O240" s="2"/>
      <c r="P240" s="2"/>
      <c r="Q240" s="2"/>
      <c r="R240" s="2"/>
      <c r="S240" s="2"/>
      <c r="T240" s="2"/>
      <c r="U240" s="2"/>
      <c r="V240" s="2"/>
      <c r="W240" s="2"/>
      <c r="X240" s="2"/>
      <c r="Y240" s="2"/>
      <c r="Z240" s="2"/>
    </row>
    <row r="241" spans="1:26" ht="15">
      <c r="A241">
        <f t="shared" si="1"/>
        <v>239</v>
      </c>
      <c r="B241" t="s">
        <v>234</v>
      </c>
      <c r="C241" t="s">
        <v>23</v>
      </c>
      <c r="D241" s="20" t="s">
        <v>16</v>
      </c>
      <c r="E241" s="21" t="s">
        <v>333</v>
      </c>
      <c r="F241" s="21" t="s">
        <v>334</v>
      </c>
      <c r="G241" s="21" t="s">
        <v>335</v>
      </c>
      <c r="H241" s="21"/>
      <c r="I241" s="39" t="s">
        <v>55</v>
      </c>
      <c r="J241" s="22" t="s">
        <v>229</v>
      </c>
      <c r="K241" s="22"/>
      <c r="L241" s="7">
        <v>2</v>
      </c>
      <c r="M241" s="22"/>
      <c r="N241" s="119" t="s">
        <v>22</v>
      </c>
      <c r="O241" s="2"/>
      <c r="P241" s="2"/>
      <c r="Q241" s="2"/>
      <c r="R241" s="2"/>
      <c r="S241" s="2"/>
      <c r="T241" s="2"/>
      <c r="U241" s="2"/>
      <c r="V241" s="2"/>
      <c r="W241" s="2"/>
      <c r="X241" s="2"/>
      <c r="Y241" s="2"/>
      <c r="Z241" s="2"/>
    </row>
    <row r="242" spans="1:26" ht="15">
      <c r="A242">
        <f t="shared" si="1"/>
        <v>240</v>
      </c>
      <c r="B242" t="s">
        <v>234</v>
      </c>
      <c r="C242" t="s">
        <v>23</v>
      </c>
      <c r="D242" s="20" t="s">
        <v>16</v>
      </c>
      <c r="E242" s="21" t="s">
        <v>336</v>
      </c>
      <c r="F242" s="21" t="s">
        <v>337</v>
      </c>
      <c r="G242" s="21" t="s">
        <v>338</v>
      </c>
      <c r="H242" s="21"/>
      <c r="I242" s="22">
        <v>1</v>
      </c>
      <c r="J242" s="22">
        <v>90</v>
      </c>
      <c r="K242" s="22"/>
      <c r="L242" s="7">
        <v>2</v>
      </c>
      <c r="M242" s="22"/>
      <c r="N242" s="119" t="s">
        <v>22</v>
      </c>
      <c r="O242" s="2"/>
      <c r="P242" s="2"/>
      <c r="Q242" s="2"/>
      <c r="R242" s="2"/>
      <c r="S242" s="2"/>
      <c r="T242" s="2"/>
      <c r="U242" s="2"/>
      <c r="V242" s="2"/>
      <c r="W242" s="2"/>
      <c r="X242" s="2"/>
      <c r="Y242" s="2"/>
      <c r="Z242" s="2"/>
    </row>
    <row r="243" spans="1:26" ht="15">
      <c r="A243">
        <f t="shared" si="1"/>
        <v>241</v>
      </c>
      <c r="B243" t="s">
        <v>234</v>
      </c>
      <c r="C243" t="s">
        <v>23</v>
      </c>
      <c r="D243" s="20" t="s">
        <v>16</v>
      </c>
      <c r="E243" s="21" t="s">
        <v>339</v>
      </c>
      <c r="F243" s="21" t="s">
        <v>340</v>
      </c>
      <c r="G243" s="21" t="s">
        <v>341</v>
      </c>
      <c r="H243" s="21"/>
      <c r="I243" s="39" t="s">
        <v>55</v>
      </c>
      <c r="J243" s="22"/>
      <c r="K243" s="22"/>
      <c r="L243" s="7">
        <v>2</v>
      </c>
      <c r="M243" s="22"/>
      <c r="N243" s="28" t="s">
        <v>342</v>
      </c>
      <c r="O243" s="2"/>
      <c r="P243" s="2"/>
      <c r="Q243" s="2"/>
      <c r="R243" s="2"/>
      <c r="S243" s="2"/>
      <c r="T243" s="2"/>
      <c r="U243" s="2"/>
      <c r="V243" s="2"/>
      <c r="W243" s="2"/>
      <c r="X243" s="2"/>
      <c r="Y243" s="2"/>
      <c r="Z243" s="2"/>
    </row>
    <row r="244" spans="1:26" ht="15">
      <c r="A244">
        <f t="shared" si="1"/>
        <v>242</v>
      </c>
      <c r="B244" t="s">
        <v>234</v>
      </c>
      <c r="C244" t="s">
        <v>23</v>
      </c>
      <c r="D244" s="20" t="s">
        <v>16</v>
      </c>
      <c r="E244" s="21" t="s">
        <v>343</v>
      </c>
      <c r="F244" s="21" t="s">
        <v>344</v>
      </c>
      <c r="G244" s="21" t="s">
        <v>345</v>
      </c>
      <c r="H244" s="21"/>
      <c r="I244" s="39" t="s">
        <v>55</v>
      </c>
      <c r="J244" s="22"/>
      <c r="K244" s="22"/>
      <c r="L244" s="7">
        <v>2</v>
      </c>
      <c r="M244" s="22"/>
      <c r="N244" s="119" t="s">
        <v>22</v>
      </c>
      <c r="O244" s="2"/>
      <c r="P244" s="2"/>
      <c r="Q244" s="2"/>
      <c r="R244" s="2"/>
      <c r="S244" s="2"/>
      <c r="T244" s="2"/>
      <c r="U244" s="2"/>
      <c r="V244" s="2"/>
      <c r="W244" s="2"/>
      <c r="X244" s="2"/>
      <c r="Y244" s="2"/>
      <c r="Z244" s="2"/>
    </row>
    <row r="245" spans="1:26" ht="15">
      <c r="A245">
        <f t="shared" si="1"/>
        <v>243</v>
      </c>
      <c r="B245" t="s">
        <v>234</v>
      </c>
      <c r="C245" t="s">
        <v>23</v>
      </c>
      <c r="D245" s="20" t="s">
        <v>16</v>
      </c>
      <c r="E245" s="21" t="s">
        <v>346</v>
      </c>
      <c r="F245" s="21" t="s">
        <v>347</v>
      </c>
      <c r="G245" s="21" t="s">
        <v>348</v>
      </c>
      <c r="H245" s="21"/>
      <c r="I245" s="39" t="s">
        <v>55</v>
      </c>
      <c r="J245" s="22"/>
      <c r="K245" s="22"/>
      <c r="L245" s="7">
        <v>2</v>
      </c>
      <c r="M245" s="22"/>
      <c r="N245" s="119" t="s">
        <v>22</v>
      </c>
      <c r="O245" s="2"/>
      <c r="P245" s="2"/>
      <c r="Q245" s="2"/>
      <c r="R245" s="2"/>
      <c r="S245" s="2"/>
      <c r="T245" s="2"/>
      <c r="U245" s="2"/>
      <c r="V245" s="2"/>
      <c r="W245" s="2"/>
      <c r="X245" s="2"/>
      <c r="Y245" s="2"/>
      <c r="Z245" s="2"/>
    </row>
    <row r="246" spans="1:26" ht="15">
      <c r="A246">
        <f t="shared" si="1"/>
        <v>244</v>
      </c>
      <c r="B246" t="s">
        <v>234</v>
      </c>
      <c r="C246" t="s">
        <v>23</v>
      </c>
      <c r="D246" s="20" t="s">
        <v>16</v>
      </c>
      <c r="E246" s="21" t="s">
        <v>349</v>
      </c>
      <c r="F246" s="21" t="s">
        <v>350</v>
      </c>
      <c r="G246" s="21" t="s">
        <v>351</v>
      </c>
      <c r="H246" s="21"/>
      <c r="I246" s="39" t="s">
        <v>55</v>
      </c>
      <c r="J246" s="22"/>
      <c r="K246" s="22"/>
      <c r="L246" s="7">
        <v>2</v>
      </c>
      <c r="M246" s="22"/>
      <c r="N246" s="28" t="s">
        <v>352</v>
      </c>
      <c r="O246" s="2"/>
      <c r="P246" s="2"/>
      <c r="Q246" s="2"/>
      <c r="R246" s="2"/>
      <c r="S246" s="2"/>
      <c r="T246" s="2"/>
      <c r="U246" s="2"/>
      <c r="V246" s="2"/>
      <c r="W246" s="2"/>
      <c r="X246" s="2"/>
      <c r="Y246" s="2"/>
      <c r="Z246" s="2"/>
    </row>
    <row r="247" spans="1:26" ht="15">
      <c r="A247">
        <f t="shared" si="1"/>
        <v>245</v>
      </c>
      <c r="B247" t="s">
        <v>234</v>
      </c>
      <c r="C247" t="s">
        <v>23</v>
      </c>
      <c r="D247" s="20" t="s">
        <v>16</v>
      </c>
      <c r="E247" s="21" t="s">
        <v>353</v>
      </c>
      <c r="F247" s="21" t="s">
        <v>354</v>
      </c>
      <c r="G247" s="21" t="s">
        <v>355</v>
      </c>
      <c r="H247" s="21"/>
      <c r="I247" s="39" t="s">
        <v>55</v>
      </c>
      <c r="J247" s="22"/>
      <c r="K247" s="22"/>
      <c r="L247" s="7">
        <v>2</v>
      </c>
      <c r="M247" s="22"/>
      <c r="N247" s="28" t="s">
        <v>356</v>
      </c>
      <c r="O247" s="2"/>
      <c r="P247" s="2"/>
      <c r="Q247" s="2"/>
      <c r="R247" s="2"/>
      <c r="S247" s="2"/>
      <c r="T247" s="2"/>
      <c r="U247" s="2"/>
      <c r="V247" s="2"/>
      <c r="W247" s="2"/>
      <c r="X247" s="2"/>
      <c r="Y247" s="2"/>
      <c r="Z247" s="2"/>
    </row>
    <row r="248" spans="1:26" ht="15">
      <c r="A248">
        <f t="shared" si="1"/>
        <v>246</v>
      </c>
      <c r="B248" t="s">
        <v>357</v>
      </c>
      <c r="C248" t="s">
        <v>15</v>
      </c>
      <c r="D248" s="17" t="s">
        <v>73</v>
      </c>
      <c r="E248" s="14" t="s">
        <v>358</v>
      </c>
      <c r="F248" s="14" t="s">
        <v>359</v>
      </c>
      <c r="G248" s="14" t="s">
        <v>358</v>
      </c>
      <c r="H248" s="14" t="s">
        <v>360</v>
      </c>
      <c r="I248" s="6" t="s">
        <v>280</v>
      </c>
      <c r="J248" s="6"/>
      <c r="K248" s="6"/>
      <c r="L248" s="7">
        <v>2</v>
      </c>
      <c r="M248" s="6"/>
      <c r="N248" s="37" t="s">
        <v>22</v>
      </c>
      <c r="O248" s="2"/>
      <c r="P248" s="2"/>
      <c r="Q248" s="2"/>
      <c r="R248" s="2"/>
      <c r="S248" s="2"/>
      <c r="T248" s="2"/>
      <c r="U248" s="2"/>
      <c r="V248" s="2"/>
      <c r="W248" s="2"/>
      <c r="X248" s="2"/>
      <c r="Y248" s="2"/>
      <c r="Z248" s="2"/>
    </row>
    <row r="249" spans="1:26" ht="15">
      <c r="A249">
        <f t="shared" si="1"/>
        <v>247</v>
      </c>
      <c r="B249" t="s">
        <v>361</v>
      </c>
      <c r="C249" t="s">
        <v>15</v>
      </c>
      <c r="D249" s="17" t="s">
        <v>73</v>
      </c>
      <c r="E249" s="16" t="s">
        <v>362</v>
      </c>
      <c r="F249" s="14" t="s">
        <v>363</v>
      </c>
      <c r="G249" s="14" t="s">
        <v>362</v>
      </c>
      <c r="H249" s="14" t="s">
        <v>364</v>
      </c>
      <c r="I249" s="6" t="s">
        <v>280</v>
      </c>
      <c r="J249" s="6"/>
      <c r="K249" s="6"/>
      <c r="L249" s="7">
        <v>2</v>
      </c>
      <c r="M249" s="6"/>
      <c r="N249" s="37" t="s">
        <v>22</v>
      </c>
      <c r="O249" s="2"/>
      <c r="P249" s="2"/>
      <c r="Q249" s="2"/>
      <c r="R249" s="2"/>
      <c r="S249" s="2"/>
      <c r="T249" s="2"/>
      <c r="U249" s="2"/>
      <c r="V249" s="2"/>
      <c r="W249" s="2"/>
      <c r="X249" s="2"/>
      <c r="Y249" s="2"/>
      <c r="Z249" s="2"/>
    </row>
    <row r="250" spans="1:26" ht="15">
      <c r="A250">
        <f t="shared" si="1"/>
        <v>248</v>
      </c>
      <c r="B250" t="s">
        <v>361</v>
      </c>
      <c r="C250" t="s">
        <v>23</v>
      </c>
      <c r="D250" s="17" t="s">
        <v>73</v>
      </c>
      <c r="E250" s="14" t="s">
        <v>365</v>
      </c>
      <c r="F250" s="14" t="s">
        <v>366</v>
      </c>
      <c r="G250" s="14" t="s">
        <v>367</v>
      </c>
      <c r="H250" s="14" t="s">
        <v>368</v>
      </c>
      <c r="I250" s="6" t="s">
        <v>280</v>
      </c>
      <c r="J250" s="6"/>
      <c r="K250" s="6"/>
      <c r="L250" s="7">
        <v>2</v>
      </c>
      <c r="M250" s="6" t="s">
        <v>369</v>
      </c>
      <c r="N250" s="64" t="s">
        <v>370</v>
      </c>
      <c r="O250" s="2"/>
      <c r="P250" s="2"/>
      <c r="Q250" s="2"/>
      <c r="R250" s="2"/>
      <c r="S250" s="2"/>
      <c r="T250" s="2"/>
      <c r="U250" s="2"/>
      <c r="V250" s="2"/>
      <c r="W250" s="2"/>
      <c r="X250" s="2"/>
      <c r="Y250" s="2"/>
      <c r="Z250" s="2"/>
    </row>
    <row r="251" spans="1:26" ht="15">
      <c r="A251">
        <f t="shared" si="1"/>
        <v>249</v>
      </c>
      <c r="B251" t="s">
        <v>361</v>
      </c>
      <c r="C251" t="s">
        <v>15</v>
      </c>
      <c r="D251" s="17" t="s">
        <v>73</v>
      </c>
      <c r="E251" s="14" t="s">
        <v>371</v>
      </c>
      <c r="F251" s="14" t="s">
        <v>372</v>
      </c>
      <c r="G251" s="14" t="s">
        <v>373</v>
      </c>
      <c r="H251" s="14" t="s">
        <v>374</v>
      </c>
      <c r="I251" s="6" t="s">
        <v>280</v>
      </c>
      <c r="J251" s="6"/>
      <c r="K251" s="6"/>
      <c r="L251" s="7">
        <v>2</v>
      </c>
      <c r="M251" s="6"/>
      <c r="N251" s="37" t="s">
        <v>22</v>
      </c>
      <c r="O251" s="2"/>
      <c r="P251" s="2"/>
      <c r="Q251" s="2"/>
      <c r="R251" s="2"/>
      <c r="S251" s="2"/>
      <c r="T251" s="2"/>
      <c r="U251" s="2"/>
      <c r="V251" s="2"/>
      <c r="W251" s="2"/>
      <c r="X251" s="2"/>
      <c r="Y251" s="2"/>
      <c r="Z251" s="2"/>
    </row>
    <row r="252" spans="1:26" ht="15">
      <c r="A252">
        <f t="shared" si="1"/>
        <v>250</v>
      </c>
      <c r="B252" t="s">
        <v>361</v>
      </c>
      <c r="C252" t="s">
        <v>15</v>
      </c>
      <c r="D252" s="17" t="s">
        <v>73</v>
      </c>
      <c r="E252" s="14" t="s">
        <v>375</v>
      </c>
      <c r="F252" s="14" t="s">
        <v>376</v>
      </c>
      <c r="G252" s="14" t="s">
        <v>377</v>
      </c>
      <c r="H252" s="14" t="s">
        <v>378</v>
      </c>
      <c r="I252" s="6" t="s">
        <v>280</v>
      </c>
      <c r="J252" s="6"/>
      <c r="K252" s="6"/>
      <c r="L252" s="7">
        <v>2</v>
      </c>
      <c r="M252" s="6" t="s">
        <v>379</v>
      </c>
      <c r="N252" s="64" t="s">
        <v>380</v>
      </c>
      <c r="O252" s="2"/>
      <c r="P252" s="2"/>
      <c r="Q252" s="2"/>
      <c r="R252" s="2"/>
      <c r="S252" s="2"/>
      <c r="T252" s="2"/>
      <c r="U252" s="2"/>
      <c r="V252" s="2"/>
      <c r="W252" s="2"/>
      <c r="X252" s="2"/>
      <c r="Y252" s="2"/>
      <c r="Z252" s="2"/>
    </row>
    <row r="253" spans="1:26" ht="15">
      <c r="A253">
        <f t="shared" si="1"/>
        <v>251</v>
      </c>
      <c r="B253" t="s">
        <v>361</v>
      </c>
      <c r="C253" t="s">
        <v>15</v>
      </c>
      <c r="D253" s="17" t="s">
        <v>73</v>
      </c>
      <c r="E253" s="14" t="s">
        <v>381</v>
      </c>
      <c r="F253" s="14" t="s">
        <v>382</v>
      </c>
      <c r="G253" s="14" t="s">
        <v>383</v>
      </c>
      <c r="H253" s="14" t="s">
        <v>384</v>
      </c>
      <c r="I253" s="6" t="s">
        <v>280</v>
      </c>
      <c r="J253" s="6"/>
      <c r="K253" s="6"/>
      <c r="L253" s="7">
        <v>2</v>
      </c>
      <c r="M253" s="6"/>
      <c r="N253" s="64" t="s">
        <v>385</v>
      </c>
      <c r="O253" s="2"/>
      <c r="P253" s="2"/>
      <c r="Q253" s="2"/>
      <c r="R253" s="2"/>
      <c r="S253" s="2"/>
      <c r="T253" s="2"/>
      <c r="U253" s="2"/>
      <c r="V253" s="2"/>
      <c r="W253" s="2"/>
      <c r="X253" s="2"/>
      <c r="Y253" s="2"/>
      <c r="Z253" s="2"/>
    </row>
    <row r="254" spans="1:26" ht="15">
      <c r="A254">
        <f t="shared" si="1"/>
        <v>252</v>
      </c>
      <c r="B254" t="s">
        <v>361</v>
      </c>
      <c r="C254" t="s">
        <v>15</v>
      </c>
      <c r="D254" s="17" t="s">
        <v>73</v>
      </c>
      <c r="E254" s="14" t="s">
        <v>386</v>
      </c>
      <c r="F254" s="14" t="s">
        <v>387</v>
      </c>
      <c r="G254" s="14" t="s">
        <v>386</v>
      </c>
      <c r="H254" s="14" t="s">
        <v>388</v>
      </c>
      <c r="I254" s="6" t="s">
        <v>280</v>
      </c>
      <c r="J254" s="6"/>
      <c r="K254" s="6"/>
      <c r="L254" s="7">
        <v>2</v>
      </c>
      <c r="M254" s="34" t="s">
        <v>389</v>
      </c>
      <c r="N254" s="40" t="s">
        <v>22</v>
      </c>
      <c r="O254" s="2"/>
      <c r="P254" s="2"/>
      <c r="Q254" s="2"/>
      <c r="R254" s="2"/>
      <c r="S254" s="2"/>
      <c r="T254" s="2"/>
      <c r="U254" s="2"/>
      <c r="V254" s="2"/>
      <c r="W254" s="2"/>
      <c r="X254" s="2"/>
      <c r="Y254" s="2"/>
      <c r="Z254" s="2"/>
    </row>
    <row r="255" spans="1:26" ht="15">
      <c r="A255">
        <f t="shared" si="1"/>
        <v>253</v>
      </c>
      <c r="B255" t="s">
        <v>361</v>
      </c>
      <c r="C255" t="s">
        <v>23</v>
      </c>
      <c r="D255" s="17" t="s">
        <v>73</v>
      </c>
      <c r="E255" s="14" t="s">
        <v>390</v>
      </c>
      <c r="F255" s="16" t="s">
        <v>391</v>
      </c>
      <c r="G255" s="16" t="s">
        <v>392</v>
      </c>
      <c r="H255" s="16" t="s">
        <v>393</v>
      </c>
      <c r="I255" s="6" t="s">
        <v>280</v>
      </c>
      <c r="J255" s="6"/>
      <c r="K255" s="6"/>
      <c r="L255" s="7">
        <v>2</v>
      </c>
      <c r="M255" s="33" t="s">
        <v>394</v>
      </c>
      <c r="N255" s="66" t="s">
        <v>395</v>
      </c>
      <c r="O255" s="2"/>
      <c r="P255" s="2"/>
      <c r="Q255" s="2"/>
      <c r="R255" s="2"/>
      <c r="S255" s="2"/>
      <c r="T255" s="2"/>
      <c r="U255" s="2"/>
      <c r="V255" s="2"/>
      <c r="W255" s="2"/>
      <c r="X255" s="2"/>
      <c r="Y255" s="2"/>
      <c r="Z255" s="2"/>
    </row>
    <row r="256" spans="1:26" ht="15">
      <c r="A256">
        <f t="shared" si="1"/>
        <v>254</v>
      </c>
      <c r="B256" t="s">
        <v>361</v>
      </c>
      <c r="C256" t="s">
        <v>23</v>
      </c>
      <c r="D256" s="17" t="s">
        <v>73</v>
      </c>
      <c r="E256" s="14" t="s">
        <v>396</v>
      </c>
      <c r="F256" s="14" t="s">
        <v>397</v>
      </c>
      <c r="G256" s="14" t="s">
        <v>398</v>
      </c>
      <c r="H256" s="14" t="s">
        <v>399</v>
      </c>
      <c r="I256" s="6" t="s">
        <v>280</v>
      </c>
      <c r="J256" s="6"/>
      <c r="K256" s="6"/>
      <c r="L256" s="7">
        <v>2</v>
      </c>
      <c r="M256" s="18"/>
      <c r="N256" s="66" t="s">
        <v>400</v>
      </c>
      <c r="O256" s="2"/>
      <c r="P256" s="2"/>
      <c r="Q256" s="2"/>
      <c r="R256" s="2"/>
      <c r="S256" s="2"/>
      <c r="T256" s="2"/>
      <c r="U256" s="2"/>
      <c r="V256" s="2"/>
      <c r="W256" s="2"/>
      <c r="X256" s="2"/>
      <c r="Y256" s="2"/>
      <c r="Z256" s="2"/>
    </row>
    <row r="257" spans="1:26" ht="15">
      <c r="A257">
        <f t="shared" si="1"/>
        <v>255</v>
      </c>
      <c r="B257" t="s">
        <v>361</v>
      </c>
      <c r="C257" t="s">
        <v>23</v>
      </c>
      <c r="D257" s="17" t="s">
        <v>73</v>
      </c>
      <c r="E257" s="14" t="s">
        <v>401</v>
      </c>
      <c r="F257" s="14" t="s">
        <v>402</v>
      </c>
      <c r="G257" s="14" t="s">
        <v>403</v>
      </c>
      <c r="H257" s="14" t="s">
        <v>404</v>
      </c>
      <c r="I257" s="6" t="s">
        <v>280</v>
      </c>
      <c r="J257" s="6"/>
      <c r="K257" s="6"/>
      <c r="L257" s="7">
        <v>2</v>
      </c>
      <c r="M257" s="33" t="s">
        <v>405</v>
      </c>
      <c r="N257" s="66" t="s">
        <v>406</v>
      </c>
      <c r="O257" s="2"/>
      <c r="P257" s="2"/>
      <c r="Q257" s="2"/>
      <c r="R257" s="2"/>
      <c r="S257" s="2"/>
      <c r="T257" s="2"/>
      <c r="U257" s="2"/>
      <c r="V257" s="2"/>
      <c r="W257" s="2"/>
      <c r="X257" s="2"/>
      <c r="Y257" s="2"/>
      <c r="Z257" s="2"/>
    </row>
    <row r="258" spans="1:26" ht="15">
      <c r="A258">
        <f t="shared" si="1"/>
        <v>256</v>
      </c>
      <c r="B258" t="s">
        <v>361</v>
      </c>
      <c r="C258" t="s">
        <v>15</v>
      </c>
      <c r="D258" s="17" t="s">
        <v>73</v>
      </c>
      <c r="E258" s="14" t="s">
        <v>407</v>
      </c>
      <c r="F258" s="14" t="s">
        <v>408</v>
      </c>
      <c r="G258" s="14" t="s">
        <v>409</v>
      </c>
      <c r="H258" s="14" t="s">
        <v>410</v>
      </c>
      <c r="I258" s="6" t="s">
        <v>280</v>
      </c>
      <c r="J258" s="6"/>
      <c r="K258" s="6"/>
      <c r="L258" s="7">
        <v>2</v>
      </c>
      <c r="M258" s="33" t="s">
        <v>411</v>
      </c>
      <c r="N258" s="66" t="s">
        <v>412</v>
      </c>
      <c r="O258" s="2"/>
      <c r="P258" s="2"/>
      <c r="Q258" s="2"/>
      <c r="R258" s="2"/>
      <c r="S258" s="2"/>
      <c r="T258" s="2"/>
      <c r="U258" s="2"/>
      <c r="V258" s="2"/>
      <c r="W258" s="2"/>
      <c r="X258" s="2"/>
      <c r="Y258" s="2"/>
      <c r="Z258" s="2"/>
    </row>
    <row r="259" spans="1:26" ht="15">
      <c r="A259">
        <f t="shared" si="1"/>
        <v>257</v>
      </c>
      <c r="B259" t="s">
        <v>361</v>
      </c>
      <c r="C259" t="s">
        <v>23</v>
      </c>
      <c r="D259" s="17" t="s">
        <v>73</v>
      </c>
      <c r="E259" s="14" t="s">
        <v>413</v>
      </c>
      <c r="F259" s="14" t="s">
        <v>414</v>
      </c>
      <c r="G259" s="14" t="s">
        <v>415</v>
      </c>
      <c r="H259" s="14" t="s">
        <v>416</v>
      </c>
      <c r="I259" s="6" t="s">
        <v>280</v>
      </c>
      <c r="J259" s="6"/>
      <c r="K259" s="6"/>
      <c r="L259" s="7">
        <v>2</v>
      </c>
      <c r="M259" s="33" t="s">
        <v>417</v>
      </c>
      <c r="N259" s="66" t="s">
        <v>418</v>
      </c>
      <c r="O259" s="2"/>
      <c r="P259" s="2"/>
      <c r="Q259" s="2"/>
      <c r="R259" s="2"/>
      <c r="S259" s="2"/>
      <c r="T259" s="2"/>
      <c r="U259" s="2"/>
      <c r="V259" s="2"/>
      <c r="W259" s="2"/>
      <c r="X259" s="2"/>
      <c r="Y259" s="2"/>
      <c r="Z259" s="2"/>
    </row>
    <row r="260" spans="1:26" ht="15">
      <c r="A260">
        <f t="shared" si="1"/>
        <v>258</v>
      </c>
      <c r="B260" t="s">
        <v>361</v>
      </c>
      <c r="C260" t="s">
        <v>23</v>
      </c>
      <c r="D260" s="17" t="s">
        <v>73</v>
      </c>
      <c r="E260" s="14" t="s">
        <v>419</v>
      </c>
      <c r="F260" s="14" t="s">
        <v>420</v>
      </c>
      <c r="G260" s="14" t="s">
        <v>421</v>
      </c>
      <c r="H260" s="14" t="s">
        <v>422</v>
      </c>
      <c r="I260" s="6" t="s">
        <v>280</v>
      </c>
      <c r="J260" s="6"/>
      <c r="K260" s="6"/>
      <c r="L260" s="7">
        <v>2</v>
      </c>
      <c r="M260" s="18"/>
      <c r="N260" s="66" t="s">
        <v>423</v>
      </c>
      <c r="O260" s="2"/>
      <c r="P260" s="2"/>
      <c r="Q260" s="2"/>
      <c r="R260" s="2"/>
      <c r="S260" s="2"/>
      <c r="T260" s="2"/>
      <c r="U260" s="2"/>
      <c r="V260" s="2"/>
      <c r="W260" s="2"/>
      <c r="X260" s="2"/>
      <c r="Y260" s="2"/>
      <c r="Z260" s="2"/>
    </row>
    <row r="261" spans="1:26" ht="15">
      <c r="A261">
        <f t="shared" si="1"/>
        <v>259</v>
      </c>
      <c r="B261" t="s">
        <v>361</v>
      </c>
      <c r="C261" t="s">
        <v>15</v>
      </c>
      <c r="D261" s="17" t="s">
        <v>73</v>
      </c>
      <c r="E261" s="14" t="s">
        <v>424</v>
      </c>
      <c r="F261" s="14" t="s">
        <v>425</v>
      </c>
      <c r="G261" s="14" t="s">
        <v>426</v>
      </c>
      <c r="H261" s="14" t="s">
        <v>427</v>
      </c>
      <c r="I261" s="6" t="s">
        <v>280</v>
      </c>
      <c r="J261" s="6"/>
      <c r="K261" s="6"/>
      <c r="L261" s="7">
        <v>2</v>
      </c>
      <c r="M261" s="18"/>
      <c r="N261" s="40" t="s">
        <v>22</v>
      </c>
      <c r="O261" s="2"/>
      <c r="P261" s="2"/>
      <c r="Q261" s="2"/>
      <c r="R261" s="2"/>
      <c r="S261" s="2"/>
      <c r="T261" s="2"/>
      <c r="U261" s="2"/>
      <c r="V261" s="2"/>
      <c r="W261" s="2"/>
      <c r="X261" s="2"/>
      <c r="Y261" s="2"/>
      <c r="Z261" s="2"/>
    </row>
    <row r="262" spans="1:26" ht="15">
      <c r="A262">
        <f t="shared" si="1"/>
        <v>260</v>
      </c>
      <c r="B262" t="s">
        <v>361</v>
      </c>
      <c r="C262" t="s">
        <v>23</v>
      </c>
      <c r="D262" s="17" t="s">
        <v>73</v>
      </c>
      <c r="E262" s="14" t="s">
        <v>428</v>
      </c>
      <c r="F262" s="35" t="s">
        <v>429</v>
      </c>
      <c r="G262" s="35" t="s">
        <v>430</v>
      </c>
      <c r="H262" s="35" t="s">
        <v>431</v>
      </c>
      <c r="I262" s="6" t="s">
        <v>280</v>
      </c>
      <c r="J262" s="6"/>
      <c r="K262" s="6"/>
      <c r="L262" s="7">
        <v>2</v>
      </c>
      <c r="M262" s="33" t="s">
        <v>432</v>
      </c>
      <c r="N262" s="66" t="s">
        <v>433</v>
      </c>
      <c r="O262" s="2"/>
      <c r="P262" s="2"/>
      <c r="Q262" s="2"/>
      <c r="R262" s="2"/>
      <c r="S262" s="2"/>
      <c r="T262" s="2"/>
      <c r="U262" s="2"/>
      <c r="V262" s="2"/>
      <c r="W262" s="2"/>
      <c r="X262" s="2"/>
      <c r="Y262" s="2"/>
      <c r="Z262" s="2"/>
    </row>
    <row r="263" spans="1:26" ht="15">
      <c r="A263">
        <f t="shared" si="1"/>
        <v>261</v>
      </c>
      <c r="B263" t="s">
        <v>361</v>
      </c>
      <c r="C263" t="s">
        <v>15</v>
      </c>
      <c r="D263" s="17" t="s">
        <v>73</v>
      </c>
      <c r="E263" s="14" t="s">
        <v>434</v>
      </c>
      <c r="F263" s="14" t="s">
        <v>435</v>
      </c>
      <c r="G263" s="14" t="s">
        <v>436</v>
      </c>
      <c r="H263" s="14" t="s">
        <v>437</v>
      </c>
      <c r="I263" s="6" t="s">
        <v>280</v>
      </c>
      <c r="J263" s="6"/>
      <c r="K263" s="6"/>
      <c r="L263" s="7">
        <v>2</v>
      </c>
      <c r="M263" s="18"/>
      <c r="N263" s="40" t="s">
        <v>22</v>
      </c>
      <c r="O263" s="2"/>
      <c r="P263" s="2"/>
      <c r="Q263" s="2"/>
      <c r="R263" s="2"/>
      <c r="S263" s="2"/>
      <c r="T263" s="2"/>
      <c r="U263" s="2"/>
      <c r="V263" s="2"/>
      <c r="W263" s="2"/>
      <c r="X263" s="2"/>
      <c r="Y263" s="2"/>
      <c r="Z263" s="2"/>
    </row>
    <row r="264" spans="1:26" ht="15">
      <c r="A264">
        <f t="shared" si="1"/>
        <v>262</v>
      </c>
      <c r="B264" t="s">
        <v>361</v>
      </c>
      <c r="C264" t="s">
        <v>15</v>
      </c>
      <c r="D264" s="17" t="s">
        <v>73</v>
      </c>
      <c r="E264" s="14" t="s">
        <v>438</v>
      </c>
      <c r="F264" s="14" t="s">
        <v>439</v>
      </c>
      <c r="G264" s="14" t="s">
        <v>440</v>
      </c>
      <c r="H264" s="14" t="s">
        <v>441</v>
      </c>
      <c r="I264" s="6" t="s">
        <v>280</v>
      </c>
      <c r="J264" s="6"/>
      <c r="K264" s="6"/>
      <c r="L264" s="7">
        <v>2</v>
      </c>
      <c r="M264" s="33" t="s">
        <v>442</v>
      </c>
      <c r="N264" s="40" t="s">
        <v>22</v>
      </c>
      <c r="O264" s="2"/>
      <c r="P264" s="2"/>
      <c r="Q264" s="2"/>
      <c r="R264" s="2"/>
      <c r="S264" s="2"/>
      <c r="T264" s="2"/>
      <c r="U264" s="2"/>
      <c r="V264" s="2"/>
      <c r="W264" s="2"/>
      <c r="X264" s="2"/>
      <c r="Y264" s="2"/>
      <c r="Z264" s="2"/>
    </row>
    <row r="265" spans="1:26" ht="15">
      <c r="A265">
        <f t="shared" si="1"/>
        <v>263</v>
      </c>
      <c r="B265" t="s">
        <v>361</v>
      </c>
      <c r="C265" t="s">
        <v>15</v>
      </c>
      <c r="D265" s="17" t="s">
        <v>73</v>
      </c>
      <c r="E265" s="14" t="s">
        <v>443</v>
      </c>
      <c r="F265" s="14" t="s">
        <v>444</v>
      </c>
      <c r="G265" s="14" t="s">
        <v>445</v>
      </c>
      <c r="H265" s="14" t="s">
        <v>446</v>
      </c>
      <c r="I265" s="6" t="s">
        <v>280</v>
      </c>
      <c r="J265" s="6"/>
      <c r="K265" s="6"/>
      <c r="L265" s="7">
        <v>2</v>
      </c>
      <c r="M265" s="33" t="s">
        <v>447</v>
      </c>
      <c r="N265" s="66" t="s">
        <v>448</v>
      </c>
      <c r="O265" s="2"/>
      <c r="P265" s="2"/>
      <c r="Q265" s="2"/>
      <c r="R265" s="2"/>
      <c r="S265" s="2"/>
      <c r="T265" s="2"/>
      <c r="U265" s="2"/>
      <c r="V265" s="2"/>
      <c r="W265" s="2"/>
      <c r="X265" s="2"/>
      <c r="Y265" s="2"/>
      <c r="Z265" s="2"/>
    </row>
    <row r="266" spans="1:26" ht="15">
      <c r="A266">
        <f t="shared" si="1"/>
        <v>264</v>
      </c>
      <c r="B266" s="85" t="s">
        <v>361</v>
      </c>
      <c r="C266" t="s">
        <v>23</v>
      </c>
      <c r="D266" s="86" t="s">
        <v>73</v>
      </c>
      <c r="E266" s="87" t="s">
        <v>449</v>
      </c>
      <c r="F266" s="87" t="s">
        <v>450</v>
      </c>
      <c r="G266" s="87" t="s">
        <v>451</v>
      </c>
      <c r="H266" s="87" t="s">
        <v>452</v>
      </c>
      <c r="I266" s="96" t="s">
        <v>280</v>
      </c>
      <c r="J266" s="96"/>
      <c r="K266" s="96"/>
      <c r="L266" s="7">
        <v>2</v>
      </c>
      <c r="M266" s="101"/>
      <c r="N266" s="102" t="s">
        <v>453</v>
      </c>
      <c r="O266" s="2"/>
      <c r="P266" s="2"/>
      <c r="Q266" s="2"/>
      <c r="R266" s="2"/>
      <c r="S266" s="2"/>
      <c r="T266" s="2"/>
      <c r="U266" s="2"/>
      <c r="V266" s="2"/>
      <c r="W266" s="2"/>
      <c r="X266" s="2"/>
      <c r="Y266" s="2"/>
      <c r="Z266" s="2"/>
    </row>
    <row r="267" spans="1:26" ht="15">
      <c r="A267">
        <f t="shared" si="1"/>
        <v>265</v>
      </c>
      <c r="B267" t="s">
        <v>361</v>
      </c>
      <c r="C267" t="s">
        <v>23</v>
      </c>
      <c r="D267" s="17" t="s">
        <v>73</v>
      </c>
      <c r="E267" s="14" t="s">
        <v>454</v>
      </c>
      <c r="F267" s="14" t="s">
        <v>455</v>
      </c>
      <c r="G267" s="14" t="s">
        <v>456</v>
      </c>
      <c r="H267" s="14" t="s">
        <v>457</v>
      </c>
      <c r="I267" s="6" t="s">
        <v>280</v>
      </c>
      <c r="J267" s="6"/>
      <c r="K267" s="6"/>
      <c r="L267" s="7">
        <v>2</v>
      </c>
      <c r="M267" s="18"/>
      <c r="N267" s="66" t="s">
        <v>458</v>
      </c>
      <c r="O267" s="2"/>
      <c r="P267" s="2"/>
      <c r="Q267" s="2"/>
      <c r="R267" s="2"/>
      <c r="S267" s="2"/>
      <c r="T267" s="2"/>
      <c r="U267" s="2"/>
      <c r="V267" s="2"/>
      <c r="W267" s="2"/>
      <c r="X267" s="2"/>
      <c r="Y267" s="2"/>
      <c r="Z267" s="2"/>
    </row>
    <row r="268" spans="1:26" ht="15">
      <c r="A268">
        <f t="shared" si="1"/>
        <v>266</v>
      </c>
      <c r="B268" t="s">
        <v>361</v>
      </c>
      <c r="C268" t="s">
        <v>15</v>
      </c>
      <c r="D268" s="17" t="s">
        <v>73</v>
      </c>
      <c r="E268" s="14" t="s">
        <v>459</v>
      </c>
      <c r="F268" s="14" t="s">
        <v>460</v>
      </c>
      <c r="G268" s="14" t="s">
        <v>461</v>
      </c>
      <c r="H268" s="14" t="s">
        <v>462</v>
      </c>
      <c r="I268" s="6" t="s">
        <v>280</v>
      </c>
      <c r="J268" s="6"/>
      <c r="K268" s="6"/>
      <c r="L268" s="7">
        <v>2</v>
      </c>
      <c r="M268" s="6" t="s">
        <v>463</v>
      </c>
      <c r="N268" s="37" t="s">
        <v>22</v>
      </c>
      <c r="O268" s="2"/>
      <c r="P268" s="2"/>
      <c r="Q268" s="2"/>
      <c r="R268" s="2"/>
      <c r="S268" s="2"/>
      <c r="T268" s="2"/>
      <c r="U268" s="2"/>
      <c r="V268" s="2"/>
      <c r="W268" s="2"/>
      <c r="X268" s="2"/>
      <c r="Y268" s="2"/>
      <c r="Z268" s="2"/>
    </row>
    <row r="269" spans="1:26" ht="15">
      <c r="A269">
        <f t="shared" si="1"/>
        <v>267</v>
      </c>
      <c r="B269" t="s">
        <v>361</v>
      </c>
      <c r="C269" t="s">
        <v>15</v>
      </c>
      <c r="D269" s="17" t="s">
        <v>73</v>
      </c>
      <c r="E269" s="14" t="s">
        <v>464</v>
      </c>
      <c r="F269" s="14" t="s">
        <v>465</v>
      </c>
      <c r="G269" s="14" t="s">
        <v>466</v>
      </c>
      <c r="H269" s="14" t="s">
        <v>467</v>
      </c>
      <c r="I269" s="6" t="s">
        <v>280</v>
      </c>
      <c r="J269" s="6"/>
      <c r="K269" s="6"/>
      <c r="L269" s="7">
        <v>2</v>
      </c>
      <c r="M269" s="6"/>
      <c r="N269" s="64" t="s">
        <v>468</v>
      </c>
      <c r="O269" s="2"/>
      <c r="P269" s="2"/>
      <c r="Q269" s="2"/>
      <c r="R269" s="2"/>
      <c r="S269" s="2"/>
      <c r="T269" s="2"/>
      <c r="U269" s="2"/>
      <c r="V269" s="2"/>
      <c r="W269" s="2"/>
      <c r="X269" s="2"/>
      <c r="Y269" s="2"/>
      <c r="Z269" s="2"/>
    </row>
    <row r="270" spans="1:26" ht="15">
      <c r="A270">
        <f t="shared" si="1"/>
        <v>268</v>
      </c>
      <c r="B270" s="85" t="s">
        <v>361</v>
      </c>
      <c r="C270" t="s">
        <v>23</v>
      </c>
      <c r="D270" s="86" t="s">
        <v>73</v>
      </c>
      <c r="E270" s="87" t="s">
        <v>469</v>
      </c>
      <c r="F270" s="87" t="s">
        <v>470</v>
      </c>
      <c r="G270" s="87" t="s">
        <v>471</v>
      </c>
      <c r="H270" s="87" t="s">
        <v>472</v>
      </c>
      <c r="I270" s="96" t="s">
        <v>280</v>
      </c>
      <c r="J270" s="96"/>
      <c r="K270" s="96"/>
      <c r="L270" s="7">
        <v>2</v>
      </c>
      <c r="M270" s="96"/>
      <c r="N270" s="103" t="s">
        <v>473</v>
      </c>
      <c r="O270" s="2"/>
      <c r="P270" s="2"/>
      <c r="Q270" s="2"/>
      <c r="R270" s="2"/>
      <c r="S270" s="2"/>
      <c r="T270" s="2"/>
      <c r="U270" s="2"/>
      <c r="V270" s="2"/>
      <c r="W270" s="2"/>
      <c r="X270" s="2"/>
      <c r="Y270" s="2"/>
      <c r="Z270" s="2"/>
    </row>
    <row r="271" spans="1:26" ht="15">
      <c r="A271">
        <f t="shared" si="1"/>
        <v>269</v>
      </c>
      <c r="B271" t="s">
        <v>361</v>
      </c>
      <c r="C271" t="s">
        <v>23</v>
      </c>
      <c r="D271" s="17" t="s">
        <v>73</v>
      </c>
      <c r="E271" s="14" t="s">
        <v>474</v>
      </c>
      <c r="F271" s="14" t="s">
        <v>475</v>
      </c>
      <c r="G271" s="14" t="s">
        <v>474</v>
      </c>
      <c r="H271" s="14" t="s">
        <v>476</v>
      </c>
      <c r="I271" s="6" t="s">
        <v>280</v>
      </c>
      <c r="J271" s="6"/>
      <c r="K271" s="6"/>
      <c r="L271" s="7">
        <v>2</v>
      </c>
      <c r="M271" s="6"/>
      <c r="N271" s="64" t="s">
        <v>477</v>
      </c>
      <c r="O271" s="2"/>
      <c r="P271" s="2"/>
      <c r="Q271" s="2"/>
      <c r="R271" s="2"/>
      <c r="S271" s="2"/>
      <c r="T271" s="2"/>
      <c r="U271" s="2"/>
      <c r="V271" s="2"/>
      <c r="W271" s="2"/>
      <c r="X271" s="2"/>
      <c r="Y271" s="2"/>
      <c r="Z271" s="2"/>
    </row>
    <row r="272" spans="1:26" ht="15">
      <c r="A272">
        <f t="shared" si="1"/>
        <v>270</v>
      </c>
      <c r="B272" t="s">
        <v>361</v>
      </c>
      <c r="C272" t="s">
        <v>23</v>
      </c>
      <c r="D272" s="17" t="s">
        <v>73</v>
      </c>
      <c r="E272" s="14" t="s">
        <v>478</v>
      </c>
      <c r="F272" s="14" t="s">
        <v>479</v>
      </c>
      <c r="G272" s="14" t="s">
        <v>480</v>
      </c>
      <c r="H272" s="14" t="s">
        <v>481</v>
      </c>
      <c r="I272" s="6">
        <v>3</v>
      </c>
      <c r="J272" s="84" t="s">
        <v>482</v>
      </c>
      <c r="K272" s="6"/>
      <c r="L272" s="7">
        <v>2</v>
      </c>
      <c r="M272" s="6"/>
      <c r="N272" s="64" t="s">
        <v>483</v>
      </c>
      <c r="O272" s="2"/>
      <c r="P272" s="2"/>
      <c r="Q272" s="2"/>
      <c r="R272" s="2"/>
      <c r="S272" s="2"/>
      <c r="T272" s="2"/>
      <c r="U272" s="2"/>
      <c r="V272" s="2"/>
      <c r="W272" s="2"/>
      <c r="X272" s="2"/>
      <c r="Y272" s="2"/>
      <c r="Z272" s="2"/>
    </row>
    <row r="273" spans="1:26" ht="15">
      <c r="A273">
        <f t="shared" si="1"/>
        <v>271</v>
      </c>
      <c r="B273" t="s">
        <v>361</v>
      </c>
      <c r="C273" t="s">
        <v>23</v>
      </c>
      <c r="D273" s="17" t="s">
        <v>73</v>
      </c>
      <c r="E273" s="14" t="s">
        <v>484</v>
      </c>
      <c r="F273" s="14" t="s">
        <v>485</v>
      </c>
      <c r="G273" s="14" t="s">
        <v>486</v>
      </c>
      <c r="H273" s="14" t="s">
        <v>487</v>
      </c>
      <c r="I273" s="6" t="s">
        <v>280</v>
      </c>
      <c r="J273" s="6">
        <v>20</v>
      </c>
      <c r="K273" s="6"/>
      <c r="L273" s="7">
        <v>2</v>
      </c>
      <c r="M273" s="6"/>
      <c r="N273" s="64" t="s">
        <v>488</v>
      </c>
      <c r="O273" s="2"/>
      <c r="P273" s="2"/>
      <c r="Q273" s="2"/>
      <c r="R273" s="2"/>
      <c r="S273" s="2"/>
      <c r="T273" s="2"/>
      <c r="U273" s="2"/>
      <c r="V273" s="2"/>
      <c r="W273" s="2"/>
      <c r="X273" s="2"/>
      <c r="Y273" s="2"/>
      <c r="Z273" s="2"/>
    </row>
    <row r="274" spans="1:26" ht="15">
      <c r="A274">
        <f t="shared" si="1"/>
        <v>272</v>
      </c>
      <c r="B274" t="s">
        <v>357</v>
      </c>
      <c r="C274" t="s">
        <v>15</v>
      </c>
      <c r="D274" s="17" t="s">
        <v>73</v>
      </c>
      <c r="E274" s="14" t="s">
        <v>489</v>
      </c>
      <c r="F274" s="14" t="s">
        <v>490</v>
      </c>
      <c r="G274" s="14" t="s">
        <v>491</v>
      </c>
      <c r="H274" s="14" t="s">
        <v>492</v>
      </c>
      <c r="I274" s="6" t="s">
        <v>280</v>
      </c>
      <c r="J274" s="6">
        <v>15</v>
      </c>
      <c r="K274" s="6"/>
      <c r="L274" s="7">
        <v>2</v>
      </c>
      <c r="M274" s="6"/>
      <c r="N274" s="64" t="s">
        <v>493</v>
      </c>
      <c r="O274" s="2"/>
      <c r="P274" s="2"/>
      <c r="Q274" s="2"/>
      <c r="R274" s="2"/>
      <c r="S274" s="2"/>
      <c r="T274" s="2"/>
      <c r="U274" s="2"/>
      <c r="V274" s="2"/>
      <c r="W274" s="2"/>
      <c r="X274" s="2"/>
      <c r="Y274" s="2"/>
      <c r="Z274" s="2"/>
    </row>
    <row r="275" spans="1:26" ht="15">
      <c r="A275">
        <f t="shared" si="1"/>
        <v>273</v>
      </c>
      <c r="B275" t="s">
        <v>357</v>
      </c>
      <c r="C275" t="s">
        <v>15</v>
      </c>
      <c r="D275" s="17" t="s">
        <v>73</v>
      </c>
      <c r="E275" s="14" t="s">
        <v>494</v>
      </c>
      <c r="F275" s="14" t="s">
        <v>495</v>
      </c>
      <c r="G275" s="14" t="s">
        <v>496</v>
      </c>
      <c r="H275" s="14" t="s">
        <v>497</v>
      </c>
      <c r="I275" s="6" t="s">
        <v>280</v>
      </c>
      <c r="J275" s="6">
        <v>20</v>
      </c>
      <c r="K275" s="6"/>
      <c r="L275" s="7">
        <v>2</v>
      </c>
      <c r="M275" s="6"/>
      <c r="N275" s="64" t="s">
        <v>498</v>
      </c>
      <c r="O275" s="2"/>
      <c r="P275" s="2"/>
      <c r="Q275" s="2"/>
      <c r="R275" s="2"/>
      <c r="S275" s="2"/>
      <c r="T275" s="2"/>
      <c r="U275" s="2"/>
      <c r="V275" s="2"/>
      <c r="W275" s="2"/>
      <c r="X275" s="2"/>
      <c r="Y275" s="2"/>
      <c r="Z275" s="2"/>
    </row>
    <row r="276" spans="1:26" ht="15">
      <c r="A276">
        <f t="shared" si="1"/>
        <v>274</v>
      </c>
      <c r="B276" t="s">
        <v>357</v>
      </c>
      <c r="C276" t="s">
        <v>15</v>
      </c>
      <c r="D276" s="17" t="s">
        <v>73</v>
      </c>
      <c r="E276" s="14" t="s">
        <v>499</v>
      </c>
      <c r="F276" s="14" t="s">
        <v>500</v>
      </c>
      <c r="G276" s="14" t="s">
        <v>501</v>
      </c>
      <c r="H276" s="14" t="s">
        <v>502</v>
      </c>
      <c r="I276" s="6" t="s">
        <v>280</v>
      </c>
      <c r="J276" s="6">
        <v>25</v>
      </c>
      <c r="K276" s="6"/>
      <c r="L276" s="7">
        <v>2</v>
      </c>
      <c r="M276" s="6"/>
      <c r="N276" s="64" t="s">
        <v>287</v>
      </c>
      <c r="O276" s="2"/>
      <c r="P276" s="2"/>
      <c r="Q276" s="2"/>
      <c r="R276" s="2"/>
      <c r="S276" s="2"/>
      <c r="T276" s="2"/>
      <c r="U276" s="2"/>
      <c r="V276" s="2"/>
      <c r="W276" s="2"/>
      <c r="X276" s="2"/>
      <c r="Y276" s="2"/>
      <c r="Z276" s="2"/>
    </row>
    <row r="277" spans="1:26" ht="15">
      <c r="A277">
        <f t="shared" si="1"/>
        <v>275</v>
      </c>
      <c r="B277" t="s">
        <v>357</v>
      </c>
      <c r="C277" t="s">
        <v>23</v>
      </c>
      <c r="D277" s="17" t="s">
        <v>73</v>
      </c>
      <c r="E277" s="14" t="s">
        <v>503</v>
      </c>
      <c r="F277" s="14" t="s">
        <v>504</v>
      </c>
      <c r="G277" s="14" t="s">
        <v>505</v>
      </c>
      <c r="H277" s="14" t="s">
        <v>506</v>
      </c>
      <c r="I277" s="6" t="s">
        <v>280</v>
      </c>
      <c r="J277" s="6">
        <v>10</v>
      </c>
      <c r="K277" s="6"/>
      <c r="L277" s="7">
        <v>2</v>
      </c>
      <c r="M277" s="6"/>
      <c r="N277" s="64" t="s">
        <v>507</v>
      </c>
      <c r="O277" s="2"/>
      <c r="P277" s="2"/>
      <c r="Q277" s="2"/>
      <c r="R277" s="2"/>
      <c r="S277" s="2"/>
      <c r="T277" s="2"/>
      <c r="U277" s="2"/>
      <c r="V277" s="2"/>
      <c r="W277" s="2"/>
      <c r="X277" s="2"/>
      <c r="Y277" s="2"/>
      <c r="Z277" s="2"/>
    </row>
    <row r="278" spans="1:26" ht="15">
      <c r="A278">
        <f t="shared" si="1"/>
        <v>276</v>
      </c>
      <c r="B278" t="s">
        <v>357</v>
      </c>
      <c r="C278" t="s">
        <v>23</v>
      </c>
      <c r="D278" s="17" t="s">
        <v>73</v>
      </c>
      <c r="E278" s="14" t="s">
        <v>508</v>
      </c>
      <c r="F278" s="14" t="s">
        <v>509</v>
      </c>
      <c r="G278" s="14" t="s">
        <v>510</v>
      </c>
      <c r="H278" s="14" t="s">
        <v>511</v>
      </c>
      <c r="I278" s="6" t="s">
        <v>280</v>
      </c>
      <c r="J278" s="6" t="s">
        <v>229</v>
      </c>
      <c r="K278" s="6"/>
      <c r="L278" s="7">
        <v>2</v>
      </c>
      <c r="M278" s="33" t="s">
        <v>512</v>
      </c>
      <c r="N278" s="16" t="s">
        <v>22</v>
      </c>
      <c r="O278" s="2"/>
      <c r="P278" s="2"/>
      <c r="Q278" s="2"/>
      <c r="R278" s="2"/>
      <c r="S278" s="2"/>
      <c r="T278" s="2"/>
      <c r="U278" s="2"/>
      <c r="V278" s="2"/>
      <c r="W278" s="2"/>
      <c r="X278" s="2"/>
      <c r="Y278" s="2"/>
      <c r="Z278" s="2"/>
    </row>
    <row r="279" spans="1:26" ht="15">
      <c r="A279">
        <f t="shared" si="1"/>
        <v>277</v>
      </c>
      <c r="B279" s="74" t="s">
        <v>357</v>
      </c>
      <c r="C279" t="s">
        <v>23</v>
      </c>
      <c r="D279" s="75" t="s">
        <v>73</v>
      </c>
      <c r="E279" s="76" t="s">
        <v>513</v>
      </c>
      <c r="F279" s="77" t="s">
        <v>514</v>
      </c>
      <c r="G279" s="77" t="e" cm="1">
        <f t="array" aca="1" ref="G279" ca="1">- Mercury Temperature</f>
        <v>#NAME?</v>
      </c>
      <c r="H279" s="77" t="s">
        <v>515</v>
      </c>
      <c r="I279" s="78"/>
      <c r="J279" s="78"/>
      <c r="K279" s="78"/>
      <c r="L279" s="7">
        <v>2</v>
      </c>
      <c r="M279" s="80" t="s">
        <v>516</v>
      </c>
      <c r="N279" s="81" t="s">
        <v>517</v>
      </c>
      <c r="O279" s="2"/>
      <c r="P279" s="2"/>
      <c r="Q279" s="2"/>
      <c r="R279" s="2"/>
      <c r="S279" s="2"/>
      <c r="T279" s="2"/>
      <c r="U279" s="2"/>
      <c r="V279" s="2"/>
      <c r="W279" s="2"/>
      <c r="X279" s="2"/>
      <c r="Y279" s="2"/>
      <c r="Z279" s="2"/>
    </row>
    <row r="280" spans="1:26" ht="15">
      <c r="A280">
        <f t="shared" si="1"/>
        <v>278</v>
      </c>
      <c r="B280" s="74" t="s">
        <v>357</v>
      </c>
      <c r="C280" t="s">
        <v>23</v>
      </c>
      <c r="D280" s="75" t="s">
        <v>73</v>
      </c>
      <c r="E280" s="76" t="s">
        <v>518</v>
      </c>
      <c r="F280" s="77" t="s">
        <v>514</v>
      </c>
      <c r="G280" s="77" t="e" cm="1">
        <f t="array" aca="1" ref="G280" ca="1">- Venus</f>
        <v>#NAME?</v>
      </c>
      <c r="H280" s="77" t="s">
        <v>515</v>
      </c>
      <c r="I280" s="78"/>
      <c r="J280" s="78"/>
      <c r="K280" s="78"/>
      <c r="L280" s="7">
        <v>2</v>
      </c>
      <c r="M280" s="80" t="s">
        <v>519</v>
      </c>
      <c r="N280" s="81" t="s">
        <v>520</v>
      </c>
      <c r="O280" s="2"/>
      <c r="P280" s="2"/>
      <c r="Q280" s="2"/>
      <c r="R280" s="2"/>
      <c r="S280" s="2"/>
      <c r="T280" s="2"/>
      <c r="U280" s="2"/>
      <c r="V280" s="2"/>
      <c r="W280" s="2"/>
      <c r="X280" s="2"/>
      <c r="Y280" s="2"/>
      <c r="Z280" s="2"/>
    </row>
    <row r="281" spans="1:26" ht="15">
      <c r="A281">
        <f t="shared" si="1"/>
        <v>279</v>
      </c>
      <c r="B281" s="74" t="s">
        <v>357</v>
      </c>
      <c r="C281" t="s">
        <v>23</v>
      </c>
      <c r="D281" s="75" t="s">
        <v>73</v>
      </c>
      <c r="E281" s="76" t="s">
        <v>521</v>
      </c>
      <c r="F281" s="77" t="s">
        <v>514</v>
      </c>
      <c r="G281" s="77" t="e" cm="1">
        <f t="array" aca="1" ref="G281" ca="1">- Why is Mars red?</f>
        <v>#NAME?</v>
      </c>
      <c r="H281" s="77" t="s">
        <v>515</v>
      </c>
      <c r="I281" s="78"/>
      <c r="J281" s="78"/>
      <c r="K281" s="78"/>
      <c r="L281" s="7">
        <v>2</v>
      </c>
      <c r="M281" s="80" t="s">
        <v>522</v>
      </c>
      <c r="N281" s="81" t="s">
        <v>523</v>
      </c>
      <c r="O281" s="2"/>
      <c r="P281" s="2"/>
      <c r="Q281" s="2"/>
      <c r="R281" s="2"/>
      <c r="S281" s="2"/>
      <c r="T281" s="2"/>
      <c r="U281" s="2"/>
      <c r="V281" s="2"/>
      <c r="W281" s="2"/>
      <c r="X281" s="2"/>
      <c r="Y281" s="2"/>
      <c r="Z281" s="2"/>
    </row>
    <row r="282" spans="1:26" ht="15">
      <c r="A282">
        <f t="shared" si="1"/>
        <v>280</v>
      </c>
      <c r="B282" t="s">
        <v>357</v>
      </c>
      <c r="C282" t="s">
        <v>23</v>
      </c>
      <c r="D282" s="17" t="s">
        <v>73</v>
      </c>
      <c r="E282" s="14" t="s">
        <v>524</v>
      </c>
      <c r="F282" s="14" t="s">
        <v>525</v>
      </c>
      <c r="G282" s="14" t="s">
        <v>526</v>
      </c>
      <c r="H282" s="14" t="s">
        <v>527</v>
      </c>
      <c r="I282" s="6" t="s">
        <v>280</v>
      </c>
      <c r="J282" s="6">
        <v>30</v>
      </c>
      <c r="K282" s="6"/>
      <c r="L282" s="7">
        <v>2</v>
      </c>
      <c r="M282" s="18"/>
      <c r="N282" s="66" t="s">
        <v>528</v>
      </c>
      <c r="O282" s="2"/>
      <c r="P282" s="2"/>
      <c r="Q282" s="2"/>
      <c r="R282" s="2"/>
      <c r="S282" s="2"/>
      <c r="T282" s="2"/>
      <c r="U282" s="2"/>
      <c r="V282" s="2"/>
      <c r="W282" s="2"/>
      <c r="X282" s="2"/>
      <c r="Y282" s="2"/>
      <c r="Z282" s="2"/>
    </row>
    <row r="283" spans="1:26" ht="15">
      <c r="A283">
        <f t="shared" si="1"/>
        <v>281</v>
      </c>
      <c r="B283" t="s">
        <v>357</v>
      </c>
      <c r="C283" t="s">
        <v>15</v>
      </c>
      <c r="D283" s="17" t="s">
        <v>73</v>
      </c>
      <c r="E283" s="14" t="s">
        <v>529</v>
      </c>
      <c r="F283" s="14" t="s">
        <v>530</v>
      </c>
      <c r="G283" s="14" t="s">
        <v>531</v>
      </c>
      <c r="H283" s="14" t="s">
        <v>532</v>
      </c>
      <c r="I283" s="6">
        <v>6</v>
      </c>
      <c r="J283" s="6" t="s">
        <v>229</v>
      </c>
      <c r="K283" s="6"/>
      <c r="L283" s="7">
        <v>2</v>
      </c>
      <c r="M283" s="33" t="s">
        <v>533</v>
      </c>
      <c r="N283" s="66" t="s">
        <v>534</v>
      </c>
      <c r="O283" s="2"/>
      <c r="P283" s="2"/>
      <c r="Q283" s="2"/>
      <c r="R283" s="2"/>
      <c r="S283" s="2"/>
      <c r="T283" s="2"/>
      <c r="U283" s="2"/>
      <c r="V283" s="2"/>
      <c r="W283" s="2"/>
      <c r="X283" s="2"/>
      <c r="Y283" s="2"/>
      <c r="Z283" s="2"/>
    </row>
    <row r="284" spans="1:26" ht="15">
      <c r="A284">
        <f t="shared" si="1"/>
        <v>282</v>
      </c>
      <c r="B284" t="s">
        <v>357</v>
      </c>
      <c r="C284" t="s">
        <v>15</v>
      </c>
      <c r="D284" s="17" t="s">
        <v>73</v>
      </c>
      <c r="E284" s="14" t="s">
        <v>535</v>
      </c>
      <c r="F284" s="14" t="s">
        <v>536</v>
      </c>
      <c r="G284" s="14" t="s">
        <v>535</v>
      </c>
      <c r="H284" s="14" t="s">
        <v>537</v>
      </c>
      <c r="I284" s="6" t="s">
        <v>280</v>
      </c>
      <c r="J284" s="6">
        <v>10</v>
      </c>
      <c r="K284" s="6"/>
      <c r="L284" s="7">
        <v>2</v>
      </c>
      <c r="M284" s="33" t="s">
        <v>538</v>
      </c>
      <c r="N284" s="66" t="s">
        <v>539</v>
      </c>
      <c r="O284" s="2"/>
      <c r="P284" s="2"/>
      <c r="Q284" s="2"/>
      <c r="R284" s="2"/>
      <c r="S284" s="2"/>
      <c r="T284" s="2"/>
      <c r="U284" s="2"/>
      <c r="V284" s="2"/>
      <c r="W284" s="2"/>
      <c r="X284" s="2"/>
      <c r="Y284" s="2"/>
      <c r="Z284" s="2"/>
    </row>
    <row r="285" spans="1:26" ht="15">
      <c r="A285">
        <f t="shared" si="1"/>
        <v>283</v>
      </c>
      <c r="B285" t="s">
        <v>357</v>
      </c>
      <c r="C285" t="s">
        <v>23</v>
      </c>
      <c r="D285" s="17" t="s">
        <v>73</v>
      </c>
      <c r="E285" s="14" t="s">
        <v>540</v>
      </c>
      <c r="F285" s="14" t="s">
        <v>541</v>
      </c>
      <c r="G285" s="14" t="s">
        <v>542</v>
      </c>
      <c r="H285" s="14" t="s">
        <v>543</v>
      </c>
      <c r="I285" s="6" t="s">
        <v>280</v>
      </c>
      <c r="J285" s="6">
        <v>10</v>
      </c>
      <c r="K285" s="6"/>
      <c r="L285" s="7">
        <v>2</v>
      </c>
      <c r="M285" s="18"/>
      <c r="N285" s="66" t="s">
        <v>544</v>
      </c>
      <c r="O285" s="2"/>
      <c r="P285" s="2"/>
      <c r="Q285" s="2"/>
      <c r="R285" s="2"/>
      <c r="S285" s="2"/>
      <c r="T285" s="2"/>
      <c r="U285" s="2"/>
      <c r="V285" s="2"/>
      <c r="W285" s="2"/>
      <c r="X285" s="2"/>
      <c r="Y285" s="2"/>
      <c r="Z285" s="2"/>
    </row>
    <row r="286" spans="1:26" ht="15">
      <c r="A286">
        <f t="shared" si="1"/>
        <v>284</v>
      </c>
      <c r="B286" t="s">
        <v>357</v>
      </c>
      <c r="C286" t="s">
        <v>15</v>
      </c>
      <c r="D286" s="17" t="s">
        <v>73</v>
      </c>
      <c r="E286" s="14" t="s">
        <v>545</v>
      </c>
      <c r="F286" s="14" t="s">
        <v>546</v>
      </c>
      <c r="G286" s="14" t="s">
        <v>547</v>
      </c>
      <c r="H286" s="14" t="s">
        <v>548</v>
      </c>
      <c r="I286" s="6" t="s">
        <v>280</v>
      </c>
      <c r="J286" s="36" t="s">
        <v>281</v>
      </c>
      <c r="K286" s="6"/>
      <c r="L286" s="7">
        <v>2</v>
      </c>
      <c r="M286" s="6"/>
      <c r="N286" s="64" t="s">
        <v>549</v>
      </c>
      <c r="O286" s="2"/>
      <c r="P286" s="2"/>
      <c r="Q286" s="2"/>
      <c r="R286" s="2"/>
      <c r="S286" s="2"/>
      <c r="T286" s="2"/>
      <c r="U286" s="2"/>
      <c r="V286" s="2"/>
      <c r="W286" s="2"/>
      <c r="X286" s="2"/>
      <c r="Y286" s="2"/>
      <c r="Z286" s="2"/>
    </row>
    <row r="287" spans="1:26" ht="15">
      <c r="A287">
        <f t="shared" si="1"/>
        <v>285</v>
      </c>
      <c r="B287" t="s">
        <v>357</v>
      </c>
      <c r="C287" t="s">
        <v>23</v>
      </c>
      <c r="D287" s="17" t="s">
        <v>73</v>
      </c>
      <c r="E287" s="14" t="s">
        <v>550</v>
      </c>
      <c r="F287" s="14" t="s">
        <v>551</v>
      </c>
      <c r="G287" s="14" t="s">
        <v>552</v>
      </c>
      <c r="H287" s="14" t="s">
        <v>553</v>
      </c>
      <c r="I287" s="6" t="s">
        <v>280</v>
      </c>
      <c r="J287" s="6">
        <v>10</v>
      </c>
      <c r="K287" s="6"/>
      <c r="L287" s="7">
        <v>2</v>
      </c>
      <c r="M287" s="6"/>
      <c r="N287" s="64" t="s">
        <v>554</v>
      </c>
      <c r="O287" s="2"/>
      <c r="P287" s="2"/>
      <c r="Q287" s="2"/>
      <c r="R287" s="2"/>
      <c r="S287" s="2"/>
      <c r="T287" s="2"/>
      <c r="U287" s="2"/>
      <c r="V287" s="2"/>
      <c r="W287" s="2"/>
      <c r="X287" s="2"/>
      <c r="Y287" s="2"/>
      <c r="Z287" s="2"/>
    </row>
    <row r="288" spans="1:26" ht="15">
      <c r="A288">
        <f t="shared" si="1"/>
        <v>286</v>
      </c>
      <c r="B288" s="104" t="s">
        <v>357</v>
      </c>
      <c r="C288" t="s">
        <v>23</v>
      </c>
      <c r="D288" s="86" t="s">
        <v>73</v>
      </c>
      <c r="E288" s="105" t="s">
        <v>555</v>
      </c>
      <c r="F288" s="87" t="s">
        <v>556</v>
      </c>
      <c r="G288" s="87" t="s">
        <v>557</v>
      </c>
      <c r="H288" s="87" t="s">
        <v>558</v>
      </c>
      <c r="I288" s="96" t="s">
        <v>280</v>
      </c>
      <c r="J288" s="96" t="s">
        <v>559</v>
      </c>
      <c r="K288" s="96"/>
      <c r="L288" s="7">
        <v>2</v>
      </c>
      <c r="M288" s="106" t="s">
        <v>560</v>
      </c>
      <c r="N288" s="103" t="s">
        <v>561</v>
      </c>
      <c r="O288" s="2"/>
      <c r="P288" s="2"/>
      <c r="Q288" s="2"/>
      <c r="R288" s="2"/>
      <c r="S288" s="2"/>
      <c r="T288" s="2"/>
      <c r="U288" s="2"/>
      <c r="V288" s="2"/>
      <c r="W288" s="2"/>
      <c r="X288" s="2"/>
      <c r="Y288" s="2"/>
      <c r="Z288" s="2"/>
    </row>
    <row r="289" spans="1:26" ht="15">
      <c r="A289">
        <f t="shared" si="1"/>
        <v>287</v>
      </c>
      <c r="B289" t="s">
        <v>357</v>
      </c>
      <c r="C289" t="s">
        <v>23</v>
      </c>
      <c r="D289" s="17" t="s">
        <v>73</v>
      </c>
      <c r="E289" s="14" t="s">
        <v>562</v>
      </c>
      <c r="F289" s="14" t="s">
        <v>563</v>
      </c>
      <c r="G289" s="14" t="s">
        <v>564</v>
      </c>
      <c r="H289" s="14"/>
      <c r="I289" s="6" t="s">
        <v>280</v>
      </c>
      <c r="J289" s="6">
        <v>30</v>
      </c>
      <c r="K289" s="6"/>
      <c r="L289" s="7">
        <v>2</v>
      </c>
      <c r="M289" s="34" t="s">
        <v>565</v>
      </c>
      <c r="N289" s="64" t="s">
        <v>566</v>
      </c>
      <c r="O289" s="2"/>
      <c r="P289" s="2"/>
      <c r="Q289" s="2"/>
      <c r="R289" s="2"/>
      <c r="S289" s="2"/>
      <c r="T289" s="2"/>
      <c r="U289" s="2"/>
      <c r="V289" s="2"/>
      <c r="W289" s="2"/>
      <c r="X289" s="2"/>
      <c r="Y289" s="2"/>
      <c r="Z289" s="2"/>
    </row>
    <row r="290" spans="1:26" ht="15">
      <c r="A290">
        <f t="shared" si="1"/>
        <v>288</v>
      </c>
      <c r="B290" t="s">
        <v>357</v>
      </c>
      <c r="C290" t="s">
        <v>15</v>
      </c>
      <c r="D290" s="17" t="s">
        <v>73</v>
      </c>
      <c r="E290" s="14" t="s">
        <v>567</v>
      </c>
      <c r="F290" s="14" t="s">
        <v>568</v>
      </c>
      <c r="G290" s="14" t="s">
        <v>569</v>
      </c>
      <c r="H290" s="14" t="s">
        <v>570</v>
      </c>
      <c r="I290" s="6" t="s">
        <v>280</v>
      </c>
      <c r="J290" s="6">
        <v>10</v>
      </c>
      <c r="K290" s="6"/>
      <c r="L290" s="7">
        <v>2</v>
      </c>
      <c r="M290" s="34" t="s">
        <v>571</v>
      </c>
      <c r="N290" s="64" t="s">
        <v>22</v>
      </c>
      <c r="O290" s="2"/>
      <c r="P290" s="2"/>
      <c r="Q290" s="2"/>
      <c r="R290" s="2"/>
      <c r="S290" s="2"/>
      <c r="T290" s="2"/>
      <c r="U290" s="2"/>
      <c r="V290" s="2"/>
      <c r="W290" s="2"/>
      <c r="X290" s="2"/>
      <c r="Y290" s="2"/>
      <c r="Z290" s="2"/>
    </row>
    <row r="291" spans="1:26" ht="15">
      <c r="A291">
        <f t="shared" si="1"/>
        <v>289</v>
      </c>
      <c r="B291" t="s">
        <v>357</v>
      </c>
      <c r="C291" t="s">
        <v>23</v>
      </c>
      <c r="D291" s="17" t="s">
        <v>73</v>
      </c>
      <c r="E291" s="14" t="s">
        <v>572</v>
      </c>
      <c r="F291" s="14" t="s">
        <v>573</v>
      </c>
      <c r="G291" s="14" t="s">
        <v>574</v>
      </c>
      <c r="H291" s="14" t="s">
        <v>575</v>
      </c>
      <c r="I291" s="6">
        <v>3</v>
      </c>
      <c r="J291" s="6" t="s">
        <v>229</v>
      </c>
      <c r="K291" s="6"/>
      <c r="L291" s="7">
        <v>2</v>
      </c>
      <c r="M291" s="33" t="s">
        <v>576</v>
      </c>
      <c r="N291" s="64" t="s">
        <v>577</v>
      </c>
      <c r="O291" s="2"/>
      <c r="P291" s="2"/>
      <c r="Q291" s="2"/>
      <c r="R291" s="2"/>
      <c r="S291" s="2"/>
      <c r="T291" s="2"/>
      <c r="U291" s="2"/>
      <c r="V291" s="2"/>
      <c r="W291" s="2"/>
      <c r="X291" s="2"/>
      <c r="Y291" s="2"/>
      <c r="Z291" s="2"/>
    </row>
    <row r="292" spans="1:26" ht="15">
      <c r="A292">
        <f t="shared" si="1"/>
        <v>290</v>
      </c>
      <c r="B292" t="s">
        <v>357</v>
      </c>
      <c r="C292" t="s">
        <v>15</v>
      </c>
      <c r="D292" s="17" t="s">
        <v>73</v>
      </c>
      <c r="E292" s="14" t="s">
        <v>578</v>
      </c>
      <c r="F292" s="14" t="s">
        <v>579</v>
      </c>
      <c r="G292" s="14" t="s">
        <v>580</v>
      </c>
      <c r="H292" s="14" t="s">
        <v>581</v>
      </c>
      <c r="I292" s="6">
        <v>2</v>
      </c>
      <c r="J292" s="6" t="s">
        <v>582</v>
      </c>
      <c r="K292" s="6"/>
      <c r="L292" s="7">
        <v>2</v>
      </c>
      <c r="M292" s="95" t="s">
        <v>583</v>
      </c>
      <c r="N292" s="37" t="s">
        <v>22</v>
      </c>
      <c r="O292" s="2"/>
      <c r="P292" s="2"/>
      <c r="Q292" s="2"/>
      <c r="R292" s="2"/>
      <c r="S292" s="2"/>
      <c r="T292" s="2"/>
      <c r="U292" s="2"/>
      <c r="V292" s="2"/>
      <c r="W292" s="2"/>
      <c r="X292" s="2"/>
      <c r="Y292" s="2"/>
      <c r="Z292" s="2"/>
    </row>
    <row r="293" spans="1:26" ht="15">
      <c r="A293">
        <f t="shared" si="1"/>
        <v>291</v>
      </c>
      <c r="B293" t="s">
        <v>357</v>
      </c>
      <c r="C293" t="s">
        <v>15</v>
      </c>
      <c r="D293" s="17" t="s">
        <v>73</v>
      </c>
      <c r="E293" s="14" t="s">
        <v>584</v>
      </c>
      <c r="F293" s="14" t="s">
        <v>585</v>
      </c>
      <c r="G293" s="14" t="s">
        <v>586</v>
      </c>
      <c r="H293" s="14" t="s">
        <v>587</v>
      </c>
      <c r="I293" s="6" t="s">
        <v>280</v>
      </c>
      <c r="J293" s="6" t="s">
        <v>221</v>
      </c>
      <c r="K293" s="6"/>
      <c r="L293" s="7">
        <v>2</v>
      </c>
      <c r="M293" s="94" t="s">
        <v>588</v>
      </c>
      <c r="N293" s="37" t="s">
        <v>22</v>
      </c>
      <c r="O293" s="2"/>
      <c r="P293" s="2"/>
      <c r="Q293" s="2"/>
      <c r="R293" s="2"/>
      <c r="S293" s="2"/>
      <c r="T293" s="2"/>
      <c r="U293" s="2"/>
      <c r="V293" s="2"/>
      <c r="W293" s="2"/>
      <c r="X293" s="2"/>
      <c r="Y293" s="2"/>
      <c r="Z293" s="2"/>
    </row>
    <row r="294" spans="1:26" ht="15">
      <c r="A294">
        <f t="shared" si="1"/>
        <v>292</v>
      </c>
      <c r="B294" t="s">
        <v>357</v>
      </c>
      <c r="C294" t="s">
        <v>15</v>
      </c>
      <c r="D294" s="17" t="s">
        <v>73</v>
      </c>
      <c r="E294" s="14" t="s">
        <v>589</v>
      </c>
      <c r="F294" t="s">
        <v>585</v>
      </c>
      <c r="G294" s="73" t="s">
        <v>590</v>
      </c>
      <c r="H294" s="73" t="s">
        <v>591</v>
      </c>
      <c r="I294" s="6" t="s">
        <v>280</v>
      </c>
      <c r="J294" s="6" t="s">
        <v>221</v>
      </c>
      <c r="K294" s="6"/>
      <c r="L294" s="7">
        <v>2</v>
      </c>
      <c r="M294" s="94" t="s">
        <v>592</v>
      </c>
      <c r="N294" s="65" t="s">
        <v>593</v>
      </c>
      <c r="O294" s="2"/>
      <c r="P294" s="2"/>
      <c r="Q294" s="2"/>
      <c r="R294" s="2"/>
      <c r="S294" s="2"/>
      <c r="T294" s="2"/>
      <c r="U294" s="2"/>
      <c r="V294" s="2"/>
      <c r="W294" s="2"/>
      <c r="X294" s="2"/>
      <c r="Y294" s="2"/>
      <c r="Z294" s="2"/>
    </row>
    <row r="295" spans="1:26" ht="15">
      <c r="A295">
        <f t="shared" si="1"/>
        <v>293</v>
      </c>
      <c r="B295" t="s">
        <v>357</v>
      </c>
      <c r="C295" t="s">
        <v>23</v>
      </c>
      <c r="D295" s="17" t="s">
        <v>73</v>
      </c>
      <c r="E295" s="14" t="s">
        <v>594</v>
      </c>
      <c r="F295" s="14" t="s">
        <v>595</v>
      </c>
      <c r="G295" s="14" t="s">
        <v>594</v>
      </c>
      <c r="H295" s="14" t="s">
        <v>596</v>
      </c>
      <c r="I295" s="6" t="s">
        <v>280</v>
      </c>
      <c r="J295" s="6">
        <v>30</v>
      </c>
      <c r="K295" s="6"/>
      <c r="L295" s="7">
        <v>2</v>
      </c>
      <c r="M295" s="34" t="s">
        <v>597</v>
      </c>
      <c r="N295" s="64" t="s">
        <v>598</v>
      </c>
      <c r="O295" s="2"/>
      <c r="P295" s="2"/>
      <c r="Q295" s="2"/>
      <c r="R295" s="2"/>
      <c r="S295" s="2"/>
      <c r="T295" s="2"/>
      <c r="U295" s="2"/>
      <c r="V295" s="2"/>
      <c r="W295" s="2"/>
      <c r="X295" s="2"/>
      <c r="Y295" s="2"/>
      <c r="Z295" s="2"/>
    </row>
    <row r="296" spans="1:26" ht="15">
      <c r="A296">
        <f t="shared" si="1"/>
        <v>294</v>
      </c>
      <c r="B296" t="s">
        <v>357</v>
      </c>
      <c r="C296" t="s">
        <v>23</v>
      </c>
      <c r="D296" s="17" t="s">
        <v>73</v>
      </c>
      <c r="E296" s="14" t="s">
        <v>599</v>
      </c>
      <c r="F296" s="14" t="s">
        <v>600</v>
      </c>
      <c r="G296" s="14" t="s">
        <v>601</v>
      </c>
      <c r="H296" s="14" t="s">
        <v>602</v>
      </c>
      <c r="I296" s="6" t="s">
        <v>280</v>
      </c>
      <c r="J296" s="6">
        <v>60</v>
      </c>
      <c r="K296" s="6"/>
      <c r="L296" s="7">
        <v>2</v>
      </c>
      <c r="M296" s="6"/>
      <c r="N296" s="64" t="s">
        <v>603</v>
      </c>
      <c r="O296" s="2"/>
      <c r="P296" s="2"/>
      <c r="Q296" s="2"/>
      <c r="R296" s="2"/>
      <c r="S296" s="2"/>
      <c r="T296" s="2"/>
      <c r="U296" s="2"/>
      <c r="V296" s="2"/>
      <c r="W296" s="2"/>
      <c r="X296" s="2"/>
      <c r="Y296" s="2"/>
      <c r="Z296" s="2"/>
    </row>
    <row r="297" spans="1:26" ht="15">
      <c r="A297">
        <f t="shared" si="1"/>
        <v>295</v>
      </c>
      <c r="B297" t="s">
        <v>357</v>
      </c>
      <c r="C297" t="s">
        <v>23</v>
      </c>
      <c r="D297" s="17" t="s">
        <v>73</v>
      </c>
      <c r="E297" s="14" t="s">
        <v>604</v>
      </c>
      <c r="F297" s="35" t="s">
        <v>605</v>
      </c>
      <c r="G297" s="35" t="s">
        <v>606</v>
      </c>
      <c r="H297" s="35" t="s">
        <v>607</v>
      </c>
      <c r="I297" s="6" t="s">
        <v>280</v>
      </c>
      <c r="J297" s="6">
        <v>30</v>
      </c>
      <c r="K297" s="6"/>
      <c r="L297" s="7">
        <v>2</v>
      </c>
      <c r="M297" s="6"/>
      <c r="N297" s="64" t="s">
        <v>608</v>
      </c>
      <c r="O297" s="2"/>
      <c r="P297" s="2"/>
      <c r="Q297" s="2"/>
      <c r="R297" s="2"/>
      <c r="S297" s="2"/>
      <c r="T297" s="2"/>
      <c r="U297" s="2"/>
      <c r="V297" s="2"/>
      <c r="W297" s="2"/>
      <c r="X297" s="2"/>
      <c r="Y297" s="2"/>
      <c r="Z297" s="2"/>
    </row>
    <row r="298" spans="1:26" ht="15">
      <c r="A298">
        <f t="shared" si="1"/>
        <v>296</v>
      </c>
      <c r="B298" t="s">
        <v>357</v>
      </c>
      <c r="C298" t="s">
        <v>15</v>
      </c>
      <c r="D298" s="17" t="s">
        <v>73</v>
      </c>
      <c r="E298" s="14" t="s">
        <v>609</v>
      </c>
      <c r="F298" s="14" t="s">
        <v>610</v>
      </c>
      <c r="G298" s="14" t="s">
        <v>611</v>
      </c>
      <c r="H298" s="14" t="s">
        <v>612</v>
      </c>
      <c r="I298" s="6" t="s">
        <v>280</v>
      </c>
      <c r="J298" s="6">
        <v>30</v>
      </c>
      <c r="K298" s="6"/>
      <c r="L298" s="7">
        <v>2</v>
      </c>
      <c r="M298" s="38" t="s">
        <v>613</v>
      </c>
      <c r="N298" s="66" t="s">
        <v>614</v>
      </c>
      <c r="O298" s="2"/>
      <c r="P298" s="2"/>
      <c r="Q298" s="2"/>
      <c r="R298" s="2"/>
      <c r="S298" s="2"/>
      <c r="T298" s="2"/>
      <c r="U298" s="2"/>
      <c r="V298" s="2"/>
      <c r="W298" s="2"/>
      <c r="X298" s="2"/>
      <c r="Y298" s="2"/>
      <c r="Z298" s="2"/>
    </row>
    <row r="299" spans="1:26" ht="15">
      <c r="A299">
        <f t="shared" si="1"/>
        <v>297</v>
      </c>
      <c r="B299" s="72" t="s">
        <v>357</v>
      </c>
      <c r="C299" t="s">
        <v>23</v>
      </c>
      <c r="D299" s="17" t="s">
        <v>73</v>
      </c>
      <c r="E299" s="14" t="s">
        <v>615</v>
      </c>
      <c r="F299" s="14" t="s">
        <v>616</v>
      </c>
      <c r="G299" s="14" t="s">
        <v>617</v>
      </c>
      <c r="H299" s="14" t="s">
        <v>618</v>
      </c>
      <c r="I299" s="6" t="s">
        <v>280</v>
      </c>
      <c r="J299" s="6">
        <v>10</v>
      </c>
      <c r="K299" s="6"/>
      <c r="L299" s="7">
        <v>2</v>
      </c>
      <c r="N299" s="64" t="s">
        <v>619</v>
      </c>
      <c r="O299" s="2"/>
      <c r="P299" s="2"/>
      <c r="Q299" s="2"/>
      <c r="R299" s="2"/>
      <c r="S299" s="2"/>
      <c r="T299" s="2"/>
      <c r="U299" s="2"/>
      <c r="V299" s="2"/>
      <c r="W299" s="2"/>
      <c r="X299" s="2"/>
      <c r="Y299" s="2"/>
      <c r="Z299" s="2"/>
    </row>
    <row r="300" spans="1:26" ht="15">
      <c r="A300">
        <f t="shared" si="1"/>
        <v>298</v>
      </c>
      <c r="B300" t="s">
        <v>234</v>
      </c>
      <c r="C300" t="s">
        <v>15</v>
      </c>
      <c r="D300" s="17" t="s">
        <v>73</v>
      </c>
      <c r="E300" s="14" t="s">
        <v>620</v>
      </c>
      <c r="F300" s="14" t="s">
        <v>621</v>
      </c>
      <c r="G300" s="14" t="s">
        <v>622</v>
      </c>
      <c r="H300" s="14"/>
      <c r="I300" s="6">
        <v>3</v>
      </c>
      <c r="J300" s="6">
        <v>30</v>
      </c>
      <c r="K300" s="6"/>
      <c r="L300" s="7">
        <v>2</v>
      </c>
      <c r="M300" s="6"/>
      <c r="N300" s="120" t="s">
        <v>22</v>
      </c>
      <c r="O300" s="2"/>
      <c r="P300" s="2"/>
      <c r="Q300" s="2"/>
      <c r="R300" s="2"/>
      <c r="S300" s="2"/>
      <c r="T300" s="2"/>
      <c r="U300" s="2"/>
      <c r="V300" s="2"/>
      <c r="W300" s="2"/>
      <c r="X300" s="2"/>
      <c r="Y300" s="2"/>
      <c r="Z300" s="2"/>
    </row>
    <row r="301" spans="1:26" ht="15">
      <c r="A301">
        <f t="shared" si="1"/>
        <v>299</v>
      </c>
      <c r="B301" s="51" t="s">
        <v>234</v>
      </c>
      <c r="C301" t="s">
        <v>23</v>
      </c>
      <c r="D301" s="17" t="s">
        <v>73</v>
      </c>
      <c r="E301" s="35" t="s">
        <v>623</v>
      </c>
      <c r="F301" s="14" t="s">
        <v>624</v>
      </c>
      <c r="G301" s="14" t="s">
        <v>625</v>
      </c>
      <c r="H301" s="14"/>
      <c r="I301" s="6">
        <v>5</v>
      </c>
      <c r="J301" s="6">
        <v>30</v>
      </c>
      <c r="K301" s="6"/>
      <c r="L301" s="7">
        <v>2</v>
      </c>
      <c r="M301" s="6"/>
      <c r="N301" s="120" t="s">
        <v>22</v>
      </c>
      <c r="O301" s="2"/>
      <c r="P301" s="2"/>
      <c r="Q301" s="2"/>
      <c r="R301" s="2"/>
      <c r="S301" s="2"/>
      <c r="T301" s="2"/>
      <c r="U301" s="2"/>
      <c r="V301" s="2"/>
      <c r="W301" s="2"/>
      <c r="X301" s="2"/>
      <c r="Y301" s="2"/>
      <c r="Z301" s="2"/>
    </row>
    <row r="302" spans="1:26" ht="15">
      <c r="A302">
        <f t="shared" si="1"/>
        <v>300</v>
      </c>
      <c r="B302" t="s">
        <v>234</v>
      </c>
      <c r="C302" t="s">
        <v>15</v>
      </c>
      <c r="D302" s="17" t="s">
        <v>73</v>
      </c>
      <c r="E302" s="14" t="s">
        <v>626</v>
      </c>
      <c r="F302" s="14" t="s">
        <v>627</v>
      </c>
      <c r="G302" s="14" t="s">
        <v>628</v>
      </c>
      <c r="H302" s="14" t="s">
        <v>629</v>
      </c>
      <c r="I302" s="6">
        <v>4</v>
      </c>
      <c r="J302" s="6">
        <v>10</v>
      </c>
      <c r="K302" s="6"/>
      <c r="L302" s="7">
        <v>2</v>
      </c>
      <c r="M302" s="6"/>
      <c r="N302" s="18" t="s">
        <v>630</v>
      </c>
      <c r="O302" s="2"/>
      <c r="P302" s="2"/>
      <c r="Q302" s="2"/>
      <c r="R302" s="2"/>
      <c r="S302" s="2"/>
      <c r="T302" s="2"/>
      <c r="U302" s="2"/>
      <c r="V302" s="2"/>
      <c r="W302" s="2"/>
      <c r="X302" s="2"/>
      <c r="Y302" s="2"/>
      <c r="Z302" s="2"/>
    </row>
    <row r="303" spans="1:26" ht="15">
      <c r="A303">
        <f t="shared" ref="A303:A341" si="2">A302+1</f>
        <v>301</v>
      </c>
      <c r="B303" t="s">
        <v>234</v>
      </c>
      <c r="C303" t="s">
        <v>15</v>
      </c>
      <c r="D303" s="17" t="s">
        <v>73</v>
      </c>
      <c r="E303" s="14" t="s">
        <v>631</v>
      </c>
      <c r="F303" s="14" t="s">
        <v>632</v>
      </c>
      <c r="G303" s="14" t="s">
        <v>633</v>
      </c>
      <c r="H303" s="14" t="s">
        <v>634</v>
      </c>
      <c r="I303" s="6">
        <v>5</v>
      </c>
      <c r="J303" s="6">
        <v>15</v>
      </c>
      <c r="K303" s="6"/>
      <c r="L303" s="7">
        <v>2</v>
      </c>
      <c r="M303" s="6"/>
      <c r="N303" s="18" t="s">
        <v>635</v>
      </c>
      <c r="O303" s="2"/>
      <c r="P303" s="2"/>
      <c r="Q303" s="2"/>
      <c r="R303" s="2"/>
      <c r="S303" s="2"/>
      <c r="T303" s="2"/>
      <c r="U303" s="2"/>
      <c r="V303" s="2"/>
      <c r="W303" s="2"/>
      <c r="X303" s="2"/>
      <c r="Y303" s="2"/>
      <c r="Z303" s="2"/>
    </row>
    <row r="304" spans="1:26" ht="15">
      <c r="A304">
        <f t="shared" si="2"/>
        <v>302</v>
      </c>
      <c r="B304" t="s">
        <v>234</v>
      </c>
      <c r="C304" t="s">
        <v>23</v>
      </c>
      <c r="D304" s="17" t="s">
        <v>73</v>
      </c>
      <c r="E304" s="14" t="s">
        <v>636</v>
      </c>
      <c r="F304" s="14"/>
      <c r="G304" s="14" t="s">
        <v>637</v>
      </c>
      <c r="H304" s="14"/>
      <c r="I304" s="6" t="s">
        <v>280</v>
      </c>
      <c r="J304" s="6"/>
      <c r="K304" s="6"/>
      <c r="L304" s="7">
        <v>2</v>
      </c>
      <c r="M304" s="6"/>
      <c r="N304" s="120" t="s">
        <v>22</v>
      </c>
      <c r="O304" s="2"/>
      <c r="P304" s="2"/>
      <c r="Q304" s="2"/>
      <c r="R304" s="2"/>
      <c r="S304" s="2"/>
      <c r="T304" s="2"/>
      <c r="U304" s="2"/>
      <c r="V304" s="2"/>
      <c r="W304" s="2"/>
      <c r="X304" s="2"/>
      <c r="Y304" s="2"/>
      <c r="Z304" s="2"/>
    </row>
    <row r="305" spans="1:26" ht="15">
      <c r="A305">
        <f t="shared" si="2"/>
        <v>303</v>
      </c>
      <c r="B305" t="s">
        <v>234</v>
      </c>
      <c r="C305" t="s">
        <v>15</v>
      </c>
      <c r="D305" s="17" t="s">
        <v>73</v>
      </c>
      <c r="E305" s="14" t="s">
        <v>638</v>
      </c>
      <c r="F305" s="14" t="s">
        <v>639</v>
      </c>
      <c r="G305" s="14" t="s">
        <v>640</v>
      </c>
      <c r="H305" s="14" t="s">
        <v>641</v>
      </c>
      <c r="I305" s="6">
        <v>20</v>
      </c>
      <c r="J305" s="6">
        <v>20</v>
      </c>
      <c r="K305" s="6"/>
      <c r="L305" s="7">
        <v>2</v>
      </c>
      <c r="M305" s="6"/>
      <c r="N305" s="120" t="s">
        <v>22</v>
      </c>
      <c r="O305" s="2"/>
      <c r="P305" s="2"/>
      <c r="Q305" s="2"/>
      <c r="R305" s="2"/>
      <c r="S305" s="2"/>
      <c r="T305" s="2"/>
      <c r="U305" s="2"/>
      <c r="V305" s="2"/>
      <c r="W305" s="2"/>
      <c r="X305" s="2"/>
      <c r="Y305" s="2"/>
      <c r="Z305" s="2"/>
    </row>
    <row r="306" spans="1:26" ht="15">
      <c r="A306">
        <f t="shared" si="2"/>
        <v>304</v>
      </c>
      <c r="B306" s="51" t="s">
        <v>234</v>
      </c>
      <c r="C306" t="s">
        <v>15</v>
      </c>
      <c r="D306" s="17" t="s">
        <v>73</v>
      </c>
      <c r="E306" s="14" t="s">
        <v>642</v>
      </c>
      <c r="F306" s="14" t="s">
        <v>643</v>
      </c>
      <c r="G306" s="14" t="s">
        <v>642</v>
      </c>
      <c r="H306" s="14" t="s">
        <v>644</v>
      </c>
      <c r="I306" s="6">
        <v>10</v>
      </c>
      <c r="J306" s="6">
        <v>60</v>
      </c>
      <c r="K306" s="6"/>
      <c r="L306" s="7">
        <v>2</v>
      </c>
      <c r="M306" s="93" t="s">
        <v>645</v>
      </c>
      <c r="N306" s="18" t="s">
        <v>22</v>
      </c>
      <c r="O306" s="2"/>
      <c r="P306" s="2"/>
      <c r="Q306" s="2"/>
      <c r="R306" s="2"/>
      <c r="S306" s="2"/>
      <c r="T306" s="2"/>
      <c r="U306" s="2"/>
      <c r="V306" s="2"/>
      <c r="W306" s="2"/>
      <c r="X306" s="2"/>
      <c r="Y306" s="2"/>
      <c r="Z306" s="2"/>
    </row>
    <row r="307" spans="1:26" ht="15">
      <c r="A307">
        <f t="shared" si="2"/>
        <v>305</v>
      </c>
      <c r="B307" t="s">
        <v>234</v>
      </c>
      <c r="C307" t="s">
        <v>15</v>
      </c>
      <c r="D307" s="17" t="s">
        <v>73</v>
      </c>
      <c r="E307" s="14" t="s">
        <v>646</v>
      </c>
      <c r="F307" s="14" t="s">
        <v>647</v>
      </c>
      <c r="G307" s="14" t="s">
        <v>646</v>
      </c>
      <c r="H307" s="14" t="s">
        <v>648</v>
      </c>
      <c r="I307" s="6">
        <v>1</v>
      </c>
      <c r="J307" s="6">
        <v>30</v>
      </c>
      <c r="K307" s="6"/>
      <c r="L307" s="7">
        <v>2</v>
      </c>
      <c r="M307" s="6"/>
      <c r="N307" s="18" t="s">
        <v>22</v>
      </c>
      <c r="O307" s="2"/>
      <c r="P307" s="2"/>
      <c r="Q307" s="2"/>
      <c r="R307" s="2"/>
      <c r="S307" s="2"/>
      <c r="T307" s="2"/>
      <c r="U307" s="2"/>
      <c r="V307" s="2"/>
      <c r="W307" s="2"/>
      <c r="X307" s="2"/>
      <c r="Y307" s="2"/>
      <c r="Z307" s="2"/>
    </row>
    <row r="308" spans="1:26" ht="15">
      <c r="A308">
        <f t="shared" si="2"/>
        <v>306</v>
      </c>
      <c r="B308" t="s">
        <v>234</v>
      </c>
      <c r="C308" t="s">
        <v>23</v>
      </c>
      <c r="D308" s="17" t="s">
        <v>73</v>
      </c>
      <c r="E308" s="14" t="s">
        <v>649</v>
      </c>
      <c r="F308" s="14" t="s">
        <v>650</v>
      </c>
      <c r="G308" s="14" t="s">
        <v>651</v>
      </c>
      <c r="H308" s="14" t="s">
        <v>652</v>
      </c>
      <c r="I308" s="6">
        <v>3</v>
      </c>
      <c r="J308" s="6">
        <v>30</v>
      </c>
      <c r="K308" s="6"/>
      <c r="L308" s="7">
        <v>2</v>
      </c>
      <c r="M308" s="6"/>
      <c r="N308" s="18" t="s">
        <v>22</v>
      </c>
      <c r="O308" s="2"/>
      <c r="P308" s="2"/>
      <c r="Q308" s="2"/>
      <c r="R308" s="2"/>
      <c r="S308" s="2"/>
      <c r="T308" s="2"/>
      <c r="U308" s="2"/>
      <c r="V308" s="2"/>
      <c r="W308" s="2"/>
      <c r="X308" s="2"/>
      <c r="Y308" s="2"/>
      <c r="Z308" s="2"/>
    </row>
    <row r="309" spans="1:26" ht="15">
      <c r="A309">
        <f t="shared" si="2"/>
        <v>307</v>
      </c>
      <c r="B309" t="s">
        <v>234</v>
      </c>
      <c r="C309" t="s">
        <v>15</v>
      </c>
      <c r="D309" s="17" t="s">
        <v>73</v>
      </c>
      <c r="E309" s="15" t="s">
        <v>653</v>
      </c>
      <c r="F309" s="14" t="s">
        <v>654</v>
      </c>
      <c r="G309" s="14" t="s">
        <v>653</v>
      </c>
      <c r="H309" s="14" t="s">
        <v>655</v>
      </c>
      <c r="I309" s="6">
        <v>5</v>
      </c>
      <c r="J309" s="6">
        <v>60</v>
      </c>
      <c r="K309" s="6"/>
      <c r="L309" s="7">
        <v>2</v>
      </c>
      <c r="M309" s="6"/>
      <c r="N309" s="18"/>
      <c r="O309" s="2"/>
      <c r="P309" s="2"/>
      <c r="Q309" s="2"/>
      <c r="R309" s="2"/>
      <c r="S309" s="2"/>
      <c r="T309" s="2"/>
      <c r="U309" s="2"/>
      <c r="V309" s="2"/>
      <c r="W309" s="2"/>
      <c r="X309" s="2"/>
      <c r="Y309" s="2"/>
      <c r="Z309" s="2"/>
    </row>
    <row r="310" spans="1:26" ht="15">
      <c r="A310">
        <f t="shared" si="2"/>
        <v>308</v>
      </c>
      <c r="B310" t="s">
        <v>234</v>
      </c>
      <c r="C310" t="s">
        <v>23</v>
      </c>
      <c r="D310" s="17" t="s">
        <v>73</v>
      </c>
      <c r="E310" s="14" t="s">
        <v>656</v>
      </c>
      <c r="F310" s="14" t="s">
        <v>657</v>
      </c>
      <c r="G310" s="14" t="s">
        <v>658</v>
      </c>
      <c r="H310" s="14" t="s">
        <v>659</v>
      </c>
      <c r="I310" s="6">
        <v>3</v>
      </c>
      <c r="J310" s="6">
        <v>60</v>
      </c>
      <c r="K310" s="6"/>
      <c r="L310" s="7">
        <v>2</v>
      </c>
      <c r="M310" s="6"/>
      <c r="N310" s="120" t="s">
        <v>22</v>
      </c>
      <c r="O310" s="2"/>
      <c r="P310" s="2"/>
      <c r="Q310" s="2"/>
      <c r="R310" s="2"/>
      <c r="S310" s="2"/>
      <c r="T310" s="2"/>
      <c r="U310" s="2"/>
      <c r="V310" s="2"/>
      <c r="W310" s="2"/>
      <c r="X310" s="2"/>
      <c r="Y310" s="2"/>
      <c r="Z310" s="2"/>
    </row>
    <row r="311" spans="1:26" ht="15">
      <c r="A311">
        <f t="shared" si="2"/>
        <v>309</v>
      </c>
      <c r="B311" t="s">
        <v>234</v>
      </c>
      <c r="C311" t="s">
        <v>23</v>
      </c>
      <c r="D311" s="17" t="s">
        <v>73</v>
      </c>
      <c r="E311" s="14" t="s">
        <v>656</v>
      </c>
      <c r="F311" s="14" t="s">
        <v>660</v>
      </c>
      <c r="G311" s="14" t="s">
        <v>658</v>
      </c>
      <c r="H311" s="14" t="s">
        <v>661</v>
      </c>
      <c r="I311" s="6">
        <v>3</v>
      </c>
      <c r="J311" s="6">
        <v>60</v>
      </c>
      <c r="K311" s="6"/>
      <c r="L311" s="7">
        <v>2</v>
      </c>
      <c r="M311" s="6"/>
      <c r="N311" s="120" t="s">
        <v>22</v>
      </c>
      <c r="O311" s="2"/>
      <c r="P311" s="2"/>
      <c r="Q311" s="2"/>
      <c r="R311" s="2"/>
      <c r="S311" s="2"/>
      <c r="T311" s="2"/>
      <c r="U311" s="2"/>
      <c r="V311" s="2"/>
      <c r="W311" s="2"/>
      <c r="X311" s="2"/>
      <c r="Y311" s="2"/>
      <c r="Z311" s="2"/>
    </row>
    <row r="312" spans="1:26" ht="15">
      <c r="A312">
        <f t="shared" si="2"/>
        <v>310</v>
      </c>
      <c r="B312" t="s">
        <v>234</v>
      </c>
      <c r="C312" t="s">
        <v>23</v>
      </c>
      <c r="D312" s="17" t="s">
        <v>73</v>
      </c>
      <c r="E312" s="14" t="s">
        <v>656</v>
      </c>
      <c r="F312" s="14" t="s">
        <v>662</v>
      </c>
      <c r="G312" s="14" t="s">
        <v>658</v>
      </c>
      <c r="H312" s="14" t="s">
        <v>663</v>
      </c>
      <c r="I312" s="6">
        <v>3</v>
      </c>
      <c r="J312" s="6">
        <v>60</v>
      </c>
      <c r="K312" s="6"/>
      <c r="L312" s="7">
        <v>2</v>
      </c>
      <c r="M312" s="6"/>
      <c r="N312" s="120" t="s">
        <v>22</v>
      </c>
      <c r="O312" s="2"/>
      <c r="P312" s="2"/>
      <c r="Q312" s="2"/>
      <c r="R312" s="2"/>
      <c r="S312" s="2"/>
      <c r="T312" s="2"/>
      <c r="U312" s="2"/>
      <c r="V312" s="2"/>
      <c r="W312" s="2"/>
      <c r="X312" s="2"/>
      <c r="Y312" s="2"/>
      <c r="Z312" s="2"/>
    </row>
    <row r="313" spans="1:26" ht="15">
      <c r="A313">
        <f t="shared" si="2"/>
        <v>311</v>
      </c>
      <c r="B313" t="s">
        <v>234</v>
      </c>
      <c r="C313" t="s">
        <v>23</v>
      </c>
      <c r="D313" s="17" t="s">
        <v>73</v>
      </c>
      <c r="E313" s="14" t="s">
        <v>656</v>
      </c>
      <c r="F313" s="14" t="s">
        <v>664</v>
      </c>
      <c r="G313" s="14" t="s">
        <v>658</v>
      </c>
      <c r="H313" s="14" t="s">
        <v>665</v>
      </c>
      <c r="I313" s="6">
        <v>3</v>
      </c>
      <c r="J313" s="6">
        <v>60</v>
      </c>
      <c r="K313" s="6"/>
      <c r="L313" s="7">
        <v>2</v>
      </c>
      <c r="M313" s="6"/>
      <c r="N313" s="120" t="s">
        <v>22</v>
      </c>
      <c r="O313" s="2"/>
      <c r="P313" s="2"/>
      <c r="Q313" s="2"/>
      <c r="R313" s="2"/>
      <c r="S313" s="2"/>
      <c r="T313" s="2"/>
      <c r="U313" s="2"/>
      <c r="V313" s="2"/>
      <c r="W313" s="2"/>
      <c r="X313" s="2"/>
      <c r="Y313" s="2"/>
      <c r="Z313" s="2"/>
    </row>
    <row r="314" spans="1:26" ht="15">
      <c r="A314">
        <f t="shared" si="2"/>
        <v>312</v>
      </c>
      <c r="B314" t="s">
        <v>234</v>
      </c>
      <c r="C314" t="s">
        <v>23</v>
      </c>
      <c r="D314" s="17" t="s">
        <v>73</v>
      </c>
      <c r="E314" s="14" t="s">
        <v>656</v>
      </c>
      <c r="F314" s="14" t="s">
        <v>666</v>
      </c>
      <c r="G314" s="14" t="s">
        <v>658</v>
      </c>
      <c r="H314" s="14" t="s">
        <v>667</v>
      </c>
      <c r="I314" s="6">
        <v>3</v>
      </c>
      <c r="J314" s="6">
        <v>60</v>
      </c>
      <c r="K314" s="6"/>
      <c r="L314" s="7">
        <v>2</v>
      </c>
      <c r="M314" s="6"/>
      <c r="N314" s="120" t="s">
        <v>22</v>
      </c>
      <c r="O314" s="2"/>
      <c r="P314" s="2"/>
      <c r="Q314" s="2"/>
      <c r="R314" s="2"/>
      <c r="S314" s="2"/>
      <c r="T314" s="2"/>
      <c r="U314" s="2"/>
      <c r="V314" s="2"/>
      <c r="W314" s="2"/>
      <c r="X314" s="2"/>
      <c r="Y314" s="2"/>
      <c r="Z314" s="2"/>
    </row>
    <row r="315" spans="1:26" ht="15">
      <c r="A315">
        <f t="shared" si="2"/>
        <v>313</v>
      </c>
      <c r="B315" t="s">
        <v>234</v>
      </c>
      <c r="C315" t="s">
        <v>23</v>
      </c>
      <c r="D315" s="17" t="s">
        <v>73</v>
      </c>
      <c r="E315" s="14" t="s">
        <v>656</v>
      </c>
      <c r="F315" s="14" t="s">
        <v>668</v>
      </c>
      <c r="G315" s="14" t="s">
        <v>658</v>
      </c>
      <c r="H315" s="14" t="s">
        <v>669</v>
      </c>
      <c r="I315" s="6">
        <v>3</v>
      </c>
      <c r="J315" s="6">
        <v>60</v>
      </c>
      <c r="K315" s="6"/>
      <c r="L315" s="7">
        <v>2</v>
      </c>
      <c r="M315" s="6"/>
      <c r="N315" s="120" t="s">
        <v>22</v>
      </c>
      <c r="O315" s="2"/>
      <c r="P315" s="2"/>
      <c r="Q315" s="2"/>
      <c r="R315" s="2"/>
      <c r="S315" s="2"/>
      <c r="T315" s="2"/>
      <c r="U315" s="2"/>
      <c r="V315" s="2"/>
      <c r="W315" s="2"/>
      <c r="X315" s="2"/>
      <c r="Y315" s="2"/>
      <c r="Z315" s="2"/>
    </row>
    <row r="316" spans="1:26" ht="15">
      <c r="A316">
        <f t="shared" si="2"/>
        <v>314</v>
      </c>
      <c r="B316" t="s">
        <v>234</v>
      </c>
      <c r="C316" t="s">
        <v>23</v>
      </c>
      <c r="D316" s="17" t="s">
        <v>73</v>
      </c>
      <c r="E316" s="14" t="s">
        <v>656</v>
      </c>
      <c r="F316" s="14" t="s">
        <v>670</v>
      </c>
      <c r="G316" s="14" t="s">
        <v>658</v>
      </c>
      <c r="H316" s="14" t="s">
        <v>671</v>
      </c>
      <c r="I316" s="6">
        <v>9</v>
      </c>
      <c r="J316" s="6">
        <v>120</v>
      </c>
      <c r="K316" s="6"/>
      <c r="L316" s="7">
        <v>2</v>
      </c>
      <c r="M316" s="6"/>
      <c r="N316" s="120" t="s">
        <v>22</v>
      </c>
      <c r="O316" s="2"/>
      <c r="P316" s="2"/>
      <c r="Q316" s="2"/>
      <c r="R316" s="2"/>
      <c r="S316" s="2"/>
      <c r="T316" s="2"/>
      <c r="U316" s="2"/>
      <c r="V316" s="2"/>
      <c r="W316" s="2"/>
      <c r="X316" s="2"/>
      <c r="Y316" s="2"/>
      <c r="Z316" s="2"/>
    </row>
    <row r="317" spans="1:26" ht="15">
      <c r="A317">
        <f t="shared" si="2"/>
        <v>315</v>
      </c>
      <c r="B317" t="s">
        <v>234</v>
      </c>
      <c r="C317" t="s">
        <v>23</v>
      </c>
      <c r="D317" s="17" t="s">
        <v>73</v>
      </c>
      <c r="E317" s="14" t="s">
        <v>656</v>
      </c>
      <c r="F317" s="14" t="s">
        <v>672</v>
      </c>
      <c r="G317" s="14" t="s">
        <v>658</v>
      </c>
      <c r="H317" s="14" t="s">
        <v>673</v>
      </c>
      <c r="I317" s="6">
        <v>9</v>
      </c>
      <c r="J317" s="6">
        <v>120</v>
      </c>
      <c r="K317" s="6"/>
      <c r="L317" s="7">
        <v>2</v>
      </c>
      <c r="M317" s="6"/>
      <c r="N317" s="120" t="s">
        <v>22</v>
      </c>
      <c r="O317" s="2"/>
      <c r="P317" s="2"/>
      <c r="Q317" s="2"/>
      <c r="R317" s="2"/>
      <c r="S317" s="2"/>
      <c r="T317" s="2"/>
      <c r="U317" s="2"/>
      <c r="V317" s="2"/>
      <c r="W317" s="2"/>
      <c r="X317" s="2"/>
      <c r="Y317" s="2"/>
      <c r="Z317" s="2"/>
    </row>
    <row r="318" spans="1:26" ht="15">
      <c r="A318">
        <f t="shared" si="2"/>
        <v>316</v>
      </c>
      <c r="B318" t="s">
        <v>234</v>
      </c>
      <c r="C318" t="s">
        <v>15</v>
      </c>
      <c r="D318" s="17" t="s">
        <v>73</v>
      </c>
      <c r="E318" s="14" t="s">
        <v>674</v>
      </c>
      <c r="F318" s="14" t="s">
        <v>670</v>
      </c>
      <c r="G318" s="14" t="s">
        <v>658</v>
      </c>
      <c r="H318" s="14" t="s">
        <v>671</v>
      </c>
      <c r="I318" s="6">
        <v>9</v>
      </c>
      <c r="J318" s="6">
        <v>120</v>
      </c>
      <c r="K318" s="6"/>
      <c r="L318" s="7">
        <v>2</v>
      </c>
      <c r="M318" s="6"/>
      <c r="N318" s="18"/>
      <c r="O318" s="2"/>
      <c r="P318" s="2"/>
      <c r="Q318" s="2"/>
      <c r="R318" s="2"/>
      <c r="S318" s="2"/>
      <c r="T318" s="2"/>
      <c r="U318" s="2"/>
      <c r="V318" s="2"/>
      <c r="W318" s="2"/>
      <c r="X318" s="2"/>
      <c r="Y318" s="2"/>
      <c r="Z318" s="2"/>
    </row>
    <row r="319" spans="1:26" ht="15">
      <c r="A319">
        <f t="shared" si="2"/>
        <v>317</v>
      </c>
      <c r="B319" t="s">
        <v>234</v>
      </c>
      <c r="C319" t="s">
        <v>15</v>
      </c>
      <c r="D319" s="17" t="s">
        <v>73</v>
      </c>
      <c r="E319" s="14" t="s">
        <v>674</v>
      </c>
      <c r="F319" s="14" t="s">
        <v>672</v>
      </c>
      <c r="G319" s="14" t="s">
        <v>658</v>
      </c>
      <c r="H319" s="14" t="s">
        <v>675</v>
      </c>
      <c r="I319" s="6">
        <v>9</v>
      </c>
      <c r="J319" s="6">
        <v>120</v>
      </c>
      <c r="K319" s="6"/>
      <c r="L319" s="7">
        <v>2</v>
      </c>
      <c r="M319" s="6"/>
      <c r="N319" s="18"/>
      <c r="O319" s="2"/>
      <c r="P319" s="2"/>
      <c r="Q319" s="2"/>
      <c r="R319" s="2"/>
      <c r="S319" s="2"/>
      <c r="T319" s="2"/>
      <c r="U319" s="2"/>
      <c r="V319" s="2"/>
      <c r="W319" s="2"/>
      <c r="X319" s="2"/>
      <c r="Y319" s="2"/>
      <c r="Z319" s="2"/>
    </row>
    <row r="320" spans="1:26" ht="15">
      <c r="A320">
        <f t="shared" si="2"/>
        <v>318</v>
      </c>
      <c r="B320" t="s">
        <v>234</v>
      </c>
      <c r="C320" t="s">
        <v>15</v>
      </c>
      <c r="D320" s="17" t="s">
        <v>73</v>
      </c>
      <c r="E320" s="14" t="s">
        <v>676</v>
      </c>
      <c r="F320" s="14" t="s">
        <v>672</v>
      </c>
      <c r="G320" s="14" t="s">
        <v>658</v>
      </c>
      <c r="H320" s="14" t="s">
        <v>675</v>
      </c>
      <c r="I320" s="6">
        <v>9</v>
      </c>
      <c r="J320" s="6">
        <v>120</v>
      </c>
      <c r="K320" s="6"/>
      <c r="L320" s="7">
        <v>2</v>
      </c>
      <c r="M320" s="6"/>
      <c r="N320" s="18"/>
      <c r="O320" s="2"/>
      <c r="P320" s="2"/>
      <c r="Q320" s="2"/>
      <c r="R320" s="2"/>
      <c r="S320" s="2"/>
      <c r="T320" s="2"/>
      <c r="U320" s="2"/>
      <c r="V320" s="2"/>
      <c r="W320" s="2"/>
      <c r="X320" s="2"/>
      <c r="Y320" s="2"/>
      <c r="Z320" s="2"/>
    </row>
    <row r="321" spans="1:26" ht="15">
      <c r="A321">
        <f t="shared" si="2"/>
        <v>319</v>
      </c>
      <c r="B321" t="s">
        <v>234</v>
      </c>
      <c r="C321" t="s">
        <v>15</v>
      </c>
      <c r="D321" s="17" t="s">
        <v>73</v>
      </c>
      <c r="E321" s="14" t="s">
        <v>677</v>
      </c>
      <c r="F321" s="14" t="s">
        <v>670</v>
      </c>
      <c r="G321" s="14" t="s">
        <v>658</v>
      </c>
      <c r="H321" s="14" t="s">
        <v>671</v>
      </c>
      <c r="I321" s="6">
        <v>9</v>
      </c>
      <c r="J321" s="6">
        <v>120</v>
      </c>
      <c r="K321" s="6"/>
      <c r="L321" s="7">
        <v>2</v>
      </c>
      <c r="M321" s="6"/>
      <c r="N321" s="18"/>
      <c r="O321" s="2"/>
      <c r="P321" s="2"/>
      <c r="Q321" s="2"/>
      <c r="R321" s="2"/>
      <c r="S321" s="2"/>
      <c r="T321" s="2"/>
      <c r="U321" s="2"/>
      <c r="V321" s="2"/>
      <c r="W321" s="2"/>
      <c r="X321" s="2"/>
      <c r="Y321" s="2"/>
      <c r="Z321" s="2"/>
    </row>
    <row r="322" spans="1:26" ht="15">
      <c r="A322">
        <f t="shared" si="2"/>
        <v>320</v>
      </c>
      <c r="B322" t="s">
        <v>234</v>
      </c>
      <c r="C322" t="s">
        <v>15</v>
      </c>
      <c r="D322" s="17" t="s">
        <v>73</v>
      </c>
      <c r="E322" s="14" t="s">
        <v>677</v>
      </c>
      <c r="F322" s="14" t="s">
        <v>672</v>
      </c>
      <c r="G322" s="14" t="s">
        <v>658</v>
      </c>
      <c r="H322" s="14" t="s">
        <v>673</v>
      </c>
      <c r="I322" s="6">
        <v>9</v>
      </c>
      <c r="J322" s="6">
        <v>120</v>
      </c>
      <c r="K322" s="6"/>
      <c r="L322" s="7">
        <v>2</v>
      </c>
      <c r="M322" s="6"/>
      <c r="N322" s="18"/>
      <c r="O322" s="2"/>
      <c r="P322" s="2"/>
      <c r="Q322" s="2"/>
      <c r="R322" s="2"/>
      <c r="S322" s="2"/>
      <c r="T322" s="2"/>
      <c r="U322" s="2"/>
      <c r="V322" s="2"/>
      <c r="W322" s="2"/>
      <c r="X322" s="2"/>
      <c r="Y322" s="2"/>
      <c r="Z322" s="2"/>
    </row>
    <row r="323" spans="1:26" ht="15">
      <c r="A323">
        <f t="shared" si="2"/>
        <v>321</v>
      </c>
      <c r="B323" t="s">
        <v>234</v>
      </c>
      <c r="C323" t="s">
        <v>15</v>
      </c>
      <c r="D323" s="17" t="s">
        <v>73</v>
      </c>
      <c r="E323" s="14" t="s">
        <v>677</v>
      </c>
      <c r="F323" s="14" t="s">
        <v>657</v>
      </c>
      <c r="G323" s="14" t="s">
        <v>658</v>
      </c>
      <c r="H323" s="14" t="s">
        <v>678</v>
      </c>
      <c r="I323" s="6">
        <v>3</v>
      </c>
      <c r="J323" s="6">
        <v>60</v>
      </c>
      <c r="K323" s="6"/>
      <c r="L323" s="7">
        <v>2</v>
      </c>
      <c r="M323" s="6"/>
      <c r="N323" s="120" t="s">
        <v>22</v>
      </c>
      <c r="O323" s="2"/>
      <c r="P323" s="2"/>
      <c r="Q323" s="2"/>
      <c r="R323" s="2"/>
      <c r="S323" s="2"/>
      <c r="T323" s="2"/>
      <c r="U323" s="2"/>
      <c r="V323" s="2"/>
      <c r="W323" s="2"/>
      <c r="X323" s="2"/>
      <c r="Y323" s="2"/>
      <c r="Z323" s="2"/>
    </row>
    <row r="324" spans="1:26" ht="15">
      <c r="A324">
        <f t="shared" si="2"/>
        <v>322</v>
      </c>
      <c r="B324" t="s">
        <v>234</v>
      </c>
      <c r="C324" t="s">
        <v>15</v>
      </c>
      <c r="D324" s="17" t="s">
        <v>73</v>
      </c>
      <c r="E324" s="14" t="s">
        <v>677</v>
      </c>
      <c r="F324" s="14" t="s">
        <v>679</v>
      </c>
      <c r="G324" s="14" t="s">
        <v>658</v>
      </c>
      <c r="H324" s="14" t="s">
        <v>661</v>
      </c>
      <c r="I324" s="6">
        <v>3</v>
      </c>
      <c r="J324" s="6">
        <v>60</v>
      </c>
      <c r="K324" s="6"/>
      <c r="L324" s="7">
        <v>2</v>
      </c>
      <c r="M324" s="6"/>
      <c r="N324" s="120" t="s">
        <v>22</v>
      </c>
      <c r="O324" s="2"/>
      <c r="P324" s="2"/>
      <c r="Q324" s="2"/>
      <c r="R324" s="2"/>
      <c r="S324" s="2"/>
      <c r="T324" s="2"/>
      <c r="U324" s="2"/>
      <c r="V324" s="2"/>
      <c r="W324" s="2"/>
      <c r="X324" s="2"/>
      <c r="Y324" s="2"/>
      <c r="Z324" s="2"/>
    </row>
    <row r="325" spans="1:26" ht="15">
      <c r="A325">
        <f t="shared" si="2"/>
        <v>323</v>
      </c>
      <c r="B325" t="s">
        <v>234</v>
      </c>
      <c r="C325" t="s">
        <v>15</v>
      </c>
      <c r="D325" s="17" t="s">
        <v>73</v>
      </c>
      <c r="E325" s="14" t="s">
        <v>677</v>
      </c>
      <c r="F325" s="14" t="s">
        <v>680</v>
      </c>
      <c r="G325" s="14" t="s">
        <v>658</v>
      </c>
      <c r="H325" s="14" t="s">
        <v>663</v>
      </c>
      <c r="I325" s="6">
        <v>3</v>
      </c>
      <c r="J325" s="6">
        <v>60</v>
      </c>
      <c r="K325" s="6"/>
      <c r="L325" s="7">
        <v>2</v>
      </c>
      <c r="M325" s="6"/>
      <c r="N325" s="120" t="s">
        <v>22</v>
      </c>
      <c r="O325" s="2"/>
      <c r="P325" s="2"/>
      <c r="Q325" s="2"/>
      <c r="R325" s="2"/>
      <c r="S325" s="2"/>
      <c r="T325" s="2"/>
      <c r="U325" s="2"/>
      <c r="V325" s="2"/>
      <c r="W325" s="2"/>
      <c r="X325" s="2"/>
      <c r="Y325" s="2"/>
      <c r="Z325" s="2"/>
    </row>
    <row r="326" spans="1:26" ht="15">
      <c r="A326">
        <f t="shared" si="2"/>
        <v>324</v>
      </c>
      <c r="B326" t="s">
        <v>234</v>
      </c>
      <c r="C326" t="s">
        <v>15</v>
      </c>
      <c r="D326" s="17" t="s">
        <v>73</v>
      </c>
      <c r="E326" s="14" t="s">
        <v>677</v>
      </c>
      <c r="F326" s="14" t="s">
        <v>681</v>
      </c>
      <c r="G326" s="14" t="s">
        <v>658</v>
      </c>
      <c r="H326" s="14" t="s">
        <v>665</v>
      </c>
      <c r="I326" s="6">
        <v>3</v>
      </c>
      <c r="J326" s="6">
        <v>60</v>
      </c>
      <c r="K326" s="6"/>
      <c r="L326" s="7">
        <v>2</v>
      </c>
      <c r="M326" s="6"/>
      <c r="N326" s="120" t="s">
        <v>22</v>
      </c>
      <c r="O326" s="2"/>
      <c r="P326" s="2"/>
      <c r="Q326" s="2"/>
      <c r="R326" s="2"/>
      <c r="S326" s="2"/>
      <c r="T326" s="2"/>
      <c r="U326" s="2"/>
      <c r="V326" s="2"/>
      <c r="W326" s="2"/>
      <c r="X326" s="2"/>
      <c r="Y326" s="2"/>
      <c r="Z326" s="2"/>
    </row>
    <row r="327" spans="1:26" ht="15">
      <c r="A327">
        <f t="shared" si="2"/>
        <v>325</v>
      </c>
      <c r="B327" t="s">
        <v>234</v>
      </c>
      <c r="C327" t="s">
        <v>15</v>
      </c>
      <c r="D327" s="17" t="s">
        <v>73</v>
      </c>
      <c r="E327" s="14" t="s">
        <v>677</v>
      </c>
      <c r="F327" s="14" t="s">
        <v>682</v>
      </c>
      <c r="G327" s="14" t="s">
        <v>658</v>
      </c>
      <c r="H327" s="14" t="s">
        <v>667</v>
      </c>
      <c r="I327" s="6">
        <v>3</v>
      </c>
      <c r="J327" s="6">
        <v>60</v>
      </c>
      <c r="K327" s="6"/>
      <c r="L327" s="7">
        <v>2</v>
      </c>
      <c r="M327" s="6"/>
      <c r="N327" s="120" t="s">
        <v>22</v>
      </c>
      <c r="O327" s="2"/>
      <c r="P327" s="2"/>
      <c r="Q327" s="2"/>
      <c r="R327" s="2"/>
      <c r="S327" s="2"/>
      <c r="T327" s="2"/>
      <c r="U327" s="2"/>
      <c r="V327" s="2"/>
      <c r="W327" s="2"/>
      <c r="X327" s="2"/>
      <c r="Y327" s="2"/>
      <c r="Z327" s="2"/>
    </row>
    <row r="328" spans="1:26" ht="15">
      <c r="A328">
        <f t="shared" si="2"/>
        <v>326</v>
      </c>
      <c r="B328" t="s">
        <v>234</v>
      </c>
      <c r="C328" t="s">
        <v>15</v>
      </c>
      <c r="D328" s="17" t="s">
        <v>73</v>
      </c>
      <c r="E328" s="14" t="s">
        <v>677</v>
      </c>
      <c r="F328" s="14" t="s">
        <v>683</v>
      </c>
      <c r="G328" s="14" t="s">
        <v>658</v>
      </c>
      <c r="H328" s="14" t="s">
        <v>669</v>
      </c>
      <c r="I328" s="6">
        <v>3</v>
      </c>
      <c r="J328" s="6">
        <v>60</v>
      </c>
      <c r="K328" s="6"/>
      <c r="L328" s="7">
        <v>2</v>
      </c>
      <c r="M328" s="6"/>
      <c r="N328" s="120" t="s">
        <v>22</v>
      </c>
      <c r="O328" s="2"/>
      <c r="P328" s="2"/>
      <c r="Q328" s="2"/>
      <c r="R328" s="2"/>
      <c r="S328" s="2"/>
      <c r="T328" s="2"/>
      <c r="U328" s="2"/>
      <c r="V328" s="2"/>
      <c r="W328" s="2"/>
      <c r="X328" s="2"/>
      <c r="Y328" s="2"/>
      <c r="Z328" s="2"/>
    </row>
    <row r="329" spans="1:26" ht="15">
      <c r="A329">
        <f t="shared" si="2"/>
        <v>327</v>
      </c>
      <c r="B329" t="s">
        <v>234</v>
      </c>
      <c r="C329" t="s">
        <v>15</v>
      </c>
      <c r="D329" s="17" t="s">
        <v>73</v>
      </c>
      <c r="E329" s="14" t="s">
        <v>684</v>
      </c>
      <c r="F329" s="14" t="s">
        <v>685</v>
      </c>
      <c r="G329" s="14" t="s">
        <v>686</v>
      </c>
      <c r="H329" s="14" t="s">
        <v>687</v>
      </c>
      <c r="I329" s="6">
        <v>5</v>
      </c>
      <c r="J329" s="6">
        <v>30</v>
      </c>
      <c r="K329" s="6"/>
      <c r="L329" s="7">
        <v>2</v>
      </c>
      <c r="M329" s="6"/>
      <c r="N329" s="18" t="s">
        <v>22</v>
      </c>
      <c r="O329" s="2"/>
      <c r="P329" s="2"/>
      <c r="Q329" s="2"/>
      <c r="R329" s="2"/>
      <c r="S329" s="2"/>
      <c r="T329" s="2"/>
      <c r="U329" s="2"/>
      <c r="V329" s="2"/>
      <c r="W329" s="2"/>
      <c r="X329" s="2"/>
      <c r="Y329" s="2"/>
      <c r="Z329" s="2"/>
    </row>
    <row r="330" spans="1:26" ht="15">
      <c r="A330">
        <f t="shared" si="2"/>
        <v>328</v>
      </c>
      <c r="B330" t="s">
        <v>234</v>
      </c>
      <c r="C330" t="s">
        <v>15</v>
      </c>
      <c r="D330" s="17" t="s">
        <v>73</v>
      </c>
      <c r="E330" s="15" t="s">
        <v>688</v>
      </c>
      <c r="F330" s="15" t="s">
        <v>689</v>
      </c>
      <c r="G330" s="15" t="s">
        <v>688</v>
      </c>
      <c r="H330" s="15" t="s">
        <v>690</v>
      </c>
      <c r="I330" s="6">
        <v>3</v>
      </c>
      <c r="J330" s="6">
        <v>10</v>
      </c>
      <c r="K330" s="6"/>
      <c r="L330" s="7">
        <v>2</v>
      </c>
      <c r="M330" s="6"/>
      <c r="N330" s="18"/>
    </row>
    <row r="331" spans="1:26" ht="15">
      <c r="A331">
        <f t="shared" si="2"/>
        <v>329</v>
      </c>
      <c r="B331" t="s">
        <v>234</v>
      </c>
      <c r="C331" t="s">
        <v>15</v>
      </c>
      <c r="D331" s="17" t="s">
        <v>73</v>
      </c>
      <c r="E331" s="15" t="s">
        <v>691</v>
      </c>
      <c r="F331" s="15" t="s">
        <v>692</v>
      </c>
      <c r="G331" s="15" t="s">
        <v>691</v>
      </c>
      <c r="H331" s="94" t="s">
        <v>693</v>
      </c>
      <c r="I331" s="8">
        <v>2</v>
      </c>
      <c r="J331" s="6">
        <v>10</v>
      </c>
      <c r="K331" s="6"/>
      <c r="L331" s="7">
        <v>2</v>
      </c>
      <c r="M331" s="121" t="s">
        <v>694</v>
      </c>
      <c r="N331" s="18"/>
    </row>
    <row r="332" spans="1:26" ht="15">
      <c r="A332">
        <f t="shared" si="2"/>
        <v>330</v>
      </c>
      <c r="B332" t="s">
        <v>234</v>
      </c>
      <c r="C332" t="s">
        <v>23</v>
      </c>
      <c r="D332" s="11" t="s">
        <v>73</v>
      </c>
      <c r="E332" s="16" t="s">
        <v>695</v>
      </c>
      <c r="F332" s="16" t="s">
        <v>696</v>
      </c>
      <c r="G332" s="16" t="s">
        <v>697</v>
      </c>
      <c r="H332" s="16" t="s">
        <v>698</v>
      </c>
      <c r="I332" s="11">
        <v>3</v>
      </c>
      <c r="J332" s="11">
        <v>15</v>
      </c>
      <c r="L332" s="7">
        <v>2</v>
      </c>
    </row>
    <row r="333" spans="1:26" ht="15">
      <c r="A333">
        <f t="shared" si="2"/>
        <v>331</v>
      </c>
      <c r="B333" t="s">
        <v>234</v>
      </c>
      <c r="C333" t="s">
        <v>15</v>
      </c>
      <c r="D333" s="11" t="s">
        <v>73</v>
      </c>
      <c r="E333" s="16" t="s">
        <v>699</v>
      </c>
      <c r="F333" s="16" t="s">
        <v>700</v>
      </c>
      <c r="G333" s="16" t="s">
        <v>701</v>
      </c>
      <c r="H333" s="16" t="s">
        <v>702</v>
      </c>
      <c r="I333" s="11">
        <v>3</v>
      </c>
      <c r="J333" s="11">
        <v>20</v>
      </c>
      <c r="L333" s="7">
        <v>2</v>
      </c>
    </row>
    <row r="334" spans="1:26" ht="15">
      <c r="A334">
        <f t="shared" si="2"/>
        <v>332</v>
      </c>
      <c r="B334" t="s">
        <v>14</v>
      </c>
      <c r="C334" t="s">
        <v>15</v>
      </c>
      <c r="D334" s="17" t="s">
        <v>16</v>
      </c>
      <c r="E334" s="14" t="s">
        <v>39</v>
      </c>
      <c r="F334" s="14" t="s">
        <v>703</v>
      </c>
      <c r="G334" s="14" t="s">
        <v>39</v>
      </c>
      <c r="H334" s="14" t="s">
        <v>41</v>
      </c>
      <c r="I334" s="6">
        <v>1</v>
      </c>
      <c r="J334" s="6">
        <v>15</v>
      </c>
      <c r="K334" s="6"/>
      <c r="L334" s="7">
        <v>2</v>
      </c>
      <c r="M334" s="6"/>
      <c r="N334" s="64" t="s">
        <v>42</v>
      </c>
    </row>
    <row r="335" spans="1:26" ht="15">
      <c r="A335">
        <f t="shared" si="2"/>
        <v>333</v>
      </c>
      <c r="B335" s="51" t="s">
        <v>234</v>
      </c>
      <c r="C335" t="s">
        <v>15</v>
      </c>
      <c r="D335" s="17" t="s">
        <v>73</v>
      </c>
      <c r="E335" s="15" t="s">
        <v>704</v>
      </c>
      <c r="F335" s="15" t="s">
        <v>705</v>
      </c>
      <c r="G335" s="15" t="s">
        <v>706</v>
      </c>
      <c r="H335" s="15" t="s">
        <v>707</v>
      </c>
      <c r="I335" s="9">
        <v>6</v>
      </c>
      <c r="J335" s="9">
        <v>30</v>
      </c>
      <c r="K335" s="9"/>
      <c r="L335" s="7">
        <v>2</v>
      </c>
      <c r="M335" s="9"/>
      <c r="N335" s="19"/>
    </row>
    <row r="336" spans="1:26" ht="15">
      <c r="A336">
        <f t="shared" si="2"/>
        <v>334</v>
      </c>
      <c r="B336" t="s">
        <v>234</v>
      </c>
      <c r="C336" t="s">
        <v>15</v>
      </c>
      <c r="D336" s="17" t="s">
        <v>73</v>
      </c>
      <c r="E336" s="15" t="s">
        <v>708</v>
      </c>
      <c r="F336" s="15" t="s">
        <v>709</v>
      </c>
      <c r="G336" s="15" t="s">
        <v>710</v>
      </c>
      <c r="H336" s="15" t="s">
        <v>711</v>
      </c>
      <c r="I336" s="9">
        <v>3</v>
      </c>
      <c r="J336" s="9">
        <v>15</v>
      </c>
      <c r="K336" s="9"/>
      <c r="L336" s="7">
        <v>2</v>
      </c>
      <c r="M336" s="9"/>
      <c r="N336" s="19"/>
    </row>
    <row r="337" spans="1:14" ht="15">
      <c r="A337">
        <f t="shared" si="2"/>
        <v>335</v>
      </c>
      <c r="B337" t="s">
        <v>234</v>
      </c>
      <c r="C337" t="s">
        <v>15</v>
      </c>
      <c r="D337" s="17" t="s">
        <v>73</v>
      </c>
      <c r="E337" s="15" t="s">
        <v>712</v>
      </c>
      <c r="F337" s="15" t="s">
        <v>713</v>
      </c>
      <c r="G337" s="15" t="s">
        <v>714</v>
      </c>
      <c r="H337" s="15" t="s">
        <v>715</v>
      </c>
      <c r="I337" s="9">
        <v>5</v>
      </c>
      <c r="J337" s="9">
        <v>15</v>
      </c>
      <c r="K337" s="9"/>
      <c r="L337" s="7">
        <v>2</v>
      </c>
      <c r="M337" s="9"/>
      <c r="N337" s="19"/>
    </row>
    <row r="338" spans="1:14" ht="15">
      <c r="A338">
        <f t="shared" si="2"/>
        <v>336</v>
      </c>
      <c r="B338" t="s">
        <v>234</v>
      </c>
      <c r="C338" t="s">
        <v>23</v>
      </c>
      <c r="D338" s="17" t="s">
        <v>73</v>
      </c>
      <c r="E338" s="15" t="s">
        <v>716</v>
      </c>
      <c r="F338" s="15" t="s">
        <v>717</v>
      </c>
      <c r="G338" s="94" t="s">
        <v>716</v>
      </c>
      <c r="H338" s="15" t="s">
        <v>718</v>
      </c>
      <c r="I338" s="9">
        <v>1</v>
      </c>
      <c r="J338" s="9">
        <v>15</v>
      </c>
      <c r="K338" s="9"/>
      <c r="L338" s="7">
        <v>2</v>
      </c>
      <c r="M338" s="9"/>
      <c r="N338" s="19"/>
    </row>
    <row r="339" spans="1:14" ht="15">
      <c r="A339">
        <f t="shared" si="2"/>
        <v>337</v>
      </c>
      <c r="B339" t="s">
        <v>234</v>
      </c>
      <c r="C339" t="s">
        <v>15</v>
      </c>
      <c r="D339" s="17" t="s">
        <v>73</v>
      </c>
      <c r="E339" s="15" t="s">
        <v>719</v>
      </c>
      <c r="F339" s="15" t="s">
        <v>720</v>
      </c>
      <c r="G339" s="15" t="s">
        <v>721</v>
      </c>
      <c r="H339" s="15" t="s">
        <v>722</v>
      </c>
      <c r="I339" s="9">
        <v>5</v>
      </c>
      <c r="J339" s="9">
        <v>20</v>
      </c>
      <c r="K339" s="9"/>
      <c r="L339" s="7">
        <v>2</v>
      </c>
      <c r="M339" s="9"/>
      <c r="N339" s="19"/>
    </row>
    <row r="340" spans="1:14" ht="15">
      <c r="A340">
        <f t="shared" si="2"/>
        <v>338</v>
      </c>
      <c r="B340" t="s">
        <v>234</v>
      </c>
      <c r="C340" t="s">
        <v>15</v>
      </c>
      <c r="D340" s="17" t="s">
        <v>73</v>
      </c>
      <c r="E340" s="14" t="s">
        <v>723</v>
      </c>
      <c r="F340" s="14" t="s">
        <v>724</v>
      </c>
      <c r="G340" s="14" t="s">
        <v>723</v>
      </c>
      <c r="H340" s="14" t="s">
        <v>725</v>
      </c>
      <c r="I340" s="6">
        <v>6</v>
      </c>
      <c r="J340" s="6">
        <v>15</v>
      </c>
      <c r="K340" s="9"/>
      <c r="L340" s="7">
        <v>2</v>
      </c>
      <c r="M340" s="9"/>
      <c r="N340" s="19"/>
    </row>
    <row r="341" spans="1:14" ht="15">
      <c r="A341">
        <f t="shared" si="2"/>
        <v>339</v>
      </c>
      <c r="B341" t="s">
        <v>234</v>
      </c>
      <c r="C341" t="s">
        <v>23</v>
      </c>
      <c r="D341" s="17" t="s">
        <v>73</v>
      </c>
      <c r="E341" s="14" t="s">
        <v>726</v>
      </c>
      <c r="F341" s="14" t="s">
        <v>727</v>
      </c>
      <c r="G341" s="14"/>
      <c r="H341" s="14"/>
      <c r="I341" s="6"/>
      <c r="J341" s="6"/>
      <c r="K341" s="9"/>
      <c r="L341" s="10"/>
      <c r="M341" s="9"/>
      <c r="N341" s="19"/>
    </row>
    <row r="342" spans="1:14" ht="15">
      <c r="D342" s="17"/>
      <c r="E342" s="14"/>
      <c r="F342" s="14"/>
      <c r="G342" s="14"/>
      <c r="H342" s="14"/>
      <c r="I342" s="6"/>
      <c r="J342" s="6"/>
      <c r="K342" s="6"/>
      <c r="L342" s="7"/>
      <c r="M342" s="6"/>
      <c r="N342" s="120"/>
    </row>
    <row r="343" spans="1:14" ht="15">
      <c r="D343" s="17"/>
      <c r="E343" s="15"/>
      <c r="F343" s="15"/>
      <c r="G343" s="15"/>
      <c r="H343" s="15"/>
      <c r="I343" s="9"/>
      <c r="J343" s="9"/>
      <c r="K343" s="9"/>
      <c r="L343" s="10" t="s">
        <v>728</v>
      </c>
      <c r="M343" s="9"/>
      <c r="N343" s="19"/>
    </row>
    <row r="344" spans="1:14" ht="15">
      <c r="D344" s="17"/>
      <c r="E344" s="15"/>
      <c r="F344" s="15"/>
      <c r="G344" s="15"/>
      <c r="H344" s="15"/>
      <c r="I344" s="9"/>
      <c r="J344" s="9"/>
      <c r="K344" s="9"/>
      <c r="L344" s="10" t="s">
        <v>728</v>
      </c>
      <c r="M344" s="9"/>
      <c r="N344" s="19"/>
    </row>
    <row r="345" spans="1:14" ht="15">
      <c r="B345" s="51"/>
      <c r="D345" s="17"/>
      <c r="E345" s="15"/>
      <c r="F345" s="15"/>
      <c r="G345" s="15"/>
      <c r="H345" s="15"/>
      <c r="I345" s="9"/>
      <c r="J345" s="9"/>
      <c r="K345" s="9"/>
      <c r="L345" s="10" t="s">
        <v>728</v>
      </c>
      <c r="M345" s="9"/>
      <c r="N345" s="19"/>
    </row>
    <row r="346" spans="1:14" ht="15">
      <c r="D346" s="17"/>
      <c r="E346" s="15"/>
      <c r="F346" s="15"/>
      <c r="G346" s="15"/>
      <c r="H346" s="15"/>
      <c r="I346" s="9"/>
      <c r="J346" s="9"/>
      <c r="K346" s="9"/>
      <c r="L346" s="10" t="s">
        <v>728</v>
      </c>
      <c r="M346" s="9"/>
      <c r="N346" s="19"/>
    </row>
    <row r="347" spans="1:14" ht="15">
      <c r="D347" s="17"/>
      <c r="E347" s="15"/>
      <c r="F347" s="15"/>
      <c r="G347" s="15"/>
      <c r="H347" s="15"/>
      <c r="I347" s="9"/>
      <c r="J347" s="9"/>
      <c r="K347" s="9"/>
      <c r="L347" s="10" t="s">
        <v>728</v>
      </c>
      <c r="M347" s="9"/>
      <c r="N347" s="19"/>
    </row>
    <row r="348" spans="1:14" ht="15">
      <c r="D348" s="17"/>
      <c r="E348" s="15"/>
      <c r="F348" s="15"/>
      <c r="G348" s="15"/>
      <c r="H348" s="15"/>
      <c r="I348" s="9"/>
      <c r="J348" s="9"/>
      <c r="K348" s="9"/>
      <c r="L348" s="10" t="s">
        <v>728</v>
      </c>
      <c r="M348" s="9"/>
      <c r="N348" s="19"/>
    </row>
    <row r="349" spans="1:14" ht="15">
      <c r="D349" s="17"/>
      <c r="E349" s="15"/>
      <c r="F349" s="15"/>
      <c r="G349" s="15"/>
      <c r="H349" s="15"/>
      <c r="I349" s="9"/>
      <c r="J349" s="9"/>
      <c r="K349" s="9"/>
      <c r="L349" s="10" t="s">
        <v>728</v>
      </c>
      <c r="M349" s="9"/>
      <c r="N349" s="19"/>
    </row>
    <row r="350" spans="1:14" ht="15">
      <c r="B350" s="51"/>
      <c r="D350" s="17"/>
      <c r="E350" s="15"/>
      <c r="F350" s="15"/>
      <c r="G350" s="15"/>
      <c r="H350" s="15"/>
      <c r="I350" s="9"/>
      <c r="J350" s="9"/>
      <c r="K350" s="9"/>
      <c r="L350" s="10" t="s">
        <v>728</v>
      </c>
      <c r="M350" s="9"/>
      <c r="N350" s="19"/>
    </row>
    <row r="351" spans="1:14" ht="15">
      <c r="D351" s="17"/>
      <c r="E351" s="15"/>
      <c r="F351" s="15"/>
      <c r="G351" s="15"/>
      <c r="H351" s="15"/>
      <c r="I351" s="9"/>
      <c r="J351" s="9"/>
      <c r="K351" s="9"/>
      <c r="L351" s="10" t="s">
        <v>728</v>
      </c>
      <c r="M351" s="9"/>
      <c r="N351" s="19"/>
    </row>
    <row r="352" spans="1:14" ht="15">
      <c r="D352" s="17"/>
      <c r="E352" s="15"/>
      <c r="F352" s="15"/>
      <c r="G352" s="15"/>
      <c r="H352" s="15"/>
      <c r="I352" s="9"/>
      <c r="J352" s="9"/>
      <c r="K352" s="9"/>
      <c r="L352" s="10" t="s">
        <v>728</v>
      </c>
      <c r="M352" s="9"/>
      <c r="N352" s="19"/>
    </row>
    <row r="353" spans="2:14" ht="15">
      <c r="D353" s="17"/>
      <c r="E353" s="15"/>
      <c r="F353" s="15"/>
      <c r="G353" s="15"/>
      <c r="H353" s="15"/>
      <c r="I353" s="9"/>
      <c r="J353" s="9"/>
      <c r="K353" s="9"/>
      <c r="L353" s="10" t="s">
        <v>728</v>
      </c>
      <c r="M353" s="9"/>
      <c r="N353" s="19"/>
    </row>
    <row r="354" spans="2:14" ht="15">
      <c r="D354" s="17"/>
      <c r="E354" s="15"/>
      <c r="F354" s="15"/>
      <c r="G354" s="15"/>
      <c r="H354" s="15"/>
      <c r="I354" s="9"/>
      <c r="J354" s="9"/>
      <c r="K354" s="9"/>
      <c r="L354" s="10" t="s">
        <v>728</v>
      </c>
      <c r="M354" s="9"/>
      <c r="N354" s="19"/>
    </row>
    <row r="355" spans="2:14" ht="15">
      <c r="B355" s="51"/>
      <c r="D355" s="17"/>
      <c r="E355" s="15"/>
      <c r="F355" s="15"/>
      <c r="G355" s="15"/>
      <c r="H355" s="15"/>
      <c r="I355" s="9"/>
      <c r="J355" s="9"/>
      <c r="K355" s="9"/>
      <c r="L355" s="10" t="s">
        <v>728</v>
      </c>
      <c r="M355" s="9"/>
      <c r="N355" s="19"/>
    </row>
    <row r="356" spans="2:14" ht="15">
      <c r="D356" s="17"/>
      <c r="E356" s="15"/>
      <c r="F356" s="15"/>
      <c r="G356" s="15"/>
      <c r="H356" s="15"/>
      <c r="I356" s="9"/>
      <c r="J356" s="9"/>
      <c r="K356" s="9"/>
      <c r="L356" s="10" t="s">
        <v>728</v>
      </c>
      <c r="M356" s="9"/>
      <c r="N356" s="19"/>
    </row>
    <row r="357" spans="2:14" ht="15">
      <c r="D357" s="17"/>
      <c r="E357" s="15"/>
      <c r="F357" s="15"/>
      <c r="G357" s="15"/>
      <c r="H357" s="15"/>
      <c r="I357" s="9"/>
      <c r="J357" s="9"/>
      <c r="K357" s="9"/>
      <c r="L357" s="10" t="s">
        <v>728</v>
      </c>
      <c r="M357" s="9"/>
      <c r="N357" s="19"/>
    </row>
    <row r="358" spans="2:14" ht="15">
      <c r="D358" s="17"/>
      <c r="E358" s="15"/>
      <c r="F358" s="15"/>
      <c r="G358" s="15"/>
      <c r="H358" s="15"/>
      <c r="I358" s="9"/>
      <c r="J358" s="9"/>
      <c r="K358" s="9"/>
      <c r="L358" s="10" t="s">
        <v>728</v>
      </c>
      <c r="M358" s="9"/>
      <c r="N358" s="19"/>
    </row>
    <row r="359" spans="2:14" ht="15">
      <c r="D359" s="17"/>
      <c r="E359" s="15"/>
      <c r="F359" s="15"/>
      <c r="G359" s="15"/>
      <c r="H359" s="15"/>
      <c r="I359" s="9"/>
      <c r="J359" s="9"/>
      <c r="K359" s="9"/>
      <c r="L359" s="10" t="s">
        <v>728</v>
      </c>
      <c r="M359" s="9"/>
      <c r="N359" s="19"/>
    </row>
    <row r="360" spans="2:14" ht="15">
      <c r="B360" s="51"/>
      <c r="D360" s="17"/>
      <c r="E360" s="15"/>
      <c r="F360" s="15"/>
      <c r="G360" s="15"/>
      <c r="H360" s="15"/>
      <c r="I360" s="9"/>
      <c r="J360" s="9"/>
      <c r="K360" s="9"/>
      <c r="L360" s="10" t="s">
        <v>728</v>
      </c>
      <c r="M360" s="9"/>
      <c r="N360" s="19"/>
    </row>
    <row r="361" spans="2:14" ht="15">
      <c r="D361" s="17"/>
      <c r="E361" s="15"/>
      <c r="F361" s="15"/>
      <c r="G361" s="15"/>
      <c r="H361" s="15"/>
      <c r="I361" s="9"/>
      <c r="J361" s="9"/>
      <c r="K361" s="9"/>
      <c r="L361" s="10" t="s">
        <v>728</v>
      </c>
      <c r="M361" s="9"/>
      <c r="N361" s="19"/>
    </row>
    <row r="362" spans="2:14" ht="15">
      <c r="D362" s="17"/>
      <c r="E362" s="15"/>
      <c r="F362" s="15"/>
      <c r="G362" s="15"/>
      <c r="H362" s="15"/>
      <c r="I362" s="9"/>
      <c r="J362" s="9"/>
      <c r="K362" s="9"/>
      <c r="L362" s="10" t="s">
        <v>728</v>
      </c>
      <c r="M362" s="9"/>
      <c r="N362" s="19"/>
    </row>
    <row r="363" spans="2:14" ht="15">
      <c r="D363" s="17"/>
      <c r="E363" s="15"/>
      <c r="F363" s="15"/>
      <c r="G363" s="15"/>
      <c r="H363" s="15"/>
      <c r="I363" s="9"/>
      <c r="J363" s="9"/>
      <c r="K363" s="9"/>
      <c r="L363" s="10" t="s">
        <v>728</v>
      </c>
      <c r="M363" s="9"/>
      <c r="N363" s="19"/>
    </row>
    <row r="364" spans="2:14" ht="15">
      <c r="D364" s="17"/>
      <c r="E364" s="15"/>
      <c r="F364" s="15"/>
      <c r="G364" s="15"/>
      <c r="H364" s="15"/>
      <c r="I364" s="9"/>
      <c r="J364" s="9"/>
      <c r="K364" s="9"/>
      <c r="L364" s="10" t="s">
        <v>728</v>
      </c>
      <c r="M364" s="9"/>
      <c r="N364" s="19"/>
    </row>
    <row r="365" spans="2:14" ht="15">
      <c r="B365" s="51"/>
      <c r="D365" s="17"/>
      <c r="E365" s="15"/>
      <c r="F365" s="15"/>
      <c r="G365" s="15"/>
      <c r="H365" s="15"/>
      <c r="I365" s="9"/>
      <c r="J365" s="9"/>
      <c r="K365" s="9"/>
      <c r="L365" s="10" t="s">
        <v>728</v>
      </c>
      <c r="M365" s="9"/>
      <c r="N365" s="19"/>
    </row>
    <row r="366" spans="2:14" ht="15">
      <c r="D366" s="17"/>
      <c r="E366" s="15"/>
      <c r="F366" s="15"/>
      <c r="G366" s="15"/>
      <c r="H366" s="15"/>
      <c r="I366" s="9"/>
      <c r="J366" s="9"/>
      <c r="K366" s="9"/>
      <c r="L366" s="10" t="s">
        <v>728</v>
      </c>
      <c r="M366" s="9"/>
      <c r="N366" s="19"/>
    </row>
    <row r="367" spans="2:14" ht="15">
      <c r="D367" s="17"/>
      <c r="E367" s="15"/>
      <c r="F367" s="15"/>
      <c r="G367" s="15"/>
      <c r="H367" s="15"/>
      <c r="I367" s="9"/>
      <c r="J367" s="9"/>
      <c r="K367" s="9"/>
      <c r="L367" s="10" t="s">
        <v>728</v>
      </c>
      <c r="M367" s="9"/>
      <c r="N367" s="19"/>
    </row>
    <row r="368" spans="2:14" ht="15">
      <c r="D368" s="17"/>
      <c r="E368" s="15"/>
      <c r="F368" s="15"/>
      <c r="G368" s="15"/>
      <c r="H368" s="15"/>
      <c r="I368" s="9"/>
      <c r="J368" s="9"/>
      <c r="K368" s="9"/>
      <c r="L368" s="10" t="s">
        <v>728</v>
      </c>
      <c r="M368" s="9"/>
      <c r="N368" s="19"/>
    </row>
    <row r="369" spans="2:14" ht="15">
      <c r="D369" s="17"/>
      <c r="E369" s="15"/>
      <c r="F369" s="15"/>
      <c r="G369" s="15"/>
      <c r="H369" s="15"/>
      <c r="I369" s="9"/>
      <c r="J369" s="9"/>
      <c r="K369" s="9"/>
      <c r="L369" s="10" t="s">
        <v>728</v>
      </c>
      <c r="M369" s="9"/>
      <c r="N369" s="19"/>
    </row>
    <row r="370" spans="2:14" ht="15">
      <c r="B370" s="51"/>
      <c r="D370" s="17"/>
      <c r="E370" s="15"/>
      <c r="F370" s="15"/>
      <c r="G370" s="15"/>
      <c r="H370" s="15"/>
      <c r="I370" s="9"/>
      <c r="J370" s="9"/>
      <c r="K370" s="9"/>
      <c r="L370" s="10" t="s">
        <v>728</v>
      </c>
      <c r="M370" s="9"/>
      <c r="N370" s="19"/>
    </row>
    <row r="371" spans="2:14" ht="15">
      <c r="D371" s="17"/>
      <c r="E371" s="15"/>
      <c r="F371" s="15"/>
      <c r="G371" s="15"/>
      <c r="H371" s="15"/>
      <c r="I371" s="9"/>
      <c r="J371" s="9"/>
      <c r="K371" s="9"/>
      <c r="L371" s="10" t="s">
        <v>728</v>
      </c>
      <c r="M371" s="9"/>
      <c r="N371" s="19"/>
    </row>
    <row r="372" spans="2:14" ht="15">
      <c r="D372" s="17"/>
      <c r="E372" s="15"/>
      <c r="F372" s="15"/>
      <c r="G372" s="15"/>
      <c r="H372" s="15"/>
      <c r="I372" s="9"/>
      <c r="J372" s="9"/>
      <c r="K372" s="9"/>
      <c r="L372" s="10" t="s">
        <v>728</v>
      </c>
      <c r="M372" s="9"/>
      <c r="N372" s="19"/>
    </row>
    <row r="373" spans="2:14" ht="15">
      <c r="D373" s="17"/>
      <c r="E373" s="15"/>
      <c r="F373" s="15"/>
      <c r="G373" s="15"/>
      <c r="H373" s="15"/>
      <c r="I373" s="9"/>
      <c r="J373" s="9"/>
      <c r="K373" s="9"/>
      <c r="L373" s="10" t="s">
        <v>728</v>
      </c>
      <c r="M373" s="9"/>
      <c r="N373" s="19"/>
    </row>
    <row r="374" spans="2:14" ht="15">
      <c r="D374" s="17"/>
      <c r="E374" s="15"/>
      <c r="F374" s="15"/>
      <c r="G374" s="15"/>
      <c r="H374" s="15"/>
      <c r="I374" s="9"/>
      <c r="J374" s="9"/>
      <c r="K374" s="9"/>
      <c r="L374" s="10" t="s">
        <v>728</v>
      </c>
      <c r="M374" s="9"/>
      <c r="N374" s="19"/>
    </row>
    <row r="375" spans="2:14" ht="15">
      <c r="B375" s="51"/>
      <c r="D375" s="17"/>
      <c r="E375" s="15"/>
      <c r="F375" s="15"/>
      <c r="G375" s="15"/>
      <c r="H375" s="15"/>
      <c r="I375" s="9"/>
      <c r="J375" s="9"/>
      <c r="K375" s="9"/>
      <c r="L375" s="10" t="s">
        <v>728</v>
      </c>
      <c r="M375" s="9"/>
      <c r="N375" s="19"/>
    </row>
    <row r="376" spans="2:14" ht="15">
      <c r="D376" s="17"/>
      <c r="E376" s="15"/>
      <c r="F376" s="15"/>
      <c r="G376" s="15"/>
      <c r="H376" s="15"/>
      <c r="I376" s="9"/>
      <c r="J376" s="9"/>
      <c r="K376" s="9"/>
      <c r="L376" s="10" t="s">
        <v>728</v>
      </c>
      <c r="M376" s="9"/>
      <c r="N376" s="19"/>
    </row>
    <row r="377" spans="2:14" ht="15">
      <c r="D377" s="17"/>
      <c r="E377" s="15"/>
      <c r="F377" s="15"/>
      <c r="G377" s="15"/>
      <c r="H377" s="15"/>
      <c r="I377" s="9"/>
      <c r="J377" s="9"/>
      <c r="K377" s="9"/>
      <c r="L377" s="10" t="s">
        <v>728</v>
      </c>
      <c r="M377" s="9"/>
      <c r="N377" s="19"/>
    </row>
    <row r="378" spans="2:14" ht="15">
      <c r="D378" s="17"/>
      <c r="E378" s="15"/>
      <c r="F378" s="15"/>
      <c r="G378" s="15"/>
      <c r="H378" s="15"/>
      <c r="I378" s="9"/>
      <c r="J378" s="9"/>
      <c r="K378" s="9"/>
      <c r="L378" s="10" t="s">
        <v>728</v>
      </c>
      <c r="M378" s="9"/>
      <c r="N378" s="19"/>
    </row>
    <row r="379" spans="2:14" ht="15">
      <c r="D379" s="17"/>
      <c r="E379" s="15"/>
      <c r="F379" s="15"/>
      <c r="G379" s="15"/>
      <c r="H379" s="15"/>
      <c r="I379" s="9"/>
      <c r="J379" s="9"/>
      <c r="K379" s="9"/>
      <c r="L379" s="10" t="s">
        <v>728</v>
      </c>
      <c r="M379" s="9"/>
      <c r="N379" s="19"/>
    </row>
    <row r="380" spans="2:14" ht="15">
      <c r="B380" s="51"/>
      <c r="D380" s="17"/>
      <c r="E380" s="15"/>
      <c r="F380" s="15"/>
      <c r="G380" s="15"/>
      <c r="H380" s="15"/>
      <c r="I380" s="9"/>
      <c r="J380" s="9"/>
      <c r="K380" s="9"/>
      <c r="L380" s="10" t="s">
        <v>728</v>
      </c>
      <c r="M380" s="9"/>
      <c r="N380" s="19"/>
    </row>
    <row r="381" spans="2:14" ht="15">
      <c r="D381" s="17"/>
      <c r="E381" s="15"/>
      <c r="F381" s="15"/>
      <c r="G381" s="15"/>
      <c r="H381" s="15"/>
      <c r="I381" s="9"/>
      <c r="J381" s="9"/>
      <c r="K381" s="9"/>
      <c r="L381" s="10" t="s">
        <v>728</v>
      </c>
      <c r="M381" s="9"/>
      <c r="N381" s="19"/>
    </row>
    <row r="382" spans="2:14" ht="15">
      <c r="D382" s="17"/>
      <c r="E382" s="15"/>
      <c r="F382" s="15"/>
      <c r="G382" s="15"/>
      <c r="H382" s="15"/>
      <c r="I382" s="9"/>
      <c r="J382" s="9"/>
      <c r="K382" s="9"/>
      <c r="L382" s="10" t="s">
        <v>728</v>
      </c>
      <c r="M382" s="9"/>
      <c r="N382" s="19"/>
    </row>
    <row r="383" spans="2:14" ht="15">
      <c r="D383" s="17"/>
      <c r="E383" s="15"/>
      <c r="F383" s="15"/>
      <c r="G383" s="15"/>
      <c r="H383" s="15"/>
      <c r="I383" s="9"/>
      <c r="J383" s="9"/>
      <c r="K383" s="9"/>
      <c r="L383" s="10" t="s">
        <v>728</v>
      </c>
      <c r="M383" s="9"/>
      <c r="N383" s="19"/>
    </row>
    <row r="384" spans="2:14" ht="15">
      <c r="D384" s="17"/>
      <c r="E384" s="15"/>
      <c r="F384" s="15"/>
      <c r="G384" s="15"/>
      <c r="H384" s="15"/>
      <c r="I384" s="9"/>
      <c r="J384" s="9"/>
      <c r="K384" s="9"/>
      <c r="L384" s="10" t="s">
        <v>728</v>
      </c>
      <c r="M384" s="9"/>
      <c r="N384" s="19"/>
    </row>
    <row r="385" spans="2:14" ht="15">
      <c r="B385" s="51"/>
      <c r="D385" s="17"/>
      <c r="E385" s="15"/>
      <c r="F385" s="15"/>
      <c r="G385" s="15"/>
      <c r="H385" s="15"/>
      <c r="I385" s="9"/>
      <c r="J385" s="9"/>
      <c r="K385" s="9"/>
      <c r="L385" s="10" t="s">
        <v>728</v>
      </c>
      <c r="M385" s="9"/>
      <c r="N385" s="19"/>
    </row>
    <row r="386" spans="2:14" ht="15">
      <c r="D386" s="17"/>
      <c r="E386" s="15"/>
      <c r="F386" s="15"/>
      <c r="G386" s="15"/>
      <c r="H386" s="15"/>
      <c r="I386" s="9"/>
      <c r="J386" s="9"/>
      <c r="K386" s="9"/>
      <c r="L386" s="10" t="s">
        <v>728</v>
      </c>
      <c r="M386" s="9"/>
      <c r="N386" s="19"/>
    </row>
    <row r="387" spans="2:14" ht="15">
      <c r="D387" s="17"/>
      <c r="E387" s="15"/>
      <c r="F387" s="15"/>
      <c r="G387" s="15"/>
      <c r="H387" s="15"/>
      <c r="I387" s="9"/>
      <c r="J387" s="9"/>
      <c r="K387" s="9"/>
      <c r="L387" s="10" t="s">
        <v>728</v>
      </c>
      <c r="M387" s="9"/>
      <c r="N387" s="19"/>
    </row>
    <row r="388" spans="2:14" ht="15">
      <c r="D388" s="17"/>
      <c r="E388" s="15"/>
      <c r="F388" s="15"/>
      <c r="G388" s="15"/>
      <c r="H388" s="15"/>
      <c r="I388" s="9"/>
      <c r="J388" s="9"/>
      <c r="K388" s="9"/>
      <c r="L388" s="10" t="s">
        <v>728</v>
      </c>
      <c r="M388" s="9"/>
      <c r="N388" s="19"/>
    </row>
    <row r="389" spans="2:14" ht="15">
      <c r="D389" s="17"/>
      <c r="E389" s="15"/>
      <c r="F389" s="15"/>
      <c r="G389" s="15"/>
      <c r="H389" s="15"/>
      <c r="I389" s="9"/>
      <c r="J389" s="9"/>
      <c r="K389" s="9"/>
      <c r="L389" s="10" t="s">
        <v>728</v>
      </c>
      <c r="M389" s="9"/>
      <c r="N389" s="19"/>
    </row>
    <row r="390" spans="2:14" ht="15">
      <c r="B390" s="51"/>
      <c r="D390" s="17"/>
      <c r="E390" s="15"/>
      <c r="F390" s="15"/>
      <c r="G390" s="15"/>
      <c r="H390" s="15"/>
      <c r="I390" s="9"/>
      <c r="J390" s="9"/>
      <c r="K390" s="9"/>
      <c r="L390" s="10" t="s">
        <v>728</v>
      </c>
      <c r="M390" s="9"/>
      <c r="N390" s="19"/>
    </row>
    <row r="391" spans="2:14" ht="15">
      <c r="D391" s="17"/>
      <c r="E391" s="15"/>
      <c r="F391" s="15"/>
      <c r="G391" s="15"/>
      <c r="H391" s="15"/>
      <c r="I391" s="9"/>
      <c r="J391" s="9"/>
      <c r="K391" s="9"/>
      <c r="L391" s="10" t="s">
        <v>728</v>
      </c>
      <c r="M391" s="9"/>
      <c r="N391" s="19"/>
    </row>
    <row r="392" spans="2:14" ht="15">
      <c r="D392" s="17"/>
      <c r="E392" s="15"/>
      <c r="F392" s="15"/>
      <c r="G392" s="15"/>
      <c r="H392" s="15"/>
      <c r="I392" s="9"/>
      <c r="J392" s="9"/>
      <c r="K392" s="9"/>
      <c r="L392" s="10" t="s">
        <v>728</v>
      </c>
      <c r="M392" s="9"/>
      <c r="N392" s="19"/>
    </row>
    <row r="393" spans="2:14" ht="15">
      <c r="D393" s="17"/>
      <c r="E393" s="15"/>
      <c r="F393" s="15"/>
      <c r="G393" s="15"/>
      <c r="H393" s="15"/>
      <c r="I393" s="9"/>
      <c r="J393" s="9"/>
      <c r="K393" s="9"/>
      <c r="L393" s="10" t="s">
        <v>728</v>
      </c>
      <c r="M393" s="9"/>
      <c r="N393" s="19"/>
    </row>
    <row r="394" spans="2:14" ht="15">
      <c r="D394" s="17"/>
      <c r="E394" s="15"/>
      <c r="F394" s="15"/>
      <c r="G394" s="15"/>
      <c r="H394" s="15"/>
      <c r="I394" s="9"/>
      <c r="J394" s="9"/>
      <c r="K394" s="9"/>
      <c r="L394" s="10" t="s">
        <v>728</v>
      </c>
      <c r="M394" s="9"/>
      <c r="N394" s="19"/>
    </row>
    <row r="395" spans="2:14" ht="15">
      <c r="B395" s="51"/>
      <c r="D395" s="17"/>
      <c r="E395" s="15"/>
      <c r="F395" s="15"/>
      <c r="G395" s="15"/>
      <c r="H395" s="15"/>
      <c r="I395" s="9"/>
      <c r="J395" s="9"/>
      <c r="K395" s="9"/>
      <c r="L395" s="10" t="s">
        <v>728</v>
      </c>
      <c r="M395" s="9"/>
      <c r="N395" s="19"/>
    </row>
    <row r="396" spans="2:14" ht="15">
      <c r="D396" s="17"/>
      <c r="E396" s="15"/>
      <c r="F396" s="15"/>
      <c r="G396" s="15"/>
      <c r="H396" s="15"/>
      <c r="I396" s="9"/>
      <c r="J396" s="9"/>
      <c r="K396" s="9"/>
      <c r="L396" s="10" t="s">
        <v>728</v>
      </c>
      <c r="M396" s="9"/>
      <c r="N396" s="19"/>
    </row>
    <row r="397" spans="2:14" ht="15">
      <c r="D397" s="17"/>
      <c r="E397" s="15"/>
      <c r="F397" s="15"/>
      <c r="G397" s="15"/>
      <c r="H397" s="15"/>
      <c r="I397" s="9"/>
      <c r="J397" s="9"/>
      <c r="K397" s="9"/>
      <c r="L397" s="10" t="s">
        <v>728</v>
      </c>
      <c r="M397" s="9"/>
      <c r="N397" s="19"/>
    </row>
    <row r="398" spans="2:14" ht="15">
      <c r="D398" s="17"/>
      <c r="E398" s="15"/>
      <c r="F398" s="15"/>
      <c r="G398" s="15"/>
      <c r="H398" s="15"/>
      <c r="I398" s="9"/>
      <c r="J398" s="9"/>
      <c r="K398" s="9"/>
      <c r="L398" s="10" t="s">
        <v>728</v>
      </c>
      <c r="M398" s="9"/>
      <c r="N398" s="19"/>
    </row>
    <row r="399" spans="2:14" ht="15">
      <c r="D399" s="17"/>
      <c r="E399" s="15"/>
      <c r="F399" s="15"/>
      <c r="G399" s="15"/>
      <c r="H399" s="15"/>
      <c r="I399" s="9"/>
      <c r="J399" s="9"/>
      <c r="K399" s="9"/>
      <c r="L399" s="10" t="s">
        <v>728</v>
      </c>
      <c r="M399" s="9"/>
      <c r="N399" s="19"/>
    </row>
    <row r="400" spans="2:14" ht="15">
      <c r="B400" s="51"/>
      <c r="D400" s="17"/>
      <c r="E400" s="15"/>
      <c r="F400" s="15"/>
      <c r="G400" s="15"/>
      <c r="H400" s="15"/>
      <c r="I400" s="9"/>
      <c r="J400" s="9"/>
      <c r="K400" s="9"/>
      <c r="L400" s="10" t="s">
        <v>728</v>
      </c>
      <c r="M400" s="9"/>
      <c r="N400" s="19"/>
    </row>
    <row r="401" spans="2:14" ht="15">
      <c r="D401" s="17"/>
      <c r="E401" s="15"/>
      <c r="F401" s="15"/>
      <c r="G401" s="15"/>
      <c r="H401" s="15"/>
      <c r="I401" s="9"/>
      <c r="J401" s="9"/>
      <c r="K401" s="9"/>
      <c r="L401" s="10" t="s">
        <v>728</v>
      </c>
      <c r="M401" s="9"/>
      <c r="N401" s="19"/>
    </row>
    <row r="402" spans="2:14" ht="15">
      <c r="D402" s="17"/>
      <c r="E402" s="15"/>
      <c r="F402" s="15"/>
      <c r="G402" s="15"/>
      <c r="H402" s="15"/>
      <c r="I402" s="9"/>
      <c r="J402" s="9"/>
      <c r="K402" s="9"/>
      <c r="L402" s="10" t="s">
        <v>728</v>
      </c>
      <c r="M402" s="9"/>
      <c r="N402" s="19"/>
    </row>
    <row r="403" spans="2:14" ht="15">
      <c r="D403" s="17"/>
      <c r="E403" s="15"/>
      <c r="F403" s="15"/>
      <c r="G403" s="15"/>
      <c r="H403" s="15"/>
      <c r="I403" s="9"/>
      <c r="J403" s="9"/>
      <c r="K403" s="9"/>
      <c r="L403" s="10" t="s">
        <v>728</v>
      </c>
      <c r="M403" s="9"/>
      <c r="N403" s="19"/>
    </row>
    <row r="404" spans="2:14" ht="15">
      <c r="D404" s="17"/>
      <c r="E404" s="15"/>
      <c r="F404" s="15"/>
      <c r="G404" s="15"/>
      <c r="H404" s="15"/>
      <c r="I404" s="9"/>
      <c r="J404" s="9"/>
      <c r="K404" s="9"/>
      <c r="L404" s="10" t="s">
        <v>728</v>
      </c>
      <c r="M404" s="9"/>
      <c r="N404" s="19"/>
    </row>
    <row r="405" spans="2:14" ht="15">
      <c r="B405" s="51"/>
      <c r="D405" s="17"/>
      <c r="E405" s="15"/>
      <c r="F405" s="15"/>
      <c r="G405" s="15"/>
      <c r="H405" s="15"/>
      <c r="I405" s="9"/>
      <c r="J405" s="9"/>
      <c r="K405" s="9"/>
      <c r="L405" s="10" t="s">
        <v>728</v>
      </c>
      <c r="M405" s="9"/>
      <c r="N405" s="19"/>
    </row>
    <row r="406" spans="2:14" ht="15">
      <c r="D406" s="17"/>
      <c r="E406" s="15"/>
      <c r="F406" s="15"/>
      <c r="G406" s="15"/>
      <c r="H406" s="15"/>
      <c r="I406" s="9"/>
      <c r="J406" s="9"/>
      <c r="K406" s="9"/>
      <c r="L406" s="10" t="s">
        <v>728</v>
      </c>
      <c r="M406" s="9"/>
      <c r="N406" s="19"/>
    </row>
    <row r="407" spans="2:14" ht="15">
      <c r="D407" s="17"/>
      <c r="E407" s="15"/>
      <c r="F407" s="15"/>
      <c r="G407" s="15"/>
      <c r="H407" s="15"/>
      <c r="I407" s="9"/>
      <c r="J407" s="9"/>
      <c r="K407" s="9"/>
      <c r="L407" s="10" t="s">
        <v>728</v>
      </c>
      <c r="M407" s="9"/>
      <c r="N407" s="19"/>
    </row>
    <row r="408" spans="2:14" ht="15">
      <c r="D408" s="17"/>
      <c r="E408" s="15"/>
      <c r="F408" s="15"/>
      <c r="G408" s="15"/>
      <c r="H408" s="15"/>
      <c r="I408" s="9"/>
      <c r="J408" s="9"/>
      <c r="K408" s="9"/>
      <c r="L408" s="10" t="s">
        <v>728</v>
      </c>
      <c r="M408" s="9"/>
      <c r="N408" s="19"/>
    </row>
    <row r="409" spans="2:14" ht="15">
      <c r="D409" s="17"/>
      <c r="E409" s="15"/>
      <c r="F409" s="15"/>
      <c r="G409" s="15"/>
      <c r="H409" s="15"/>
      <c r="I409" s="9"/>
      <c r="J409" s="9"/>
      <c r="K409" s="9"/>
      <c r="L409" s="10" t="s">
        <v>728</v>
      </c>
      <c r="M409" s="9"/>
      <c r="N409" s="19"/>
    </row>
    <row r="410" spans="2:14" ht="15">
      <c r="B410" s="51"/>
      <c r="D410" s="17"/>
      <c r="E410" s="15"/>
      <c r="F410" s="15"/>
      <c r="G410" s="15"/>
      <c r="H410" s="15"/>
      <c r="I410" s="9"/>
      <c r="J410" s="9"/>
      <c r="K410" s="9"/>
      <c r="L410" s="10" t="s">
        <v>728</v>
      </c>
      <c r="M410" s="9"/>
      <c r="N410" s="19"/>
    </row>
    <row r="411" spans="2:14" ht="15">
      <c r="D411" s="17"/>
      <c r="E411" s="15"/>
      <c r="F411" s="15"/>
      <c r="G411" s="15"/>
      <c r="H411" s="15"/>
      <c r="I411" s="9"/>
      <c r="J411" s="9"/>
      <c r="K411" s="9"/>
      <c r="L411" s="10" t="s">
        <v>728</v>
      </c>
      <c r="M411" s="9"/>
      <c r="N411" s="19"/>
    </row>
    <row r="412" spans="2:14" ht="15">
      <c r="D412" s="17"/>
      <c r="E412" s="15"/>
      <c r="F412" s="15"/>
      <c r="G412" s="15"/>
      <c r="H412" s="15"/>
      <c r="I412" s="9"/>
      <c r="J412" s="9"/>
      <c r="K412" s="9"/>
      <c r="L412" s="10" t="s">
        <v>728</v>
      </c>
      <c r="M412" s="9"/>
      <c r="N412" s="19"/>
    </row>
    <row r="413" spans="2:14" ht="15">
      <c r="D413" s="17"/>
      <c r="E413" s="15"/>
      <c r="F413" s="15"/>
      <c r="G413" s="15"/>
      <c r="H413" s="15"/>
      <c r="I413" s="9"/>
      <c r="J413" s="9"/>
      <c r="K413" s="9"/>
      <c r="L413" s="10" t="s">
        <v>728</v>
      </c>
      <c r="M413" s="9"/>
      <c r="N413" s="19"/>
    </row>
    <row r="414" spans="2:14" ht="15">
      <c r="D414" s="17"/>
      <c r="E414" s="15"/>
      <c r="F414" s="15"/>
      <c r="G414" s="15"/>
      <c r="H414" s="15"/>
      <c r="I414" s="9"/>
      <c r="J414" s="9"/>
      <c r="K414" s="9"/>
      <c r="L414" s="10" t="s">
        <v>728</v>
      </c>
      <c r="M414" s="9"/>
      <c r="N414" s="19"/>
    </row>
    <row r="415" spans="2:14" ht="15">
      <c r="B415" s="51"/>
      <c r="D415" s="17"/>
      <c r="E415" s="15"/>
      <c r="F415" s="15"/>
      <c r="G415" s="15"/>
      <c r="H415" s="15"/>
      <c r="I415" s="9"/>
      <c r="J415" s="9"/>
      <c r="K415" s="9"/>
      <c r="L415" s="10" t="s">
        <v>728</v>
      </c>
      <c r="M415" s="9"/>
      <c r="N415" s="19"/>
    </row>
    <row r="416" spans="2:14" ht="15">
      <c r="D416" s="17"/>
      <c r="E416" s="15"/>
      <c r="F416" s="15"/>
      <c r="G416" s="15"/>
      <c r="H416" s="15"/>
      <c r="I416" s="9"/>
      <c r="J416" s="9"/>
      <c r="K416" s="9"/>
      <c r="L416" s="10" t="s">
        <v>728</v>
      </c>
      <c r="M416" s="9"/>
      <c r="N416" s="19"/>
    </row>
    <row r="417" spans="2:14" ht="15">
      <c r="D417" s="17"/>
      <c r="E417" s="15"/>
      <c r="F417" s="15"/>
      <c r="G417" s="15"/>
      <c r="H417" s="15"/>
      <c r="I417" s="9"/>
      <c r="J417" s="9"/>
      <c r="K417" s="9"/>
      <c r="L417" s="10" t="s">
        <v>728</v>
      </c>
      <c r="M417" s="9"/>
      <c r="N417" s="19"/>
    </row>
    <row r="418" spans="2:14" ht="15">
      <c r="D418" s="17"/>
      <c r="E418" s="15"/>
      <c r="F418" s="15"/>
      <c r="G418" s="15"/>
      <c r="H418" s="15"/>
      <c r="I418" s="9"/>
      <c r="J418" s="9"/>
      <c r="K418" s="9"/>
      <c r="L418" s="10" t="s">
        <v>728</v>
      </c>
      <c r="M418" s="9"/>
      <c r="N418" s="19"/>
    </row>
    <row r="419" spans="2:14" ht="15">
      <c r="D419" s="17"/>
      <c r="E419" s="15"/>
      <c r="F419" s="15"/>
      <c r="G419" s="15"/>
      <c r="H419" s="15"/>
      <c r="I419" s="9"/>
      <c r="J419" s="9"/>
      <c r="K419" s="9"/>
      <c r="L419" s="10" t="s">
        <v>728</v>
      </c>
      <c r="M419" s="9"/>
      <c r="N419" s="19"/>
    </row>
    <row r="420" spans="2:14" ht="15">
      <c r="B420" s="51"/>
      <c r="D420" s="17"/>
      <c r="E420" s="15"/>
      <c r="F420" s="15"/>
      <c r="G420" s="15"/>
      <c r="H420" s="15"/>
      <c r="I420" s="9"/>
      <c r="J420" s="9"/>
      <c r="K420" s="9"/>
      <c r="L420" s="10" t="s">
        <v>728</v>
      </c>
      <c r="M420" s="9"/>
      <c r="N420" s="19"/>
    </row>
    <row r="421" spans="2:14" ht="15">
      <c r="D421" s="17"/>
      <c r="E421" s="15"/>
      <c r="F421" s="15"/>
      <c r="G421" s="15"/>
      <c r="H421" s="15"/>
      <c r="I421" s="9"/>
      <c r="J421" s="9"/>
      <c r="K421" s="9"/>
      <c r="L421" s="10" t="s">
        <v>728</v>
      </c>
      <c r="M421" s="9"/>
      <c r="N421" s="19"/>
    </row>
    <row r="422" spans="2:14" ht="15">
      <c r="D422" s="17"/>
      <c r="E422" s="15"/>
      <c r="F422" s="15"/>
      <c r="G422" s="15"/>
      <c r="H422" s="15"/>
      <c r="I422" s="9"/>
      <c r="J422" s="9"/>
      <c r="K422" s="9"/>
      <c r="L422" s="10" t="s">
        <v>728</v>
      </c>
      <c r="M422" s="9"/>
      <c r="N422" s="19"/>
    </row>
    <row r="423" spans="2:14" ht="15">
      <c r="D423" s="17"/>
      <c r="E423" s="15"/>
      <c r="F423" s="15"/>
      <c r="G423" s="15"/>
      <c r="H423" s="15"/>
      <c r="I423" s="9"/>
      <c r="J423" s="9"/>
      <c r="K423" s="9"/>
      <c r="L423" s="10" t="s">
        <v>728</v>
      </c>
      <c r="M423" s="9"/>
      <c r="N423" s="19"/>
    </row>
    <row r="424" spans="2:14" ht="15">
      <c r="D424" s="17"/>
      <c r="E424" s="15"/>
      <c r="F424" s="15"/>
      <c r="G424" s="15"/>
      <c r="H424" s="15"/>
      <c r="I424" s="9"/>
      <c r="J424" s="9"/>
      <c r="K424" s="9"/>
      <c r="L424" s="10" t="s">
        <v>728</v>
      </c>
      <c r="M424" s="9"/>
      <c r="N424" s="19"/>
    </row>
    <row r="425" spans="2:14" ht="15">
      <c r="B425" s="51"/>
      <c r="D425" s="17"/>
      <c r="E425" s="15"/>
      <c r="F425" s="15"/>
      <c r="G425" s="15"/>
      <c r="H425" s="15"/>
      <c r="I425" s="9"/>
      <c r="J425" s="9"/>
      <c r="K425" s="9"/>
      <c r="L425" s="10" t="s">
        <v>728</v>
      </c>
      <c r="M425" s="9"/>
      <c r="N425" s="19"/>
    </row>
    <row r="426" spans="2:14" ht="15">
      <c r="D426" s="17"/>
      <c r="E426" s="15"/>
      <c r="F426" s="15"/>
      <c r="G426" s="15"/>
      <c r="H426" s="15"/>
      <c r="I426" s="9"/>
      <c r="J426" s="9"/>
      <c r="K426" s="9"/>
      <c r="L426" s="10" t="s">
        <v>728</v>
      </c>
      <c r="M426" s="9"/>
      <c r="N426" s="19"/>
    </row>
    <row r="427" spans="2:14" ht="15">
      <c r="D427" s="17"/>
      <c r="E427" s="15"/>
      <c r="F427" s="15"/>
      <c r="G427" s="15"/>
      <c r="H427" s="15"/>
      <c r="I427" s="9"/>
      <c r="J427" s="9"/>
      <c r="K427" s="9"/>
      <c r="L427" s="10" t="s">
        <v>728</v>
      </c>
      <c r="M427" s="9"/>
      <c r="N427" s="19"/>
    </row>
    <row r="428" spans="2:14" ht="15">
      <c r="D428" s="17"/>
      <c r="E428" s="15"/>
      <c r="F428" s="15"/>
      <c r="G428" s="15"/>
      <c r="H428" s="15"/>
      <c r="I428" s="9"/>
      <c r="J428" s="9"/>
      <c r="K428" s="9"/>
      <c r="L428" s="10" t="s">
        <v>728</v>
      </c>
      <c r="M428" s="9"/>
      <c r="N428" s="19"/>
    </row>
    <row r="429" spans="2:14" ht="15">
      <c r="D429" s="17"/>
      <c r="E429" s="15"/>
      <c r="F429" s="15"/>
      <c r="G429" s="15"/>
      <c r="H429" s="15"/>
      <c r="I429" s="9"/>
      <c r="J429" s="9"/>
      <c r="K429" s="9"/>
      <c r="L429" s="10" t="s">
        <v>728</v>
      </c>
      <c r="M429" s="9"/>
      <c r="N429" s="19"/>
    </row>
    <row r="430" spans="2:14" ht="15">
      <c r="B430" s="51"/>
      <c r="D430" s="17"/>
      <c r="E430" s="15"/>
      <c r="F430" s="15"/>
      <c r="G430" s="15"/>
      <c r="H430" s="15"/>
      <c r="I430" s="9"/>
      <c r="J430" s="9"/>
      <c r="K430" s="9"/>
      <c r="L430" s="10" t="s">
        <v>728</v>
      </c>
      <c r="M430" s="9"/>
      <c r="N430" s="19"/>
    </row>
    <row r="431" spans="2:14" ht="15">
      <c r="D431" s="17"/>
      <c r="E431" s="15"/>
      <c r="F431" s="15"/>
      <c r="G431" s="15"/>
      <c r="H431" s="15"/>
      <c r="I431" s="9"/>
      <c r="J431" s="9"/>
      <c r="K431" s="9"/>
      <c r="L431" s="10" t="s">
        <v>728</v>
      </c>
      <c r="M431" s="9"/>
      <c r="N431" s="19"/>
    </row>
    <row r="432" spans="2:14" ht="15">
      <c r="D432" s="17"/>
      <c r="E432" s="15"/>
      <c r="F432" s="15"/>
      <c r="G432" s="15"/>
      <c r="H432" s="15"/>
      <c r="I432" s="9"/>
      <c r="J432" s="9"/>
      <c r="K432" s="9"/>
      <c r="L432" s="10" t="s">
        <v>728</v>
      </c>
      <c r="M432" s="9"/>
      <c r="N432" s="19"/>
    </row>
    <row r="433" spans="2:14" ht="15">
      <c r="D433" s="17"/>
      <c r="E433" s="15"/>
      <c r="F433" s="15"/>
      <c r="G433" s="15"/>
      <c r="H433" s="15"/>
      <c r="I433" s="9"/>
      <c r="J433" s="9"/>
      <c r="K433" s="9"/>
      <c r="L433" s="10" t="s">
        <v>728</v>
      </c>
      <c r="M433" s="9"/>
      <c r="N433" s="19"/>
    </row>
    <row r="434" spans="2:14" ht="15">
      <c r="D434" s="17"/>
      <c r="E434" s="15"/>
      <c r="F434" s="15"/>
      <c r="G434" s="15"/>
      <c r="H434" s="15"/>
      <c r="I434" s="9"/>
      <c r="J434" s="9"/>
      <c r="K434" s="9"/>
      <c r="L434" s="10" t="s">
        <v>728</v>
      </c>
      <c r="M434" s="9"/>
      <c r="N434" s="19"/>
    </row>
    <row r="435" spans="2:14" ht="15">
      <c r="B435" s="51"/>
      <c r="D435" s="17"/>
      <c r="E435" s="15"/>
      <c r="F435" s="15"/>
      <c r="G435" s="15"/>
      <c r="H435" s="15"/>
      <c r="I435" s="9"/>
      <c r="J435" s="9"/>
      <c r="K435" s="9"/>
      <c r="L435" s="10" t="s">
        <v>728</v>
      </c>
      <c r="M435" s="9"/>
      <c r="N435" s="19"/>
    </row>
    <row r="436" spans="2:14" ht="15">
      <c r="D436" s="17"/>
      <c r="E436" s="15"/>
      <c r="F436" s="15"/>
      <c r="G436" s="15"/>
      <c r="H436" s="15"/>
      <c r="I436" s="9"/>
      <c r="J436" s="9"/>
      <c r="K436" s="9"/>
      <c r="L436" s="10" t="s">
        <v>728</v>
      </c>
      <c r="M436" s="9"/>
      <c r="N436" s="19"/>
    </row>
    <row r="437" spans="2:14" ht="15">
      <c r="D437" s="17"/>
      <c r="E437" s="15"/>
      <c r="F437" s="15"/>
      <c r="G437" s="15"/>
      <c r="H437" s="15"/>
      <c r="I437" s="9"/>
      <c r="J437" s="9"/>
      <c r="K437" s="9"/>
      <c r="L437" s="10" t="s">
        <v>728</v>
      </c>
      <c r="M437" s="9"/>
      <c r="N437" s="19"/>
    </row>
    <row r="438" spans="2:14" ht="15">
      <c r="D438" s="17"/>
      <c r="E438" s="15"/>
      <c r="F438" s="15"/>
      <c r="G438" s="15"/>
      <c r="H438" s="15"/>
      <c r="I438" s="9"/>
      <c r="J438" s="9"/>
      <c r="K438" s="9"/>
      <c r="L438" s="10" t="s">
        <v>728</v>
      </c>
      <c r="M438" s="9"/>
      <c r="N438" s="19"/>
    </row>
    <row r="439" spans="2:14" ht="15">
      <c r="D439" s="17"/>
      <c r="E439" s="15"/>
      <c r="F439" s="15"/>
      <c r="G439" s="15"/>
      <c r="H439" s="15"/>
      <c r="I439" s="9"/>
      <c r="J439" s="9"/>
      <c r="K439" s="9"/>
      <c r="L439" s="10" t="s">
        <v>728</v>
      </c>
      <c r="M439" s="9"/>
      <c r="N439" s="19"/>
    </row>
    <row r="440" spans="2:14" ht="15">
      <c r="B440" s="51"/>
      <c r="D440" s="17"/>
      <c r="E440" s="15"/>
      <c r="F440" s="15"/>
      <c r="G440" s="15"/>
      <c r="H440" s="15"/>
      <c r="I440" s="9"/>
      <c r="J440" s="9"/>
      <c r="K440" s="9"/>
      <c r="L440" s="10" t="s">
        <v>728</v>
      </c>
      <c r="M440" s="9"/>
      <c r="N440" s="19"/>
    </row>
    <row r="441" spans="2:14" ht="15">
      <c r="D441" s="17"/>
      <c r="E441" s="15"/>
      <c r="F441" s="15"/>
      <c r="G441" s="15"/>
      <c r="H441" s="15"/>
      <c r="I441" s="9"/>
      <c r="J441" s="9"/>
      <c r="K441" s="9"/>
      <c r="L441" s="10" t="s">
        <v>728</v>
      </c>
      <c r="M441" s="9"/>
      <c r="N441" s="19"/>
    </row>
    <row r="442" spans="2:14" ht="15">
      <c r="D442" s="17"/>
      <c r="E442" s="15"/>
      <c r="F442" s="15"/>
      <c r="G442" s="15"/>
      <c r="H442" s="15"/>
      <c r="I442" s="9"/>
      <c r="J442" s="9"/>
      <c r="K442" s="9"/>
      <c r="L442" s="10" t="s">
        <v>728</v>
      </c>
      <c r="M442" s="9"/>
      <c r="N442" s="19"/>
    </row>
    <row r="443" spans="2:14" ht="15">
      <c r="D443" s="17"/>
      <c r="E443" s="15"/>
      <c r="F443" s="15"/>
      <c r="G443" s="15"/>
      <c r="H443" s="15"/>
      <c r="I443" s="9"/>
      <c r="J443" s="9"/>
      <c r="K443" s="9"/>
      <c r="L443" s="10" t="s">
        <v>728</v>
      </c>
      <c r="M443" s="9"/>
      <c r="N443" s="19"/>
    </row>
    <row r="444" spans="2:14" ht="15">
      <c r="D444" s="17"/>
      <c r="E444" s="15"/>
      <c r="F444" s="15"/>
      <c r="G444" s="15"/>
      <c r="H444" s="15"/>
      <c r="I444" s="9"/>
      <c r="J444" s="9"/>
      <c r="K444" s="9"/>
      <c r="L444" s="10" t="s">
        <v>728</v>
      </c>
      <c r="M444" s="9"/>
      <c r="N444" s="19"/>
    </row>
    <row r="445" spans="2:14" ht="15">
      <c r="B445" s="51"/>
      <c r="D445" s="17"/>
      <c r="E445" s="15"/>
      <c r="F445" s="15"/>
      <c r="G445" s="15"/>
      <c r="H445" s="15"/>
      <c r="I445" s="9"/>
      <c r="J445" s="9"/>
      <c r="K445" s="9"/>
      <c r="L445" s="10" t="s">
        <v>728</v>
      </c>
      <c r="M445" s="9"/>
      <c r="N445" s="19"/>
    </row>
    <row r="446" spans="2:14" ht="15">
      <c r="D446" s="17"/>
      <c r="E446" s="15"/>
      <c r="F446" s="15"/>
      <c r="G446" s="15"/>
      <c r="H446" s="15"/>
      <c r="I446" s="9"/>
      <c r="J446" s="9"/>
      <c r="K446" s="9"/>
      <c r="L446" s="10" t="s">
        <v>728</v>
      </c>
      <c r="M446" s="9"/>
      <c r="N446" s="19"/>
    </row>
    <row r="447" spans="2:14" ht="15">
      <c r="D447" s="17"/>
      <c r="E447" s="15"/>
      <c r="F447" s="15"/>
      <c r="G447" s="15"/>
      <c r="H447" s="15"/>
      <c r="I447" s="9"/>
      <c r="J447" s="9"/>
      <c r="K447" s="9"/>
      <c r="L447" s="10" t="s">
        <v>728</v>
      </c>
      <c r="M447" s="9"/>
      <c r="N447" s="19"/>
    </row>
    <row r="448" spans="2:14" ht="15">
      <c r="D448" s="17"/>
      <c r="E448" s="15"/>
      <c r="F448" s="15"/>
      <c r="G448" s="15"/>
      <c r="H448" s="15"/>
      <c r="I448" s="9"/>
      <c r="J448" s="9"/>
      <c r="K448" s="9"/>
      <c r="L448" s="10" t="s">
        <v>728</v>
      </c>
      <c r="M448" s="9"/>
      <c r="N448" s="19"/>
    </row>
    <row r="449" spans="2:14" ht="15">
      <c r="D449" s="17"/>
      <c r="E449" s="15"/>
      <c r="F449" s="15"/>
      <c r="G449" s="15"/>
      <c r="H449" s="15"/>
      <c r="I449" s="9"/>
      <c r="J449" s="9"/>
      <c r="K449" s="9"/>
      <c r="L449" s="10" t="s">
        <v>728</v>
      </c>
      <c r="M449" s="9"/>
      <c r="N449" s="19"/>
    </row>
    <row r="450" spans="2:14" ht="15">
      <c r="B450" s="51"/>
      <c r="D450" s="17"/>
      <c r="E450" s="15"/>
      <c r="F450" s="15"/>
      <c r="G450" s="15"/>
      <c r="H450" s="15"/>
      <c r="I450" s="9"/>
      <c r="J450" s="9"/>
      <c r="K450" s="9"/>
      <c r="L450" s="10" t="s">
        <v>728</v>
      </c>
      <c r="M450" s="9"/>
      <c r="N450" s="19"/>
    </row>
    <row r="451" spans="2:14" ht="15">
      <c r="D451" s="17"/>
      <c r="E451" s="15"/>
      <c r="F451" s="15"/>
      <c r="G451" s="15"/>
      <c r="H451" s="15"/>
      <c r="I451" s="9"/>
      <c r="J451" s="9"/>
      <c r="K451" s="9"/>
      <c r="L451" s="10" t="s">
        <v>728</v>
      </c>
      <c r="M451" s="9"/>
      <c r="N451" s="19"/>
    </row>
    <row r="452" spans="2:14" ht="15">
      <c r="D452" s="17"/>
      <c r="E452" s="15"/>
      <c r="F452" s="15"/>
      <c r="G452" s="15"/>
      <c r="H452" s="15"/>
      <c r="I452" s="9"/>
      <c r="J452" s="9"/>
      <c r="K452" s="9"/>
      <c r="L452" s="10" t="s">
        <v>728</v>
      </c>
      <c r="M452" s="9"/>
      <c r="N452" s="19"/>
    </row>
    <row r="453" spans="2:14" ht="15">
      <c r="D453" s="17"/>
      <c r="E453" s="15"/>
      <c r="F453" s="15"/>
      <c r="G453" s="15"/>
      <c r="H453" s="15"/>
      <c r="I453" s="9"/>
      <c r="J453" s="9"/>
      <c r="K453" s="9"/>
      <c r="L453" s="10" t="s">
        <v>728</v>
      </c>
      <c r="M453" s="9"/>
      <c r="N453" s="19"/>
    </row>
    <row r="454" spans="2:14" ht="15">
      <c r="D454" s="17"/>
      <c r="E454" s="15"/>
      <c r="F454" s="15"/>
      <c r="G454" s="15"/>
      <c r="H454" s="15"/>
      <c r="I454" s="9"/>
      <c r="J454" s="9"/>
      <c r="K454" s="9"/>
      <c r="L454" s="10" t="s">
        <v>728</v>
      </c>
      <c r="M454" s="9"/>
      <c r="N454" s="19"/>
    </row>
    <row r="455" spans="2:14" ht="15">
      <c r="B455" s="51"/>
      <c r="D455" s="17"/>
      <c r="E455" s="15"/>
      <c r="F455" s="15"/>
      <c r="G455" s="15"/>
      <c r="H455" s="15"/>
      <c r="I455" s="9"/>
      <c r="J455" s="9"/>
      <c r="K455" s="9"/>
      <c r="L455" s="10" t="s">
        <v>728</v>
      </c>
      <c r="M455" s="9"/>
      <c r="N455" s="19"/>
    </row>
    <row r="456" spans="2:14" ht="15">
      <c r="D456" s="17"/>
      <c r="E456" s="15"/>
      <c r="F456" s="15"/>
      <c r="G456" s="15"/>
      <c r="H456" s="15"/>
      <c r="I456" s="9"/>
      <c r="J456" s="9"/>
      <c r="K456" s="9"/>
      <c r="L456" s="10" t="s">
        <v>728</v>
      </c>
      <c r="M456" s="9"/>
      <c r="N456" s="19"/>
    </row>
    <row r="457" spans="2:14" ht="15">
      <c r="D457" s="17"/>
      <c r="E457" s="15"/>
      <c r="F457" s="15"/>
      <c r="G457" s="15"/>
      <c r="H457" s="15"/>
      <c r="I457" s="9"/>
      <c r="J457" s="9"/>
      <c r="K457" s="9"/>
      <c r="L457" s="10" t="s">
        <v>728</v>
      </c>
      <c r="M457" s="9"/>
      <c r="N457" s="19"/>
    </row>
    <row r="458" spans="2:14" ht="15">
      <c r="D458" s="17"/>
      <c r="E458" s="15"/>
      <c r="F458" s="15"/>
      <c r="G458" s="15"/>
      <c r="H458" s="15"/>
      <c r="I458" s="9"/>
      <c r="J458" s="9"/>
      <c r="K458" s="9"/>
      <c r="L458" s="10" t="s">
        <v>728</v>
      </c>
      <c r="M458" s="9"/>
      <c r="N458" s="19"/>
    </row>
    <row r="459" spans="2:14" ht="15">
      <c r="D459" s="17"/>
      <c r="E459" s="15"/>
      <c r="F459" s="15"/>
      <c r="G459" s="15"/>
      <c r="H459" s="15"/>
      <c r="I459" s="9"/>
      <c r="J459" s="9"/>
      <c r="K459" s="9"/>
      <c r="L459" s="10" t="s">
        <v>728</v>
      </c>
      <c r="M459" s="9"/>
      <c r="N459" s="19"/>
    </row>
    <row r="460" spans="2:14" ht="15">
      <c r="B460" s="51"/>
      <c r="D460" s="17"/>
      <c r="E460" s="15"/>
      <c r="F460" s="15"/>
      <c r="G460" s="15"/>
      <c r="H460" s="15"/>
      <c r="I460" s="9"/>
      <c r="J460" s="9"/>
      <c r="K460" s="9"/>
      <c r="L460" s="10" t="s">
        <v>728</v>
      </c>
      <c r="M460" s="9"/>
      <c r="N460" s="19"/>
    </row>
    <row r="461" spans="2:14" ht="15">
      <c r="D461" s="17"/>
      <c r="E461" s="15"/>
      <c r="F461" s="15"/>
      <c r="G461" s="15"/>
      <c r="H461" s="15"/>
      <c r="I461" s="9"/>
      <c r="J461" s="9"/>
      <c r="K461" s="9"/>
      <c r="L461" s="10" t="s">
        <v>728</v>
      </c>
      <c r="M461" s="9"/>
      <c r="N461" s="19"/>
    </row>
    <row r="462" spans="2:14" ht="15">
      <c r="D462" s="17"/>
      <c r="E462" s="15"/>
      <c r="F462" s="15"/>
      <c r="G462" s="15"/>
      <c r="H462" s="15"/>
      <c r="I462" s="9"/>
      <c r="J462" s="9"/>
      <c r="K462" s="9"/>
      <c r="L462" s="10" t="s">
        <v>728</v>
      </c>
      <c r="M462" s="9"/>
      <c r="N462" s="19"/>
    </row>
    <row r="463" spans="2:14" ht="15">
      <c r="D463" s="17"/>
      <c r="E463" s="15"/>
      <c r="F463" s="15"/>
      <c r="G463" s="15"/>
      <c r="H463" s="15"/>
      <c r="I463" s="9"/>
      <c r="J463" s="9"/>
      <c r="K463" s="9"/>
      <c r="L463" s="10" t="s">
        <v>728</v>
      </c>
      <c r="M463" s="9"/>
      <c r="N463" s="19"/>
    </row>
    <row r="464" spans="2:14" ht="15">
      <c r="D464" s="17"/>
      <c r="E464" s="15"/>
      <c r="F464" s="15"/>
      <c r="G464" s="15"/>
      <c r="H464" s="15"/>
      <c r="I464" s="9"/>
      <c r="J464" s="9"/>
      <c r="K464" s="9"/>
      <c r="L464" s="10" t="s">
        <v>728</v>
      </c>
      <c r="M464" s="9"/>
      <c r="N464" s="19"/>
    </row>
    <row r="465" spans="2:14" ht="15">
      <c r="B465" s="51"/>
      <c r="D465" s="17"/>
      <c r="E465" s="15"/>
      <c r="F465" s="15"/>
      <c r="G465" s="15"/>
      <c r="H465" s="15"/>
      <c r="I465" s="9"/>
      <c r="J465" s="9"/>
      <c r="K465" s="9"/>
      <c r="L465" s="10" t="s">
        <v>728</v>
      </c>
      <c r="M465" s="9"/>
      <c r="N465" s="19"/>
    </row>
    <row r="466" spans="2:14" ht="15">
      <c r="D466" s="17"/>
      <c r="E466" s="15"/>
      <c r="F466" s="15"/>
      <c r="G466" s="15"/>
      <c r="H466" s="15"/>
      <c r="I466" s="9"/>
      <c r="J466" s="9"/>
      <c r="K466" s="9"/>
      <c r="L466" s="10" t="s">
        <v>728</v>
      </c>
      <c r="M466" s="9"/>
      <c r="N466" s="19"/>
    </row>
    <row r="467" spans="2:14" ht="15">
      <c r="D467" s="17"/>
      <c r="E467" s="15"/>
      <c r="F467" s="15"/>
      <c r="G467" s="15"/>
      <c r="H467" s="15"/>
      <c r="I467" s="9"/>
      <c r="J467" s="9"/>
      <c r="K467" s="9"/>
      <c r="L467" s="10" t="s">
        <v>728</v>
      </c>
      <c r="M467" s="9"/>
      <c r="N467" s="19"/>
    </row>
    <row r="468" spans="2:14" ht="15">
      <c r="D468" s="17"/>
      <c r="E468" s="15"/>
      <c r="F468" s="15"/>
      <c r="G468" s="15"/>
      <c r="H468" s="15"/>
      <c r="I468" s="9"/>
      <c r="J468" s="9"/>
      <c r="K468" s="9"/>
      <c r="L468" s="10" t="s">
        <v>728</v>
      </c>
      <c r="M468" s="9"/>
      <c r="N468" s="19"/>
    </row>
    <row r="469" spans="2:14" ht="15">
      <c r="D469" s="17"/>
      <c r="E469" s="15"/>
      <c r="F469" s="15"/>
      <c r="G469" s="15"/>
      <c r="H469" s="15"/>
      <c r="I469" s="9"/>
      <c r="J469" s="9"/>
      <c r="K469" s="9"/>
      <c r="L469" s="10" t="s">
        <v>728</v>
      </c>
      <c r="M469" s="9"/>
      <c r="N469" s="19"/>
    </row>
    <row r="470" spans="2:14" ht="15">
      <c r="B470" s="51"/>
      <c r="D470" s="17"/>
      <c r="E470" s="15"/>
      <c r="F470" s="15"/>
      <c r="G470" s="15"/>
      <c r="H470" s="15"/>
      <c r="I470" s="9"/>
      <c r="J470" s="9"/>
      <c r="K470" s="9"/>
      <c r="L470" s="10" t="s">
        <v>728</v>
      </c>
      <c r="M470" s="9"/>
      <c r="N470" s="19"/>
    </row>
    <row r="471" spans="2:14" ht="15">
      <c r="D471" s="17"/>
      <c r="E471" s="15"/>
      <c r="F471" s="15"/>
      <c r="G471" s="15"/>
      <c r="H471" s="15"/>
      <c r="I471" s="9"/>
      <c r="J471" s="9"/>
      <c r="K471" s="9"/>
      <c r="L471" s="10" t="s">
        <v>728</v>
      </c>
      <c r="M471" s="9"/>
      <c r="N471" s="19"/>
    </row>
    <row r="472" spans="2:14" ht="15">
      <c r="D472" s="17"/>
      <c r="E472" s="15"/>
      <c r="F472" s="15"/>
      <c r="G472" s="15"/>
      <c r="H472" s="15"/>
      <c r="I472" s="9"/>
      <c r="J472" s="9"/>
      <c r="K472" s="9"/>
      <c r="L472" s="10" t="s">
        <v>728</v>
      </c>
      <c r="M472" s="9"/>
      <c r="N472" s="19"/>
    </row>
    <row r="473" spans="2:14" ht="15">
      <c r="D473" s="17"/>
      <c r="E473" s="15"/>
      <c r="F473" s="15"/>
      <c r="G473" s="15"/>
      <c r="H473" s="15"/>
      <c r="I473" s="9"/>
      <c r="J473" s="9"/>
      <c r="K473" s="9"/>
      <c r="L473" s="10" t="s">
        <v>728</v>
      </c>
      <c r="M473" s="9"/>
      <c r="N473" s="19"/>
    </row>
    <row r="474" spans="2:14" ht="15">
      <c r="D474" s="17"/>
      <c r="E474" s="15"/>
      <c r="F474" s="15"/>
      <c r="G474" s="15"/>
      <c r="H474" s="15"/>
      <c r="I474" s="9"/>
      <c r="J474" s="9"/>
      <c r="K474" s="9"/>
      <c r="L474" s="10" t="s">
        <v>728</v>
      </c>
      <c r="M474" s="9"/>
      <c r="N474" s="19"/>
    </row>
    <row r="475" spans="2:14" ht="15">
      <c r="B475" s="51"/>
      <c r="D475" s="17"/>
      <c r="E475" s="15"/>
      <c r="F475" s="15"/>
      <c r="G475" s="15"/>
      <c r="H475" s="15"/>
      <c r="I475" s="9"/>
      <c r="J475" s="9"/>
      <c r="K475" s="9"/>
      <c r="L475" s="10" t="s">
        <v>728</v>
      </c>
      <c r="M475" s="9"/>
      <c r="N475" s="19"/>
    </row>
    <row r="476" spans="2:14" ht="15">
      <c r="D476" s="17"/>
      <c r="E476" s="15"/>
      <c r="F476" s="15"/>
      <c r="G476" s="15"/>
      <c r="H476" s="15"/>
      <c r="I476" s="9"/>
      <c r="J476" s="9"/>
      <c r="K476" s="9"/>
      <c r="L476" s="10" t="s">
        <v>728</v>
      </c>
      <c r="M476" s="9"/>
      <c r="N476" s="19"/>
    </row>
    <row r="477" spans="2:14" ht="15">
      <c r="D477" s="17"/>
      <c r="E477" s="15"/>
      <c r="F477" s="15"/>
      <c r="G477" s="15"/>
      <c r="H477" s="15"/>
      <c r="I477" s="9"/>
      <c r="J477" s="9"/>
      <c r="K477" s="9"/>
      <c r="L477" s="10" t="s">
        <v>728</v>
      </c>
      <c r="M477" s="9"/>
      <c r="N477" s="19"/>
    </row>
    <row r="478" spans="2:14" ht="15">
      <c r="D478" s="17"/>
      <c r="E478" s="15"/>
      <c r="F478" s="15"/>
      <c r="G478" s="15"/>
      <c r="H478" s="15"/>
      <c r="I478" s="9"/>
      <c r="J478" s="9"/>
      <c r="K478" s="9"/>
      <c r="L478" s="10" t="s">
        <v>728</v>
      </c>
      <c r="M478" s="9"/>
      <c r="N478" s="19"/>
    </row>
    <row r="479" spans="2:14" ht="15">
      <c r="D479" s="17"/>
      <c r="E479" s="15"/>
      <c r="F479" s="15"/>
      <c r="G479" s="15"/>
      <c r="H479" s="15"/>
      <c r="I479" s="9"/>
      <c r="J479" s="9"/>
      <c r="K479" s="9"/>
      <c r="L479" s="10" t="s">
        <v>728</v>
      </c>
      <c r="M479" s="9"/>
      <c r="N479" s="19"/>
    </row>
    <row r="480" spans="2:14" ht="15">
      <c r="B480" s="51"/>
      <c r="D480" s="17"/>
      <c r="E480" s="15"/>
      <c r="F480" s="15"/>
      <c r="G480" s="15"/>
      <c r="H480" s="15"/>
      <c r="I480" s="9"/>
      <c r="J480" s="9"/>
      <c r="K480" s="9"/>
      <c r="L480" s="10" t="s">
        <v>728</v>
      </c>
      <c r="M480" s="9"/>
      <c r="N480" s="19"/>
    </row>
    <row r="481" spans="2:14" ht="15">
      <c r="D481" s="17"/>
      <c r="E481" s="15"/>
      <c r="F481" s="15"/>
      <c r="G481" s="15"/>
      <c r="H481" s="15"/>
      <c r="I481" s="9"/>
      <c r="J481" s="9"/>
      <c r="K481" s="9"/>
      <c r="L481" s="10" t="s">
        <v>728</v>
      </c>
      <c r="M481" s="9"/>
      <c r="N481" s="19"/>
    </row>
    <row r="482" spans="2:14" ht="15">
      <c r="D482" s="17"/>
      <c r="E482" s="15"/>
      <c r="F482" s="15"/>
      <c r="G482" s="15"/>
      <c r="H482" s="15"/>
      <c r="I482" s="9"/>
      <c r="J482" s="9"/>
      <c r="K482" s="9"/>
      <c r="L482" s="10" t="s">
        <v>728</v>
      </c>
      <c r="M482" s="9"/>
      <c r="N482" s="19"/>
    </row>
    <row r="483" spans="2:14" ht="15">
      <c r="D483" s="17"/>
      <c r="E483" s="15"/>
      <c r="F483" s="15"/>
      <c r="G483" s="15"/>
      <c r="H483" s="15"/>
      <c r="I483" s="9"/>
      <c r="J483" s="9"/>
      <c r="K483" s="9"/>
      <c r="L483" s="10" t="s">
        <v>728</v>
      </c>
      <c r="M483" s="9"/>
      <c r="N483" s="19"/>
    </row>
    <row r="484" spans="2:14" ht="15">
      <c r="D484" s="17"/>
      <c r="E484" s="15"/>
      <c r="F484" s="15"/>
      <c r="G484" s="15"/>
      <c r="H484" s="15"/>
      <c r="I484" s="9"/>
      <c r="J484" s="9"/>
      <c r="K484" s="9"/>
      <c r="L484" s="10" t="s">
        <v>728</v>
      </c>
      <c r="M484" s="9"/>
      <c r="N484" s="19"/>
    </row>
    <row r="485" spans="2:14" ht="15">
      <c r="B485" s="51"/>
      <c r="D485" s="17"/>
      <c r="E485" s="15"/>
      <c r="F485" s="15"/>
      <c r="G485" s="15"/>
      <c r="H485" s="15"/>
      <c r="I485" s="9"/>
      <c r="J485" s="9"/>
      <c r="K485" s="9"/>
      <c r="L485" s="10" t="s">
        <v>728</v>
      </c>
      <c r="M485" s="9"/>
      <c r="N485" s="19"/>
    </row>
    <row r="486" spans="2:14" ht="15">
      <c r="D486" s="17"/>
      <c r="E486" s="15"/>
      <c r="F486" s="15"/>
      <c r="G486" s="15"/>
      <c r="H486" s="15"/>
      <c r="I486" s="9"/>
      <c r="J486" s="9"/>
      <c r="K486" s="9"/>
      <c r="L486" s="10" t="s">
        <v>728</v>
      </c>
      <c r="M486" s="9"/>
      <c r="N486" s="19"/>
    </row>
    <row r="487" spans="2:14" ht="15">
      <c r="D487" s="17"/>
      <c r="E487" s="15"/>
      <c r="F487" s="15"/>
      <c r="G487" s="15"/>
      <c r="H487" s="15"/>
      <c r="I487" s="9"/>
      <c r="J487" s="9"/>
      <c r="K487" s="9"/>
      <c r="L487" s="10" t="s">
        <v>728</v>
      </c>
      <c r="M487" s="9"/>
      <c r="N487" s="19"/>
    </row>
    <row r="488" spans="2:14" ht="15">
      <c r="D488" s="17"/>
      <c r="E488" s="15"/>
      <c r="F488" s="15"/>
      <c r="G488" s="15"/>
      <c r="H488" s="15"/>
      <c r="I488" s="9"/>
      <c r="J488" s="9"/>
      <c r="K488" s="9"/>
      <c r="L488" s="10" t="s">
        <v>728</v>
      </c>
      <c r="M488" s="9"/>
      <c r="N488" s="19"/>
    </row>
    <row r="489" spans="2:14" ht="15">
      <c r="D489" s="17"/>
      <c r="E489" s="15"/>
      <c r="F489" s="15"/>
      <c r="G489" s="15"/>
      <c r="H489" s="15"/>
      <c r="I489" s="9"/>
      <c r="J489" s="9"/>
      <c r="K489" s="9"/>
      <c r="L489" s="10" t="s">
        <v>728</v>
      </c>
      <c r="M489" s="9"/>
      <c r="N489" s="19"/>
    </row>
    <row r="490" spans="2:14" ht="15">
      <c r="B490" s="51"/>
      <c r="D490" s="17"/>
      <c r="E490" s="15"/>
      <c r="F490" s="15"/>
      <c r="G490" s="15"/>
      <c r="H490" s="15"/>
      <c r="I490" s="9"/>
      <c r="J490" s="9"/>
      <c r="K490" s="9"/>
      <c r="L490" s="10" t="s">
        <v>728</v>
      </c>
      <c r="M490" s="9"/>
      <c r="N490" s="19"/>
    </row>
    <row r="491" spans="2:14" ht="15">
      <c r="D491" s="17"/>
      <c r="E491" s="15"/>
      <c r="F491" s="15"/>
      <c r="G491" s="15"/>
      <c r="H491" s="15"/>
      <c r="I491" s="9"/>
      <c r="J491" s="9"/>
      <c r="K491" s="9"/>
      <c r="L491" s="10" t="s">
        <v>728</v>
      </c>
      <c r="M491" s="9"/>
      <c r="N491" s="19"/>
    </row>
    <row r="492" spans="2:14" ht="15">
      <c r="D492" s="17"/>
      <c r="E492" s="15"/>
      <c r="F492" s="15"/>
      <c r="G492" s="15"/>
      <c r="H492" s="15"/>
      <c r="I492" s="9"/>
      <c r="J492" s="9"/>
      <c r="K492" s="9"/>
      <c r="L492" s="10" t="s">
        <v>728</v>
      </c>
      <c r="M492" s="9"/>
      <c r="N492" s="19"/>
    </row>
    <row r="493" spans="2:14" ht="15">
      <c r="D493" s="17"/>
      <c r="E493" s="15"/>
      <c r="F493" s="15"/>
      <c r="G493" s="15"/>
      <c r="H493" s="15"/>
      <c r="I493" s="9"/>
      <c r="J493" s="9"/>
      <c r="K493" s="9"/>
      <c r="L493" s="10" t="s">
        <v>728</v>
      </c>
      <c r="M493" s="9"/>
      <c r="N493" s="19"/>
    </row>
    <row r="494" spans="2:14" ht="15">
      <c r="D494" s="17"/>
      <c r="E494" s="15"/>
      <c r="F494" s="15"/>
      <c r="G494" s="15"/>
      <c r="H494" s="15"/>
      <c r="I494" s="9"/>
      <c r="J494" s="9"/>
      <c r="K494" s="9"/>
      <c r="L494" s="10" t="s">
        <v>728</v>
      </c>
      <c r="M494" s="9"/>
      <c r="N494" s="19"/>
    </row>
    <row r="495" spans="2:14" ht="15">
      <c r="B495" s="51"/>
      <c r="D495" s="17"/>
      <c r="E495" s="15"/>
      <c r="F495" s="15"/>
      <c r="G495" s="15"/>
      <c r="H495" s="15"/>
      <c r="I495" s="9"/>
      <c r="J495" s="9"/>
      <c r="K495" s="9"/>
      <c r="L495" s="10" t="s">
        <v>728</v>
      </c>
      <c r="M495" s="9"/>
      <c r="N495" s="19"/>
    </row>
    <row r="496" spans="2:14" ht="15">
      <c r="D496" s="17"/>
      <c r="E496" s="15"/>
      <c r="F496" s="15"/>
      <c r="G496" s="15"/>
      <c r="H496" s="15"/>
      <c r="I496" s="9"/>
      <c r="J496" s="9"/>
      <c r="K496" s="9"/>
      <c r="L496" s="10" t="s">
        <v>728</v>
      </c>
      <c r="M496" s="9"/>
      <c r="N496" s="19"/>
    </row>
    <row r="497" spans="2:14" ht="15">
      <c r="D497" s="17"/>
      <c r="E497" s="15"/>
      <c r="F497" s="15"/>
      <c r="G497" s="15"/>
      <c r="H497" s="15"/>
      <c r="I497" s="9"/>
      <c r="J497" s="9"/>
      <c r="K497" s="9"/>
      <c r="L497" s="10" t="s">
        <v>728</v>
      </c>
      <c r="M497" s="9"/>
      <c r="N497" s="19"/>
    </row>
    <row r="498" spans="2:14">
      <c r="B498" s="109"/>
    </row>
    <row r="499" spans="2:14">
      <c r="B499" t="s">
        <v>234</v>
      </c>
      <c r="C499" t="s">
        <v>23</v>
      </c>
      <c r="D499" s="11" t="s">
        <v>73</v>
      </c>
      <c r="E499" s="16" t="s">
        <v>695</v>
      </c>
      <c r="F499" s="16" t="s">
        <v>696</v>
      </c>
      <c r="G499" s="16" t="s">
        <v>697</v>
      </c>
      <c r="H499" s="16" t="s">
        <v>698</v>
      </c>
      <c r="J499" s="11">
        <v>15</v>
      </c>
      <c r="L499" s="11">
        <v>1</v>
      </c>
    </row>
    <row r="500" spans="2:14">
      <c r="B500" t="s">
        <v>234</v>
      </c>
      <c r="C500" t="s">
        <v>15</v>
      </c>
      <c r="D500" s="11" t="s">
        <v>73</v>
      </c>
      <c r="E500" s="16" t="s">
        <v>699</v>
      </c>
      <c r="F500" s="16" t="s">
        <v>700</v>
      </c>
      <c r="G500" s="16" t="s">
        <v>701</v>
      </c>
      <c r="H500" s="16" t="s">
        <v>702</v>
      </c>
      <c r="J500" s="11">
        <v>20</v>
      </c>
      <c r="L500" s="11">
        <v>1</v>
      </c>
    </row>
  </sheetData>
  <autoFilter ref="A1:O332"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 ref="M163" r:id="rId27" xr:uid="{FCECE87C-C611-409D-9288-BC1EFED8329C}"/>
    <hyperlink ref="M38" r:id="rId28" xr:uid="{7D519396-0F1D-4760-8D10-08F8AF63EE50}"/>
    <hyperlink ref="M254" r:id="rId29" xr:uid="{678A0D62-DEA8-4EEF-9403-7D5656F699D9}"/>
    <hyperlink ref="M255" r:id="rId30" xr:uid="{BEB2B0C5-58EC-47DC-BE37-D293C2274B39}"/>
    <hyperlink ref="M257" r:id="rId31" xr:uid="{564C9AE6-DB93-41CC-8A5C-793077EB796B}"/>
    <hyperlink ref="M258" r:id="rId32" xr:uid="{DB66DE0D-5B28-43E2-B5E4-46566C747A01}"/>
    <hyperlink ref="M259" r:id="rId33" xr:uid="{0CD52943-D3DE-4A21-88B3-6C571768B113}"/>
    <hyperlink ref="M262" r:id="rId34" xr:uid="{415E2B5E-5EBF-4FC4-BDF3-C261E8D30437}"/>
    <hyperlink ref="M264" r:id="rId35" xr:uid="{0E0245ED-0162-4FE5-8C10-681667C91FDA}"/>
    <hyperlink ref="M265" r:id="rId36" xr:uid="{D9664DDB-AD07-42C7-A6D5-D6A87B096214}"/>
    <hyperlink ref="M278" r:id="rId37" xr:uid="{F874C74D-628C-4869-97BF-7422539413FA}"/>
    <hyperlink ref="M284" r:id="rId38" xr:uid="{C26CA078-DA0E-46C8-B1E6-36380E19415C}"/>
    <hyperlink ref="M288" r:id="rId39" xr:uid="{A99001FD-F7AC-49F9-9997-BD853DC644CB}"/>
    <hyperlink ref="M291" r:id="rId40" xr:uid="{1D4FF347-3A9B-492C-807E-D02D59F3862D}"/>
    <hyperlink ref="M292" r:id="rId41" xr:uid="{A5B52854-0680-481C-9F1C-134EA89F1B95}"/>
    <hyperlink ref="M283" r:id="rId42" xr:uid="{2E5A251B-56B8-49DC-8EF2-5E2F38CF2A55}"/>
    <hyperlink ref="M295" r:id="rId43" xr:uid="{31384BF7-CB93-48A7-A23A-1474E953C0DC}"/>
    <hyperlink ref="M178" r:id="rId44" xr:uid="{2D46647E-5A94-49BE-B0E2-1E264C9BE0DD}"/>
    <hyperlink ref="M298" r:id="rId45" xr:uid="{3507AB2A-9B0B-410E-A6D5-41030630ECE2}"/>
    <hyperlink ref="M279" r:id="rId46" xr:uid="{9D1EA390-E927-462A-8ACE-5DC4C6657304}"/>
    <hyperlink ref="M280" r:id="rId47" xr:uid="{D82695B9-D0AB-4750-BA11-680C9FECEEF7}"/>
    <hyperlink ref="M281" r:id="rId48" xr:uid="{1BAC8F6B-E308-4E15-90B7-5DFC527CF04E}"/>
    <hyperlink ref="M221" r:id="rId49" xr:uid="{7EB4AF11-500A-470D-A555-A79324F9590A}"/>
    <hyperlink ref="M223" r:id="rId50" xr:uid="{A3152A35-2C05-40B6-96C0-FA81715AF04F}"/>
    <hyperlink ref="M239" r:id="rId51" xr:uid="{0751470D-508E-4337-9FF8-0A63433DD126}"/>
    <hyperlink ref="M306" r:id="rId52" xr:uid="{2F16C558-C10E-456A-944C-D94790083EB5}"/>
    <hyperlink ref="M290" r:id="rId53" xr:uid="{5BF39B12-8924-4D6A-9957-7BDA9DAEE3B5}"/>
    <hyperlink ref="M289" r:id="rId54" xr:uid="{0FCDCF0E-1908-4DFC-BAF1-797B588C673F}"/>
    <hyperlink ref="M331" r:id="rId55" xr:uid="{3BCBE62F-AD6A-4C0B-9CEE-8E6C6EBD8720}"/>
    <hyperlink ref="M206" r:id="rId56" xr:uid="{FC1B1D2C-2EEF-4755-A71C-FC984CD0D0EA}"/>
  </hyperlinks>
  <pageMargins left="0.7" right="0.7" top="0.75" bottom="0.75" header="0.3" footer="0.3"/>
  <pageSetup paperSize="9"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729</v>
      </c>
      <c r="B1" s="53"/>
      <c r="C1" s="13" t="s">
        <v>13</v>
      </c>
      <c r="D1" s="13" t="s">
        <v>730</v>
      </c>
      <c r="E1" s="53" t="s">
        <v>731</v>
      </c>
      <c r="F1" s="54"/>
      <c r="G1" s="53" t="s">
        <v>732</v>
      </c>
      <c r="H1" s="58" t="s">
        <v>733</v>
      </c>
      <c r="I1" s="12" t="s">
        <v>734</v>
      </c>
      <c r="J1" s="55" t="s">
        <v>735</v>
      </c>
      <c r="K1" s="61">
        <f>SUM(H2:H85)</f>
        <v>523.42000000000007</v>
      </c>
    </row>
    <row r="2" spans="1:11">
      <c r="A2" s="56">
        <v>1</v>
      </c>
      <c r="C2" s="16" t="s">
        <v>736</v>
      </c>
      <c r="D2" s="57" t="s">
        <v>737</v>
      </c>
      <c r="G2" s="60" t="s">
        <v>738</v>
      </c>
      <c r="H2" s="59">
        <v>30</v>
      </c>
    </row>
    <row r="3" spans="1:11">
      <c r="A3" s="56">
        <v>800</v>
      </c>
      <c r="C3" s="16" t="s">
        <v>739</v>
      </c>
      <c r="D3" s="57" t="s">
        <v>737</v>
      </c>
      <c r="F3" s="60" t="s">
        <v>740</v>
      </c>
      <c r="G3" s="11">
        <v>50</v>
      </c>
      <c r="H3" s="59">
        <f>3.8*16</f>
        <v>60.8</v>
      </c>
      <c r="I3" s="34" t="s">
        <v>741</v>
      </c>
    </row>
    <row r="4" spans="1:11">
      <c r="A4" s="56"/>
    </row>
    <row r="5" spans="1:11">
      <c r="A5" s="56">
        <v>1</v>
      </c>
      <c r="C5" s="16" t="s">
        <v>742</v>
      </c>
      <c r="G5" s="11">
        <v>2500</v>
      </c>
      <c r="H5" s="59">
        <v>29.45</v>
      </c>
      <c r="I5" s="34" t="s">
        <v>743</v>
      </c>
    </row>
    <row r="6" spans="1:11">
      <c r="A6" s="56">
        <v>8</v>
      </c>
      <c r="C6" s="16" t="s">
        <v>744</v>
      </c>
      <c r="F6" s="60" t="s">
        <v>745</v>
      </c>
      <c r="G6" s="11" t="s">
        <v>746</v>
      </c>
      <c r="H6" s="59">
        <f>8*3.76</f>
        <v>30.08</v>
      </c>
      <c r="I6" s="34" t="s">
        <v>747</v>
      </c>
    </row>
    <row r="7" spans="1:11">
      <c r="A7" s="56">
        <v>1000</v>
      </c>
      <c r="C7" s="16" t="s">
        <v>748</v>
      </c>
      <c r="I7" s="34"/>
    </row>
    <row r="8" spans="1:11">
      <c r="A8" s="56">
        <v>1</v>
      </c>
      <c r="C8" s="16" t="s">
        <v>749</v>
      </c>
      <c r="I8" s="34"/>
    </row>
    <row r="9" spans="1:11">
      <c r="A9" s="56">
        <v>10</v>
      </c>
      <c r="C9" s="16" t="s">
        <v>750</v>
      </c>
      <c r="G9" s="11" t="s">
        <v>751</v>
      </c>
      <c r="H9" s="59">
        <v>2.25</v>
      </c>
      <c r="I9" s="34" t="s">
        <v>752</v>
      </c>
    </row>
    <row r="10" spans="1:11">
      <c r="A10" s="56">
        <v>4</v>
      </c>
      <c r="C10" s="16" t="s">
        <v>753</v>
      </c>
      <c r="G10" s="11" t="s">
        <v>754</v>
      </c>
      <c r="H10" s="59">
        <v>5.9</v>
      </c>
      <c r="I10" s="34" t="s">
        <v>752</v>
      </c>
    </row>
    <row r="11" spans="1:11">
      <c r="A11" s="56">
        <v>1</v>
      </c>
      <c r="C11" s="16" t="s">
        <v>755</v>
      </c>
      <c r="G11" s="11">
        <v>144</v>
      </c>
      <c r="H11" s="59">
        <v>26.85</v>
      </c>
      <c r="I11" s="34" t="s">
        <v>756</v>
      </c>
    </row>
    <row r="12" spans="1:11">
      <c r="A12" s="56">
        <v>10</v>
      </c>
      <c r="C12" s="16" t="s">
        <v>757</v>
      </c>
      <c r="G12" s="11" t="s">
        <v>758</v>
      </c>
      <c r="H12" s="59">
        <v>19.95</v>
      </c>
      <c r="I12" s="34" t="s">
        <v>743</v>
      </c>
    </row>
    <row r="13" spans="1:11">
      <c r="A13" s="56">
        <v>2</v>
      </c>
      <c r="C13" s="16" t="s">
        <v>759</v>
      </c>
      <c r="G13" s="62">
        <v>20000</v>
      </c>
      <c r="H13" s="59">
        <v>29.99</v>
      </c>
      <c r="I13" s="34" t="s">
        <v>760</v>
      </c>
    </row>
    <row r="14" spans="1:11">
      <c r="A14" s="56">
        <v>1</v>
      </c>
      <c r="C14" s="16" t="s">
        <v>761</v>
      </c>
      <c r="G14" s="11">
        <v>5000</v>
      </c>
      <c r="H14" s="59">
        <v>54.95</v>
      </c>
      <c r="I14" s="34" t="s">
        <v>762</v>
      </c>
    </row>
    <row r="15" spans="1:11">
      <c r="A15" s="56">
        <v>10</v>
      </c>
      <c r="C15" s="16" t="s">
        <v>763</v>
      </c>
      <c r="G15" s="11">
        <v>75</v>
      </c>
      <c r="H15" s="59">
        <v>0.95</v>
      </c>
    </row>
    <row r="16" spans="1:11">
      <c r="A16" s="56">
        <v>5</v>
      </c>
      <c r="C16" s="16" t="s">
        <v>764</v>
      </c>
      <c r="G16" s="11">
        <v>100</v>
      </c>
      <c r="H16" s="59">
        <v>9.9</v>
      </c>
    </row>
    <row r="17" spans="1:9">
      <c r="A17" s="56">
        <v>1</v>
      </c>
      <c r="C17" s="16" t="s">
        <v>765</v>
      </c>
      <c r="G17" s="11">
        <v>1000</v>
      </c>
      <c r="H17" s="59">
        <v>20</v>
      </c>
    </row>
    <row r="18" spans="1:9">
      <c r="A18" s="56">
        <v>5</v>
      </c>
      <c r="C18" s="16" t="s">
        <v>766</v>
      </c>
      <c r="G18" s="11" t="s">
        <v>767</v>
      </c>
      <c r="H18" s="59">
        <v>15</v>
      </c>
    </row>
    <row r="19" spans="1:9">
      <c r="A19" s="56">
        <v>2</v>
      </c>
      <c r="C19" s="16" t="s">
        <v>768</v>
      </c>
      <c r="E19" t="s">
        <v>234</v>
      </c>
      <c r="G19" s="11" t="s">
        <v>769</v>
      </c>
    </row>
    <row r="20" spans="1:9">
      <c r="A20" s="56">
        <v>1</v>
      </c>
      <c r="C20" s="16" t="s">
        <v>770</v>
      </c>
      <c r="G20" s="11">
        <v>1</v>
      </c>
      <c r="H20" s="59">
        <v>15</v>
      </c>
    </row>
    <row r="21" spans="1:9">
      <c r="A21" s="56">
        <v>2</v>
      </c>
      <c r="C21" s="16" t="s">
        <v>771</v>
      </c>
      <c r="G21" s="11">
        <v>1200</v>
      </c>
      <c r="H21" s="59">
        <v>7</v>
      </c>
    </row>
    <row r="22" spans="1:9">
      <c r="A22" s="56">
        <v>10</v>
      </c>
      <c r="C22" s="16" t="s">
        <v>772</v>
      </c>
      <c r="F22" s="60" t="s">
        <v>773</v>
      </c>
      <c r="G22" s="11">
        <v>50</v>
      </c>
      <c r="H22" s="59">
        <v>2.5</v>
      </c>
    </row>
    <row r="23" spans="1:9">
      <c r="A23" s="56">
        <v>1</v>
      </c>
      <c r="C23" s="16" t="s">
        <v>774</v>
      </c>
      <c r="G23" s="11" t="s">
        <v>775</v>
      </c>
      <c r="H23" s="59">
        <v>10.85</v>
      </c>
      <c r="I23" s="34" t="s">
        <v>776</v>
      </c>
    </row>
    <row r="24" spans="1:9">
      <c r="A24" s="56"/>
      <c r="C24" s="16" t="s">
        <v>777</v>
      </c>
    </row>
    <row r="25" spans="1:9">
      <c r="A25" s="56">
        <v>2</v>
      </c>
      <c r="C25" s="16" t="s">
        <v>778</v>
      </c>
      <c r="F25" s="60" t="s">
        <v>779</v>
      </c>
      <c r="G25" s="11">
        <v>50</v>
      </c>
      <c r="H25" s="59">
        <v>3.8</v>
      </c>
    </row>
    <row r="26" spans="1:9">
      <c r="A26" s="56"/>
      <c r="C26" s="16" t="s">
        <v>780</v>
      </c>
      <c r="E26" t="s">
        <v>357</v>
      </c>
    </row>
    <row r="27" spans="1:9">
      <c r="A27" s="56"/>
      <c r="C27" s="16" t="s">
        <v>474</v>
      </c>
    </row>
    <row r="28" spans="1:9">
      <c r="A28" s="56"/>
      <c r="C28" s="16" t="s">
        <v>325</v>
      </c>
      <c r="E28" t="s">
        <v>357</v>
      </c>
    </row>
    <row r="29" spans="1:9">
      <c r="A29" s="56"/>
      <c r="C29" s="16" t="s">
        <v>51</v>
      </c>
      <c r="D29" t="s">
        <v>781</v>
      </c>
    </row>
    <row r="30" spans="1:9">
      <c r="A30" s="56"/>
      <c r="C30" s="16"/>
    </row>
    <row r="31" spans="1:9">
      <c r="A31" s="56">
        <v>2</v>
      </c>
      <c r="C31" s="16" t="s">
        <v>42</v>
      </c>
      <c r="D31" t="s">
        <v>781</v>
      </c>
      <c r="E31" t="s">
        <v>782</v>
      </c>
    </row>
    <row r="32" spans="1:9">
      <c r="A32" s="56" t="s">
        <v>783</v>
      </c>
      <c r="C32" s="16" t="s">
        <v>38</v>
      </c>
      <c r="F32" s="60" t="s">
        <v>779</v>
      </c>
      <c r="G32" s="11">
        <v>1</v>
      </c>
      <c r="H32" s="59">
        <v>10</v>
      </c>
    </row>
    <row r="33" spans="1:8">
      <c r="A33" s="56">
        <v>5</v>
      </c>
      <c r="C33" s="16" t="s">
        <v>149</v>
      </c>
      <c r="F33" s="60" t="s">
        <v>779</v>
      </c>
      <c r="G33" s="11">
        <v>1</v>
      </c>
      <c r="H33" s="59">
        <v>3</v>
      </c>
    </row>
    <row r="34" spans="1:8">
      <c r="A34" s="56">
        <v>10</v>
      </c>
      <c r="C34" s="16" t="s">
        <v>784</v>
      </c>
      <c r="F34" s="60" t="s">
        <v>779</v>
      </c>
      <c r="G34" s="11">
        <v>1</v>
      </c>
      <c r="H34" s="59">
        <v>2</v>
      </c>
    </row>
    <row r="35" spans="1:8">
      <c r="A35" s="56">
        <v>2</v>
      </c>
      <c r="C35" s="16" t="s">
        <v>785</v>
      </c>
      <c r="F35" s="60" t="s">
        <v>779</v>
      </c>
      <c r="G35" s="11">
        <v>1</v>
      </c>
      <c r="H35" s="59">
        <v>16</v>
      </c>
    </row>
    <row r="36" spans="1:8">
      <c r="A36" s="56">
        <v>2</v>
      </c>
      <c r="C36" s="16" t="s">
        <v>786</v>
      </c>
      <c r="F36" s="60" t="s">
        <v>779</v>
      </c>
      <c r="G36" s="11">
        <v>72</v>
      </c>
      <c r="H36" s="59">
        <v>15</v>
      </c>
    </row>
    <row r="37" spans="1:8">
      <c r="A37" s="56">
        <v>10</v>
      </c>
      <c r="C37" s="16" t="s">
        <v>787</v>
      </c>
      <c r="F37" s="60" t="s">
        <v>779</v>
      </c>
      <c r="G37" s="11">
        <v>10</v>
      </c>
      <c r="H37" s="59">
        <v>20</v>
      </c>
    </row>
    <row r="38" spans="1:8">
      <c r="A38" s="56"/>
      <c r="C38" s="16"/>
    </row>
    <row r="39" spans="1:8">
      <c r="A39" s="56">
        <v>100</v>
      </c>
      <c r="C39" s="16" t="s">
        <v>788</v>
      </c>
      <c r="D39" t="s">
        <v>781</v>
      </c>
      <c r="E39" t="s">
        <v>789</v>
      </c>
      <c r="F39" s="60" t="s">
        <v>779</v>
      </c>
      <c r="G39" s="11">
        <v>1</v>
      </c>
    </row>
    <row r="40" spans="1:8">
      <c r="A40" s="56"/>
      <c r="C40" s="16"/>
    </row>
    <row r="41" spans="1:8" ht="15.6">
      <c r="A41" s="56">
        <v>5</v>
      </c>
      <c r="C41" s="18" t="s">
        <v>790</v>
      </c>
      <c r="F41" s="60" t="s">
        <v>779</v>
      </c>
      <c r="G41" s="11">
        <v>1</v>
      </c>
      <c r="H41" s="59">
        <v>8</v>
      </c>
    </row>
    <row r="42" spans="1:8">
      <c r="A42" s="56"/>
      <c r="C42" s="16" t="s">
        <v>791</v>
      </c>
    </row>
    <row r="43" spans="1:8">
      <c r="A43" s="56">
        <v>4</v>
      </c>
      <c r="B43" t="s">
        <v>280</v>
      </c>
      <c r="C43" s="16" t="s">
        <v>792</v>
      </c>
    </row>
    <row r="44" spans="1:8">
      <c r="A44" s="56">
        <v>4</v>
      </c>
      <c r="B44" t="s">
        <v>280</v>
      </c>
      <c r="C44" s="16" t="s">
        <v>793</v>
      </c>
    </row>
    <row r="45" spans="1:8">
      <c r="A45" s="16">
        <v>10</v>
      </c>
      <c r="C45" s="16" t="s">
        <v>194</v>
      </c>
      <c r="F45" s="60" t="s">
        <v>779</v>
      </c>
      <c r="G45" s="11">
        <v>10</v>
      </c>
      <c r="H45" s="59">
        <v>11</v>
      </c>
    </row>
    <row r="46" spans="1:8">
      <c r="A46" s="16"/>
      <c r="C46" s="16" t="s">
        <v>794</v>
      </c>
      <c r="D46" t="s">
        <v>781</v>
      </c>
      <c r="E46" t="s">
        <v>795</v>
      </c>
    </row>
    <row r="47" spans="1:8">
      <c r="A47" s="16"/>
      <c r="C47" s="16" t="s">
        <v>488</v>
      </c>
      <c r="D47" t="s">
        <v>781</v>
      </c>
      <c r="E47" t="s">
        <v>795</v>
      </c>
    </row>
    <row r="48" spans="1:8">
      <c r="C48" s="16" t="s">
        <v>796</v>
      </c>
    </row>
    <row r="49" spans="1:8">
      <c r="C49" s="16" t="s">
        <v>797</v>
      </c>
      <c r="D49" t="s">
        <v>781</v>
      </c>
    </row>
    <row r="50" spans="1:8">
      <c r="A50">
        <v>3</v>
      </c>
      <c r="C50" s="16" t="s">
        <v>798</v>
      </c>
      <c r="F50" s="60" t="s">
        <v>779</v>
      </c>
      <c r="G50" s="11">
        <v>3</v>
      </c>
      <c r="H50" s="59">
        <v>20</v>
      </c>
    </row>
    <row r="51" spans="1:8">
      <c r="C51" s="16" t="s">
        <v>799</v>
      </c>
    </row>
    <row r="52" spans="1:8">
      <c r="C52" s="16" t="s">
        <v>800</v>
      </c>
      <c r="D52" t="s">
        <v>781</v>
      </c>
    </row>
    <row r="53" spans="1:8">
      <c r="A53">
        <v>10</v>
      </c>
      <c r="C53" s="16" t="s">
        <v>801</v>
      </c>
      <c r="F53" s="60" t="s">
        <v>773</v>
      </c>
      <c r="G53" s="11">
        <v>500</v>
      </c>
      <c r="H53" s="59">
        <v>2</v>
      </c>
    </row>
    <row r="54" spans="1:8">
      <c r="C54" s="16" t="s">
        <v>802</v>
      </c>
    </row>
    <row r="55" spans="1:8">
      <c r="A55">
        <v>2</v>
      </c>
      <c r="C55" s="16" t="s">
        <v>803</v>
      </c>
      <c r="F55" s="60" t="s">
        <v>804</v>
      </c>
      <c r="G55" s="11">
        <v>150</v>
      </c>
      <c r="H55" s="59">
        <v>15</v>
      </c>
    </row>
    <row r="56" spans="1:8">
      <c r="A56">
        <v>2</v>
      </c>
      <c r="C56" s="16" t="s">
        <v>805</v>
      </c>
      <c r="F56" s="60" t="s">
        <v>779</v>
      </c>
      <c r="G56" s="11">
        <v>50</v>
      </c>
      <c r="H56" s="59">
        <v>9</v>
      </c>
    </row>
    <row r="57" spans="1:8">
      <c r="A57">
        <v>2</v>
      </c>
      <c r="C57" s="16" t="s">
        <v>806</v>
      </c>
      <c r="F57" s="60" t="s">
        <v>779</v>
      </c>
      <c r="G57" s="11">
        <v>120</v>
      </c>
      <c r="H57" s="59">
        <v>7</v>
      </c>
    </row>
    <row r="58" spans="1:8">
      <c r="A58">
        <v>12</v>
      </c>
      <c r="C58" s="16" t="s">
        <v>453</v>
      </c>
      <c r="F58" s="60" t="s">
        <v>804</v>
      </c>
      <c r="G58" s="11">
        <v>50</v>
      </c>
      <c r="H58" s="59">
        <v>4.2</v>
      </c>
    </row>
    <row r="59" spans="1:8">
      <c r="A59">
        <v>5</v>
      </c>
      <c r="C59" s="16" t="s">
        <v>468</v>
      </c>
      <c r="E59" t="s">
        <v>807</v>
      </c>
      <c r="F59" s="60" t="s">
        <v>808</v>
      </c>
      <c r="G59" s="11">
        <v>1</v>
      </c>
    </row>
    <row r="60" spans="1:8">
      <c r="A60">
        <v>1</v>
      </c>
      <c r="C60" s="16" t="s">
        <v>809</v>
      </c>
      <c r="F60" s="60" t="s">
        <v>779</v>
      </c>
      <c r="G60" s="11">
        <v>300</v>
      </c>
      <c r="H60" s="59">
        <v>6</v>
      </c>
    </row>
    <row r="61" spans="1:8">
      <c r="A61">
        <v>20</v>
      </c>
      <c r="C61" s="16" t="s">
        <v>810</v>
      </c>
      <c r="E61" t="s">
        <v>811</v>
      </c>
      <c r="F61" s="60" t="s">
        <v>779</v>
      </c>
      <c r="G61" s="11">
        <v>1</v>
      </c>
    </row>
    <row r="62" spans="1:8">
      <c r="A62">
        <v>20</v>
      </c>
      <c r="C62" s="16" t="s">
        <v>812</v>
      </c>
      <c r="D62" t="s">
        <v>781</v>
      </c>
      <c r="E62" t="s">
        <v>795</v>
      </c>
    </row>
    <row r="63" spans="1:8">
      <c r="A63">
        <v>50</v>
      </c>
      <c r="C63" s="16" t="s">
        <v>813</v>
      </c>
      <c r="D63" t="s">
        <v>781</v>
      </c>
      <c r="E63" t="s">
        <v>807</v>
      </c>
      <c r="F63" s="60" t="s">
        <v>779</v>
      </c>
      <c r="G63" s="11">
        <v>6</v>
      </c>
    </row>
    <row r="64" spans="1:8">
      <c r="A64">
        <v>2</v>
      </c>
      <c r="C64" s="16" t="s">
        <v>814</v>
      </c>
      <c r="D64" t="s">
        <v>781</v>
      </c>
      <c r="E64" t="s">
        <v>807</v>
      </c>
      <c r="F64" s="60" t="s">
        <v>815</v>
      </c>
      <c r="G64" s="11">
        <v>1</v>
      </c>
    </row>
    <row r="65" spans="1:7">
      <c r="A65">
        <v>2</v>
      </c>
      <c r="C65" s="16" t="s">
        <v>816</v>
      </c>
      <c r="D65" t="s">
        <v>781</v>
      </c>
      <c r="E65" t="s">
        <v>807</v>
      </c>
      <c r="F65" s="60" t="s">
        <v>815</v>
      </c>
      <c r="G65" s="11">
        <v>1</v>
      </c>
    </row>
    <row r="66" spans="1:7">
      <c r="C66" s="16" t="s">
        <v>817</v>
      </c>
      <c r="D66" t="s">
        <v>781</v>
      </c>
      <c r="E66" t="s">
        <v>234</v>
      </c>
    </row>
    <row r="67" spans="1:7" ht="15.6">
      <c r="C67" s="37" t="s">
        <v>593</v>
      </c>
      <c r="D67" t="s">
        <v>781</v>
      </c>
    </row>
    <row r="68" spans="1:7" ht="15.6">
      <c r="C68" s="18" t="s">
        <v>598</v>
      </c>
      <c r="D68" t="s">
        <v>781</v>
      </c>
    </row>
    <row r="69" spans="1:7">
      <c r="C69" s="16" t="s">
        <v>818</v>
      </c>
      <c r="D69" t="s">
        <v>781</v>
      </c>
    </row>
    <row r="70" spans="1:7">
      <c r="C70" s="16" t="s">
        <v>819</v>
      </c>
      <c r="D70" t="s">
        <v>781</v>
      </c>
      <c r="E70" t="s">
        <v>234</v>
      </c>
    </row>
    <row r="71" spans="1:7">
      <c r="A71">
        <v>2</v>
      </c>
      <c r="C71" s="16" t="s">
        <v>820</v>
      </c>
    </row>
    <row r="72" spans="1:7">
      <c r="C72" s="16" t="s">
        <v>821</v>
      </c>
    </row>
    <row r="73" spans="1:7">
      <c r="C73" s="16" t="s">
        <v>822</v>
      </c>
    </row>
    <row r="74" spans="1:7">
      <c r="A74">
        <v>2</v>
      </c>
      <c r="C74" s="16" t="s">
        <v>823</v>
      </c>
    </row>
    <row r="75" spans="1:7">
      <c r="C75" s="16" t="s">
        <v>824</v>
      </c>
    </row>
    <row r="76" spans="1:7">
      <c r="C76" s="16" t="s">
        <v>825</v>
      </c>
    </row>
    <row r="77" spans="1:7">
      <c r="C77" s="16" t="s">
        <v>826</v>
      </c>
    </row>
    <row r="78" spans="1:7">
      <c r="A78">
        <v>10</v>
      </c>
      <c r="C78" s="16" t="s">
        <v>827</v>
      </c>
    </row>
    <row r="79" spans="1:7">
      <c r="A79">
        <v>10</v>
      </c>
      <c r="C79" s="16" t="s">
        <v>828</v>
      </c>
    </row>
    <row r="80" spans="1:7">
      <c r="A80">
        <v>3</v>
      </c>
      <c r="C80" s="16" t="s">
        <v>829</v>
      </c>
    </row>
    <row r="81" spans="1:3">
      <c r="A81">
        <v>3</v>
      </c>
      <c r="C81" s="16" t="s">
        <v>830</v>
      </c>
    </row>
    <row r="82" spans="1:3">
      <c r="C82" s="16" t="s">
        <v>831</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729</v>
      </c>
      <c r="B1" s="68" t="s">
        <v>832</v>
      </c>
      <c r="C1" s="68" t="s">
        <v>833</v>
      </c>
      <c r="D1" s="53" t="s">
        <v>834</v>
      </c>
      <c r="F1" s="53" t="s">
        <v>835</v>
      </c>
    </row>
    <row r="2" spans="1:6">
      <c r="B2" s="16" t="s">
        <v>300</v>
      </c>
      <c r="C2" s="16" t="s">
        <v>300</v>
      </c>
      <c r="D2" t="s">
        <v>836</v>
      </c>
    </row>
    <row r="3" spans="1:6">
      <c r="B3" s="16" t="s">
        <v>24</v>
      </c>
      <c r="C3" s="16" t="s">
        <v>28</v>
      </c>
    </row>
    <row r="4" spans="1:6">
      <c r="B4" s="16" t="s">
        <v>837</v>
      </c>
      <c r="C4" s="16" t="s">
        <v>838</v>
      </c>
    </row>
    <row r="5" spans="1:6">
      <c r="B5" s="16" t="s">
        <v>91</v>
      </c>
      <c r="C5" s="16" t="s">
        <v>839</v>
      </c>
    </row>
    <row r="6" spans="1:6">
      <c r="B6" s="16" t="s">
        <v>840</v>
      </c>
      <c r="C6" s="16" t="s">
        <v>841</v>
      </c>
    </row>
    <row r="7" spans="1:6">
      <c r="B7" s="16" t="s">
        <v>842</v>
      </c>
      <c r="C7" s="16" t="s">
        <v>843</v>
      </c>
    </row>
    <row r="8" spans="1:6">
      <c r="B8" s="16" t="s">
        <v>249</v>
      </c>
      <c r="C8" s="16" t="s">
        <v>844</v>
      </c>
    </row>
    <row r="9" spans="1:6">
      <c r="B9" s="16" t="s">
        <v>365</v>
      </c>
      <c r="C9" s="16" t="s">
        <v>845</v>
      </c>
    </row>
    <row r="10" spans="1:6">
      <c r="B10" s="16" t="s">
        <v>376</v>
      </c>
      <c r="C10" s="16" t="s">
        <v>846</v>
      </c>
    </row>
    <row r="11" spans="1:6">
      <c r="B11" s="16" t="s">
        <v>419</v>
      </c>
      <c r="C11" s="16" t="s">
        <v>423</v>
      </c>
    </row>
    <row r="12" spans="1:6">
      <c r="B12" s="16" t="s">
        <v>428</v>
      </c>
      <c r="C12" s="16" t="s">
        <v>428</v>
      </c>
      <c r="F12" s="11" t="s">
        <v>357</v>
      </c>
    </row>
    <row r="13" spans="1:6">
      <c r="B13" s="16" t="s">
        <v>454</v>
      </c>
      <c r="C13" s="16" t="s">
        <v>458</v>
      </c>
    </row>
    <row r="14" spans="1:6">
      <c r="B14" s="16" t="s">
        <v>469</v>
      </c>
      <c r="C14" s="16" t="s">
        <v>847</v>
      </c>
    </row>
    <row r="15" spans="1:6">
      <c r="B15" s="16" t="s">
        <v>478</v>
      </c>
      <c r="C15" s="16" t="s">
        <v>848</v>
      </c>
      <c r="F15" s="11" t="s">
        <v>357</v>
      </c>
    </row>
    <row r="16" spans="1:6">
      <c r="B16" s="16" t="s">
        <v>849</v>
      </c>
      <c r="C16" s="16" t="s">
        <v>850</v>
      </c>
      <c r="F16" s="11" t="s">
        <v>357</v>
      </c>
    </row>
    <row r="17" spans="2:6">
      <c r="B17" s="16" t="s">
        <v>851</v>
      </c>
      <c r="C17" s="16" t="s">
        <v>12</v>
      </c>
      <c r="F17" s="11" t="s">
        <v>357</v>
      </c>
    </row>
    <row r="18" spans="2:6">
      <c r="B18" s="16" t="s">
        <v>572</v>
      </c>
      <c r="C18" s="16" t="s">
        <v>12</v>
      </c>
      <c r="F18" s="11" t="s">
        <v>357</v>
      </c>
    </row>
    <row r="19" spans="2:6">
      <c r="B19" s="14" t="s">
        <v>599</v>
      </c>
      <c r="C19" s="16" t="s">
        <v>852</v>
      </c>
    </row>
    <row r="20" spans="2:6">
      <c r="B20" s="14" t="s">
        <v>604</v>
      </c>
      <c r="C20" s="16" t="s">
        <v>853</v>
      </c>
      <c r="F20" s="11" t="s">
        <v>357</v>
      </c>
    </row>
    <row r="21" spans="2:6">
      <c r="B21" s="16" t="s">
        <v>507</v>
      </c>
      <c r="C21" s="16" t="s">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dimension ref="A1:M342"/>
  <sheetViews>
    <sheetView topLeftCell="I404" workbookViewId="0">
      <selection activeCell="A343" sqref="A343:M427"/>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855</v>
      </c>
      <c r="G1" s="107" t="s">
        <v>9</v>
      </c>
      <c r="H1" s="107" t="s">
        <v>11</v>
      </c>
      <c r="I1" s="107" t="s">
        <v>10</v>
      </c>
      <c r="J1" s="107" t="s">
        <v>856</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f>Aufgabenkatalog!I2</f>
        <v>5</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f>Aufgabenkatalog!I4</f>
        <v>1</v>
      </c>
      <c r="G4" s="109">
        <f>Aufgabenkatalog!J4</f>
        <v>60</v>
      </c>
      <c r="H4" s="109">
        <f>Aufgabenkatalog!L4</f>
        <v>2</v>
      </c>
      <c r="I4" s="109"/>
      <c r="J4" s="109"/>
      <c r="K4" s="110" t="str">
        <f>IF(ISBLANK(Aufgabenkatalog!M4),"",Aufgabenkatalog!M4)</f>
        <v/>
      </c>
      <c r="L4" s="109" t="str">
        <f>Aufgabenkatalog!N4</f>
        <v>-</v>
      </c>
      <c r="M4" s="109" t="str">
        <f>IF(Aufgabenkatalog!C4="Ja","true","false")</f>
        <v>true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f>Aufgabenkatalog!I5</f>
        <v>8</v>
      </c>
      <c r="G5" s="109">
        <f>Aufgabenkatalog!J5</f>
        <v>30</v>
      </c>
      <c r="H5" s="109">
        <f>Aufgabenkatalog!L5</f>
        <v>2</v>
      </c>
      <c r="I5" s="109"/>
      <c r="J5" s="109"/>
      <c r="K5" s="110" t="str">
        <f>IF(ISBLANK(Aufgabenkatalog!M5),"",Aufgabenkatalog!M5)</f>
        <v/>
      </c>
      <c r="L5" s="109" t="str">
        <f>Aufgabenkatalog!N5</f>
        <v>Ball</v>
      </c>
      <c r="M5" s="109" t="str">
        <f>IF(Aufgabenkatalog!C5="Ja","true","false")</f>
        <v>true</v>
      </c>
    </row>
    <row r="6" spans="1:13">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f>Aufgabenkatalog!I7</f>
        <v>1</v>
      </c>
      <c r="G7" s="109">
        <f>Aufgabenkatalog!J7</f>
        <v>90</v>
      </c>
      <c r="H7" s="109">
        <f>Aufgabenkatalog!L7</f>
        <v>2</v>
      </c>
      <c r="I7" s="109"/>
      <c r="J7" s="109"/>
      <c r="K7" s="110" t="str">
        <f>IF(ISBLANK(Aufgabenkatalog!M7),"",Aufgabenkatalog!M7)</f>
        <v/>
      </c>
      <c r="L7" s="109" t="str">
        <f>Aufgabenkatalog!N7</f>
        <v>-</v>
      </c>
      <c r="M7" s="109" t="str">
        <f>IF(Aufgabenkatalog!C7="Ja","true","false")</f>
        <v>true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f>Aufgabenkatalog!I8</f>
        <v>1</v>
      </c>
      <c r="G8" s="109">
        <f>Aufgabenkatalog!J8</f>
        <v>30</v>
      </c>
      <c r="H8" s="109">
        <f>Aufgabenkatalog!L8</f>
        <v>2</v>
      </c>
      <c r="I8" s="109"/>
      <c r="J8" s="109"/>
      <c r="K8" s="110" t="str">
        <f>IF(ISBLANK(Aufgabenkatalog!M8),"",Aufgabenkatalog!M8)</f>
        <v/>
      </c>
      <c r="L8" s="109" t="str">
        <f>Aufgabenkatalog!N8</f>
        <v>Augenbinden</v>
      </c>
      <c r="M8" s="109" t="str">
        <f>IF(Aufgabenkatalog!C8="Ja","true","false")</f>
        <v>true</v>
      </c>
    </row>
    <row r="9" spans="1:13">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f>Aufgabenkatalog!I10</f>
        <v>2</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true</v>
      </c>
    </row>
    <row r="11" spans="1:13">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true</v>
      </c>
    </row>
    <row r="12" spans="1:13">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f>Aufgabenkatalog!I15</f>
        <v>5</v>
      </c>
      <c r="G15" s="109">
        <f>Aufgabenkatalog!J15</f>
        <v>30</v>
      </c>
      <c r="H15" s="109">
        <f>Aufgabenkatalog!L15</f>
        <v>2</v>
      </c>
      <c r="I15" s="109"/>
      <c r="J15" s="109"/>
      <c r="K15" s="110" t="str">
        <f>IF(ISBLANK(Aufgabenkatalog!M15),"",Aufgabenkatalog!M15)</f>
        <v/>
      </c>
      <c r="L15" s="109" t="str">
        <f>Aufgabenkatalog!N15</f>
        <v>-</v>
      </c>
      <c r="M15" s="109" t="str">
        <f>IF(Aufgabenkatalog!C15="Ja","true","false")</f>
        <v>true</v>
      </c>
    </row>
    <row r="16" spans="1:13">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true</v>
      </c>
    </row>
    <row r="17" spans="1:13">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true</v>
      </c>
    </row>
    <row r="19" spans="1:13">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f>Aufgabenkatalog!I23</f>
        <v>6</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f>Aufgabenkatalog!I25</f>
        <v>6</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f>Aufgabenkatalog!I29</f>
        <v>5</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true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f>Aufgabenkatalog!I30</f>
        <v>1</v>
      </c>
      <c r="G30" s="109" t="str">
        <f>Aufgabenkatalog!J30</f>
        <v>1 Tag</v>
      </c>
      <c r="H30" s="109">
        <f>Aufgabenkatalog!L30</f>
        <v>2</v>
      </c>
      <c r="I30" s="109"/>
      <c r="J30" s="109"/>
      <c r="K30" s="110" t="str">
        <f>IF(ISBLANK(Aufgabenkatalog!M30),"",Aufgabenkatalog!M30)</f>
        <v/>
      </c>
      <c r="L30" s="109" t="str">
        <f>Aufgabenkatalog!N30</f>
        <v>-</v>
      </c>
      <c r="M30" s="109" t="str">
        <f>IF(Aufgabenkatalog!C30="Ja","true","false")</f>
        <v>true</v>
      </c>
    </row>
    <row r="31" spans="1:13">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und notiert diese auf einem Blatt Papier</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f>Aufgabenkatalog!I32</f>
        <v>2</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f>Aufgabenkatalog!I35</f>
        <v>6</v>
      </c>
      <c r="G35" s="109">
        <f>Aufgabenkatalog!J35</f>
        <v>90</v>
      </c>
      <c r="H35" s="109">
        <f>Aufgabenkatalog!L35</f>
        <v>2</v>
      </c>
      <c r="I35" s="109"/>
      <c r="J35" s="109"/>
      <c r="K35" s="110" t="str">
        <f>IF(ISBLANK(Aufgabenkatalog!M35),"",Aufgabenkatalog!M35)</f>
        <v/>
      </c>
      <c r="L35" s="109" t="str">
        <f>Aufgabenkatalog!N35</f>
        <v>-</v>
      </c>
      <c r="M35" s="109" t="str">
        <f>IF(Aufgabenkatalog!C35="Ja","true","false")</f>
        <v>true</v>
      </c>
    </row>
    <row r="36" spans="1:13">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f>Aufgabenkatalog!I37</f>
        <v>6</v>
      </c>
      <c r="G37" s="109" t="str">
        <f>Aufgabenkatalog!J37</f>
        <v>60-90</v>
      </c>
      <c r="H37" s="109">
        <f>Aufgabenkatalog!L37</f>
        <v>2</v>
      </c>
      <c r="I37" s="109"/>
      <c r="J37" s="109"/>
      <c r="K37" s="110" t="str">
        <f>IF(ISBLANK(Aufgabenkatalog!M37),"",Aufgabenkatalog!M37)</f>
        <v>???</v>
      </c>
      <c r="L37" s="109" t="str">
        <f>Aufgabenkatalog!N37</f>
        <v>-</v>
      </c>
      <c r="M37" s="109" t="str">
        <f>IF(Aufgabenkatalog!C37="Ja","true","false")</f>
        <v>true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f>Aufgabenkatalog!I38</f>
        <v>6</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true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f>Aufgabenkatalog!I39</f>
        <v>6</v>
      </c>
      <c r="G39" s="109">
        <f>Aufgabenkatalog!J39</f>
        <v>30</v>
      </c>
      <c r="H39" s="109">
        <f>Aufgabenkatalog!L39</f>
        <v>2</v>
      </c>
      <c r="I39" s="109"/>
      <c r="J39" s="109"/>
      <c r="K39" s="110" t="str">
        <f>IF(ISBLANK(Aufgabenkatalog!M39),"",Aufgabenkatalog!M39)</f>
        <v/>
      </c>
      <c r="L39" s="109" t="str">
        <f>Aufgabenkatalog!N39</f>
        <v>-</v>
      </c>
      <c r="M39" s="109" t="str">
        <f>IF(Aufgabenkatalog!C39="Ja","true","false")</f>
        <v>true</v>
      </c>
    </row>
    <row r="40" spans="1:13">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true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f>Aufgabenkatalog!I44</f>
        <v>3</v>
      </c>
      <c r="G44" s="109">
        <f>Aufgabenkatalog!J44</f>
        <v>30</v>
      </c>
      <c r="H44" s="109">
        <f>Aufgabenkatalog!L44</f>
        <v>2</v>
      </c>
      <c r="I44" s="109"/>
      <c r="J44" s="109"/>
      <c r="K44" s="110" t="str">
        <f>IF(ISBLANK(Aufgabenkatalog!M44),"",Aufgabenkatalog!M44)</f>
        <v/>
      </c>
      <c r="L44" s="109" t="str">
        <f>Aufgabenkatalog!N44</f>
        <v>-</v>
      </c>
      <c r="M44" s="109" t="str">
        <f>IF(Aufgabenkatalog!C44="Ja","true","false")</f>
        <v>true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f>Aufgabenkatalog!I45</f>
        <v>1</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true</v>
      </c>
    </row>
    <row r="46" spans="1:13">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f>Aufgabenkatalog!I48</f>
        <v>6</v>
      </c>
      <c r="G48" s="109" t="str">
        <f>Aufgabenkatalog!J48</f>
        <v>30-60</v>
      </c>
      <c r="H48" s="109">
        <f>Aufgabenkatalog!L48</f>
        <v>2</v>
      </c>
      <c r="I48" s="109"/>
      <c r="J48" s="109"/>
      <c r="K48" s="110" t="str">
        <f>IF(ISBLANK(Aufgabenkatalog!M48),"",Aufgabenkatalog!M48)</f>
        <v/>
      </c>
      <c r="L48" s="109" t="str">
        <f>Aufgabenkatalog!N48</f>
        <v>-</v>
      </c>
      <c r="M48" s="109" t="str">
        <f>IF(Aufgabenkatalog!C48="Ja","true","false")</f>
        <v>true</v>
      </c>
    </row>
    <row r="49" spans="1:13">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f>Aufgabenkatalog!I50</f>
        <v>12</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true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f>Aufgabenkatalog!I53</f>
        <v>1</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true</v>
      </c>
    </row>
    <row r="54" spans="1:13">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30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f>Aufgabenkatalog!I55</f>
        <v>6</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true</v>
      </c>
    </row>
    <row r="56" spans="1:13">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30</v>
      </c>
      <c r="H57" s="109">
        <f>Aufgabenkatalog!L57</f>
        <v>3</v>
      </c>
      <c r="I57" s="109"/>
      <c r="J57" s="109"/>
      <c r="K57" s="110" t="str">
        <f>IF(ISBLANK(Aufgabenkatalog!M57),"",Aufgabenkatalog!M57)</f>
        <v/>
      </c>
      <c r="L57" s="109" t="str">
        <f>Aufgabenkatalog!N57</f>
        <v>-</v>
      </c>
      <c r="M57" s="109" t="str">
        <f>IF(Aufgabenkatalog!C57="Ja","true","false")</f>
        <v>false</v>
      </c>
    </row>
    <row r="58" spans="1:13">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t="str">
        <f>Aufgabenkatalog!I60</f>
        <v xml:space="preserve"> </v>
      </c>
      <c r="G60" s="109">
        <f>Aufgabenkatalog!J60</f>
        <v>15</v>
      </c>
      <c r="H60" s="109">
        <f>Aufgabenkatalog!L60</f>
        <v>2</v>
      </c>
      <c r="I60" s="109"/>
      <c r="J60" s="109"/>
      <c r="K60" s="110" t="str">
        <f>IF(ISBLANK(Aufgabenkatalog!M60),"",Aufgabenkatalog!M60)</f>
        <v/>
      </c>
      <c r="L60" s="109" t="str">
        <f>Aufgabenkatalog!N60</f>
        <v>Seile</v>
      </c>
      <c r="M60" s="109" t="str">
        <f>IF(Aufgabenkatalog!C60="Ja","true","false")</f>
        <v>true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t="str">
        <f>Aufgabenkatalog!I61</f>
        <v>Einzel</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true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t="str">
        <f>Aufgabenkatalog!I62</f>
        <v xml:space="preserve"> </v>
      </c>
      <c r="G62" s="109">
        <f>Aufgabenkatalog!J62</f>
        <v>60</v>
      </c>
      <c r="H62" s="109">
        <f>Aufgabenkatalog!L62</f>
        <v>2</v>
      </c>
      <c r="I62" s="109"/>
      <c r="J62" s="109"/>
      <c r="K62" s="110" t="str">
        <f>IF(ISBLANK(Aufgabenkatalog!M62),"",Aufgabenkatalog!M62)</f>
        <v/>
      </c>
      <c r="L62" s="109" t="str">
        <f>Aufgabenkatalog!N62</f>
        <v>-</v>
      </c>
      <c r="M62" s="109" t="str">
        <f>IF(Aufgabenkatalog!C62="Ja","true","false")</f>
        <v>true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t="str">
        <f>Aufgabenkatalog!I63</f>
        <v xml:space="preserve"> </v>
      </c>
      <c r="G63" s="109">
        <f>Aufgabenkatalog!J63</f>
        <v>30</v>
      </c>
      <c r="H63" s="109">
        <f>Aufgabenkatalog!L63</f>
        <v>2</v>
      </c>
      <c r="I63" s="109"/>
      <c r="J63" s="109"/>
      <c r="K63" s="110" t="str">
        <f>IF(ISBLANK(Aufgabenkatalog!M63),"",Aufgabenkatalog!M63)</f>
        <v/>
      </c>
      <c r="L63" s="109" t="str">
        <f>Aufgabenkatalog!N63</f>
        <v>-</v>
      </c>
      <c r="M63" s="109" t="str">
        <f>IF(Aufgabenkatalog!C63="Ja","true","false")</f>
        <v>true</v>
      </c>
    </row>
    <row r="64" spans="1:13">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t="str">
        <f>Aufgabenkatalog!I65</f>
        <v xml:space="preserve"> </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true</v>
      </c>
    </row>
    <row r="68" spans="1:13">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true</v>
      </c>
    </row>
    <row r="69" spans="1:13">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t="str">
        <f>Aufgabenkatalog!I71</f>
        <v xml:space="preserve"> </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t="str">
        <f>Aufgabenkatalog!I83</f>
        <v xml:space="preserve"> </v>
      </c>
      <c r="G83" s="109">
        <f>Aufgabenkatalog!J83</f>
        <v>0</v>
      </c>
      <c r="H83" s="109">
        <f>Aufgabenkatalog!L83</f>
        <v>2</v>
      </c>
      <c r="I83" s="109"/>
      <c r="J83" s="109"/>
      <c r="K83" s="110" t="str">
        <f>IF(ISBLANK(Aufgabenkatalog!M83),"",Aufgabenkatalog!M83)</f>
        <v/>
      </c>
      <c r="L83" s="109" t="str">
        <f>Aufgabenkatalog!N83</f>
        <v>-</v>
      </c>
      <c r="M83" s="109" t="str">
        <f>IF(Aufgabenkatalog!C83="Ja","true","false")</f>
        <v>true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t="str">
        <f>Aufgabenkatalog!I84</f>
        <v xml:space="preserve"> </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true</v>
      </c>
    </row>
    <row r="85" spans="1:13">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t="str">
        <f>Aufgabenkatalog!I105</f>
        <v xml:space="preserve"> </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t="str">
        <f>Aufgabenkatalog!I106</f>
        <v xml:space="preserve"> </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true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t="str">
        <f>Aufgabenkatalog!I107</f>
        <v xml:space="preserve"> </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true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t="str">
        <f>Aufgabenkatalog!I108</f>
        <v xml:space="preserve"> </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true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t="str">
        <f>Aufgabenkatalog!I109</f>
        <v xml:space="preserve"> </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t="str">
        <f>Aufgabenkatalog!I110</f>
        <v xml:space="preserve"> </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c r="A112" s="109">
        <f>Aufgabenkatalog!A112</f>
        <v>111</v>
      </c>
      <c r="B112" s="109" t="str">
        <f>Aufgabenkatalog!E112</f>
        <v>- Venus</v>
      </c>
      <c r="C112" s="109" t="e">
        <f ca="1">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t="str">
        <f>Aufgabenkatalog!I114</f>
        <v xml:space="preserve"> </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true</v>
      </c>
    </row>
    <row r="116" spans="1:13">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t="str">
        <f>Aufgabenkatalog!I117</f>
        <v xml:space="preserve"> </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t="str">
        <f>Aufgabenkatalog!I118</f>
        <v xml:space="preserve"> </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true</v>
      </c>
    </row>
    <row r="119" spans="1:13">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t="str">
        <f>Aufgabenkatalog!I121</f>
        <v xml:space="preserve"> </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2</v>
      </c>
      <c r="I124" s="109"/>
      <c r="J124" s="109"/>
      <c r="K124" s="110" t="str">
        <f>IF(ISBLANK(Aufgabenkatalog!M124),"",Aufgabenkatalog!M124)</f>
        <v>https://de.wikihow.com/Mit-den-H%C3%A4nden-eine-Okarina-machen</v>
      </c>
      <c r="L124" s="109" t="str">
        <f>Aufgabenkatalog!N124</f>
        <v>-</v>
      </c>
      <c r="M124" s="109" t="str">
        <f>IF(Aufgabenkatalog!C124="Ja","true","false")</f>
        <v>true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t="str">
        <f>Aufgabenkatalog!I125</f>
        <v xml:space="preserve"> </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true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t="str">
        <f>Aufgabenkatalog!I126</f>
        <v xml:space="preserve"> </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true</v>
      </c>
    </row>
    <row r="127" spans="1:13">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t="str">
        <f>Aufgabenkatalog!I128</f>
        <v xml:space="preserve"> </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t="str">
        <f>Aufgabenkatalog!I130</f>
        <v xml:space="preserve"> </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true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t="str">
        <f>Aufgabenkatalog!I131</f>
        <v xml:space="preserve"> </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30</v>
      </c>
      <c r="H132" s="109">
        <f>Aufgabenkatalog!L132</f>
        <v>1</v>
      </c>
      <c r="I132" s="109"/>
      <c r="J132" s="109"/>
      <c r="K132" s="110" t="str">
        <f>IF(ISBLANK(Aufgabenkatalog!M132),"",Aufgabenkatalog!M132)</f>
        <v/>
      </c>
      <c r="L132" s="109" t="str">
        <f>Aufgabenkatalog!N132</f>
        <v>-</v>
      </c>
      <c r="M132" s="109" t="str">
        <f>IF(Aufgabenkatalog!C132="Ja","true","false")</f>
        <v>true</v>
      </c>
    </row>
    <row r="133" spans="1:13">
      <c r="A133" s="109">
        <f>Aufgabenkatalog!A133</f>
        <v>132</v>
      </c>
      <c r="B133" s="109" t="s">
        <v>857</v>
      </c>
      <c r="C133" s="109" t="str">
        <f>Aufgabenkatalog!G133</f>
        <v>Challenge Vally</v>
      </c>
      <c r="D133" s="109" t="str">
        <f>Aufgabenkatalog!F133</f>
        <v>(öffnet ab Mittwoch)</v>
      </c>
      <c r="E133" s="109">
        <f>Aufgabenkatalog!H133</f>
        <v>0</v>
      </c>
      <c r="F133" s="109">
        <f>Aufgabenkatalog!I133</f>
        <v>5</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f>Aufgabenkatalog!I134</f>
        <v>4</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true</v>
      </c>
    </row>
    <row r="135" spans="1:13">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true</v>
      </c>
    </row>
    <row r="136" spans="1:13">
      <c r="A136" s="109">
        <f>Aufgabenkatalog!A136</f>
        <v>135</v>
      </c>
      <c r="B136" s="109" t="str">
        <f>Aufgabenkatalog!E136</f>
        <v>CaEx High Kicks Friday Slot 1</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row r="137" spans="1:13">
      <c r="A137" s="109">
        <f>Aufgabenkatalog!A137</f>
        <v>136</v>
      </c>
      <c r="B137" s="109" t="str">
        <f>Aufgabenkatalog!E137</f>
        <v>Sportzelt</v>
      </c>
      <c r="C137" s="109" t="str">
        <f>Aufgabenkatalog!G137</f>
        <v>Sporttent</v>
      </c>
      <c r="D137" s="109" t="str">
        <f>Aufgabenkatalog!F137</f>
        <v>Besuche das Sportzelt, borge dir ein Ballspiel aus und spiele eine Runde mit CaEx aus einem anderen Unterlager</v>
      </c>
      <c r="E137" s="109" t="str">
        <f>Aufgabenkatalog!H137</f>
        <v>Visit the sports tent, borrow a ball game and play a round with CaEx from another Subcamp</v>
      </c>
      <c r="F137" s="109">
        <f>Aufgabenkatalog!I137</f>
        <v>20</v>
      </c>
      <c r="G137" s="109">
        <f>Aufgabenkatalog!J137</f>
        <v>20</v>
      </c>
      <c r="H137" s="109">
        <f>Aufgabenkatalog!L137</f>
        <v>1</v>
      </c>
      <c r="I137" s="109"/>
      <c r="J137" s="109"/>
      <c r="K137" s="109"/>
      <c r="L137" s="109" t="str">
        <f>Aufgabenkatalog!N137</f>
        <v>-</v>
      </c>
      <c r="M137" s="109" t="str">
        <f>IF(Aufgabenkatalog!C137="Ja","true","false")</f>
        <v>true</v>
      </c>
    </row>
    <row r="138" spans="1:13">
      <c r="A138" s="109">
        <f>Aufgabenkatalog!A138</f>
        <v>138</v>
      </c>
      <c r="B138" s="109" t="str">
        <f>Aufgabenkatalog!E138</f>
        <v>Mölkky</v>
      </c>
      <c r="C138" s="109" t="str">
        <f>Aufgabenkatalog!G138</f>
        <v>Mölkky</v>
      </c>
      <c r="D138" s="109" t="str">
        <f>Aufgabenkatalog!F138</f>
        <v>Bastle dir aus Baumaterial das Finnische Spiel Mölky und spiele eine Runde</v>
      </c>
      <c r="E138" s="109" t="str">
        <f>Aufgabenkatalog!H138</f>
        <v>Make the Finnish game Mölky out of building materials and play a round of Mölky.</v>
      </c>
      <c r="F138" s="109">
        <f>Aufgabenkatalog!I138</f>
        <v>10</v>
      </c>
      <c r="G138" s="109">
        <f>Aufgabenkatalog!J138</f>
        <v>60</v>
      </c>
      <c r="H138" s="109">
        <f>Aufgabenkatalog!L138</f>
        <v>2</v>
      </c>
      <c r="I138" s="109"/>
      <c r="J138" s="109"/>
      <c r="K138" s="109"/>
      <c r="L138" s="109" t="str">
        <f>Aufgabenkatalog!N138</f>
        <v>-</v>
      </c>
      <c r="M138" s="109" t="str">
        <f>IF(Aufgabenkatalog!C138="Ja","true","false")</f>
        <v>true</v>
      </c>
    </row>
    <row r="139" spans="1:13">
      <c r="A139" s="109">
        <f>Aufgabenkatalog!A139</f>
        <v>139</v>
      </c>
      <c r="B139" s="109" t="str">
        <f>Aufgabenkatalog!E139</f>
        <v>Recycling</v>
      </c>
      <c r="C139" s="109" t="str">
        <f>Aufgabenkatalog!G139</f>
        <v>Recycling</v>
      </c>
      <c r="D139" s="109" t="str">
        <f>Aufgabenkatalog!F139</f>
        <v>Sammle 10 Flaschen oder Milchpackerl Stöpsel und gib sie bei der Müllstation ab um am Sonntag zu beobachten wie ein Karabiner daraus gemacht wird</v>
      </c>
      <c r="E139" s="109" t="str">
        <f>Aufgabenkatalog!H139</f>
        <v>Collect 10 bottles or milk carton stoppers and hand them in at the waste station to watch them being made into a carabiner on Sunday.</v>
      </c>
      <c r="F139" s="109">
        <f>Aufgabenkatalog!I139</f>
        <v>1</v>
      </c>
      <c r="G139" s="109">
        <f>Aufgabenkatalog!J139</f>
        <v>30</v>
      </c>
      <c r="H139" s="109">
        <f>Aufgabenkatalog!L139</f>
        <v>1</v>
      </c>
      <c r="I139" s="109"/>
      <c r="J139" s="109"/>
      <c r="K139" s="109"/>
      <c r="L139" s="109" t="str">
        <f>Aufgabenkatalog!N139</f>
        <v>-</v>
      </c>
      <c r="M139" s="109" t="str">
        <f>IF(Aufgabenkatalog!C139="Ja","true","false")</f>
        <v>true</v>
      </c>
    </row>
    <row r="140" spans="1:13">
      <c r="A140" s="109">
        <f>Aufgabenkatalog!A140</f>
        <v>140</v>
      </c>
      <c r="B140" s="109" t="str">
        <f>Aufgabenkatalog!E140</f>
        <v>Theaterstück</v>
      </c>
      <c r="C140" s="109" t="str">
        <f>Aufgabenkatalog!G140</f>
        <v>Theatre play</v>
      </c>
      <c r="D140" s="109" t="str">
        <f>Aufgabenkatalog!F140</f>
        <v>Am Donnerstag findet um 11 Uhr am Together Hauptplatz ein Theaterstück statt , siehe es dir an und berichte wie es dir gefallen hat.</v>
      </c>
      <c r="E140" s="109" t="str">
        <f>Aufgabenkatalog!H140</f>
        <v>There will be a theatre play on Thursday at 11am at Together main square , check it out and report back how you liked it.</v>
      </c>
      <c r="F140" s="109">
        <f>Aufgabenkatalog!I140</f>
        <v>3</v>
      </c>
      <c r="G140" s="109">
        <f>Aufgabenkatalog!J140</f>
        <v>30</v>
      </c>
      <c r="H140" s="109">
        <f>Aufgabenkatalog!L140</f>
        <v>1</v>
      </c>
      <c r="I140" s="109"/>
      <c r="J140" s="109"/>
      <c r="K140" s="109"/>
      <c r="L140" s="109" t="str">
        <f>Aufgabenkatalog!N140</f>
        <v>-</v>
      </c>
      <c r="M140" s="109" t="str">
        <f>IF(Aufgabenkatalog!C140="Ja","true","false")</f>
        <v>false</v>
      </c>
    </row>
    <row r="141" spans="1:13">
      <c r="A141" s="109">
        <f>Aufgabenkatalog!A141</f>
        <v>141</v>
      </c>
      <c r="B141" s="109" t="str">
        <f>Aufgabenkatalog!E141</f>
        <v>Together Run</v>
      </c>
      <c r="C141" s="109" t="str">
        <f>Aufgabenkatalog!G141</f>
        <v>Together Run</v>
      </c>
      <c r="D141" s="109" t="str">
        <f>Aufgabenkatalog!F141</f>
        <v>Am Sonntag (13.8.2023 9:15) findet ein Together Run (5 km) rund um das Lagergelände statt. Melde dich beim Sportzelt an und nim in einer Staffel mit 4 weiteren CaEx im Unterlager teil (Anmeldung Sprtzelt)</v>
      </c>
      <c r="E141" s="109" t="str">
        <f>Aufgabenkatalog!H141</f>
        <v>On Sunday (13.8.2023) there will be a Together Run (5 km) around the camp area. Take part in a team with 4 other CaEx in the neighbouring subcamp (registration in the sports tent).</v>
      </c>
      <c r="F141" s="109">
        <f>Aufgabenkatalog!I141</f>
        <v>5</v>
      </c>
      <c r="G141" s="109">
        <f>Aufgabenkatalog!J141</f>
        <v>60</v>
      </c>
      <c r="H141" s="109">
        <f>Aufgabenkatalog!L141</f>
        <v>2</v>
      </c>
      <c r="I141" s="109"/>
      <c r="J141" s="109"/>
      <c r="K141" s="109"/>
      <c r="L141" s="109">
        <f>Aufgabenkatalog!N141</f>
        <v>0</v>
      </c>
      <c r="M141" s="109" t="str">
        <f>IF(Aufgabenkatalog!C141="Ja","true","false")</f>
        <v>true</v>
      </c>
    </row>
    <row r="142" spans="1:13">
      <c r="A142" s="109">
        <f>Aufgabenkatalog!A142</f>
        <v>142</v>
      </c>
      <c r="B142" s="109" t="str">
        <f>Aufgabenkatalog!E142</f>
        <v>CaEx High Kicks  Donnerstag</v>
      </c>
      <c r="C142" s="109" t="str">
        <f>Aufgabenkatalog!G142</f>
        <v>CaEx High Kicks Slot Thursday</v>
      </c>
      <c r="D142" s="109" t="str">
        <f>Aufgabenkatalog!F142</f>
        <v>Melde dich beim CaEx High Kicks an, Slots: 14:45 (Zipline) - Tickets gibt’s bei den Pieces</v>
      </c>
      <c r="E142" s="109" t="str">
        <f>Aufgabenkatalog!H142</f>
        <v>Sign up for CaEx High Kicks, slots: 14:45 (Zipline) - Tickets available at the Pieces</v>
      </c>
      <c r="F142" s="109">
        <f>Aufgabenkatalog!I142</f>
        <v>3</v>
      </c>
      <c r="G142" s="109">
        <f>Aufgabenkatalog!J142</f>
        <v>60</v>
      </c>
      <c r="H142" s="109">
        <f>Aufgabenkatalog!L142</f>
        <v>2</v>
      </c>
      <c r="I142" s="109"/>
      <c r="J142" s="109"/>
      <c r="K142" s="109"/>
      <c r="L142" s="109" t="str">
        <f>Aufgabenkatalog!N142</f>
        <v>-</v>
      </c>
      <c r="M142" s="109" t="str">
        <f>IF(Aufgabenkatalog!C142="Ja","true","false")</f>
        <v>false</v>
      </c>
    </row>
    <row r="143" spans="1:13">
      <c r="A143" s="109">
        <f>Aufgabenkatalog!A143</f>
        <v>143</v>
      </c>
      <c r="B143" s="109" t="str">
        <f>Aufgabenkatalog!E143</f>
        <v>CaEx High Kicks  Donnerstag</v>
      </c>
      <c r="C143" s="109" t="str">
        <f>Aufgabenkatalog!G143</f>
        <v>CaEx High Kicks Slot Thursday</v>
      </c>
      <c r="D143" s="109" t="str">
        <f>Aufgabenkatalog!F143</f>
        <v>Melde dich beim CaEx High Kicks an, Slots: 15:15 (Zipline)  - Tickets gibt’s bei den Pieces</v>
      </c>
      <c r="E143" s="109" t="str">
        <f>Aufgabenkatalog!H143</f>
        <v>Sign up for CaEx High Kicks, Slots: 15:15 (Zipline) - Tickets available at the Pieces</v>
      </c>
      <c r="F143" s="109">
        <f>Aufgabenkatalog!I143</f>
        <v>3</v>
      </c>
      <c r="G143" s="109">
        <f>Aufgabenkatalog!J143</f>
        <v>60</v>
      </c>
      <c r="H143" s="109">
        <f>Aufgabenkatalog!L143</f>
        <v>2</v>
      </c>
      <c r="I143" s="109"/>
      <c r="J143" s="109"/>
      <c r="K143" s="109"/>
      <c r="L143" s="109" t="str">
        <f>Aufgabenkatalog!N143</f>
        <v>-</v>
      </c>
      <c r="M143" s="109" t="str">
        <f>IF(Aufgabenkatalog!C143="Ja","true","false")</f>
        <v>false</v>
      </c>
    </row>
    <row r="144" spans="1:13">
      <c r="A144" s="109">
        <f>Aufgabenkatalog!A144</f>
        <v>144</v>
      </c>
      <c r="B144" s="109" t="str">
        <f>Aufgabenkatalog!E144</f>
        <v>CaEx High Kicks  Donnerstag</v>
      </c>
      <c r="C144" s="109" t="str">
        <f>Aufgabenkatalog!G144</f>
        <v>CaEx High Kicks Slot Thursday</v>
      </c>
      <c r="D144" s="109" t="str">
        <f>Aufgabenkatalog!F144</f>
        <v>Melde dich beim CaEx High Kicks an, Slots: 15:45 (Zipline)  - Tickets gibt’s bei den Pieces</v>
      </c>
      <c r="E144" s="109" t="str">
        <f>Aufgabenkatalog!H144</f>
        <v>Sign up for CaEx High Kicks, Slots: 15:45 (Zipline) - Tickets available at the Pieces</v>
      </c>
      <c r="F144" s="109">
        <f>Aufgabenkatalog!I144</f>
        <v>3</v>
      </c>
      <c r="G144" s="109">
        <f>Aufgabenkatalog!J144</f>
        <v>60</v>
      </c>
      <c r="H144" s="109">
        <f>Aufgabenkatalog!L144</f>
        <v>2</v>
      </c>
      <c r="I144" s="109"/>
      <c r="J144" s="109"/>
      <c r="K144" s="109"/>
      <c r="L144" s="109" t="str">
        <f>Aufgabenkatalog!N144</f>
        <v>-</v>
      </c>
      <c r="M144" s="109" t="str">
        <f>IF(Aufgabenkatalog!C144="Ja","true","false")</f>
        <v>false</v>
      </c>
    </row>
    <row r="145" spans="1:13">
      <c r="A145" s="109">
        <f>Aufgabenkatalog!A145</f>
        <v>145</v>
      </c>
      <c r="B145" s="109" t="str">
        <f>Aufgabenkatalog!E145</f>
        <v>CaEx High Kicks  Donnerstag</v>
      </c>
      <c r="C145" s="109" t="str">
        <f>Aufgabenkatalog!G145</f>
        <v>CaEx High Kicks Slot Thursday</v>
      </c>
      <c r="D145" s="109" t="str">
        <f>Aufgabenkatalog!F145</f>
        <v>Melde dich beim CaEx High Kicks an, Slots: 16:15 (Zipline)  - Tickets gibt’s bei den Pieces</v>
      </c>
      <c r="E145" s="109" t="str">
        <f>Aufgabenkatalog!H145</f>
        <v>Sign up for CaEx High Kicks, Slots: 16:15 (Zipline) - Tickets available at the Pieces</v>
      </c>
      <c r="F145" s="109">
        <f>Aufgabenkatalog!I145</f>
        <v>3</v>
      </c>
      <c r="G145" s="109">
        <f>Aufgabenkatalog!J145</f>
        <v>60</v>
      </c>
      <c r="H145" s="109">
        <f>Aufgabenkatalog!L145</f>
        <v>2</v>
      </c>
      <c r="I145" s="109"/>
      <c r="J145" s="109"/>
      <c r="K145" s="109"/>
      <c r="L145" s="109" t="str">
        <f>Aufgabenkatalog!N145</f>
        <v>-</v>
      </c>
      <c r="M145" s="109" t="str">
        <f>IF(Aufgabenkatalog!C145="Ja","true","false")</f>
        <v>false</v>
      </c>
    </row>
    <row r="146" spans="1:13">
      <c r="A146" s="109">
        <f>Aufgabenkatalog!A146</f>
        <v>146</v>
      </c>
      <c r="B146" s="109" t="str">
        <f>Aufgabenkatalog!E146</f>
        <v>CaEx High Kicks  Donnerstag</v>
      </c>
      <c r="C146" s="109" t="str">
        <f>Aufgabenkatalog!G146</f>
        <v>CaEx High Kicks Slot Thursday</v>
      </c>
      <c r="D146" s="109" t="str">
        <f>Aufgabenkatalog!F146</f>
        <v>Melde dich beim CaEx High Kicks an, Slots: 16:45 (Zipline)  - Tickets gibt’s bei den Pieces</v>
      </c>
      <c r="E146" s="109" t="str">
        <f>Aufgabenkatalog!H146</f>
        <v>Sign up for CaEx High Kicks, Slots: 16:45 (Zipline) - Tickets available at the Pieces</v>
      </c>
      <c r="F146" s="109">
        <f>Aufgabenkatalog!I146</f>
        <v>3</v>
      </c>
      <c r="G146" s="109">
        <f>Aufgabenkatalog!J146</f>
        <v>60</v>
      </c>
      <c r="H146" s="109">
        <f>Aufgabenkatalog!L146</f>
        <v>2</v>
      </c>
      <c r="I146" s="109"/>
      <c r="J146" s="109"/>
      <c r="K146" s="109"/>
      <c r="L146" s="109" t="str">
        <f>Aufgabenkatalog!N146</f>
        <v>-</v>
      </c>
      <c r="M146" s="109" t="str">
        <f>IF(Aufgabenkatalog!C146="Ja","true","false")</f>
        <v>false</v>
      </c>
    </row>
    <row r="147" spans="1:13">
      <c r="A147" s="109">
        <f>Aufgabenkatalog!A147</f>
        <v>147</v>
      </c>
      <c r="B147" s="109" t="str">
        <f>Aufgabenkatalog!E147</f>
        <v>CaEx High Kicks  Donnerstag</v>
      </c>
      <c r="C147" s="109" t="str">
        <f>Aufgabenkatalog!G147</f>
        <v>CaEx High Kicks Slot Thursday</v>
      </c>
      <c r="D147" s="109" t="str">
        <f>Aufgabenkatalog!F147</f>
        <v>Melde dich beim CaEx High Kicks an, Slots: 17:15 (Zipline)  - Tickets gibt’s bei den Pieces</v>
      </c>
      <c r="E147" s="109" t="str">
        <f>Aufgabenkatalog!H147</f>
        <v>Sign up for CaEx High Kicks, Slots: 17:15 (Zipline) - Tickets available at the Pieces</v>
      </c>
      <c r="F147" s="109">
        <f>Aufgabenkatalog!I147</f>
        <v>3</v>
      </c>
      <c r="G147" s="109">
        <f>Aufgabenkatalog!J147</f>
        <v>60</v>
      </c>
      <c r="H147" s="109">
        <f>Aufgabenkatalog!L147</f>
        <v>2</v>
      </c>
      <c r="I147" s="109"/>
      <c r="J147" s="109"/>
      <c r="K147" s="109"/>
      <c r="L147" s="109" t="str">
        <f>Aufgabenkatalog!N147</f>
        <v>-</v>
      </c>
      <c r="M147" s="109" t="str">
        <f>IF(Aufgabenkatalog!C147="Ja","true","false")</f>
        <v>false</v>
      </c>
    </row>
    <row r="148" spans="1:13">
      <c r="A148" s="109">
        <f>Aufgabenkatalog!A148</f>
        <v>148</v>
      </c>
      <c r="B148" s="109" t="str">
        <f>Aufgabenkatalog!E148</f>
        <v>CaEx High Kicks  Donnerstag</v>
      </c>
      <c r="C148" s="109" t="str">
        <f>Aufgabenkatalog!G148</f>
        <v>CaEx High Kicks Slot Thursday</v>
      </c>
      <c r="D148" s="109" t="str">
        <f>Aufgabenkatalog!F148</f>
        <v>Melde dich beim CaEx High Kicks an, Slots: 14:30 (KingX)  - Tickets gibt’s bei den Pieces</v>
      </c>
      <c r="E148" s="109" t="str">
        <f>Aufgabenkatalog!H148</f>
        <v>Sign up for CaEx High Kicks, Slots: 14:30 (KingX) - Tickets available at the Pieces</v>
      </c>
      <c r="F148" s="109">
        <f>Aufgabenkatalog!I148</f>
        <v>9</v>
      </c>
      <c r="G148" s="109">
        <f>Aufgabenkatalog!J148</f>
        <v>120</v>
      </c>
      <c r="H148" s="109">
        <f>Aufgabenkatalog!L148</f>
        <v>2</v>
      </c>
      <c r="I148" s="109"/>
      <c r="J148" s="109"/>
      <c r="K148" s="109"/>
      <c r="L148" s="109" t="str">
        <f>Aufgabenkatalog!N148</f>
        <v>-</v>
      </c>
      <c r="M148" s="109" t="str">
        <f>IF(Aufgabenkatalog!C148="Ja","true","false")</f>
        <v>false</v>
      </c>
    </row>
    <row r="149" spans="1:13">
      <c r="A149" s="109">
        <f>Aufgabenkatalog!A149</f>
        <v>149</v>
      </c>
      <c r="B149" s="109" t="str">
        <f>Aufgabenkatalog!E149</f>
        <v>CaEx High Kicks  Donnerstag</v>
      </c>
      <c r="C149" s="109" t="str">
        <f>Aufgabenkatalog!G149</f>
        <v>CaEx High Kicks Slot Thursday</v>
      </c>
      <c r="D149" s="109" t="str">
        <f>Aufgabenkatalog!F149</f>
        <v>Melde dich beim CaEx High Kicks an, Slots: 16:00 (KingX)  - Tickets gibt’s bei den Pieces</v>
      </c>
      <c r="E149" s="109" t="str">
        <f>Aufgabenkatalog!H149</f>
        <v>Sign up for CaEx High Kicks, Slots: 16:00 (KingX) - Tickets available at the Pieces</v>
      </c>
      <c r="F149" s="109">
        <f>Aufgabenkatalog!I149</f>
        <v>9</v>
      </c>
      <c r="G149" s="109">
        <f>Aufgabenkatalog!J149</f>
        <v>120</v>
      </c>
      <c r="H149" s="109">
        <f>Aufgabenkatalog!L149</f>
        <v>2</v>
      </c>
      <c r="I149" s="109"/>
      <c r="J149" s="109"/>
      <c r="K149" s="109"/>
      <c r="L149" s="109" t="str">
        <f>Aufgabenkatalog!N149</f>
        <v>-</v>
      </c>
      <c r="M149" s="109" t="str">
        <f>IF(Aufgabenkatalog!C149="Ja","true","false")</f>
        <v>false</v>
      </c>
    </row>
    <row r="150" spans="1:13">
      <c r="A150" s="109" t="e">
        <f>Aufgabenkatalog!#REF!</f>
        <v>#REF!</v>
      </c>
      <c r="B150" s="109" t="e">
        <f>Aufgabenkatalog!#REF!</f>
        <v>#REF!</v>
      </c>
      <c r="C150" s="109" t="e">
        <f>Aufgabenkatalog!#REF!</f>
        <v>#REF!</v>
      </c>
      <c r="D150" s="109" t="e">
        <f>Aufgabenkatalog!#REF!</f>
        <v>#REF!</v>
      </c>
      <c r="E150" s="109" t="e">
        <f>Aufgabenkatalog!#REF!</f>
        <v>#REF!</v>
      </c>
      <c r="F150" s="109">
        <f>Aufgabenkatalog!I150</f>
        <v>9</v>
      </c>
      <c r="G150" s="109" t="e">
        <f>Aufgabenkatalog!#REF!</f>
        <v>#REF!</v>
      </c>
      <c r="H150" s="109" t="e">
        <f>Aufgabenkatalog!#REF!</f>
        <v>#REF!</v>
      </c>
      <c r="I150" s="109"/>
      <c r="J150" s="109"/>
      <c r="K150" s="109"/>
      <c r="L150" s="109" t="e">
        <f>Aufgabenkatalog!#REF!</f>
        <v>#REF!</v>
      </c>
      <c r="M150" s="109" t="e">
        <f>IF(Aufgabenkatalog!#REF!="Ja","true","false")</f>
        <v>#REF!</v>
      </c>
    </row>
    <row r="151" spans="1:13">
      <c r="A151" s="109">
        <f>Aufgabenkatalog!A150</f>
        <v>151</v>
      </c>
      <c r="B151" s="109" t="str">
        <f>Aufgabenkatalog!E150</f>
        <v>CaEx High Kicks  Freitag</v>
      </c>
      <c r="C151" s="109" t="str">
        <f>Aufgabenkatalog!G150</f>
        <v>CaEx High Kicks Slot Thursday</v>
      </c>
      <c r="D151" s="109" t="str">
        <f>Aufgabenkatalog!F150</f>
        <v>Melde dich beim CaEx High Kicks an, Slots: 14:30 (KingX)  - Tickets gibt’s bei den Pieces</v>
      </c>
      <c r="E151" s="109" t="str">
        <f>Aufgabenkatalog!H150</f>
        <v>Sign up for CaEx High Kicks, Slots: 14:30 (KingX) - Tickets available at the Pieces</v>
      </c>
      <c r="F151" s="109">
        <f>Aufgabenkatalog!I151</f>
        <v>9</v>
      </c>
      <c r="G151" s="109">
        <f>Aufgabenkatalog!J150</f>
        <v>120</v>
      </c>
      <c r="H151" s="109">
        <f>Aufgabenkatalog!L150</f>
        <v>3</v>
      </c>
      <c r="I151" s="109"/>
      <c r="J151" s="109"/>
      <c r="K151" s="109"/>
      <c r="L151" s="109">
        <f>Aufgabenkatalog!N150</f>
        <v>0</v>
      </c>
      <c r="M151" s="109" t="str">
        <f>IF(Aufgabenkatalog!C150="Ja","true","false")</f>
        <v>true</v>
      </c>
    </row>
    <row r="152" spans="1:13">
      <c r="A152" s="109">
        <f>Aufgabenkatalog!A151</f>
        <v>152</v>
      </c>
      <c r="B152" s="109" t="str">
        <f>Aufgabenkatalog!E151</f>
        <v>CaEx High Kicks  Freitag</v>
      </c>
      <c r="C152" s="109" t="str">
        <f>Aufgabenkatalog!G151</f>
        <v>CaEx High Kicks Slot Thursday</v>
      </c>
      <c r="D152" s="109" t="str">
        <f>Aufgabenkatalog!F151</f>
        <v>Melde dich beim CaEx High Kicks an, Slots: 16:00 (KingX)  - Tickets gibt’s bei den Pieces</v>
      </c>
      <c r="E152" s="109" t="str">
        <f>Aufgabenkatalog!H151</f>
        <v>Sign up for CaEx High Kicks, Slots: 16:00 (KingX) - tickets available at the Pieces</v>
      </c>
      <c r="F152" s="109">
        <f>Aufgabenkatalog!I152</f>
        <v>9</v>
      </c>
      <c r="G152" s="109">
        <f>Aufgabenkatalog!J151</f>
        <v>120</v>
      </c>
      <c r="H152" s="109">
        <f>Aufgabenkatalog!L151</f>
        <v>3</v>
      </c>
      <c r="I152" s="109"/>
      <c r="J152" s="109"/>
      <c r="K152" s="109"/>
      <c r="L152" s="109">
        <f>Aufgabenkatalog!N151</f>
        <v>0</v>
      </c>
      <c r="M152" s="109" t="str">
        <f>IF(Aufgabenkatalog!C151="Ja","true","false")</f>
        <v>true</v>
      </c>
    </row>
    <row r="153" spans="1:13">
      <c r="A153" s="109">
        <f>Aufgabenkatalog!A152</f>
        <v>153</v>
      </c>
      <c r="B153" s="109" t="str">
        <f>Aufgabenkatalog!E152</f>
        <v>CaEx High Kicks  Samstag</v>
      </c>
      <c r="C153" s="109" t="str">
        <f>Aufgabenkatalog!G152</f>
        <v>CaEx High Kicks Slot Thursday</v>
      </c>
      <c r="D153" s="109" t="str">
        <f>Aufgabenkatalog!F152</f>
        <v>Melde dich beim CaEx High Kicks an, Slots: 16:00 (KingX)  - Tickets gibt’s bei den Pieces</v>
      </c>
      <c r="E153" s="109" t="str">
        <f>Aufgabenkatalog!H152</f>
        <v>Sign up for CaEx High Kicks, Slots: 16:00 (KingX) - tickets available at the Pieces</v>
      </c>
      <c r="F153" s="109">
        <f>Aufgabenkatalog!I153</f>
        <v>9</v>
      </c>
      <c r="G153" s="109">
        <f>Aufgabenkatalog!J152</f>
        <v>120</v>
      </c>
      <c r="H153" s="109">
        <f>Aufgabenkatalog!L152</f>
        <v>3</v>
      </c>
      <c r="I153" s="109"/>
      <c r="J153" s="109"/>
      <c r="K153" s="109"/>
      <c r="L153" s="109">
        <f>Aufgabenkatalog!N152</f>
        <v>0</v>
      </c>
      <c r="M153" s="109" t="str">
        <f>IF(Aufgabenkatalog!C152="Ja","true","false")</f>
        <v>true</v>
      </c>
    </row>
    <row r="154" spans="1:13">
      <c r="A154" s="109">
        <f>Aufgabenkatalog!A153</f>
        <v>154</v>
      </c>
      <c r="B154" s="109" t="str">
        <f>Aufgabenkatalog!E153</f>
        <v>CaEx High Kicks  Dienstag</v>
      </c>
      <c r="C154" s="109" t="str">
        <f>Aufgabenkatalog!G153</f>
        <v>CaEx High Kicks Slot Thursday</v>
      </c>
      <c r="D154" s="109" t="str">
        <f>Aufgabenkatalog!F153</f>
        <v>Melde dich beim CaEx High Kicks an, Slots: 14:30 (KingX)  - Tickets gibt’s bei den Pieces</v>
      </c>
      <c r="E154" s="109" t="str">
        <f>Aufgabenkatalog!H153</f>
        <v>Sign up for CaEx High Kicks, Slots: 14:30 (KingX) - Tickets available at the Pieces</v>
      </c>
      <c r="F154" s="109">
        <f>Aufgabenkatalog!I154</f>
        <v>9</v>
      </c>
      <c r="G154" s="109">
        <f>Aufgabenkatalog!J153</f>
        <v>120</v>
      </c>
      <c r="H154" s="109">
        <f>Aufgabenkatalog!L153</f>
        <v>3</v>
      </c>
      <c r="I154" s="109"/>
      <c r="J154" s="109"/>
      <c r="K154" s="109"/>
      <c r="L154" s="109">
        <f>Aufgabenkatalog!N153</f>
        <v>0</v>
      </c>
      <c r="M154" s="109" t="str">
        <f>IF(Aufgabenkatalog!C153="Ja","true","false")</f>
        <v>true</v>
      </c>
    </row>
    <row r="155" spans="1:13">
      <c r="A155" s="109">
        <f>Aufgabenkatalog!A154</f>
        <v>155</v>
      </c>
      <c r="B155" s="109" t="str">
        <f>Aufgabenkatalog!E154</f>
        <v>CaEx High Kicks  Dienstag</v>
      </c>
      <c r="C155" s="109" t="str">
        <f>Aufgabenkatalog!G154</f>
        <v>CaEx High Kicks Slot Thursday</v>
      </c>
      <c r="D155" s="109" t="str">
        <f>Aufgabenkatalog!F154</f>
        <v>Melde dich beim CaEx High Kicks an, Slots: 16:00 (KingX)  - Tickets gibt’s bei den Pieces</v>
      </c>
      <c r="E155" s="109" t="str">
        <f>Aufgabenkatalog!H154</f>
        <v>Sign up for CaEx High Kicks, Slots: 16:00 (KingX) - Tickets available at the Pieces</v>
      </c>
      <c r="F155" s="109">
        <f>Aufgabenkatalog!I155</f>
        <v>3</v>
      </c>
      <c r="G155" s="109">
        <f>Aufgabenkatalog!J154</f>
        <v>120</v>
      </c>
      <c r="H155" s="109">
        <f>Aufgabenkatalog!L154</f>
        <v>3</v>
      </c>
      <c r="I155" s="109"/>
      <c r="J155" s="109"/>
      <c r="K155" s="109"/>
      <c r="L155" s="109">
        <f>Aufgabenkatalog!N154</f>
        <v>0</v>
      </c>
      <c r="M155" s="109" t="str">
        <f>IF(Aufgabenkatalog!C154="Ja","true","false")</f>
        <v>true</v>
      </c>
    </row>
    <row r="156" spans="1:13">
      <c r="A156" s="109">
        <f>Aufgabenkatalog!A155</f>
        <v>156</v>
      </c>
      <c r="B156" s="109" t="str">
        <f>Aufgabenkatalog!E155</f>
        <v>CaEx High Kicks  Dienstag</v>
      </c>
      <c r="C156" s="109" t="str">
        <f>Aufgabenkatalog!G155</f>
        <v>CaEx High Kicks Slot Thursday</v>
      </c>
      <c r="D156" s="109" t="str">
        <f>Aufgabenkatalog!F155</f>
        <v>Melde dich beim CaEx High Kicks an, Slots: 14:45 (Zipline) - Tickets gibt’s bei den Pieces</v>
      </c>
      <c r="E156" s="109" t="str">
        <f>Aufgabenkatalog!H155</f>
        <v>Sign up for CaEx High Kicks, Slots: 14:45 (Zipline) - tickets available at the Pieces</v>
      </c>
      <c r="F156" s="109">
        <f>Aufgabenkatalog!I156</f>
        <v>3</v>
      </c>
      <c r="G156" s="109">
        <f>Aufgabenkatalog!J155</f>
        <v>60</v>
      </c>
      <c r="H156" s="109">
        <f>Aufgabenkatalog!L155</f>
        <v>2</v>
      </c>
      <c r="I156" s="109"/>
      <c r="J156" s="109"/>
      <c r="K156" s="109"/>
      <c r="L156" s="109" t="str">
        <f>Aufgabenkatalog!N155</f>
        <v>-</v>
      </c>
      <c r="M156" s="109" t="str">
        <f>IF(Aufgabenkatalog!C155="Ja","true","false")</f>
        <v>true</v>
      </c>
    </row>
    <row r="157" spans="1:13">
      <c r="A157" s="109">
        <f>Aufgabenkatalog!A156</f>
        <v>157</v>
      </c>
      <c r="B157" s="109" t="str">
        <f>Aufgabenkatalog!E156</f>
        <v>CaEx High Kicks  Dienstag</v>
      </c>
      <c r="C157" s="109" t="str">
        <f>Aufgabenkatalog!G156</f>
        <v>CaEx High Kicks Slot Thursday</v>
      </c>
      <c r="D157" s="109" t="str">
        <f>Aufgabenkatalog!F156</f>
        <v>Melde dich beim CaEx High Kicks an, Slots: 15:15 (Zipline) - Tickets gibt’s bei den Pieces</v>
      </c>
      <c r="E157" s="109" t="str">
        <f>Aufgabenkatalog!H156</f>
        <v>Sign up for CaEx High Kicks, Slots: 15:15 (Zipline) - Tickets available at the Pieces</v>
      </c>
      <c r="F157" s="109">
        <f>Aufgabenkatalog!I157</f>
        <v>3</v>
      </c>
      <c r="G157" s="109">
        <f>Aufgabenkatalog!J156</f>
        <v>60</v>
      </c>
      <c r="H157" s="109">
        <f>Aufgabenkatalog!L156</f>
        <v>2</v>
      </c>
      <c r="I157" s="109"/>
      <c r="J157" s="109"/>
      <c r="K157" s="109"/>
      <c r="L157" s="109" t="str">
        <f>Aufgabenkatalog!N156</f>
        <v>-</v>
      </c>
      <c r="M157" s="109" t="str">
        <f>IF(Aufgabenkatalog!C156="Ja","true","false")</f>
        <v>true</v>
      </c>
    </row>
    <row r="158" spans="1:13">
      <c r="A158" s="109">
        <f>Aufgabenkatalog!A157</f>
        <v>158</v>
      </c>
      <c r="B158" s="109" t="str">
        <f>Aufgabenkatalog!E157</f>
        <v>CaEx High Kicks  Dienstag</v>
      </c>
      <c r="C158" s="109" t="str">
        <f>Aufgabenkatalog!G157</f>
        <v>CaEx High Kicks Slot Thursday</v>
      </c>
      <c r="D158" s="109" t="str">
        <f>Aufgabenkatalog!F157</f>
        <v>Melde dich beim CaEx High Kicks an, Slots: 15:45 (Zipline) - Tickets gibt’s bei den Pieces</v>
      </c>
      <c r="E158" s="109" t="str">
        <f>Aufgabenkatalog!H157</f>
        <v>Sign up for CaEx High Kicks, Slots: 15:45 (Zipline) - Tickets available at the Pieces</v>
      </c>
      <c r="F158" s="109">
        <f>Aufgabenkatalog!I158</f>
        <v>3</v>
      </c>
      <c r="G158" s="109">
        <f>Aufgabenkatalog!J157</f>
        <v>60</v>
      </c>
      <c r="H158" s="109">
        <f>Aufgabenkatalog!L157</f>
        <v>2</v>
      </c>
      <c r="I158" s="109"/>
      <c r="J158" s="109"/>
      <c r="K158" s="109"/>
      <c r="L158" s="109" t="str">
        <f>Aufgabenkatalog!N157</f>
        <v>-</v>
      </c>
      <c r="M158" s="109" t="str">
        <f>IF(Aufgabenkatalog!C157="Ja","true","false")</f>
        <v>true</v>
      </c>
    </row>
    <row r="159" spans="1:13">
      <c r="A159" s="109">
        <f>Aufgabenkatalog!A158</f>
        <v>159</v>
      </c>
      <c r="B159" s="109" t="str">
        <f>Aufgabenkatalog!E158</f>
        <v>CaEx High Kicks  Dienstag</v>
      </c>
      <c r="C159" s="109" t="str">
        <f>Aufgabenkatalog!G158</f>
        <v>CaEx High Kicks Slot Thursday</v>
      </c>
      <c r="D159" s="109" t="str">
        <f>Aufgabenkatalog!F158</f>
        <v>Melde dich beim CaEx High Kicks an, Slots: 16:15 (Zipline) - Tickets gibt’s bei den Pieces</v>
      </c>
      <c r="E159" s="109" t="str">
        <f>Aufgabenkatalog!H158</f>
        <v>Sign up for CaEx High Kicks, Slots: 16:15 (Zipline) - Tickets available at the Pieces</v>
      </c>
      <c r="F159" s="109">
        <f>Aufgabenkatalog!I159</f>
        <v>3</v>
      </c>
      <c r="G159" s="109">
        <f>Aufgabenkatalog!J158</f>
        <v>60</v>
      </c>
      <c r="H159" s="109">
        <f>Aufgabenkatalog!L158</f>
        <v>2</v>
      </c>
      <c r="I159" s="109"/>
      <c r="J159" s="109"/>
      <c r="K159" s="109"/>
      <c r="L159" s="109" t="str">
        <f>Aufgabenkatalog!N158</f>
        <v>-</v>
      </c>
      <c r="M159" s="109" t="str">
        <f>IF(Aufgabenkatalog!C158="Ja","true","false")</f>
        <v>true</v>
      </c>
    </row>
    <row r="160" spans="1:13">
      <c r="A160" s="109">
        <f>Aufgabenkatalog!A159</f>
        <v>160</v>
      </c>
      <c r="B160" s="109" t="str">
        <f>Aufgabenkatalog!E159</f>
        <v>CaEx High Kicks  Dienstag</v>
      </c>
      <c r="C160" s="109" t="str">
        <f>Aufgabenkatalog!G159</f>
        <v>CaEx High Kicks Slot Thursday</v>
      </c>
      <c r="D160" s="109" t="str">
        <f>Aufgabenkatalog!F159</f>
        <v>Melde dich beim CaEx High Kicks an, Slots: 16:45 (Zipline) - Tickets gibt’s bei den Pieces</v>
      </c>
      <c r="E160" s="109" t="str">
        <f>Aufgabenkatalog!H159</f>
        <v>Sign up for CaEx High Kicks, Slots: 16:45 (Zipline) - Tickets available at the Pieces</v>
      </c>
      <c r="F160" s="109">
        <f>Aufgabenkatalog!I160</f>
        <v>3</v>
      </c>
      <c r="G160" s="109">
        <f>Aufgabenkatalog!J159</f>
        <v>60</v>
      </c>
      <c r="H160" s="109">
        <f>Aufgabenkatalog!L159</f>
        <v>2</v>
      </c>
      <c r="I160" s="109"/>
      <c r="J160" s="109"/>
      <c r="K160" s="109"/>
      <c r="L160" s="109" t="str">
        <f>Aufgabenkatalog!N159</f>
        <v>-</v>
      </c>
      <c r="M160" s="109" t="str">
        <f>IF(Aufgabenkatalog!C159="Ja","true","false")</f>
        <v>true</v>
      </c>
    </row>
    <row r="161" spans="1:13">
      <c r="A161" s="109">
        <f>Aufgabenkatalog!A160</f>
        <v>161</v>
      </c>
      <c r="B161" s="109" t="str">
        <f>Aufgabenkatalog!E160</f>
        <v>CaEx High Kicks  Dienstag</v>
      </c>
      <c r="C161" s="109" t="str">
        <f>Aufgabenkatalog!G160</f>
        <v>CaEx High Kicks Slot Thursday</v>
      </c>
      <c r="D161" s="109" t="str">
        <f>Aufgabenkatalog!F160</f>
        <v>Melde dich beim CaEx High Kicks an, Slots: 17:15 (Zipline) - Tickets gibt’s bei den Pieces</v>
      </c>
      <c r="E161" s="109" t="str">
        <f>Aufgabenkatalog!H160</f>
        <v>Sign up for CaEx High Kicks, Slots: 17:15 (Zipline) - Tickets available at the Pieces</v>
      </c>
      <c r="F161" s="109">
        <f>Aufgabenkatalog!I161</f>
        <v>5</v>
      </c>
      <c r="G161" s="109">
        <f>Aufgabenkatalog!J160</f>
        <v>60</v>
      </c>
      <c r="H161" s="109">
        <f>Aufgabenkatalog!L160</f>
        <v>2</v>
      </c>
      <c r="I161" s="109"/>
      <c r="J161" s="109"/>
      <c r="K161" s="109"/>
      <c r="L161" s="109" t="str">
        <f>Aufgabenkatalog!N160</f>
        <v>-</v>
      </c>
      <c r="M161" s="109" t="str">
        <f>IF(Aufgabenkatalog!C160="Ja","true","false")</f>
        <v>true</v>
      </c>
    </row>
    <row r="162" spans="1:13">
      <c r="A162" s="109">
        <f>Aufgabenkatalog!A161</f>
        <v>162</v>
      </c>
      <c r="B162" s="109" t="str">
        <f>Aufgabenkatalog!E161</f>
        <v>Burg Spiele</v>
      </c>
      <c r="C162" s="109" t="str">
        <f>Aufgabenkatalog!G161</f>
        <v>Castle Game</v>
      </c>
      <c r="D162" s="109" t="str">
        <f>Aufgabenkatalog!F161</f>
        <v>Spiele ein Spiel in der Burg Camelot</v>
      </c>
      <c r="E162" s="109" t="str">
        <f>Aufgabenkatalog!H161</f>
        <v>Play a game in Camelot Castle</v>
      </c>
      <c r="F162" s="109">
        <f>Aufgabenkatalog!I162</f>
        <v>3</v>
      </c>
      <c r="G162" s="109">
        <f>Aufgabenkatalog!J161</f>
        <v>30</v>
      </c>
      <c r="H162" s="109">
        <f>Aufgabenkatalog!L161</f>
        <v>1</v>
      </c>
      <c r="I162" s="109"/>
      <c r="J162" s="109"/>
      <c r="K162" s="109"/>
      <c r="L162" s="109" t="str">
        <f>Aufgabenkatalog!N161</f>
        <v>-</v>
      </c>
      <c r="M162" s="109" t="str">
        <f>IF(Aufgabenkatalog!C161="Ja","true","false")</f>
        <v>true</v>
      </c>
    </row>
    <row r="163" spans="1:13">
      <c r="A163" s="109">
        <f>Aufgabenkatalog!A162</f>
        <v>163</v>
      </c>
      <c r="B163" s="109" t="str">
        <f>Aufgabenkatalog!E162</f>
        <v>Spiri</v>
      </c>
      <c r="C163" s="109" t="str">
        <f>Aufgabenkatalog!G162</f>
        <v>Spiri</v>
      </c>
      <c r="D163" s="109" t="str">
        <f>Aufgabenkatalog!F162</f>
        <v>Besuche das Spiri Zelt am Together23 Hauptplatz und höre dir einen podcast an</v>
      </c>
      <c r="E163" s="109" t="str">
        <f>Aufgabenkatalog!H162</f>
        <v>Vist the Spiri tent on the together23 and listen to one of the podcasts</v>
      </c>
      <c r="F163" s="109">
        <f>Aufgabenkatalog!I163</f>
        <v>2</v>
      </c>
      <c r="G163" s="109">
        <f>Aufgabenkatalog!J162</f>
        <v>10</v>
      </c>
      <c r="H163" s="109">
        <f>Aufgabenkatalog!L162</f>
        <v>1</v>
      </c>
      <c r="I163" s="109"/>
      <c r="J163" s="109"/>
      <c r="K163" s="109"/>
      <c r="L163" s="109">
        <f>Aufgabenkatalog!N162</f>
        <v>0</v>
      </c>
      <c r="M163" s="109" t="str">
        <f>IF(Aufgabenkatalog!C162="Ja","true","false")</f>
        <v>true</v>
      </c>
    </row>
    <row r="164" spans="1:13">
      <c r="A164" s="109">
        <f>Aufgabenkatalog!A163</f>
        <v>164</v>
      </c>
      <c r="B164" s="109" t="str">
        <f>Aufgabenkatalog!E163</f>
        <v>Together climate</v>
      </c>
      <c r="C164" s="109" t="str">
        <f>Aufgabenkatalog!G163</f>
        <v>Together climate</v>
      </c>
      <c r="D164" s="109" t="str">
        <f>Aufgabenkatalog!F163</f>
        <v xml:space="preserve">Siehe dir das im Unternehmen produzierte Video togeter against climate change der CaEX Gruppe Freistadt an </v>
      </c>
      <c r="E164" s="109" t="str">
        <f>Aufgabenkatalog!H163</f>
        <v>Watch the Video of the CaEx group Freistadt on togeter against climate change</v>
      </c>
      <c r="F164" s="109">
        <f>Aufgabenkatalog!I164</f>
        <v>3</v>
      </c>
      <c r="G164" s="109">
        <f>Aufgabenkatalog!J163</f>
        <v>10</v>
      </c>
      <c r="H164" s="109">
        <f>Aufgabenkatalog!L163</f>
        <v>1</v>
      </c>
      <c r="I164" s="109"/>
      <c r="J164" s="109"/>
      <c r="K164" s="109"/>
      <c r="L164" s="109">
        <f>Aufgabenkatalog!N163</f>
        <v>0</v>
      </c>
      <c r="M164" s="109" t="str">
        <f>IF(Aufgabenkatalog!C163="Ja","true","false")</f>
        <v>true</v>
      </c>
    </row>
    <row r="165" spans="1:13">
      <c r="A165" s="109">
        <f>Aufgabenkatalog!A164</f>
        <v>135</v>
      </c>
      <c r="B165" s="109" t="str">
        <f>Aufgabenkatalog!E164</f>
        <v>Feuerholz</v>
      </c>
      <c r="C165" s="109" t="str">
        <f>Aufgabenkatalog!G164</f>
        <v>Firewood</v>
      </c>
      <c r="D165" s="109" t="str">
        <f>Aufgabenkatalog!F164</f>
        <v>Bringe Holz zur Unterlager Feuerstelle</v>
      </c>
      <c r="E165" s="109" t="str">
        <f>Aufgabenkatalog!H164</f>
        <v>Bring some wood to the firepit of your subcamp</v>
      </c>
      <c r="F165" s="109">
        <f>Aufgabenkatalog!I165</f>
        <v>3</v>
      </c>
      <c r="G165" s="109">
        <f>Aufgabenkatalog!J164</f>
        <v>15</v>
      </c>
      <c r="H165" s="109">
        <f>Aufgabenkatalog!L164</f>
        <v>1</v>
      </c>
      <c r="I165" s="109"/>
      <c r="J165" s="109"/>
      <c r="K165" s="109"/>
      <c r="L165" s="109">
        <f>Aufgabenkatalog!N164</f>
        <v>0</v>
      </c>
      <c r="M165" s="109" t="str">
        <f>IF(Aufgabenkatalog!C164="Ja","true","false")</f>
        <v>false</v>
      </c>
    </row>
    <row r="166" spans="1:13">
      <c r="A166" s="109">
        <f>Aufgabenkatalog!A165</f>
        <v>137</v>
      </c>
      <c r="B166" s="109" t="str">
        <f>Aufgabenkatalog!E165</f>
        <v>Umgebung</v>
      </c>
      <c r="C166" s="109" t="str">
        <f>Aufgabenkatalog!G165</f>
        <v>Know your spot</v>
      </c>
      <c r="D166" s="109" t="str">
        <f>Aufgabenkatalog!F165</f>
        <v>Finde die tiefste Stelle der Agar</v>
      </c>
      <c r="E166" s="109" t="str">
        <f>Aufgabenkatalog!H165</f>
        <v>Find the deepest spot in the river agar</v>
      </c>
      <c r="F166" s="109">
        <f>Aufgabenkatalog!I166</f>
        <v>1</v>
      </c>
      <c r="G166" s="109">
        <f>Aufgabenkatalog!J165</f>
        <v>20</v>
      </c>
      <c r="H166" s="109">
        <f>Aufgabenkatalog!L165</f>
        <v>1</v>
      </c>
      <c r="I166" s="109"/>
      <c r="J166" s="109"/>
      <c r="K166" s="109"/>
      <c r="L166" s="109">
        <f>Aufgabenkatalog!N165</f>
        <v>0</v>
      </c>
      <c r="M166" s="109" t="str">
        <f>IF(Aufgabenkatalog!C165="Ja","true","false")</f>
        <v>true</v>
      </c>
    </row>
    <row r="167" spans="1:13">
      <c r="A167" s="109">
        <f>Aufgabenkatalog!A166</f>
        <v>138</v>
      </c>
      <c r="B167" s="109" t="str">
        <f>Aufgabenkatalog!E166</f>
        <v xml:space="preserve">Bank Challenge </v>
      </c>
      <c r="C167" s="109" t="str">
        <f>Aufgabenkatalog!G166</f>
        <v xml:space="preserve">Bank Challenge </v>
      </c>
      <c r="D167" s="109" t="str">
        <f>Aufgabenkatalog!F166</f>
        <v>Einer aus eurer Patrulle in liegt auf einer Heurigenbank/ Bierbank. Er muss nun ohne den Boden zu berühren unter der Bank durchklettern bis er wieder darauf liegt.</v>
      </c>
      <c r="E167" s="109" t="str">
        <f>Aufgabenkatalog!H166</f>
        <v xml:space="preserve">One of your group is lying on a beer bench. He has to climb under the bench without touching the ground until he is lying on it again. The bench may not be held. </v>
      </c>
      <c r="F167" s="109">
        <f>Aufgabenkatalog!I167</f>
        <v>6</v>
      </c>
      <c r="G167" s="109">
        <f>Aufgabenkatalog!J166</f>
        <v>15</v>
      </c>
      <c r="H167" s="109">
        <f>Aufgabenkatalog!L166</f>
        <v>1</v>
      </c>
      <c r="I167" s="109"/>
      <c r="J167" s="109"/>
      <c r="K167" s="109"/>
      <c r="L167" s="109" t="str">
        <f>Aufgabenkatalog!N166</f>
        <v>Bierbank</v>
      </c>
      <c r="M167" s="109" t="str">
        <f>IF(Aufgabenkatalog!C166="Ja","true","false")</f>
        <v>true</v>
      </c>
    </row>
    <row r="168" spans="1:13">
      <c r="A168" s="109">
        <f>Aufgabenkatalog!A167</f>
        <v>165</v>
      </c>
      <c r="B168" s="109" t="str">
        <f>Aufgabenkatalog!E167</f>
        <v>Sportzelt 2</v>
      </c>
      <c r="C168" s="109" t="str">
        <f>Aufgabenkatalog!G167</f>
        <v>Sporttent 2</v>
      </c>
      <c r="D168" s="109" t="str">
        <f>Aufgabenkatalog!F167</f>
        <v>Melde dich mit CaEx aus einem anderen Unterlager bei der Challenge Valley an (Offen von 9:00 Uhr bis 12:00 und 13:30 bis 18:00 Uhr)</v>
      </c>
      <c r="E168" s="109" t="str">
        <f>Aufgabenkatalog!H167</f>
        <v>Sign up with CaEx from another subcamp at Challenge Valley (Open from 9:00 am to 12:00 pm and 1:30 pm to 6:00 pm).</v>
      </c>
      <c r="F168" s="109">
        <f>Aufgabenkatalog!I168</f>
        <v>3</v>
      </c>
      <c r="G168" s="109">
        <f>Aufgabenkatalog!J167</f>
        <v>30</v>
      </c>
      <c r="H168" s="109">
        <f>Aufgabenkatalog!L167</f>
        <v>2</v>
      </c>
      <c r="I168" s="109"/>
      <c r="J168" s="109"/>
      <c r="K168" s="109"/>
      <c r="L168" s="109">
        <f>Aufgabenkatalog!N167</f>
        <v>0</v>
      </c>
      <c r="M168" s="109" t="str">
        <f>IF(Aufgabenkatalog!C167="Ja","true","false")</f>
        <v>true</v>
      </c>
    </row>
    <row r="169" spans="1:13">
      <c r="A169" s="109">
        <f>Aufgabenkatalog!A168</f>
        <v>166</v>
      </c>
      <c r="B169" s="109" t="str">
        <f>Aufgabenkatalog!E168</f>
        <v>Jugendpartizipation</v>
      </c>
      <c r="C169" s="109" t="str">
        <f>Aufgabenkatalog!G168</f>
        <v>Youthparticition</v>
      </c>
      <c r="D169" s="109" t="str">
        <f>Aufgabenkatalog!F168</f>
        <v>Finde das Zelt der Jugendpartizipation und nimm an einem Programmpunkt teil (Offen 9:00 - 12:00 und 14:00 - 18:00 Uhr)</v>
      </c>
      <c r="E169" s="109" t="str">
        <f>Aufgabenkatalog!H168</f>
        <v>Find the youth participation tent and participate in a program item (Open 9:00 a.m. - 12:00 p.m. and 2:00 p.m. - 6:00 p.m.)</v>
      </c>
      <c r="F169" s="109">
        <f>Aufgabenkatalog!I169</f>
        <v>5</v>
      </c>
      <c r="G169" s="109">
        <f>Aufgabenkatalog!J168</f>
        <v>15</v>
      </c>
      <c r="H169" s="109">
        <f>Aufgabenkatalog!L168</f>
        <v>1</v>
      </c>
      <c r="I169" s="109"/>
      <c r="J169" s="109"/>
      <c r="K169" s="109"/>
      <c r="L169" s="109">
        <f>Aufgabenkatalog!N168</f>
        <v>0</v>
      </c>
      <c r="M169" s="109" t="str">
        <f>IF(Aufgabenkatalog!C168="Ja","true","false")</f>
        <v>true</v>
      </c>
    </row>
    <row r="170" spans="1:13">
      <c r="A170" s="109">
        <f>Aufgabenkatalog!A169</f>
        <v>167</v>
      </c>
      <c r="B170" s="109" t="str">
        <f>Aufgabenkatalog!E169</f>
        <v>Pfadfindermuseum</v>
      </c>
      <c r="C170" s="109" t="str">
        <f>Aufgabenkatalog!G169</f>
        <v>Scoutmuseum</v>
      </c>
      <c r="D170" s="109" t="str">
        <f>Aufgabenkatalog!F169</f>
        <v>Finde am Together23 Hauptplatz das Zelt des Pfadfindermuseums und lerne etwas über die Geschichte der Pfadfinder kennen (Offen 9:00 - 12:00 und 14:00 - 18:00 Uhr)</v>
      </c>
      <c r="E170" s="109" t="str">
        <f>Aufgabenkatalog!H169</f>
        <v>Find the Scout Museum tent at Together23 Main Square and learn about the history of the Scouts (Open 9:00 a.m. - 12:00 p.m. and 2:00 p.m. - 6:00 p.m.)</v>
      </c>
      <c r="F170" s="109">
        <f>Aufgabenkatalog!I170</f>
        <v>1</v>
      </c>
      <c r="G170" s="109">
        <f>Aufgabenkatalog!J169</f>
        <v>15</v>
      </c>
      <c r="H170" s="109">
        <f>Aufgabenkatalog!L169</f>
        <v>1</v>
      </c>
      <c r="I170" s="109"/>
      <c r="J170" s="109"/>
      <c r="K170" s="109"/>
      <c r="L170" s="109">
        <f>Aufgabenkatalog!N169</f>
        <v>0</v>
      </c>
      <c r="M170" s="109" t="str">
        <f>IF(Aufgabenkatalog!C169="Ja","true","false")</f>
        <v>true</v>
      </c>
    </row>
    <row r="171" spans="1:13">
      <c r="A171" s="109">
        <f>Aufgabenkatalog!A170</f>
        <v>168</v>
      </c>
      <c r="B171" s="109" t="str">
        <f>Aufgabenkatalog!E170</f>
        <v>Scouting Crew Tombola</v>
      </c>
      <c r="C171" s="109" t="str">
        <f>Aufgabenkatalog!G170</f>
        <v>Scouting Crew Tombola</v>
      </c>
      <c r="D171" s="109" t="str">
        <f>Aufgabenkatalog!F170</f>
        <v xml:space="preserve">Im Shop der Scouting Crew gibt es einen Tombola für ein Soziales Projekt . Bringe einen Projektvorschlag ein . </v>
      </c>
      <c r="E171" s="109" t="str">
        <f>Aufgabenkatalog!H170</f>
        <v>In the store of the Scouting Crew there is a raffle for a social project . Bring a project proposal .</v>
      </c>
      <c r="F171" s="109">
        <f>Aufgabenkatalog!I171</f>
        <v>5</v>
      </c>
      <c r="G171" s="109">
        <f>Aufgabenkatalog!J170</f>
        <v>15</v>
      </c>
      <c r="H171" s="109">
        <f>Aufgabenkatalog!L170</f>
        <v>1</v>
      </c>
      <c r="I171" s="109"/>
      <c r="J171" s="109"/>
      <c r="K171" s="109"/>
      <c r="L171" s="109">
        <f>Aufgabenkatalog!N170</f>
        <v>0</v>
      </c>
      <c r="M171" s="109" t="str">
        <f>IF(Aufgabenkatalog!C170="Ja","true","false")</f>
        <v>false</v>
      </c>
    </row>
    <row r="172" spans="1:13">
      <c r="A172" s="109">
        <f>Aufgabenkatalog!A171</f>
        <v>169</v>
      </c>
      <c r="B172" s="109" t="str">
        <f>Aufgabenkatalog!E171</f>
        <v>International Tent</v>
      </c>
      <c r="C172" s="109" t="str">
        <f>Aufgabenkatalog!G171</f>
        <v>Internationales Zelt</v>
      </c>
      <c r="D172" s="109" t="str">
        <f>Aufgabenkatalog!F171</f>
        <v>Besuche das Zelt für Internationales am Together23 Hauptplatz und Informiere dich über das Internationale Angebot der Pfadfinder/innen</v>
      </c>
      <c r="E172" s="109" t="str">
        <f>Aufgabenkatalog!H171</f>
        <v>Visit the International Tent at Together23 main square and find out about the international activities of the Scouts and Guides</v>
      </c>
      <c r="F172" s="109">
        <f>Aufgabenkatalog!I172</f>
        <v>6</v>
      </c>
      <c r="G172" s="109">
        <f>Aufgabenkatalog!J171</f>
        <v>20</v>
      </c>
      <c r="H172" s="109">
        <f>Aufgabenkatalog!L171</f>
        <v>1</v>
      </c>
      <c r="I172" s="109"/>
      <c r="J172" s="109"/>
      <c r="K172" s="109"/>
      <c r="L172" s="109">
        <f>Aufgabenkatalog!N171</f>
        <v>0</v>
      </c>
      <c r="M172" s="109" t="str">
        <f>IF(Aufgabenkatalog!C171="Ja","true","false")</f>
        <v>true</v>
      </c>
    </row>
    <row r="173" spans="1:13">
      <c r="A173" s="109">
        <f>Aufgabenkatalog!A172</f>
        <v>170</v>
      </c>
      <c r="B173" s="109" t="str">
        <f>Aufgabenkatalog!E172</f>
        <v>Projekt Hindernisparcour</v>
      </c>
      <c r="C173" s="109" t="str">
        <f>Aufgabenkatalog!G172</f>
        <v>Projekt Hindernisparcour</v>
      </c>
      <c r="D173" s="109" t="str">
        <f>Aufgabenkatalog!F172</f>
        <v>Besuche den Hindernisparcour der CaEx Gruppe Linz 4 und wage einen durchlauf</v>
      </c>
      <c r="E173" s="109" t="str">
        <f>Aufgabenkatalog!H172</f>
        <v>Visit the obstacle course of the CaEx group Linz 4 and dare to run through it</v>
      </c>
      <c r="F173" s="109">
        <f>Aufgabenkatalog!I173</f>
        <v>0</v>
      </c>
      <c r="G173" s="109">
        <f>Aufgabenkatalog!J172</f>
        <v>15</v>
      </c>
      <c r="H173" s="109">
        <f>Aufgabenkatalog!L172</f>
        <v>1</v>
      </c>
      <c r="I173" s="109"/>
      <c r="J173" s="109"/>
      <c r="K173" s="109"/>
      <c r="L173" s="109">
        <f>Aufgabenkatalog!N172</f>
        <v>0</v>
      </c>
      <c r="M173" s="109" t="str">
        <f>IF(Aufgabenkatalog!C172="Ja","true","false")</f>
        <v>true</v>
      </c>
    </row>
    <row r="174" spans="1:13">
      <c r="A174" s="109">
        <f>Aufgabenkatalog!A173</f>
        <v>171</v>
      </c>
      <c r="B174" s="109" t="str">
        <f>Aufgabenkatalog!E173</f>
        <v>Schlampackung</v>
      </c>
      <c r="C174" s="109">
        <f>Aufgabenkatalog!G173</f>
        <v>0</v>
      </c>
      <c r="D174" s="109" t="str">
        <f>Aufgabenkatalog!F173</f>
        <v xml:space="preserve">Nimm eine Ausgiebige Schlammpackung bei der CaEx gruppe neben </v>
      </c>
      <c r="E174" s="109">
        <f>Aufgabenkatalog!H173</f>
        <v>0</v>
      </c>
      <c r="F174" s="109">
        <f>Aufgabenkatalog!I174</f>
        <v>1</v>
      </c>
      <c r="G174" s="109">
        <f>Aufgabenkatalog!J173</f>
        <v>0</v>
      </c>
      <c r="H174" s="109">
        <f>Aufgabenkatalog!L173</f>
        <v>1</v>
      </c>
      <c r="I174" s="109"/>
      <c r="J174" s="109"/>
      <c r="K174" s="109"/>
      <c r="L174" s="109">
        <f>Aufgabenkatalog!N173</f>
        <v>0</v>
      </c>
      <c r="M174" s="109" t="str">
        <f>IF(Aufgabenkatalog!C173="Ja","true","false")</f>
        <v>false</v>
      </c>
    </row>
    <row r="175" spans="1:13">
      <c r="A175" s="109">
        <f>Aufgabenkatalog!A174</f>
        <v>172</v>
      </c>
      <c r="B175" s="109" t="str">
        <f>Aufgabenkatalog!E174</f>
        <v xml:space="preserve">Bank Challenge </v>
      </c>
      <c r="C175" s="109" t="str">
        <f>Aufgabenkatalog!G174</f>
        <v xml:space="preserve">Bank Challenge </v>
      </c>
      <c r="D175" s="109" t="str">
        <f>Aufgabenkatalog!F174</f>
        <v xml:space="preserve">Einer aus eurer Patrulle in liegt auf einer Heurigenbank/ Bierbank. Er muss nun ohne den Boden zu berühren unter der Bank durchklettern bis er wieder darauf liegt. Die Bank darf nicht gehalten werden. </v>
      </c>
      <c r="E175" s="109" t="str">
        <f>Aufgabenkatalog!H174</f>
        <v xml:space="preserve">One of your group is lying on a beer bench. He has to climb under the bench without touching the ground until he is lying on it again. The bench may not be held. </v>
      </c>
      <c r="F175" s="109">
        <f>Aufgabenkatalog!I175</f>
        <v>1</v>
      </c>
      <c r="G175" s="109">
        <f>Aufgabenkatalog!J174</f>
        <v>15</v>
      </c>
      <c r="H175" s="109">
        <f>Aufgabenkatalog!L174</f>
        <v>2</v>
      </c>
      <c r="I175" s="109"/>
      <c r="J175" s="109"/>
      <c r="K175" s="109"/>
      <c r="L175" s="109" t="str">
        <f>Aufgabenkatalog!N174</f>
        <v>Bierbank</v>
      </c>
      <c r="M175" s="109" t="str">
        <f>IF(Aufgabenkatalog!C174="Ja","true","false")</f>
        <v>true</v>
      </c>
    </row>
    <row r="176" spans="1:13">
      <c r="A176" s="109">
        <f>Aufgabenkatalog!A175</f>
        <v>173</v>
      </c>
      <c r="B176" s="109" t="str">
        <f>Aufgabenkatalog!E175</f>
        <v>BAU Challenge</v>
      </c>
      <c r="C176" s="109" t="str">
        <f>Aufgabenkatalog!G175</f>
        <v>Building Challenge</v>
      </c>
      <c r="D176" s="109" t="str">
        <f>Aufgabenkatalog!F175</f>
        <v>Baut einen besonderen Lagerbau wie z.B. einen Pool, einen Turm oder ein Flugzeug.</v>
      </c>
      <c r="E176" s="109" t="str">
        <f>Aufgabenkatalog!H175</f>
        <v>Build a special camp structure such as a pool, tower or airplane.</v>
      </c>
      <c r="F176" s="109">
        <f>Aufgabenkatalog!I176</f>
        <v>1</v>
      </c>
      <c r="G176" s="109">
        <f>Aufgabenkatalog!J175</f>
        <v>90</v>
      </c>
      <c r="H176" s="109">
        <f>Aufgabenkatalog!L175</f>
        <v>2</v>
      </c>
      <c r="I176" s="109"/>
      <c r="J176" s="109"/>
      <c r="K176" s="109"/>
      <c r="L176" s="109" t="str">
        <f>Aufgabenkatalog!N175</f>
        <v>-</v>
      </c>
      <c r="M176" s="109" t="str">
        <f>IF(Aufgabenkatalog!C175="Ja","true","false")</f>
        <v>true</v>
      </c>
    </row>
    <row r="177" spans="1:13">
      <c r="A177" s="109">
        <f>Aufgabenkatalog!A176</f>
        <v>174</v>
      </c>
      <c r="B177" s="109" t="str">
        <f>Aufgabenkatalog!E176</f>
        <v>Blinder Spaziergang</v>
      </c>
      <c r="C177" s="109" t="str">
        <f>Aufgabenkatalog!G176</f>
        <v>Blind walk</v>
      </c>
      <c r="D177" s="109" t="str">
        <f>Aufgabenkatalog!F176</f>
        <v>Macht einen blinden Spaziergang in der Nähe des Lagerplatzes. Einer von euch ist der sehende Leiter, der die Gruppe der Blinden führt.</v>
      </c>
      <c r="E177" s="109" t="str">
        <f>Aufgabenkatalog!H176</f>
        <v>Make a blind walk near the camp site. One of you is the sighted leader who leads the group of blind people.</v>
      </c>
      <c r="F177" s="109">
        <f>Aufgabenkatalog!I177</f>
        <v>1</v>
      </c>
      <c r="G177" s="109">
        <f>Aufgabenkatalog!J176</f>
        <v>30</v>
      </c>
      <c r="H177" s="109">
        <f>Aufgabenkatalog!L176</f>
        <v>2</v>
      </c>
      <c r="I177" s="109"/>
      <c r="J177" s="109"/>
      <c r="K177" s="109"/>
      <c r="L177" s="109" t="str">
        <f>Aufgabenkatalog!N176</f>
        <v>Augenbinden</v>
      </c>
      <c r="M177" s="109" t="str">
        <f>IF(Aufgabenkatalog!C176="Ja","true","false")</f>
        <v>true</v>
      </c>
    </row>
    <row r="178" spans="1:13">
      <c r="A178" s="109">
        <f>Aufgabenkatalog!A177</f>
        <v>175</v>
      </c>
      <c r="B178" s="109" t="str">
        <f>Aufgabenkatalog!E177</f>
        <v>Body Groove</v>
      </c>
      <c r="C178" s="109" t="str">
        <f>Aufgabenkatalog!G177</f>
        <v>Body Groove</v>
      </c>
      <c r="D178" s="109" t="str">
        <f>Aufgabenkatalog!F177</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178" s="109" t="str">
        <f>Aufgabenkatalog!H177</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178" s="109">
        <f>Aufgabenkatalog!I178</f>
        <v>2</v>
      </c>
      <c r="G178" s="109">
        <f>Aufgabenkatalog!J177</f>
        <v>30</v>
      </c>
      <c r="H178" s="109">
        <f>Aufgabenkatalog!L177</f>
        <v>2</v>
      </c>
      <c r="I178" s="109"/>
      <c r="J178" s="109"/>
      <c r="K178" s="109"/>
      <c r="L178" s="109" t="str">
        <f>Aufgabenkatalog!N177</f>
        <v>-</v>
      </c>
      <c r="M178" s="109" t="str">
        <f>IF(Aufgabenkatalog!C177="Ja","true","false")</f>
        <v>false</v>
      </c>
    </row>
    <row r="179" spans="1:13">
      <c r="A179" s="109">
        <f>Aufgabenkatalog!A178</f>
        <v>176</v>
      </c>
      <c r="B179" s="109" t="str">
        <f>Aufgabenkatalog!E178</f>
        <v xml:space="preserve">Bumerang </v>
      </c>
      <c r="C179" s="109" t="str">
        <f>Aufgabenkatalog!G178</f>
        <v xml:space="preserve">Boomerang </v>
      </c>
      <c r="D179" s="109" t="str">
        <f>Aufgabenkatalog!F178</f>
        <v xml:space="preserve">Baut und gestaltet einen Bumerang aus Holz, der immer nach zurückkehrt. Anleitung und Material findet ihr im Pieces. </v>
      </c>
      <c r="E179" s="109" t="str">
        <f>Aufgabenkatalog!H178</f>
        <v xml:space="preserve">Build and design a boomerang out of wood that always returns. Instructions and materials can be found at  the Pieces team. </v>
      </c>
      <c r="F179" s="109">
        <f>Aufgabenkatalog!I179</f>
        <v>6</v>
      </c>
      <c r="G179" s="109">
        <f>Aufgabenkatalog!J178</f>
        <v>60</v>
      </c>
      <c r="H179" s="109">
        <f>Aufgabenkatalog!L178</f>
        <v>2</v>
      </c>
      <c r="I179" s="109"/>
      <c r="J179" s="109"/>
      <c r="K179" s="109"/>
      <c r="L179" s="109" t="str">
        <f>Aufgabenkatalog!N178</f>
        <v>Cuttermesser, Feile, Laubsäge, (Stichsäge), Schleifpapier, viellagiges Sperrholz (4-5 mm)</v>
      </c>
      <c r="M179" s="109" t="str">
        <f>IF(Aufgabenkatalog!C178="Ja","true","false")</f>
        <v>true</v>
      </c>
    </row>
    <row r="180" spans="1:13">
      <c r="A180" s="109">
        <f>Aufgabenkatalog!A179</f>
        <v>177</v>
      </c>
      <c r="B180" s="109" t="str">
        <f>Aufgabenkatalog!E179</f>
        <v>Challenge Valley/ Auf der Flucht</v>
      </c>
      <c r="C180" s="109" t="str">
        <f>Aufgabenkatalog!G179</f>
        <v>Challenge Valley/ On the run</v>
      </c>
      <c r="D180" s="109" t="str">
        <f>Aufgabenkatalog!F179</f>
        <v>Absolviere den Hindernislauf "Challenge Valley". Anmeldung beim Challenge Valley Team!</v>
      </c>
      <c r="E180" s="109" t="str">
        <f>Aufgabenkatalog!H179</f>
        <v>Complete the Challenge Valley obstacle course. Sign up with the Challenge Valley team!</v>
      </c>
      <c r="F180" s="109">
        <f>Aufgabenkatalog!I180</f>
        <v>2</v>
      </c>
      <c r="G180" s="109" t="str">
        <f>Aufgabenkatalog!J179</f>
        <v>60-90</v>
      </c>
      <c r="H180" s="109">
        <f>Aufgabenkatalog!L179</f>
        <v>2</v>
      </c>
      <c r="I180" s="109"/>
      <c r="J180" s="109"/>
      <c r="K180" s="109"/>
      <c r="L180" s="109" t="str">
        <f>Aufgabenkatalog!N179</f>
        <v>-</v>
      </c>
      <c r="M180" s="109" t="str">
        <f>IF(Aufgabenkatalog!C179="Ja","true","false")</f>
        <v>true</v>
      </c>
    </row>
    <row r="181" spans="1:13">
      <c r="A181" s="109">
        <f>Aufgabenkatalog!A180</f>
        <v>178</v>
      </c>
      <c r="B181" s="109" t="str">
        <f>Aufgabenkatalog!E180</f>
        <v>Colormatch</v>
      </c>
      <c r="C181" s="109" t="str">
        <f>Aufgabenkatalog!G180</f>
        <v>Colormatch</v>
      </c>
      <c r="D181" s="109" t="str">
        <f>Aufgabenkatalog!F180</f>
        <v xml:space="preserve">Finde jemanden dessen Gruppenhalstuch aus denselben Farben wie dein eigenes besteht (aus einer anderen Gruppe). </v>
      </c>
      <c r="E181" s="109" t="str">
        <f>Aufgabenkatalog!H180</f>
        <v xml:space="preserve">Find someone whose group scarf is the same color as yours (from a different group). </v>
      </c>
      <c r="F181" s="109">
        <f>Aufgabenkatalog!I181</f>
        <v>4</v>
      </c>
      <c r="G181" s="109">
        <f>Aufgabenkatalog!J180</f>
        <v>15</v>
      </c>
      <c r="H181" s="109">
        <f>Aufgabenkatalog!L180</f>
        <v>2</v>
      </c>
      <c r="I181" s="109"/>
      <c r="J181" s="109"/>
      <c r="K181" s="109"/>
      <c r="L181" s="109" t="str">
        <f>Aufgabenkatalog!N180</f>
        <v>-</v>
      </c>
      <c r="M181" s="109" t="str">
        <f>IF(Aufgabenkatalog!C180="Ja","true","false")</f>
        <v>true</v>
      </c>
    </row>
    <row r="182" spans="1:13">
      <c r="A182" s="109">
        <f>Aufgabenkatalog!A181</f>
        <v>179</v>
      </c>
      <c r="B182" s="109" t="str">
        <f>Aufgabenkatalog!E181</f>
        <v>Cultureclash I</v>
      </c>
      <c r="C182" s="109" t="str">
        <f>Aufgabenkatalog!G181</f>
        <v>Cultureclash I</v>
      </c>
      <c r="D182" s="109" t="str">
        <f>Aufgabenkatalog!F181</f>
        <v>Lerne etwas aus einer anderen Kultur z.B. ein Lied, ein Spiel, ein Ritual, …</v>
      </c>
      <c r="E182" s="109" t="str">
        <f>Aufgabenkatalog!H181</f>
        <v>Learn something from another culture e.g. a song, a game, a ritual, ...</v>
      </c>
      <c r="F182" s="109">
        <f>Aufgabenkatalog!I182</f>
        <v>2</v>
      </c>
      <c r="G182" s="109">
        <f>Aufgabenkatalog!J181</f>
        <v>30</v>
      </c>
      <c r="H182" s="109">
        <f>Aufgabenkatalog!L181</f>
        <v>2</v>
      </c>
      <c r="I182" s="109"/>
      <c r="J182" s="109"/>
      <c r="K182" s="109"/>
      <c r="L182" s="109" t="str">
        <f>Aufgabenkatalog!N181</f>
        <v>-</v>
      </c>
      <c r="M182" s="109" t="str">
        <f>IF(Aufgabenkatalog!C181="Ja","true","false")</f>
        <v>true</v>
      </c>
    </row>
    <row r="183" spans="1:13">
      <c r="A183" s="109">
        <f>Aufgabenkatalog!A182</f>
        <v>180</v>
      </c>
      <c r="B183" s="109" t="str">
        <f>Aufgabenkatalog!E182</f>
        <v>Cultureclash II</v>
      </c>
      <c r="C183" s="109" t="str">
        <f>Aufgabenkatalog!G182</f>
        <v>Cultureclash II</v>
      </c>
      <c r="D183" s="109" t="str">
        <f>Aufgabenkatalog!F182</f>
        <v>Lerne dich in einer anderen Sprache (keine aus deinem Standardrepertoire/aus der Schulbildung) vorzustellen.</v>
      </c>
      <c r="E183" s="109" t="str">
        <f>Aufgabenkatalog!H182</f>
        <v>Learn to introduce yourself in another language (not one from your standard repatuiere/schooling).</v>
      </c>
      <c r="F183" s="109">
        <f>Aufgabenkatalog!I183</f>
        <v>5</v>
      </c>
      <c r="G183" s="109">
        <f>Aufgabenkatalog!J182</f>
        <v>30</v>
      </c>
      <c r="H183" s="109">
        <f>Aufgabenkatalog!L182</f>
        <v>2</v>
      </c>
      <c r="I183" s="109"/>
      <c r="J183" s="109"/>
      <c r="K183" s="109"/>
      <c r="L183" s="109" t="str">
        <f>Aufgabenkatalog!N182</f>
        <v>-</v>
      </c>
      <c r="M183" s="109" t="str">
        <f>IF(Aufgabenkatalog!C182="Ja","true","false")</f>
        <v>true</v>
      </c>
    </row>
    <row r="184" spans="1:13">
      <c r="A184" s="109">
        <f>Aufgabenkatalog!A183</f>
        <v>181</v>
      </c>
      <c r="B184" s="109" t="str">
        <f>Aufgabenkatalog!E183</f>
        <v>Das Lied</v>
      </c>
      <c r="C184" s="109" t="str">
        <f>Aufgabenkatalog!G183</f>
        <v>The Song</v>
      </c>
      <c r="D184" s="109" t="str">
        <f>Aufgabenkatalog!F183</f>
        <v>Dichtet einen bekannten Song um zu einen Lied über das TOGETHER.</v>
      </c>
      <c r="E184" s="109" t="str">
        <f>Aufgabenkatalog!H183</f>
        <v>Rephrase a well-known song into a song about the TOGETHER.</v>
      </c>
      <c r="F184" s="109">
        <f>Aufgabenkatalog!I184</f>
        <v>4</v>
      </c>
      <c r="G184" s="109">
        <f>Aufgabenkatalog!J183</f>
        <v>30</v>
      </c>
      <c r="H184" s="109">
        <f>Aufgabenkatalog!L183</f>
        <v>2</v>
      </c>
      <c r="I184" s="109"/>
      <c r="J184" s="109"/>
      <c r="K184" s="109"/>
      <c r="L184" s="109" t="str">
        <f>Aufgabenkatalog!N183</f>
        <v>-</v>
      </c>
      <c r="M184" s="109" t="str">
        <f>IF(Aufgabenkatalog!C183="Ja","true","false")</f>
        <v>true</v>
      </c>
    </row>
    <row r="185" spans="1:13">
      <c r="A185" s="109">
        <f>Aufgabenkatalog!A184</f>
        <v>182</v>
      </c>
      <c r="B185" s="109" t="str">
        <f>Aufgabenkatalog!E184</f>
        <v>Deine Hood</v>
      </c>
      <c r="C185" s="109" t="str">
        <f>Aufgabenkatalog!G184</f>
        <v>Your Hood</v>
      </c>
      <c r="D185" s="109" t="str">
        <f>Aufgabenkatalog!F184</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85" s="109" t="str">
        <f>Aufgabenkatalog!H184</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85" s="109">
        <f>Aufgabenkatalog!I185</f>
        <v>1</v>
      </c>
      <c r="G185" s="109">
        <f>Aufgabenkatalog!J184</f>
        <v>60</v>
      </c>
      <c r="H185" s="109">
        <f>Aufgabenkatalog!L184</f>
        <v>2</v>
      </c>
      <c r="I185" s="109"/>
      <c r="J185" s="109"/>
      <c r="K185" s="109"/>
      <c r="L185" s="109" t="str">
        <f>Aufgabenkatalog!N184</f>
        <v>A3 Papier, Stifte</v>
      </c>
      <c r="M185" s="109" t="str">
        <f>IF(Aufgabenkatalog!C184="Ja","true","false")</f>
        <v>true</v>
      </c>
    </row>
    <row r="186" spans="1:13">
      <c r="A186" s="109">
        <f>Aufgabenkatalog!A185</f>
        <v>183</v>
      </c>
      <c r="B186" s="109" t="str">
        <f>Aufgabenkatalog!E185</f>
        <v xml:space="preserve">Der Pariser </v>
      </c>
      <c r="C186" s="109" t="str">
        <f>Aufgabenkatalog!G185</f>
        <v xml:space="preserve">The Parisian </v>
      </c>
      <c r="D186" s="109" t="str">
        <f>Aufgabenkatalog!F185</f>
        <v xml:space="preserve">Findet fünf sinnvolle alternative Einsatzmöglichkeiten für ein Kondom. </v>
      </c>
      <c r="E186" s="109" t="str">
        <f>Aufgabenkatalog!H185</f>
        <v xml:space="preserve">Find five useful alternative uses for a condom. </v>
      </c>
      <c r="F186" s="109">
        <f>Aufgabenkatalog!I186</f>
        <v>6</v>
      </c>
      <c r="G186" s="109">
        <f>Aufgabenkatalog!J185</f>
        <v>10</v>
      </c>
      <c r="H186" s="109">
        <f>Aufgabenkatalog!L185</f>
        <v>2</v>
      </c>
      <c r="I186" s="109"/>
      <c r="J186" s="109"/>
      <c r="K186" s="109"/>
      <c r="L186" s="109" t="str">
        <f>Aufgabenkatalog!N185</f>
        <v>Kondom</v>
      </c>
      <c r="M186" s="109" t="str">
        <f>IF(Aufgabenkatalog!C185="Ja","true","false")</f>
        <v>true</v>
      </c>
    </row>
    <row r="187" spans="1:13">
      <c r="A187" s="109">
        <f>Aufgabenkatalog!A186</f>
        <v>184</v>
      </c>
      <c r="B187" s="109" t="str">
        <f>Aufgabenkatalog!E186</f>
        <v>Diversity</v>
      </c>
      <c r="C187" s="109" t="str">
        <f>Aufgabenkatalog!G186</f>
        <v>Diversity</v>
      </c>
      <c r="D187" s="109" t="str">
        <f>Aufgabenkatalog!F186</f>
        <v>Gestaltet mit einer anderen Kleingruppe ein Plakat zum Thema Diversity und hängt es am Marktplatz auf.</v>
      </c>
      <c r="E187" s="109" t="str">
        <f>Aufgabenkatalog!H186</f>
        <v>Together with another small group, design a poster on the topic of diversity and hang it up in the marketplace. Get input at Pieces.</v>
      </c>
      <c r="F187" s="109">
        <f>Aufgabenkatalog!I187</f>
        <v>1</v>
      </c>
      <c r="G187" s="109">
        <f>Aufgabenkatalog!J186</f>
        <v>60</v>
      </c>
      <c r="H187" s="109">
        <f>Aufgabenkatalog!L186</f>
        <v>2</v>
      </c>
      <c r="I187" s="109"/>
      <c r="J187" s="109"/>
      <c r="K187" s="109"/>
      <c r="L187" s="109" t="str">
        <f>Aufgabenkatalog!N186</f>
        <v>A3 Papier, Stifte, Infomaterial</v>
      </c>
      <c r="M187" s="109" t="str">
        <f>IF(Aufgabenkatalog!C186="Ja","true","false")</f>
        <v>true</v>
      </c>
    </row>
    <row r="188" spans="1:13">
      <c r="A188" s="109">
        <f>Aufgabenkatalog!A187</f>
        <v>185</v>
      </c>
      <c r="B188" s="109" t="str">
        <f>Aufgabenkatalog!E187</f>
        <v>Dodekaeder</v>
      </c>
      <c r="C188" s="109" t="str">
        <f>Aufgabenkatalog!G187</f>
        <v>Dodecahedron</v>
      </c>
      <c r="D188" s="109" t="str">
        <f>Aufgabenkatalog!F187</f>
        <v>Baut ein Dodekaeder aus Holz und Plastilin. Material bekommt ihr im Pieces.</v>
      </c>
      <c r="E188" s="109" t="str">
        <f>Aufgabenkatalog!H187</f>
        <v>Build a dodecahedron out of wood and plasticine. Materials are available at Pieces.</v>
      </c>
      <c r="F188" s="109">
        <f>Aufgabenkatalog!I188</f>
        <v>2</v>
      </c>
      <c r="G188" s="109" t="str">
        <f>Aufgabenkatalog!J187</f>
        <v>-</v>
      </c>
      <c r="H188" s="109">
        <f>Aufgabenkatalog!L187</f>
        <v>2</v>
      </c>
      <c r="I188" s="109"/>
      <c r="J188" s="109"/>
      <c r="K188" s="109"/>
      <c r="L188" s="109" t="str">
        <f>Aufgabenkatalog!N187</f>
        <v>-</v>
      </c>
      <c r="M188" s="109" t="str">
        <f>IF(Aufgabenkatalog!C187="Ja","true","false")</f>
        <v>false</v>
      </c>
    </row>
    <row r="189" spans="1:13">
      <c r="A189" s="109">
        <f>Aufgabenkatalog!A188</f>
        <v>186</v>
      </c>
      <c r="B189" s="109" t="str">
        <f>Aufgabenkatalog!E188</f>
        <v xml:space="preserve">Durchschnittsalter </v>
      </c>
      <c r="C189" s="109" t="str">
        <f>Aufgabenkatalog!G188</f>
        <v xml:space="preserve">Average age </v>
      </c>
      <c r="D189" s="109" t="str">
        <f>Aufgabenkatalog!F188</f>
        <v xml:space="preserve">Finde das Durchschnittsalter in deinem  Unterlager heraus! </v>
      </c>
      <c r="E189" s="109" t="str">
        <f>Aufgabenkatalog!H188</f>
        <v xml:space="preserve">Find out the average age at the subcamp! </v>
      </c>
      <c r="F189" s="109">
        <f>Aufgabenkatalog!I189</f>
        <v>2</v>
      </c>
      <c r="G189" s="109">
        <f>Aufgabenkatalog!J188</f>
        <v>15</v>
      </c>
      <c r="H189" s="109">
        <f>Aufgabenkatalog!L188</f>
        <v>2</v>
      </c>
      <c r="I189" s="109"/>
      <c r="J189" s="109"/>
      <c r="K189" s="109"/>
      <c r="L189" s="109" t="str">
        <f>Aufgabenkatalog!N188</f>
        <v>-</v>
      </c>
      <c r="M189" s="109" t="str">
        <f>IF(Aufgabenkatalog!C188="Ja","true","false")</f>
        <v>true</v>
      </c>
    </row>
    <row r="190" spans="1:13">
      <c r="A190" s="109">
        <f>Aufgabenkatalog!A189</f>
        <v>187</v>
      </c>
      <c r="B190" s="109" t="str">
        <f>Aufgabenkatalog!E189</f>
        <v>Durchschnittsgröße</v>
      </c>
      <c r="C190" s="109" t="str">
        <f>Aufgabenkatalog!G189</f>
        <v>Average size</v>
      </c>
      <c r="D190" s="109" t="str">
        <f>Aufgabenkatalog!F189</f>
        <v>Finde die Durchschnittsgröße im  Unterlager heraus!</v>
      </c>
      <c r="E190" s="109" t="str">
        <f>Aufgabenkatalog!H189</f>
        <v>Find out the average size of the people from the subcamp!</v>
      </c>
      <c r="F190" s="109">
        <f>Aufgabenkatalog!I190</f>
        <v>6</v>
      </c>
      <c r="G190" s="109">
        <f>Aufgabenkatalog!J189</f>
        <v>15</v>
      </c>
      <c r="H190" s="109">
        <f>Aufgabenkatalog!L189</f>
        <v>2</v>
      </c>
      <c r="I190" s="109"/>
      <c r="J190" s="109"/>
      <c r="K190" s="109"/>
      <c r="L190" s="109" t="str">
        <f>Aufgabenkatalog!N189</f>
        <v>-</v>
      </c>
      <c r="M190" s="109" t="str">
        <f>IF(Aufgabenkatalog!C189="Ja","true","false")</f>
        <v>true</v>
      </c>
    </row>
    <row r="191" spans="1:13">
      <c r="A191" s="109">
        <f>Aufgabenkatalog!A190</f>
        <v>188</v>
      </c>
      <c r="B191" s="109" t="str">
        <f>Aufgabenkatalog!E190</f>
        <v>Escape the tent</v>
      </c>
      <c r="C191" s="109" t="str">
        <f>Aufgabenkatalog!G190</f>
        <v>Escape the tent</v>
      </c>
      <c r="D191" s="109" t="str">
        <f>Aufgabenkatalog!F190</f>
        <v>Anmeldung beim escape the tent Team</v>
      </c>
      <c r="E191" s="109" t="str">
        <f>Aufgabenkatalog!H190</f>
        <v>Register with the escape the tent team</v>
      </c>
      <c r="F191" s="109">
        <f>Aufgabenkatalog!I191</f>
        <v>6</v>
      </c>
      <c r="G191" s="109" t="str">
        <f>Aufgabenkatalog!J190</f>
        <v>30-45</v>
      </c>
      <c r="H191" s="109">
        <f>Aufgabenkatalog!L190</f>
        <v>2</v>
      </c>
      <c r="I191" s="109"/>
      <c r="J191" s="109"/>
      <c r="K191" s="109"/>
      <c r="L191" s="109" t="str">
        <f>Aufgabenkatalog!N190</f>
        <v>-</v>
      </c>
      <c r="M191" s="109" t="str">
        <f>IF(Aufgabenkatalog!C190="Ja","true","false")</f>
        <v>false</v>
      </c>
    </row>
    <row r="192" spans="1:13">
      <c r="A192" s="109">
        <f>Aufgabenkatalog!A191</f>
        <v>189</v>
      </c>
      <c r="B192" s="109" t="str">
        <f>Aufgabenkatalog!E191</f>
        <v>Flussquerung I</v>
      </c>
      <c r="C192" s="109" t="str">
        <f>Aufgabenkatalog!G191</f>
        <v>River crossing I</v>
      </c>
      <c r="D192" s="109" t="str">
        <f>Aufgabenkatalog!F191</f>
        <v>Überquere die Ager/ alle müssen queren, mind. 1 darf das Wasser nicht berühren (bestehende Brücken dürfen nicht genutzt werden).</v>
      </c>
      <c r="E192" s="109" t="str">
        <f>Aufgabenkatalog!H191</f>
        <v>Cross the Ager/ all must cross, at least 1 must not touch the water (existing bridges may not be used).</v>
      </c>
      <c r="F192" s="109">
        <f>Aufgabenkatalog!I192</f>
        <v>6</v>
      </c>
      <c r="G192" s="109">
        <f>Aufgabenkatalog!J191</f>
        <v>60</v>
      </c>
      <c r="H192" s="109">
        <f>Aufgabenkatalog!L191</f>
        <v>2</v>
      </c>
      <c r="I192" s="109"/>
      <c r="J192" s="109"/>
      <c r="K192" s="109"/>
      <c r="L192" s="109" t="str">
        <f>Aufgabenkatalog!N191</f>
        <v>-</v>
      </c>
      <c r="M192" s="109" t="str">
        <f>IF(Aufgabenkatalog!C191="Ja","true","false")</f>
        <v>false</v>
      </c>
    </row>
    <row r="193" spans="1:13">
      <c r="A193" s="109">
        <f>Aufgabenkatalog!A192</f>
        <v>190</v>
      </c>
      <c r="B193" s="109" t="str">
        <f>Aufgabenkatalog!E192</f>
        <v>Flussquerung II</v>
      </c>
      <c r="C193" s="109" t="str">
        <f>Aufgabenkatalog!G192</f>
        <v>River crossing II</v>
      </c>
      <c r="D193" s="109" t="str">
        <f>Aufgabenkatalog!F192</f>
        <v>Stelle der Querung wird von uns vorgegeben (Breite und Tiefe erfordert Material)</v>
      </c>
      <c r="E193" s="109" t="str">
        <f>Aufgabenkatalog!H192</f>
        <v>Place of crossing will be given by us (width and depth requires material)</v>
      </c>
      <c r="F193" s="109">
        <f>Aufgabenkatalog!I193</f>
        <v>6</v>
      </c>
      <c r="G193" s="109">
        <f>Aufgabenkatalog!J192</f>
        <v>90</v>
      </c>
      <c r="H193" s="109">
        <f>Aufgabenkatalog!L192</f>
        <v>2</v>
      </c>
      <c r="I193" s="109"/>
      <c r="J193" s="109"/>
      <c r="K193" s="109"/>
      <c r="L193" s="109" t="str">
        <f>Aufgabenkatalog!N192</f>
        <v>Seil, Brett, Kanister, Ball, Plastikplane, (ein Kondom)</v>
      </c>
      <c r="M193" s="109" t="str">
        <f>IF(Aufgabenkatalog!C192="Ja","true","false")</f>
        <v>false</v>
      </c>
    </row>
    <row r="194" spans="1:13">
      <c r="A194" s="109">
        <f>Aufgabenkatalog!A193</f>
        <v>191</v>
      </c>
      <c r="B194" s="109" t="str">
        <f>Aufgabenkatalog!E193</f>
        <v>Fotolovestory NOT</v>
      </c>
      <c r="C194" s="109" t="str">
        <f>Aufgabenkatalog!G193</f>
        <v>Photo story NOT</v>
      </c>
      <c r="D194" s="109" t="str">
        <f>Aufgabenkatalog!F193</f>
        <v>Nessi, Messi, Sassi, Po und ihre Freunde gehen auf Reisen! Helf ihnen gmeinsam mit euch den Lagerplatz zu entdecken und diese Reise dabei mit einer Fotolovestory zu verewigen.</v>
      </c>
      <c r="E194" s="109" t="str">
        <f>Aufgabenkatalog!H193</f>
        <v>Nessi, Messi, Sassi, Po and their friends are going on a journey! Help them to discover the campground together with you and immortalize this journey with a photo story.</v>
      </c>
      <c r="F194" s="109">
        <f>Aufgabenkatalog!I194</f>
        <v>1</v>
      </c>
      <c r="G194" s="109" t="str">
        <f>Aufgabenkatalog!J193</f>
        <v>60-90</v>
      </c>
      <c r="H194" s="109">
        <f>Aufgabenkatalog!L193</f>
        <v>2</v>
      </c>
      <c r="I194" s="109"/>
      <c r="J194" s="109"/>
      <c r="K194" s="109"/>
      <c r="L194" s="109" t="str">
        <f>Aufgabenkatalog!N193</f>
        <v>evtl. Verkleidungen o. Fotorequisiten</v>
      </c>
      <c r="M194" s="109" t="str">
        <f>IF(Aufgabenkatalog!C193="Ja","true","false")</f>
        <v>false</v>
      </c>
    </row>
    <row r="195" spans="1:13">
      <c r="A195" s="109">
        <f>Aufgabenkatalog!A194</f>
        <v>192</v>
      </c>
      <c r="B195" s="109" t="str">
        <f>Aufgabenkatalog!E194</f>
        <v xml:space="preserve">Foto-Wand Challenge </v>
      </c>
      <c r="C195" s="109" t="str">
        <f>Aufgabenkatalog!G194</f>
        <v xml:space="preserve">Photo wall challenge </v>
      </c>
      <c r="D195" s="109" t="str">
        <f>Aufgabenkatalog!F194</f>
        <v>Am Marktplatz werden ab Tag 1 Fotos von einzelnen Lagerteilnehmerinnen aufgehängt. Finde eine dieser dir unbekannten Personen, mach ein Foto mit ihr und dem ausgestellten Bild.</v>
      </c>
      <c r="E195" s="109" t="str">
        <f>Aufgabenkatalog!H194</f>
        <v>Starting on day 1, photos of individual camp participants will be hung up in the marketplace. Find one of these people you don't know, take a photo with them and the picture on display.</v>
      </c>
      <c r="F195" s="109">
        <f>Aufgabenkatalog!I195</f>
        <v>1</v>
      </c>
      <c r="G195" s="109" t="str">
        <f>Aufgabenkatalog!J194</f>
        <v>bis 120</v>
      </c>
      <c r="H195" s="109">
        <f>Aufgabenkatalog!L194</f>
        <v>2</v>
      </c>
      <c r="I195" s="109"/>
      <c r="J195" s="109"/>
      <c r="K195" s="109"/>
      <c r="L195" s="109" t="str">
        <f>Aufgabenkatalog!N194</f>
        <v>Fotos Lagerteilnehmer,, Drucker?</v>
      </c>
      <c r="M195" s="109" t="str">
        <f>IF(Aufgabenkatalog!C194="Ja","true","false")</f>
        <v>false</v>
      </c>
    </row>
    <row r="196" spans="1:13">
      <c r="A196" s="109">
        <f>Aufgabenkatalog!A195</f>
        <v>193</v>
      </c>
      <c r="B196" s="109" t="str">
        <f>Aufgabenkatalog!E195</f>
        <v>Fotowandchallenge 3.0</v>
      </c>
      <c r="C196" s="109" t="str">
        <f>Aufgabenkatalog!G195</f>
        <v>Photo wall challenge 3.0</v>
      </c>
      <c r="D196" s="109" t="str">
        <f>Aufgabenkatalog!F195</f>
        <v>Am Marktplatz werden ab Tag 3 Fotos von mehreren LagerteilnehmerInnen aufgehängt. Finde mind. 10 dieser dir unbekannten Personen von einem Foto, mach ein Foto mit ihnen und dem ausgestellten Bild und lass euer Foto beim Pieces ausdrucken und aufhängen.</v>
      </c>
      <c r="E196" s="109" t="str">
        <f>Aufgabenkatalog!H195</f>
        <v>Photos of several camp participants will be hung up in the marketplace starting on day 3. Find at least 10 of these people you don't know from a photo, take a photo with them and the picture on display, and have your photo printed and hung up at Pieces.</v>
      </c>
      <c r="F196" s="109">
        <f>Aufgabenkatalog!I196</f>
        <v>1</v>
      </c>
      <c r="G196" s="109" t="str">
        <f>Aufgabenkatalog!J195</f>
        <v>bis 180</v>
      </c>
      <c r="H196" s="109">
        <f>Aufgabenkatalog!L195</f>
        <v>2</v>
      </c>
      <c r="I196" s="109"/>
      <c r="J196" s="109"/>
      <c r="K196" s="109"/>
      <c r="L196" s="109" t="str">
        <f>Aufgabenkatalog!N195</f>
        <v>Fotos Lagerteilnehmer, Drucker?</v>
      </c>
      <c r="M196" s="109" t="str">
        <f>IF(Aufgabenkatalog!C195="Ja","true","false")</f>
        <v>false</v>
      </c>
    </row>
    <row r="197" spans="1:13">
      <c r="A197" s="109">
        <f>Aufgabenkatalog!A196</f>
        <v>194</v>
      </c>
      <c r="B197" s="109" t="str">
        <f>Aufgabenkatalog!E196</f>
        <v>Friedenskonferenz</v>
      </c>
      <c r="C197" s="109" t="str">
        <f>Aufgabenkatalog!G196</f>
        <v>Peace Conference</v>
      </c>
      <c r="D197" s="109" t="str">
        <f>Aufgabenkatalog!F196</f>
        <v>Ihr beschäftigt euch mit Konfliken und deren Beilegung und tauscht euch dazu aus. Anleitung und Material bei Pieces.</v>
      </c>
      <c r="E197" s="109" t="str">
        <f>Aufgabenkatalog!H196</f>
        <v>You will deal with conflicts and their resolution and exchange ideas about them. Instructions and materials at Pieces.</v>
      </c>
      <c r="F197" s="109">
        <f>Aufgabenkatalog!I197</f>
        <v>5</v>
      </c>
      <c r="G197" s="109">
        <f>Aufgabenkatalog!J196</f>
        <v>60</v>
      </c>
      <c r="H197" s="109">
        <f>Aufgabenkatalog!L196</f>
        <v>2</v>
      </c>
      <c r="I197" s="109"/>
      <c r="J197" s="109"/>
      <c r="K197" s="109"/>
      <c r="L197" s="109" t="str">
        <f>Aufgabenkatalog!N196</f>
        <v>?</v>
      </c>
      <c r="M197" s="109" t="str">
        <f>IF(Aufgabenkatalog!C196="Ja","true","false")</f>
        <v>false</v>
      </c>
    </row>
    <row r="198" spans="1:13">
      <c r="A198" s="109">
        <f>Aufgabenkatalog!A197</f>
        <v>195</v>
      </c>
      <c r="B198" s="109" t="str">
        <f>Aufgabenkatalog!E197</f>
        <v>Frisbee-Golf</v>
      </c>
      <c r="C198" s="109" t="str">
        <f>Aufgabenkatalog!G197</f>
        <v>Frisbee Golf</v>
      </c>
      <c r="D198" s="109" t="str">
        <f>Aufgabenkatalog!F197</f>
        <v>Sucht euch immer neue Ziele, die ihr versucht mit dem Frisbee zu treffen. Wie viele Würfe benötigt ihr für 18 "Loch"?</v>
      </c>
      <c r="E198" s="109" t="str">
        <f>Aufgabenkatalog!H197</f>
        <v>Keep finding new targets to try to hit with the Frisbee. How many throws does it take to make 18 "holes"?</v>
      </c>
      <c r="F198" s="109">
        <f>Aufgabenkatalog!I198</f>
        <v>1</v>
      </c>
      <c r="G198" s="109" t="str">
        <f>Aufgabenkatalog!J197</f>
        <v>45-60</v>
      </c>
      <c r="H198" s="109">
        <f>Aufgabenkatalog!L197</f>
        <v>2</v>
      </c>
      <c r="I198" s="109"/>
      <c r="J198" s="109"/>
      <c r="K198" s="109"/>
      <c r="L198" s="109" t="str">
        <f>Aufgabenkatalog!N197</f>
        <v>Frisbee</v>
      </c>
      <c r="M198" s="109" t="str">
        <f>IF(Aufgabenkatalog!C197="Ja","true","false")</f>
        <v>true</v>
      </c>
    </row>
    <row r="199" spans="1:13">
      <c r="A199" s="109">
        <f>Aufgabenkatalog!A198</f>
        <v>196</v>
      </c>
      <c r="B199" s="109" t="str">
        <f>Aufgabenkatalog!E198</f>
        <v>Glücksbringer</v>
      </c>
      <c r="C199" s="109" t="str">
        <f>Aufgabenkatalog!G198</f>
        <v>Lucky charm</v>
      </c>
      <c r="D199" s="109" t="str">
        <f>Aufgabenkatalog!F198</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199" s="109" t="str">
        <f>Aufgabenkatalog!H198</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199" s="109">
        <f>Aufgabenkatalog!I199</f>
        <v>2</v>
      </c>
      <c r="G199" s="109" t="str">
        <f>Aufgabenkatalog!J198</f>
        <v>1 Tag</v>
      </c>
      <c r="H199" s="109">
        <f>Aufgabenkatalog!L198</f>
        <v>2</v>
      </c>
      <c r="I199" s="109"/>
      <c r="J199" s="109"/>
      <c r="K199" s="109"/>
      <c r="L199" s="109" t="str">
        <f>Aufgabenkatalog!N198</f>
        <v>-</v>
      </c>
      <c r="M199" s="109" t="str">
        <f>IF(Aufgabenkatalog!C198="Ja","true","false")</f>
        <v>true</v>
      </c>
    </row>
    <row r="200" spans="1:13">
      <c r="A200" s="109">
        <f>Aufgabenkatalog!A199</f>
        <v>197</v>
      </c>
      <c r="B200" s="109" t="str">
        <f>Aufgabenkatalog!E199</f>
        <v xml:space="preserve">Griaß di! </v>
      </c>
      <c r="C200" s="109" t="str">
        <f>Aufgabenkatalog!G199</f>
        <v xml:space="preserve">Greetings! </v>
      </c>
      <c r="D200" s="109" t="str">
        <f>Aufgabenkatalog!F199</f>
        <v>Finde alle Begrüßungsformen von den Gruppen in deinem Unterlager heraus und notiert diese auf einem Blatt Papier</v>
      </c>
      <c r="E200" s="109" t="str">
        <f>Aufgabenkatalog!H199</f>
        <v xml:space="preserve">Each of you gets a card with a greeting form on it. Read it and greet the others accordingly. Afterwards, share your greetings with each other. </v>
      </c>
      <c r="F200" s="109">
        <f>Aufgabenkatalog!I200</f>
        <v>2</v>
      </c>
      <c r="G200" s="109">
        <f>Aufgabenkatalog!J199</f>
        <v>15</v>
      </c>
      <c r="H200" s="109">
        <f>Aufgabenkatalog!L199</f>
        <v>2</v>
      </c>
      <c r="I200" s="109"/>
      <c r="J200" s="109"/>
      <c r="K200" s="109"/>
      <c r="L200" s="109" t="str">
        <f>Aufgabenkatalog!N199</f>
        <v>Karten mit Begrüßungsformel</v>
      </c>
      <c r="M200" s="109" t="str">
        <f>IF(Aufgabenkatalog!C199="Ja","true","false")</f>
        <v>false</v>
      </c>
    </row>
    <row r="201" spans="1:13">
      <c r="A201" s="109">
        <f>Aufgabenkatalog!A200</f>
        <v>198</v>
      </c>
      <c r="B201" s="109" t="str">
        <f>Aufgabenkatalog!E200</f>
        <v>Here, there, everywhere - together not alone</v>
      </c>
      <c r="C201" s="109" t="str">
        <f>Aufgabenkatalog!G200</f>
        <v>Here, there, everywhere - together not alone</v>
      </c>
      <c r="D201" s="109" t="str">
        <f>Aufgabenkatalog!F200</f>
        <v>Ihr führt herausfordende Partneryogaübungen durch.</v>
      </c>
      <c r="E201" s="109" t="str">
        <f>Aufgabenkatalog!H200</f>
        <v>You will perform challenging partner yoga exercises - register in Pieces.</v>
      </c>
      <c r="F201" s="109">
        <f>Aufgabenkatalog!I201</f>
        <v>9</v>
      </c>
      <c r="G201" s="109" t="str">
        <f>Aufgabenkatalog!J200</f>
        <v>45-60</v>
      </c>
      <c r="H201" s="109">
        <f>Aufgabenkatalog!L200</f>
        <v>2</v>
      </c>
      <c r="I201" s="109"/>
      <c r="J201" s="109"/>
      <c r="K201" s="109"/>
      <c r="L201" s="109" t="str">
        <f>Aufgabenkatalog!N200</f>
        <v>Yogastellungen?</v>
      </c>
      <c r="M201" s="109" t="str">
        <f>IF(Aufgabenkatalog!C200="Ja","true","false")</f>
        <v>false</v>
      </c>
    </row>
    <row r="202" spans="1:13">
      <c r="A202" s="109">
        <f>Aufgabenkatalog!A201</f>
        <v>199</v>
      </c>
      <c r="B202" s="109" t="str">
        <f>Aufgabenkatalog!E201</f>
        <v>High Kicks</v>
      </c>
      <c r="C202" s="109" t="str">
        <f>Aufgabenkatalog!G201</f>
        <v>High Kicks</v>
      </c>
      <c r="D202" s="109" t="str">
        <f>Aufgabenkatalog!F201</f>
        <v>Bewältigt in der Kleingruppe den Hochseilgarten High-Kicks! Action in schwindelerregender Höhe garatniert. Anmeldung im Pieces.</v>
      </c>
      <c r="E202" s="109" t="str">
        <f>Aufgabenkatalog!H201</f>
        <v>Tackle the high ropes course High-Kicks in a small group! Action at dizzying heights garnished. Registration at Pieces.</v>
      </c>
      <c r="F202" s="109">
        <f>Aufgabenkatalog!I202</f>
        <v>10</v>
      </c>
      <c r="G202" s="109">
        <f>Aufgabenkatalog!J201</f>
        <v>60</v>
      </c>
      <c r="H202" s="109">
        <f>Aufgabenkatalog!L201</f>
        <v>2</v>
      </c>
      <c r="I202" s="109"/>
      <c r="J202" s="109"/>
      <c r="K202" s="109"/>
      <c r="L202" s="109" t="str">
        <f>Aufgabenkatalog!N201</f>
        <v>-</v>
      </c>
      <c r="M202" s="109" t="str">
        <f>IF(Aufgabenkatalog!C201="Ja","true","false")</f>
        <v>false</v>
      </c>
    </row>
    <row r="203" spans="1:13">
      <c r="A203" s="109">
        <f>Aufgabenkatalog!A202</f>
        <v>200</v>
      </c>
      <c r="B203" s="109" t="str">
        <f>Aufgabenkatalog!E202</f>
        <v>PIECES aus Menschen</v>
      </c>
      <c r="C203" s="109" t="str">
        <f>Aufgabenkatalog!G202</f>
        <v>PIECES from people</v>
      </c>
      <c r="D203" s="109" t="str">
        <f>Aufgabenkatalog!F202</f>
        <v xml:space="preserve">Bildet gemeinsam mit einer oder zwei anderen kleinen Gruppen aus euren Körpern den Schriftzug PIECES und macht ein Foto davon! </v>
      </c>
      <c r="E203" s="109" t="str">
        <f>Aufgabenkatalog!H202</f>
        <v xml:space="preserve">Together with one or two other small groups, form the lettering PIECES with your bodies and take a photo of it! </v>
      </c>
      <c r="F203" s="109">
        <f>Aufgabenkatalog!I203</f>
        <v>6</v>
      </c>
      <c r="G203" s="109">
        <f>Aufgabenkatalog!J202</f>
        <v>20</v>
      </c>
      <c r="H203" s="109">
        <f>Aufgabenkatalog!L202</f>
        <v>2</v>
      </c>
      <c r="I203" s="109"/>
      <c r="J203" s="109"/>
      <c r="K203" s="109"/>
      <c r="L203" s="109" t="str">
        <f>Aufgabenkatalog!N202</f>
        <v>-</v>
      </c>
      <c r="M203" s="109" t="str">
        <f>IF(Aufgabenkatalog!C202="Ja","true","false")</f>
        <v>true</v>
      </c>
    </row>
    <row r="204" spans="1:13">
      <c r="A204" s="109">
        <f>Aufgabenkatalog!A203</f>
        <v>201</v>
      </c>
      <c r="B204" s="109" t="str">
        <f>Aufgabenkatalog!E203</f>
        <v>Hütte</v>
      </c>
      <c r="C204" s="109" t="str">
        <f>Aufgabenkatalog!G203</f>
        <v>Hut</v>
      </c>
      <c r="D204" s="109" t="str">
        <f>Aufgabenkatalog!F203</f>
        <v>Baut eine Hütte/ einen Unterstand aus Naturmaterialien in die/ in den ihr alle reinpasst und macht ein Selfie von euch in eurer Hütte.</v>
      </c>
      <c r="E204" s="109" t="str">
        <f>Aufgabenkatalog!H203</f>
        <v>Build a hut/shelter out of natural materials that you can all fit into and take a selfie of yourselves in your hut.</v>
      </c>
      <c r="F204" s="109">
        <f>Aufgabenkatalog!I204</f>
        <v>6</v>
      </c>
      <c r="G204" s="109">
        <f>Aufgabenkatalog!J203</f>
        <v>90</v>
      </c>
      <c r="H204" s="109">
        <f>Aufgabenkatalog!L203</f>
        <v>2</v>
      </c>
      <c r="I204" s="109"/>
      <c r="J204" s="109"/>
      <c r="K204" s="109"/>
      <c r="L204" s="109" t="str">
        <f>Aufgabenkatalog!N203</f>
        <v>-</v>
      </c>
      <c r="M204" s="109" t="str">
        <f>IF(Aufgabenkatalog!C203="Ja","true","false")</f>
        <v>true</v>
      </c>
    </row>
    <row r="205" spans="1:13">
      <c r="A205" s="109">
        <f>Aufgabenkatalog!A204</f>
        <v>202</v>
      </c>
      <c r="B205" s="109" t="str">
        <f>Aufgabenkatalog!E204</f>
        <v>Hygiene I</v>
      </c>
      <c r="C205" s="109" t="str">
        <f>Aufgabenkatalog!G204</f>
        <v>Hygiene I</v>
      </c>
      <c r="D205" s="109" t="str">
        <f>Aufgabenkatalog!F204</f>
        <v xml:space="preserve">Besucht den Container das Roten Kreuzes. Entdeckt die Hygienefallen am Lager und setzt euch mit einer davon auseinander. </v>
      </c>
      <c r="E205" s="109" t="str">
        <f>Aufgabenkatalog!H204</f>
        <v xml:space="preserve">Visit the Red Cross container. Piecesver the hygiene traps at the camp and deal with one of them. </v>
      </c>
      <c r="F205" s="109">
        <f>Aufgabenkatalog!I205</f>
        <v>6</v>
      </c>
      <c r="G205" s="109">
        <f>Aufgabenkatalog!J204</f>
        <v>40</v>
      </c>
      <c r="H205" s="109">
        <f>Aufgabenkatalog!L204</f>
        <v>2</v>
      </c>
      <c r="I205" s="109"/>
      <c r="J205" s="109"/>
      <c r="K205" s="109"/>
      <c r="L205" s="109" t="str">
        <f>Aufgabenkatalog!N204</f>
        <v>-</v>
      </c>
      <c r="M205" s="109" t="str">
        <f>IF(Aufgabenkatalog!C204="Ja","true","false")</f>
        <v>false</v>
      </c>
    </row>
    <row r="206" spans="1:13">
      <c r="A206" s="109">
        <f>Aufgabenkatalog!A205</f>
        <v>203</v>
      </c>
      <c r="B206" s="109" t="str">
        <f>Aufgabenkatalog!E205</f>
        <v>Hygiene II</v>
      </c>
      <c r="C206" s="109" t="str">
        <f>Aufgabenkatalog!G205</f>
        <v>hygiene II</v>
      </c>
      <c r="D206" s="109" t="str">
        <f>Aufgabenkatalog!F205</f>
        <v>Auf Basis der Challenge "Hygiene I" versucht ihr die Hygienestandards auf dem Lager mit gezielten Maßnahmen zu verbessern.</v>
      </c>
      <c r="E206" s="109" t="str">
        <f>Aufgabenkatalog!H205</f>
        <v>Based on the challenge "Hygiene I" you try to improve the hygiene standards at the camp with specific measures.</v>
      </c>
      <c r="F206" s="109">
        <f>Aufgabenkatalog!I206</f>
        <v>6</v>
      </c>
      <c r="G206" s="109" t="str">
        <f>Aufgabenkatalog!J205</f>
        <v>60-90</v>
      </c>
      <c r="H206" s="109">
        <f>Aufgabenkatalog!L205</f>
        <v>2</v>
      </c>
      <c r="I206" s="109"/>
      <c r="J206" s="109"/>
      <c r="K206" s="109"/>
      <c r="L206" s="109" t="str">
        <f>Aufgabenkatalog!N205</f>
        <v>-</v>
      </c>
      <c r="M206" s="109" t="str">
        <f>IF(Aufgabenkatalog!C205="Ja","true","false")</f>
        <v>true</v>
      </c>
    </row>
    <row r="207" spans="1:13">
      <c r="A207" s="109">
        <f>Aufgabenkatalog!A206</f>
        <v>204</v>
      </c>
      <c r="B207" s="109" t="str">
        <f>Aufgabenkatalog!E206</f>
        <v xml:space="preserve">Inselexperiment </v>
      </c>
      <c r="C207" s="109" t="str">
        <f>Aufgabenkatalog!G206</f>
        <v xml:space="preserve">Insect experiment </v>
      </c>
      <c r="D207" s="109" t="str">
        <f>Aufgabenkatalog!F206</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207" s="109" t="str">
        <f>Aufgabenkatalog!H206</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207" s="109">
        <f>Aufgabenkatalog!I207</f>
        <v>6</v>
      </c>
      <c r="G207" s="109">
        <f>Aufgabenkatalog!J206</f>
        <v>60</v>
      </c>
      <c r="H207" s="109">
        <f>Aufgabenkatalog!L206</f>
        <v>2</v>
      </c>
      <c r="I207" s="109"/>
      <c r="J207" s="109"/>
      <c r="K207" s="109"/>
      <c r="L207" s="109" t="str">
        <f>Aufgabenkatalog!N206</f>
        <v>-</v>
      </c>
      <c r="M207" s="109" t="str">
        <f>IF(Aufgabenkatalog!C206="Ja","true","false")</f>
        <v>true</v>
      </c>
    </row>
    <row r="208" spans="1:13">
      <c r="A208" s="109">
        <f>Aufgabenkatalog!A207</f>
        <v>205</v>
      </c>
      <c r="B208" s="109" t="str">
        <f>Aufgabenkatalog!E207</f>
        <v>International Selfie</v>
      </c>
      <c r="C208" s="109" t="str">
        <f>Aufgabenkatalog!G207</f>
        <v>International Selfie</v>
      </c>
      <c r="D208" s="109" t="str">
        <f>Aufgabenkatalog!F207</f>
        <v>Macht mit mind. 4 ausländischen Kleingruppen ein Selfie.</v>
      </c>
      <c r="E208" s="109" t="str">
        <f>Aufgabenkatalog!H207</f>
        <v>Take a selfie with at least 4 foreign small groups.</v>
      </c>
      <c r="F208" s="109">
        <f>Aufgabenkatalog!I208</f>
        <v>2</v>
      </c>
      <c r="G208" s="109">
        <f>Aufgabenkatalog!J207</f>
        <v>30</v>
      </c>
      <c r="H208" s="109">
        <f>Aufgabenkatalog!L207</f>
        <v>2</v>
      </c>
      <c r="I208" s="109"/>
      <c r="J208" s="109"/>
      <c r="K208" s="109"/>
      <c r="L208" s="109" t="str">
        <f>Aufgabenkatalog!N207</f>
        <v>-</v>
      </c>
      <c r="M208" s="109" t="str">
        <f>IF(Aufgabenkatalog!C207="Ja","true","false")</f>
        <v>true</v>
      </c>
    </row>
    <row r="209" spans="1:13">
      <c r="A209" s="109">
        <f>Aufgabenkatalog!A208</f>
        <v>206</v>
      </c>
      <c r="B209" s="109" t="str">
        <f>Aufgabenkatalog!E208</f>
        <v>Knots 2.0 Do our own paracord</v>
      </c>
      <c r="C209" s="109" t="str">
        <f>Aufgabenkatalog!G208</f>
        <v>Knots 2.0 Do our own paracord</v>
      </c>
      <c r="D209" s="109" t="str">
        <f>Aufgabenkatalog!F208</f>
        <v>Kreatives Gestalten mit Schnüren und Knoten. Erstelle dein eigenes Paracord in Form von Anhängern, Armbändern u.a. Anmeldung im Pieces.</v>
      </c>
      <c r="E209" s="109" t="str">
        <f>Aufgabenkatalog!H208</f>
        <v>Creative design with cords and knots. Create your own paracord in the form of pendants, bracelets, etc. Registration in Pieces.</v>
      </c>
      <c r="F209" s="109">
        <f>Aufgabenkatalog!I209</f>
        <v>6</v>
      </c>
      <c r="G209" s="109" t="str">
        <f>Aufgabenkatalog!J208</f>
        <v>40-60</v>
      </c>
      <c r="H209" s="109">
        <f>Aufgabenkatalog!L208</f>
        <v>2</v>
      </c>
      <c r="I209" s="109"/>
      <c r="J209" s="109"/>
      <c r="K209" s="109"/>
      <c r="L209" s="109" t="str">
        <f>Aufgabenkatalog!N208</f>
        <v>Paracord</v>
      </c>
      <c r="M209" s="109" t="str">
        <f>IF(Aufgabenkatalog!C208="Ja","true","false")</f>
        <v>false</v>
      </c>
    </row>
    <row r="210" spans="1:13">
      <c r="A210" s="109">
        <f>Aufgabenkatalog!A209</f>
        <v>207</v>
      </c>
      <c r="B210" s="109" t="str">
        <f>Aufgabenkatalog!E209</f>
        <v xml:space="preserve">Komm, spiel mit mir </v>
      </c>
      <c r="C210" s="109" t="str">
        <f>Aufgabenkatalog!G209</f>
        <v xml:space="preserve">Come play with me </v>
      </c>
      <c r="D210" s="109" t="str">
        <f>Aufgabenkatalog!F209</f>
        <v xml:space="preserve">Sucht euch eine zweite Patrulle und bringt euch gegenseitig ein Spiel bei! </v>
      </c>
      <c r="E210" s="109" t="str">
        <f>Aufgabenkatalog!H209</f>
        <v xml:space="preserve">Find a second patrol and teach each other a game! </v>
      </c>
      <c r="F210" s="109">
        <f>Aufgabenkatalog!I210</f>
        <v>6</v>
      </c>
      <c r="G210" s="109">
        <f>Aufgabenkatalog!J209</f>
        <v>30</v>
      </c>
      <c r="H210" s="109">
        <f>Aufgabenkatalog!L209</f>
        <v>2</v>
      </c>
      <c r="I210" s="109"/>
      <c r="J210" s="109"/>
      <c r="K210" s="109"/>
      <c r="L210" s="109" t="str">
        <f>Aufgabenkatalog!N209</f>
        <v>-</v>
      </c>
      <c r="M210" s="109" t="str">
        <f>IF(Aufgabenkatalog!C209="Ja","true","false")</f>
        <v>true</v>
      </c>
    </row>
    <row r="211" spans="1:13">
      <c r="A211" s="109">
        <f>Aufgabenkatalog!A210</f>
        <v>208</v>
      </c>
      <c r="B211" s="109" t="str">
        <f>Aufgabenkatalog!E210</f>
        <v>Lach-Yoga</v>
      </c>
      <c r="C211" s="109" t="str">
        <f>Aufgabenkatalog!G210</f>
        <v>Laughter Yoga</v>
      </c>
      <c r="D211" s="109" t="str">
        <f>Aufgabenkatalog!F210</f>
        <v>Leitet am Marktplatz die vorbeigehenden CaEx zu Lachyoga an (Yoga+Lachen). Schaut euch dazu zunächst ein Youtube Video an!</v>
      </c>
      <c r="E211" s="109" t="str">
        <f>Aufgabenkatalog!H210</f>
        <v>At the marketplace, lead passing CaEx in laughter yoga (yoga+laughter). Watch a Youtube video first to do this!</v>
      </c>
      <c r="F211" s="109">
        <f>Aufgabenkatalog!I211</f>
        <v>6</v>
      </c>
      <c r="G211" s="109">
        <f>Aufgabenkatalog!J210</f>
        <v>90</v>
      </c>
      <c r="H211" s="109">
        <f>Aufgabenkatalog!L210</f>
        <v>2</v>
      </c>
      <c r="I211" s="109"/>
      <c r="J211" s="109"/>
      <c r="K211" s="109"/>
      <c r="L211" s="109" t="str">
        <f>Aufgabenkatalog!N210</f>
        <v>-</v>
      </c>
      <c r="M211" s="109" t="str">
        <f>IF(Aufgabenkatalog!C210="Ja","true","false")</f>
        <v>false</v>
      </c>
    </row>
    <row r="212" spans="1:13">
      <c r="A212" s="109">
        <f>Aufgabenkatalog!A211</f>
        <v>209</v>
      </c>
      <c r="B212" s="109" t="str">
        <f>Aufgabenkatalog!E211</f>
        <v>Lagerplatzumrundung</v>
      </c>
      <c r="C212" s="109" t="str">
        <f>Aufgabenkatalog!G211</f>
        <v>Circumnavigation of the campsite</v>
      </c>
      <c r="D212" s="109" t="str">
        <f>Aufgabenkatalog!F211</f>
        <v>Geht zu Fuß (hüpfen, laufen, rennen…) einmal rund um den Lagerplatz (alle Stufen)! Mutige drürfen sich ein Fahrrad organisieren...</v>
      </c>
      <c r="E212" s="109" t="str">
        <f>Aufgabenkatalog!H211</f>
        <v>Walk (hop, run, run...) once around the campground (all levels)! Brave ones are allowed to organize a bike....</v>
      </c>
      <c r="F212" s="109">
        <f>Aufgabenkatalog!I212</f>
        <v>3</v>
      </c>
      <c r="G212" s="109">
        <f>Aufgabenkatalog!J211</f>
        <v>60</v>
      </c>
      <c r="H212" s="109">
        <f>Aufgabenkatalog!L211</f>
        <v>2</v>
      </c>
      <c r="I212" s="109"/>
      <c r="J212" s="109"/>
      <c r="K212" s="109"/>
      <c r="L212" s="109" t="str">
        <f>Aufgabenkatalog!N211</f>
        <v>-</v>
      </c>
      <c r="M212" s="109" t="str">
        <f>IF(Aufgabenkatalog!C211="Ja","true","false")</f>
        <v>true</v>
      </c>
    </row>
    <row r="213" spans="1:13">
      <c r="A213" s="109">
        <f>Aufgabenkatalog!A212</f>
        <v>210</v>
      </c>
      <c r="B213" s="109" t="str">
        <f>Aufgabenkatalog!E212</f>
        <v>Lebensgeschichte</v>
      </c>
      <c r="C213" s="109" t="str">
        <f>Aufgabenkatalog!G212</f>
        <v>Life story</v>
      </c>
      <c r="D213" s="109" t="str">
        <f>Aufgabenkatalog!F212</f>
        <v>Erfahre mehr über Erlebnisse mit unterschiedlichen Gefühlen, welche deiner Kleingruppenmitgliedern gemacht haben.</v>
      </c>
      <c r="E213" s="109" t="str">
        <f>Aufgabenkatalog!H212</f>
        <v>Learn about experiences with different feelings that your small group members have had.</v>
      </c>
      <c r="F213" s="109">
        <f>Aufgabenkatalog!I213</f>
        <v>1</v>
      </c>
      <c r="G213" s="109">
        <f>Aufgabenkatalog!J212</f>
        <v>30</v>
      </c>
      <c r="H213" s="109">
        <f>Aufgabenkatalog!L212</f>
        <v>2</v>
      </c>
      <c r="I213" s="109"/>
      <c r="J213" s="109"/>
      <c r="K213" s="109"/>
      <c r="L213" s="109" t="str">
        <f>Aufgabenkatalog!N212</f>
        <v>-</v>
      </c>
      <c r="M213" s="109" t="str">
        <f>IF(Aufgabenkatalog!C212="Ja","true","false")</f>
        <v>true</v>
      </c>
    </row>
    <row r="214" spans="1:13">
      <c r="A214" s="109">
        <f>Aufgabenkatalog!A213</f>
        <v>211</v>
      </c>
      <c r="B214" s="109" t="str">
        <f>Aufgabenkatalog!E213</f>
        <v>Leonardo Brücke I</v>
      </c>
      <c r="C214" s="109" t="str">
        <f>Aufgabenkatalog!G213</f>
        <v>Leonardo Bridge I</v>
      </c>
      <c r="D214" s="109" t="str">
        <f>Aufgabenkatalog!F213</f>
        <v>Baue eine Brücke ohne den Einsatz von Seilen, Nägeln und sonstigen Hilfsmitteln mit den dir zur Verfügung gestellten Sparteln oder Streichhölzer.</v>
      </c>
      <c r="E214" s="109" t="str">
        <f>Aufgabenkatalog!H213</f>
        <v>Build a bridge without the use of ropes, nails, and other tools with the spare parts or matches provided to you.</v>
      </c>
      <c r="F214" s="109">
        <f>Aufgabenkatalog!I214</f>
        <v>2</v>
      </c>
      <c r="G214" s="109" t="str">
        <f>Aufgabenkatalog!J213</f>
        <v>10-15</v>
      </c>
      <c r="H214" s="109">
        <f>Aufgabenkatalog!L213</f>
        <v>2</v>
      </c>
      <c r="I214" s="109"/>
      <c r="J214" s="109"/>
      <c r="K214" s="109"/>
      <c r="L214" s="109" t="str">
        <f>Aufgabenkatalog!N213</f>
        <v>Holzspatel, Streichölzer, Eisstiele, Zahnstocher</v>
      </c>
      <c r="M214" s="109" t="str">
        <f>IF(Aufgabenkatalog!C213="Ja","true","false")</f>
        <v>true</v>
      </c>
    </row>
    <row r="215" spans="1:13">
      <c r="A215" s="109">
        <f>Aufgabenkatalog!A214</f>
        <v>212</v>
      </c>
      <c r="B215" s="109" t="str">
        <f>Aufgabenkatalog!E214</f>
        <v>Leonardo Brücke II</v>
      </c>
      <c r="C215" s="109" t="str">
        <f>Aufgabenkatalog!G214</f>
        <v>Leonardo Bridge II</v>
      </c>
      <c r="D215" s="109" t="str">
        <f>Aufgabenkatalog!F214</f>
        <v>Baue eine Brücke ohne den Einsatz von Seilen, Nägeln und sonstigen Hilfsmitteln.</v>
      </c>
      <c r="E215" s="109" t="str">
        <f>Aufgabenkatalog!H214</f>
        <v>Build a bridge without the use of ropes, nails, and other tools.</v>
      </c>
      <c r="F215" s="109">
        <f>Aufgabenkatalog!I215</f>
        <v>6</v>
      </c>
      <c r="G215" s="109" t="str">
        <f>Aufgabenkatalog!J214</f>
        <v>20-30</v>
      </c>
      <c r="H215" s="109">
        <f>Aufgabenkatalog!L214</f>
        <v>2</v>
      </c>
      <c r="I215" s="109"/>
      <c r="J215" s="109"/>
      <c r="K215" s="109"/>
      <c r="L215" s="109" t="str">
        <f>Aufgabenkatalog!N214</f>
        <v>-</v>
      </c>
      <c r="M215" s="109" t="str">
        <f>IF(Aufgabenkatalog!C214="Ja","true","false")</f>
        <v>false</v>
      </c>
    </row>
    <row r="216" spans="1:13">
      <c r="A216" s="109">
        <f>Aufgabenkatalog!A215</f>
        <v>213</v>
      </c>
      <c r="B216" s="109" t="str">
        <f>Aufgabenkatalog!E215</f>
        <v xml:space="preserve">Lied gurgeln </v>
      </c>
      <c r="C216" s="109" t="str">
        <f>Aufgabenkatalog!G215</f>
        <v xml:space="preserve">Song gargle </v>
      </c>
      <c r="D216" s="109" t="str">
        <f>Aufgabenkatalog!F215</f>
        <v xml:space="preserve">Gurgelt gemeinsam ein Lied. </v>
      </c>
      <c r="E216" s="109" t="str">
        <f>Aufgabenkatalog!H215</f>
        <v xml:space="preserve">Gargle a song together. </v>
      </c>
      <c r="F216" s="109">
        <f>Aufgabenkatalog!I216</f>
        <v>6</v>
      </c>
      <c r="G216" s="109">
        <f>Aufgabenkatalog!J215</f>
        <v>10</v>
      </c>
      <c r="H216" s="109">
        <f>Aufgabenkatalog!L215</f>
        <v>2</v>
      </c>
      <c r="I216" s="109"/>
      <c r="J216" s="109"/>
      <c r="K216" s="109"/>
      <c r="L216" s="109" t="str">
        <f>Aufgabenkatalog!N215</f>
        <v>-</v>
      </c>
      <c r="M216" s="109" t="str">
        <f>IF(Aufgabenkatalog!C215="Ja","true","false")</f>
        <v>true</v>
      </c>
    </row>
    <row r="217" spans="1:13">
      <c r="A217" s="109">
        <f>Aufgabenkatalog!A216</f>
        <v>214</v>
      </c>
      <c r="B217" s="109" t="str">
        <f>Aufgabenkatalog!E216</f>
        <v>Manekin Challenge</v>
      </c>
      <c r="C217" s="109" t="str">
        <f>Aufgabenkatalog!G216</f>
        <v>Manekin Challenge</v>
      </c>
      <c r="D217" s="109" t="str">
        <f>Aufgabenkatalog!F216</f>
        <v xml:space="preserve">Macht ein Video in dem eure Patrulle (und/oder mehr) wie in der Manekin-Challenge komplett ruhig steht. Dabei wäre es toll, wenn ihr euch kreative Posen überlegt die ein ganzes Bild ergeben. </v>
      </c>
      <c r="E217" s="109" t="str">
        <f>Aufgabenkatalog!H216</f>
        <v xml:space="preserve">Make a video in which your Patrol (and/or more) stands completely still as in the Manekin Challenge. It would be great if you think of creative poses that make a whole picture. </v>
      </c>
      <c r="F217" s="109">
        <f>Aufgabenkatalog!I217</f>
        <v>6</v>
      </c>
      <c r="G217" s="109" t="str">
        <f>Aufgabenkatalog!J216</f>
        <v>30-60</v>
      </c>
      <c r="H217" s="109">
        <f>Aufgabenkatalog!L216</f>
        <v>2</v>
      </c>
      <c r="I217" s="109"/>
      <c r="J217" s="109"/>
      <c r="K217" s="109"/>
      <c r="L217" s="109" t="str">
        <f>Aufgabenkatalog!N216</f>
        <v>-</v>
      </c>
      <c r="M217" s="109" t="str">
        <f>IF(Aufgabenkatalog!C216="Ja","true","false")</f>
        <v>true</v>
      </c>
    </row>
    <row r="218" spans="1:13">
      <c r="A218" s="109">
        <f>Aufgabenkatalog!A217</f>
        <v>215</v>
      </c>
      <c r="B218" s="109" t="str">
        <f>Aufgabenkatalog!E217</f>
        <v xml:space="preserve">Massage Kreis </v>
      </c>
      <c r="C218" s="109" t="str">
        <f>Aufgabenkatalog!G217</f>
        <v xml:space="preserve">Massage Circle </v>
      </c>
      <c r="D218" s="109" t="str">
        <f>Aufgabenkatalog!F217</f>
        <v xml:space="preserve">Tut euch gegenseitig etwas Gutes. Setzt euch im Kreis und massiert den Rücken der Person vor euch. </v>
      </c>
      <c r="E218" s="109" t="str">
        <f>Aufgabenkatalog!H217</f>
        <v xml:space="preserve">Do something good for each other. Sit in a circle and massage the back of the person in front of you. </v>
      </c>
      <c r="F218" s="109">
        <f>Aufgabenkatalog!I218</f>
        <v>12</v>
      </c>
      <c r="G218" s="109">
        <f>Aufgabenkatalog!J217</f>
        <v>15</v>
      </c>
      <c r="H218" s="109">
        <f>Aufgabenkatalog!L217</f>
        <v>2</v>
      </c>
      <c r="I218" s="109"/>
      <c r="J218" s="109"/>
      <c r="K218" s="109"/>
      <c r="L218" s="109" t="str">
        <f>Aufgabenkatalog!N217</f>
        <v>-</v>
      </c>
      <c r="M218" s="109" t="str">
        <f>IF(Aufgabenkatalog!C217="Ja","true","false")</f>
        <v>true</v>
      </c>
    </row>
    <row r="219" spans="1:13">
      <c r="A219" s="109">
        <f>Aufgabenkatalog!A218</f>
        <v>216</v>
      </c>
      <c r="B219" s="109" t="str">
        <f>Aufgabenkatalog!E218</f>
        <v>Meisterköche</v>
      </c>
      <c r="C219" s="109" t="str">
        <f>Aufgabenkatalog!G218</f>
        <v>Master chefs</v>
      </c>
      <c r="D219" s="109" t="str">
        <f>Aufgabenkatalog!F218</f>
        <v>Kocht für eine andere Patrulle mit!</v>
      </c>
      <c r="E219" s="109" t="str">
        <f>Aufgabenkatalog!H218</f>
        <v>Cook along for another patrulle!</v>
      </c>
      <c r="F219" s="109">
        <f>Aufgabenkatalog!I219</f>
        <v>1</v>
      </c>
      <c r="G219" s="109">
        <f>Aufgabenkatalog!J218</f>
        <v>60</v>
      </c>
      <c r="H219" s="109">
        <f>Aufgabenkatalog!L218</f>
        <v>2</v>
      </c>
      <c r="I219" s="109"/>
      <c r="J219" s="109"/>
      <c r="K219" s="109"/>
      <c r="L219" s="109" t="str">
        <f>Aufgabenkatalog!N218</f>
        <v>Eventueller Tausch gegen Cocktails machen</v>
      </c>
      <c r="M219" s="109" t="str">
        <f>IF(Aufgabenkatalog!C218="Ja","true","false")</f>
        <v>false</v>
      </c>
    </row>
    <row r="220" spans="1:13">
      <c r="A220" s="109">
        <f>Aufgabenkatalog!A219</f>
        <v>217</v>
      </c>
      <c r="B220" s="109" t="str">
        <f>Aufgabenkatalog!E219</f>
        <v>Messer schnitzen</v>
      </c>
      <c r="C220" s="109" t="str">
        <f>Aufgabenkatalog!G219</f>
        <v>Knife carving</v>
      </c>
      <c r="D220" s="109" t="str">
        <f>Aufgabenkatalog!F219</f>
        <v>Aus einem Stück Holz schnitzt du eine Buttermesser wie es in Schweden oft verwendet wird. Nach dem Übertragen der Konturen wird mit verschiedenen Werkeugen (Säge, Taschenmesser, Feile, Schleifpapier) Schritt für Schritt ein Messer geschnitzt und in Form gebracht.</v>
      </c>
      <c r="E220" s="109" t="str">
        <f>Aufgabenkatalog!H219</f>
        <v>From a piece of wood you carve a butter knife as it is often used in Sweden. After transferring the contours, carve and shape a knife step by step using various tools (saw, pocket knife, file, sandpaper).</v>
      </c>
      <c r="F220" s="109">
        <f>Aufgabenkatalog!I220</f>
        <v>6</v>
      </c>
      <c r="G220" s="109">
        <f>Aufgabenkatalog!J219</f>
        <v>0</v>
      </c>
      <c r="H220" s="109">
        <f>Aufgabenkatalog!L219</f>
        <v>2</v>
      </c>
      <c r="I220" s="109"/>
      <c r="J220" s="109"/>
      <c r="K220" s="109"/>
      <c r="L220" s="109" t="str">
        <f>Aufgabenkatalog!N219</f>
        <v>-</v>
      </c>
      <c r="M220" s="109" t="str">
        <f>IF(Aufgabenkatalog!C219="Ja","true","false")</f>
        <v>false</v>
      </c>
    </row>
    <row r="221" spans="1:13">
      <c r="A221" s="109">
        <f>Aufgabenkatalog!A220</f>
        <v>218</v>
      </c>
      <c r="B221" s="109" t="str">
        <f>Aufgabenkatalog!E220</f>
        <v>Nachhaltigkeit</v>
      </c>
      <c r="C221" s="109" t="str">
        <f>Aufgabenkatalog!G220</f>
        <v>Sustainability</v>
      </c>
      <c r="D221" s="109" t="str">
        <f>Aufgabenkatalog!F220</f>
        <v>Macht euch Gedanken zum Thema Nachhaltigkeit am Lagerplatz. Was könnte verbessert werden? Schreibt uns eure Ideen auf.</v>
      </c>
      <c r="E221" s="109" t="str">
        <f>Aufgabenkatalog!H220</f>
        <v>Think about sustainability at the campsite. What could be improved? Write down your ideas.</v>
      </c>
      <c r="F221" s="109">
        <f>Aufgabenkatalog!I221</f>
        <v>1</v>
      </c>
      <c r="G221" s="109">
        <f>Aufgabenkatalog!J220</f>
        <v>60</v>
      </c>
      <c r="H221" s="109">
        <f>Aufgabenkatalog!L220</f>
        <v>2</v>
      </c>
      <c r="I221" s="109"/>
      <c r="J221" s="109"/>
      <c r="K221" s="109"/>
      <c r="L221" s="109" t="str">
        <f>Aufgabenkatalog!N220</f>
        <v>Papier, Stifte, Ideenbox , Weitergabe Projektleitung</v>
      </c>
      <c r="M221" s="109" t="str">
        <f>IF(Aufgabenkatalog!C220="Ja","true","false")</f>
        <v>true</v>
      </c>
    </row>
    <row r="222" spans="1:13">
      <c r="A222" s="109">
        <f>Aufgabenkatalog!A221</f>
        <v>219</v>
      </c>
      <c r="B222" s="109" t="str">
        <f>Aufgabenkatalog!E221</f>
        <v>Origami</v>
      </c>
      <c r="C222" s="109" t="str">
        <f>Aufgabenkatalog!G221</f>
        <v>Origami</v>
      </c>
      <c r="D222" s="109" t="str">
        <f>Aufgabenkatalog!F221</f>
        <v>Faltet mindestens drei verschiedene Figuren. Vorlagen bekommt ihr auf der Webseite.</v>
      </c>
      <c r="E222" s="109" t="str">
        <f>Aufgabenkatalog!H221</f>
        <v>Fold at least three different figures. You can get templates from the webpage</v>
      </c>
      <c r="F222" s="109">
        <f>Aufgabenkatalog!I222</f>
        <v>6</v>
      </c>
      <c r="G222" s="109">
        <f>Aufgabenkatalog!J221</f>
        <v>30</v>
      </c>
      <c r="H222" s="109">
        <f>Aufgabenkatalog!L221</f>
        <v>2</v>
      </c>
      <c r="I222" s="109"/>
      <c r="J222" s="109"/>
      <c r="K222" s="109"/>
      <c r="L222" s="109" t="str">
        <f>Aufgabenkatalog!N221</f>
        <v>Papier</v>
      </c>
      <c r="M222" s="109" t="str">
        <f>IF(Aufgabenkatalog!C221="Ja","true","false")</f>
        <v>true</v>
      </c>
    </row>
    <row r="223" spans="1:13">
      <c r="A223" s="109">
        <f>Aufgabenkatalog!A222</f>
        <v>220</v>
      </c>
      <c r="B223" s="109" t="str">
        <f>Aufgabenkatalog!E222</f>
        <v>Percussion, Drums &amp; Bodygrooves</v>
      </c>
      <c r="C223" s="109" t="str">
        <f>Aufgabenkatalog!G222</f>
        <v>Percussion, Drums &amp; Bodygrooves</v>
      </c>
      <c r="D223" s="109" t="str">
        <f>Aufgabenkatalog!F222</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223" s="109" t="str">
        <f>Aufgabenkatalog!H222</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223" s="109">
        <f>Aufgabenkatalog!I223</f>
        <v>6</v>
      </c>
      <c r="G223" s="109">
        <f>Aufgabenkatalog!J222</f>
        <v>30</v>
      </c>
      <c r="H223" s="109">
        <f>Aufgabenkatalog!L222</f>
        <v>2</v>
      </c>
      <c r="I223" s="109"/>
      <c r="J223" s="109"/>
      <c r="K223" s="109"/>
      <c r="L223" s="109" t="str">
        <f>Aufgabenkatalog!N222</f>
        <v>Clemens fragen ob es für anfänger was für cajon gibt</v>
      </c>
      <c r="M223" s="109" t="str">
        <f>IF(Aufgabenkatalog!C222="Ja","true","false")</f>
        <v>false</v>
      </c>
    </row>
    <row r="224" spans="1:13">
      <c r="A224" s="109">
        <f>Aufgabenkatalog!A223</f>
        <v>221</v>
      </c>
      <c r="B224" s="109" t="str">
        <f>Aufgabenkatalog!E223</f>
        <v xml:space="preserve">Phantasie Reise </v>
      </c>
      <c r="C224" s="109" t="str">
        <f>Aufgabenkatalog!G223</f>
        <v xml:space="preserve">Fantasy Journey </v>
      </c>
      <c r="D224" s="109" t="str">
        <f>Aufgabenkatalog!F223</f>
        <v xml:space="preserve">Erlebt eine spannende Phantasie Reise. </v>
      </c>
      <c r="E224" s="109" t="str">
        <f>Aufgabenkatalog!H223</f>
        <v xml:space="preserve">Experience an exciting fantasy journey. </v>
      </c>
      <c r="F224" s="109">
        <f>Aufgabenkatalog!I224</f>
        <v>6</v>
      </c>
      <c r="G224" s="109">
        <f>Aufgabenkatalog!J223</f>
        <v>30</v>
      </c>
      <c r="H224" s="109">
        <f>Aufgabenkatalog!L223</f>
        <v>2</v>
      </c>
      <c r="I224" s="109"/>
      <c r="J224" s="109"/>
      <c r="K224" s="109"/>
      <c r="L224" s="109" t="str">
        <f>Aufgabenkatalog!N223</f>
        <v>Phantasiereise vom Internet</v>
      </c>
      <c r="M224" s="109" t="str">
        <f>IF(Aufgabenkatalog!C223="Ja","true","false")</f>
        <v>true</v>
      </c>
    </row>
    <row r="225" spans="1:13">
      <c r="A225" s="109">
        <f>Aufgabenkatalog!A224</f>
        <v>222</v>
      </c>
      <c r="B225" s="109" t="str">
        <f>Aufgabenkatalog!E224</f>
        <v xml:space="preserve">Platz ist in der kleinsten Hütte </v>
      </c>
      <c r="C225" s="109" t="str">
        <f>Aufgabenkatalog!G224</f>
        <v xml:space="preserve">There is room in the smallest hut </v>
      </c>
      <c r="D225" s="109" t="str">
        <f>Aufgabenkatalog!F224</f>
        <v>Jeder Körperteil, der den Boden berührt, muss auch auf dem A4  Blatt Platz finden. Variante: Beginn mit einem Blatt und faltet dieses immer kleiner bis A4. Wie klein schaffst du es und wie viele CaEx passen auf ein Blatt?</v>
      </c>
      <c r="E225" s="109" t="str">
        <f>Aufgabenkatalog!H224</f>
        <v>Every part of the body that touches the floor must also find a place on the sheet. Variation: Start with one sheet and fold it smaller and smaller. How many CaEx fit on one sheet?</v>
      </c>
      <c r="F225" s="109">
        <f>Aufgabenkatalog!I225</f>
        <v>6</v>
      </c>
      <c r="G225" s="109" t="str">
        <f>Aufgabenkatalog!J224</f>
        <v>20-30</v>
      </c>
      <c r="H225" s="109">
        <f>Aufgabenkatalog!L224</f>
        <v>2</v>
      </c>
      <c r="I225" s="109"/>
      <c r="J225" s="109"/>
      <c r="K225" s="109"/>
      <c r="L225" s="109" t="str">
        <f>Aufgabenkatalog!N224</f>
        <v>Papier (Größe: A0, A4)</v>
      </c>
      <c r="M225" s="109" t="str">
        <f>IF(Aufgabenkatalog!C224="Ja","true","false")</f>
        <v>true</v>
      </c>
    </row>
    <row r="226" spans="1:13">
      <c r="A226" s="109">
        <f>Aufgabenkatalog!A225</f>
        <v>223</v>
      </c>
      <c r="B226" s="109" t="str">
        <f>Aufgabenkatalog!E225</f>
        <v>Puzzlen</v>
      </c>
      <c r="C226" s="109" t="str">
        <f>Aufgabenkatalog!G225</f>
        <v>Puzzles</v>
      </c>
      <c r="D226" s="109" t="str">
        <f>Aufgabenkatalog!F225</f>
        <v>Schnappt euch am Marktplatz ein Puzzle und legt los!</v>
      </c>
      <c r="E226" s="109" t="str">
        <f>Aufgabenkatalog!H225</f>
        <v>Grab a puzzle at the marketplace and get started!</v>
      </c>
      <c r="F226" s="109">
        <f>Aufgabenkatalog!I226</f>
        <v>2</v>
      </c>
      <c r="G226" s="109">
        <f>Aufgabenkatalog!J225</f>
        <v>30</v>
      </c>
      <c r="H226" s="109">
        <f>Aufgabenkatalog!L225</f>
        <v>2</v>
      </c>
      <c r="I226" s="109"/>
      <c r="J226" s="109"/>
      <c r="K226" s="109"/>
      <c r="L226" s="109" t="str">
        <f>Aufgabenkatalog!N225</f>
        <v>-</v>
      </c>
      <c r="M226" s="109" t="str">
        <f>IF(Aufgabenkatalog!C225="Ja","true","false")</f>
        <v>false</v>
      </c>
    </row>
    <row r="227" spans="1:13">
      <c r="A227" s="109">
        <f>Aufgabenkatalog!A226</f>
        <v>224</v>
      </c>
      <c r="B227" s="109" t="str">
        <f>Aufgabenkatalog!E226</f>
        <v>Savonius Rotor</v>
      </c>
      <c r="C227" s="109" t="str">
        <f>Aufgabenkatalog!G226</f>
        <v>Savonius Rotor</v>
      </c>
      <c r="D227" s="109" t="str">
        <f>Aufgabenkatalog!F226</f>
        <v>Ihr baut eine Savonius Windturbine und erzeugt damit Strom für eine Lampe. Anleitung und Material bei den pieces</v>
      </c>
      <c r="E227" s="109" t="str">
        <f>Aufgabenkatalog!H226</f>
        <v>You build a Savonius wind turbine and generate electricity for a lamp. Instructions and material at the pieces</v>
      </c>
      <c r="F227" s="109" t="str">
        <f>Aufgabenkatalog!I227</f>
        <v xml:space="preserve"> </v>
      </c>
      <c r="G227" s="109">
        <f>Aufgabenkatalog!J226</f>
        <v>120</v>
      </c>
      <c r="H227" s="109">
        <f>Aufgabenkatalog!L226</f>
        <v>2</v>
      </c>
      <c r="I227" s="109"/>
      <c r="J227" s="109"/>
      <c r="K227" s="109"/>
      <c r="L227" s="109" t="str">
        <f>Aufgabenkatalog!N226</f>
        <v>?</v>
      </c>
      <c r="M227" s="109" t="str">
        <f>IF(Aufgabenkatalog!C226="Ja","true","false")</f>
        <v>false</v>
      </c>
    </row>
    <row r="228" spans="1:13">
      <c r="A228" s="109">
        <f>Aufgabenkatalog!A227</f>
        <v>225</v>
      </c>
      <c r="B228" s="109" t="str">
        <f>Aufgabenkatalog!E227</f>
        <v xml:space="preserve">Schwebenden Stange </v>
      </c>
      <c r="C228" s="109" t="str">
        <f>Aufgabenkatalog!G227</f>
        <v xml:space="preserve">Floating rod </v>
      </c>
      <c r="D228" s="109" t="str">
        <f>Aufgabenkatalog!F227</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228" s="109" t="str">
        <f>Aufgabenkatalog!H227</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228" s="109" t="str">
        <f>Aufgabenkatalog!I228</f>
        <v xml:space="preserve"> </v>
      </c>
      <c r="G228" s="109" t="str">
        <f>Aufgabenkatalog!J227</f>
        <v>5-10</v>
      </c>
      <c r="H228" s="109">
        <f>Aufgabenkatalog!L227</f>
        <v>2</v>
      </c>
      <c r="I228" s="109"/>
      <c r="J228" s="109"/>
      <c r="K228" s="109"/>
      <c r="L228" s="109" t="str">
        <f>Aufgabenkatalog!N227</f>
        <v>Tisch, Zeltstange o.Ä.</v>
      </c>
      <c r="M228" s="109" t="str">
        <f>IF(Aufgabenkatalog!C227="Ja","true","false")</f>
        <v>true</v>
      </c>
    </row>
    <row r="229" spans="1:13">
      <c r="A229" s="109">
        <f>Aufgabenkatalog!A228</f>
        <v>226</v>
      </c>
      <c r="B229" s="109" t="str">
        <f>Aufgabenkatalog!E228</f>
        <v xml:space="preserve">Seilziehen </v>
      </c>
      <c r="C229" s="109" t="str">
        <f>Aufgabenkatalog!G228</f>
        <v xml:space="preserve">rope pulling </v>
      </c>
      <c r="D229" s="109" t="str">
        <f>Aufgabenkatalog!F228</f>
        <v xml:space="preserve">Fordert eine andere Kleingruppe zum Seilziehen heraus. Vorsicht: wickelt das Seil nicht um eure Hände. </v>
      </c>
      <c r="E229" s="109" t="str">
        <f>Aufgabenkatalog!H228</f>
        <v xml:space="preserve">Challenge another small group to rope pull. Be careful not to wrap the rope around your hands. </v>
      </c>
      <c r="F229" s="109" t="str">
        <f>Aufgabenkatalog!I229</f>
        <v>Einzel</v>
      </c>
      <c r="G229" s="109">
        <f>Aufgabenkatalog!J228</f>
        <v>15</v>
      </c>
      <c r="H229" s="109">
        <f>Aufgabenkatalog!L228</f>
        <v>2</v>
      </c>
      <c r="I229" s="109"/>
      <c r="J229" s="109"/>
      <c r="K229" s="109"/>
      <c r="L229" s="109" t="str">
        <f>Aufgabenkatalog!N228</f>
        <v>Seile</v>
      </c>
      <c r="M229" s="109" t="str">
        <f>IF(Aufgabenkatalog!C228="Ja","true","false")</f>
        <v>true</v>
      </c>
    </row>
    <row r="230" spans="1:13">
      <c r="A230" s="109">
        <f>Aufgabenkatalog!A229</f>
        <v>227</v>
      </c>
      <c r="B230" s="109" t="str">
        <f>Aufgabenkatalog!E229</f>
        <v>spread of love</v>
      </c>
      <c r="C230" s="109" t="str">
        <f>Aufgabenkatalog!G229</f>
        <v>spread of love</v>
      </c>
      <c r="D230" s="109" t="str">
        <f>Aufgabenkatalog!F229</f>
        <v xml:space="preserve">Bastelt euch Schilder mit der Aufschrift "free hugs" und verteilt eine Stunde lang gratis Umarmungen am Marktplatz. </v>
      </c>
      <c r="E230" s="109" t="str">
        <f>Aufgabenkatalog!H229</f>
        <v xml:space="preserve">Make signs that say "free hugs" and hand out free hugs around the marketplace for an hour. </v>
      </c>
      <c r="F230" s="109" t="str">
        <f>Aufgabenkatalog!I230</f>
        <v xml:space="preserve"> </v>
      </c>
      <c r="G230" s="109" t="str">
        <f>Aufgabenkatalog!J229</f>
        <v>30-60</v>
      </c>
      <c r="H230" s="109">
        <f>Aufgabenkatalog!L229</f>
        <v>2</v>
      </c>
      <c r="I230" s="109"/>
      <c r="J230" s="109"/>
      <c r="K230" s="109"/>
      <c r="L230" s="109" t="str">
        <f>Aufgabenkatalog!N229</f>
        <v>Karton, Stift, Schere</v>
      </c>
      <c r="M230" s="109" t="str">
        <f>IF(Aufgabenkatalog!C229="Ja","true","false")</f>
        <v>true</v>
      </c>
    </row>
    <row r="231" spans="1:13">
      <c r="A231" s="109">
        <f>Aufgabenkatalog!A230</f>
        <v>228</v>
      </c>
      <c r="B231" s="109" t="str">
        <f>Aufgabenkatalog!E230</f>
        <v xml:space="preserve">Sternenkunde </v>
      </c>
      <c r="C231" s="109" t="str">
        <f>Aufgabenkatalog!G230</f>
        <v xml:space="preserve">Stargazing </v>
      </c>
      <c r="D231" s="109" t="str">
        <f>Aufgabenkatalog!F230</f>
        <v xml:space="preserve">Bringe deine Unterlagsmatte und schau in die Sterne. Lerne alte neue Sternbilder erkennen und die Geschichte, die sie darstellen. </v>
      </c>
      <c r="E231" s="109" t="str">
        <f>Aufgabenkatalog!H230</f>
        <v xml:space="preserve">Bring your pad and look at the stars. Learn to recognize constellations and the history they represent. </v>
      </c>
      <c r="F231" s="109" t="str">
        <f>Aufgabenkatalog!I231</f>
        <v xml:space="preserve"> </v>
      </c>
      <c r="G231" s="109">
        <f>Aufgabenkatalog!J230</f>
        <v>60</v>
      </c>
      <c r="H231" s="109">
        <f>Aufgabenkatalog!L230</f>
        <v>2</v>
      </c>
      <c r="I231" s="109"/>
      <c r="J231" s="109"/>
      <c r="K231" s="109"/>
      <c r="L231" s="109" t="str">
        <f>Aufgabenkatalog!N230</f>
        <v>-</v>
      </c>
      <c r="M231" s="109" t="str">
        <f>IF(Aufgabenkatalog!C230="Ja","true","false")</f>
        <v>true</v>
      </c>
    </row>
    <row r="232" spans="1:13">
      <c r="A232" s="109">
        <f>Aufgabenkatalog!A231</f>
        <v>229</v>
      </c>
      <c r="B232" s="109" t="str">
        <f>Aufgabenkatalog!E231</f>
        <v>Stoamandl</v>
      </c>
      <c r="C232" s="109" t="str">
        <f>Aufgabenkatalog!G231</f>
        <v>Stoamandl</v>
      </c>
      <c r="D232" s="109" t="str">
        <f>Aufgabenkatalog!F231</f>
        <v xml:space="preserve">Baut im Bachbett der Ager. Ein 60 cm hohes Stoamandl </v>
      </c>
      <c r="E232" s="109" t="str">
        <f>Aufgabenkatalog!H231</f>
        <v>Build in the streambed of the Ager. A 60 cm high cairn (stone tower)</v>
      </c>
      <c r="F232" s="109" t="str">
        <f>Aufgabenkatalog!I232</f>
        <v xml:space="preserve"> </v>
      </c>
      <c r="G232" s="109">
        <f>Aufgabenkatalog!J231</f>
        <v>30</v>
      </c>
      <c r="H232" s="109">
        <f>Aufgabenkatalog!L231</f>
        <v>2</v>
      </c>
      <c r="I232" s="109"/>
      <c r="J232" s="109"/>
      <c r="K232" s="109"/>
      <c r="L232" s="109" t="str">
        <f>Aufgabenkatalog!N231</f>
        <v>-</v>
      </c>
      <c r="M232" s="109" t="str">
        <f>IF(Aufgabenkatalog!C231="Ja","true","false")</f>
        <v>true</v>
      </c>
    </row>
    <row r="233" spans="1:13">
      <c r="A233" s="109">
        <f>Aufgabenkatalog!A232</f>
        <v>230</v>
      </c>
      <c r="B233" s="109" t="str">
        <f>Aufgabenkatalog!E232</f>
        <v>Sudoku</v>
      </c>
      <c r="C233" s="109" t="str">
        <f>Aufgabenkatalog!G232</f>
        <v>Sudoku</v>
      </c>
      <c r="D233" s="109" t="str">
        <f>Aufgabenkatalog!F232</f>
        <v xml:space="preserve">Löst gemeinsam ein Sudoku. </v>
      </c>
      <c r="E233" s="109" t="str">
        <f>Aufgabenkatalog!H232</f>
        <v xml:space="preserve">Solve a Sudoku together. </v>
      </c>
      <c r="F233" s="109" t="str">
        <f>Aufgabenkatalog!I233</f>
        <v xml:space="preserve"> </v>
      </c>
      <c r="G233" s="109">
        <f>Aufgabenkatalog!J232</f>
        <v>30</v>
      </c>
      <c r="H233" s="109">
        <f>Aufgabenkatalog!L232</f>
        <v>2</v>
      </c>
      <c r="I233" s="109"/>
      <c r="J233" s="109"/>
      <c r="K233" s="109"/>
      <c r="L233" s="109" t="str">
        <f>Aufgabenkatalog!N232</f>
        <v>Sudoku</v>
      </c>
      <c r="M233" s="109" t="str">
        <f>IF(Aufgabenkatalog!C232="Ja","true","false")</f>
        <v>true</v>
      </c>
    </row>
    <row r="234" spans="1:13">
      <c r="A234" s="109">
        <f>Aufgabenkatalog!A233</f>
        <v>231</v>
      </c>
      <c r="B234" s="109" t="str">
        <f>Aufgabenkatalog!E233</f>
        <v>Tastkim</v>
      </c>
      <c r="C234" s="109" t="str">
        <f>Aufgabenkatalog!G233</f>
        <v>Tastkim</v>
      </c>
      <c r="D234" s="109" t="str">
        <f>Aufgabenkatalog!F233</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234" s="109" t="str">
        <f>Aufgabenkatalog!H233</f>
        <v xml:space="preserve">Five items are in a box. Participants must remember the items. Once you remember the items, one is removed and the participants must determine which is missing. Five participants from each group should solve this task. </v>
      </c>
      <c r="F234" s="109" t="str">
        <f>Aufgabenkatalog!I234</f>
        <v xml:space="preserve"> </v>
      </c>
      <c r="G234" s="109" t="str">
        <f>Aufgabenkatalog!J233</f>
        <v>20-30</v>
      </c>
      <c r="H234" s="109">
        <f>Aufgabenkatalog!L233</f>
        <v>2</v>
      </c>
      <c r="I234" s="109"/>
      <c r="J234" s="109"/>
      <c r="K234" s="109"/>
      <c r="L234" s="109" t="str">
        <f>Aufgabenkatalog!N233</f>
        <v>Schuhschachtel, Gegenstände (Kondom, Tampon, Pillenblisterpackung, Nagelfeile, Haarbüschel,) Augenbinde</v>
      </c>
      <c r="M234" s="109" t="str">
        <f>IF(Aufgabenkatalog!C233="Ja","true","false")</f>
        <v>false</v>
      </c>
    </row>
    <row r="235" spans="1:13">
      <c r="A235" s="109">
        <f>Aufgabenkatalog!A234</f>
        <v>232</v>
      </c>
      <c r="B235" s="109" t="str">
        <f>Aufgabenkatalog!E234</f>
        <v>Treehuger</v>
      </c>
      <c r="C235" s="109" t="str">
        <f>Aufgabenkatalog!G234</f>
        <v>Treehuger</v>
      </c>
      <c r="D235" s="109" t="str">
        <f>Aufgabenkatalog!F234</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235" s="109" t="str">
        <f>Aufgabenkatalog!H234</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235" s="109">
        <f>Aufgabenkatalog!I235</f>
        <v>6</v>
      </c>
      <c r="G235" s="109">
        <f>Aufgabenkatalog!J234</f>
        <v>60</v>
      </c>
      <c r="H235" s="109">
        <f>Aufgabenkatalog!L234</f>
        <v>2</v>
      </c>
      <c r="I235" s="109"/>
      <c r="J235" s="109"/>
      <c r="K235" s="109"/>
      <c r="L235" s="109" t="str">
        <f>Aufgabenkatalog!N234</f>
        <v>Augenbinden</v>
      </c>
      <c r="M235" s="109" t="str">
        <f>IF(Aufgabenkatalog!C234="Ja","true","false")</f>
        <v>false</v>
      </c>
    </row>
    <row r="236" spans="1:13">
      <c r="A236" s="109">
        <f>Aufgabenkatalog!A235</f>
        <v>233</v>
      </c>
      <c r="B236" s="109" t="str">
        <f>Aufgabenkatalog!E235</f>
        <v>Unterlagerabend</v>
      </c>
      <c r="C236" s="109" t="str">
        <f>Aufgabenkatalog!G235</f>
        <v>Subcamp evening</v>
      </c>
      <c r="D236" s="109" t="str">
        <f>Aufgabenkatalog!F235</f>
        <v>Gestaltet ein Programm (Lagerfeuer, Spiel, etc.) zu dem das ganze Unterlager eingeladen ist.</v>
      </c>
      <c r="E236" s="109" t="str">
        <f>Aufgabenkatalog!H235</f>
        <v>Create a program (campfire, game, etc.) to which the whole subcamp is invited.</v>
      </c>
      <c r="F236" s="109">
        <f>Aufgabenkatalog!I236</f>
        <v>6</v>
      </c>
      <c r="G236" s="109">
        <f>Aufgabenkatalog!J235</f>
        <v>90</v>
      </c>
      <c r="H236" s="109">
        <f>Aufgabenkatalog!L235</f>
        <v>2</v>
      </c>
      <c r="I236" s="109"/>
      <c r="J236" s="109"/>
      <c r="K236" s="109"/>
      <c r="L236" s="109" t="str">
        <f>Aufgabenkatalog!N235</f>
        <v>-</v>
      </c>
      <c r="M236" s="109" t="str">
        <f>IF(Aufgabenkatalog!C235="Ja","true","false")</f>
        <v>true</v>
      </c>
    </row>
    <row r="237" spans="1:13">
      <c r="A237" s="109">
        <f>Aufgabenkatalog!A236</f>
        <v>234</v>
      </c>
      <c r="B237" s="109" t="str">
        <f>Aufgabenkatalog!E236</f>
        <v>Upcycling</v>
      </c>
      <c r="C237" s="109" t="str">
        <f>Aufgabenkatalog!G236</f>
        <v>Upcycling</v>
      </c>
      <c r="D237" s="109" t="str">
        <f>Aufgabenkatalog!F236</f>
        <v>Näht aus alten T-Shirts eine stylische Haube.</v>
      </c>
      <c r="E237" s="109" t="str">
        <f>Aufgabenkatalog!H236</f>
        <v>Sew a stylish hood out of old t-shirts.</v>
      </c>
      <c r="F237" s="109" t="str">
        <f>Aufgabenkatalog!I237</f>
        <v xml:space="preserve"> </v>
      </c>
      <c r="G237" s="109">
        <f>Aufgabenkatalog!J236</f>
        <v>60</v>
      </c>
      <c r="H237" s="109">
        <f>Aufgabenkatalog!L236</f>
        <v>2</v>
      </c>
      <c r="I237" s="109"/>
      <c r="J237" s="109"/>
      <c r="K237" s="109"/>
      <c r="L237" s="109" t="str">
        <f>Aufgabenkatalog!N236</f>
        <v>-</v>
      </c>
      <c r="M237" s="109" t="str">
        <f>IF(Aufgabenkatalog!C236="Ja","true","false")</f>
        <v>true</v>
      </c>
    </row>
    <row r="238" spans="1:13">
      <c r="A238" s="109">
        <f>Aufgabenkatalog!A237</f>
        <v>235</v>
      </c>
      <c r="B238" s="109" t="str">
        <f>Aufgabenkatalog!E237</f>
        <v>Wonderworld</v>
      </c>
      <c r="C238" s="109" t="str">
        <f>Aufgabenkatalog!G237</f>
        <v>Wonderworld</v>
      </c>
      <c r="D238" s="109" t="str">
        <f>Aufgabenkatalog!F237</f>
        <v xml:space="preserve">Mal gemeinsam ein Bild von eurer gemeinsamen Wunschwelt. Eurer Phantasie sind keine Grenzen gesetzt. Besprecht im Anschluss, was in der Realität umsetzbar wäre und was wir dazu benötigen würden. </v>
      </c>
      <c r="E238" s="109" t="str">
        <f>Aufgabenkatalog!H237</f>
        <v xml:space="preserve">Draw a picture of the world you want to live in together. There are no limits to your imagination. Afterwards, discuss what would be feasible in reality and what we would need for this. </v>
      </c>
      <c r="F238" s="109" t="str">
        <f>Aufgabenkatalog!I238</f>
        <v xml:space="preserve"> </v>
      </c>
      <c r="G238" s="109">
        <f>Aufgabenkatalog!J237</f>
        <v>30</v>
      </c>
      <c r="H238" s="109">
        <f>Aufgabenkatalog!L237</f>
        <v>2</v>
      </c>
      <c r="I238" s="109"/>
      <c r="J238" s="109"/>
      <c r="K238" s="109"/>
      <c r="L238" s="109" t="str">
        <f>Aufgabenkatalog!N237</f>
        <v>Papier, Stifte</v>
      </c>
      <c r="M238" s="109" t="str">
        <f>IF(Aufgabenkatalog!C237="Ja","true","false")</f>
        <v>true</v>
      </c>
    </row>
    <row r="239" spans="1:13">
      <c r="A239" s="109">
        <f>Aufgabenkatalog!A238</f>
        <v>236</v>
      </c>
      <c r="B239" s="109" t="str">
        <f>Aufgabenkatalog!E238</f>
        <v xml:space="preserve">Würfelturm </v>
      </c>
      <c r="C239" s="109" t="str">
        <f>Aufgabenkatalog!G238</f>
        <v xml:space="preserve">Dice Tower </v>
      </c>
      <c r="D239" s="109" t="str">
        <f>Aufgabenkatalog!F238</f>
        <v xml:space="preserve">Stapelt so viele Würfel wie möglich übereinander. </v>
      </c>
      <c r="E239" s="109" t="str">
        <f>Aufgabenkatalog!H238</f>
        <v xml:space="preserve">Stack as many cubes as possible on top of each other. </v>
      </c>
      <c r="F239" s="109" t="str">
        <f>Aufgabenkatalog!I239</f>
        <v xml:space="preserve"> </v>
      </c>
      <c r="G239" s="109">
        <f>Aufgabenkatalog!J238</f>
        <v>15</v>
      </c>
      <c r="H239" s="109">
        <f>Aufgabenkatalog!L238</f>
        <v>2</v>
      </c>
      <c r="I239" s="109"/>
      <c r="J239" s="109"/>
      <c r="K239" s="109"/>
      <c r="L239" s="109" t="str">
        <f>Aufgabenkatalog!N238</f>
        <v>Würfel</v>
      </c>
      <c r="M239" s="109" t="str">
        <f>IF(Aufgabenkatalog!C238="Ja","true","false")</f>
        <v>true</v>
      </c>
    </row>
    <row r="240" spans="1:13">
      <c r="A240" s="109">
        <f>Aufgabenkatalog!A239</f>
        <v>237</v>
      </c>
      <c r="B240" s="109" t="str">
        <f>Aufgabenkatalog!E239</f>
        <v>Yoga Pranayama</v>
      </c>
      <c r="C240" s="109" t="str">
        <f>Aufgabenkatalog!G239</f>
        <v>Yoga Pranayama</v>
      </c>
      <c r="D240" s="109" t="str">
        <f>Aufgabenkatalog!F239</f>
        <v>Ihr werder unterschiedliche Atemtechniken kennenlernen, die helfen Körper und Geist zu beeinflussen. Ihr entspannt, bekommt mehr Energie, oder helft euch selbst dabei einen klaren Kopf zu bekommen.</v>
      </c>
      <c r="E240" s="109" t="str">
        <f>Aufgabenkatalog!H239</f>
        <v>You will get to know different breathing techniques that help to influence body and mind. You will relax, get more energy, or help yourself to get a clear head.</v>
      </c>
      <c r="F240" s="109">
        <f>Aufgabenkatalog!I240</f>
        <v>1</v>
      </c>
      <c r="G240" s="109" t="str">
        <f>Aufgabenkatalog!J239</f>
        <v>45-60</v>
      </c>
      <c r="H240" s="109">
        <f>Aufgabenkatalog!L239</f>
        <v>2</v>
      </c>
      <c r="I240" s="109"/>
      <c r="J240" s="109"/>
      <c r="K240" s="109"/>
      <c r="L240" s="109" t="str">
        <f>Aufgabenkatalog!N239</f>
        <v>Anleitung</v>
      </c>
      <c r="M240" s="109" t="str">
        <f>IF(Aufgabenkatalog!C239="Ja","true","false")</f>
        <v>false</v>
      </c>
    </row>
    <row r="241" spans="1:13">
      <c r="A241" s="109">
        <f>Aufgabenkatalog!A240</f>
        <v>238</v>
      </c>
      <c r="B241" s="109" t="str">
        <f>Aufgabenkatalog!E240</f>
        <v>Let it burn</v>
      </c>
      <c r="C241" s="109" t="str">
        <f>Aufgabenkatalog!G240</f>
        <v>Let it burn</v>
      </c>
      <c r="D241" s="109" t="str">
        <f>Aufgabenkatalog!F240</f>
        <v>Übernachte mit deiner Patrulle im Freien und erhalte die ganze Nacht über ein Feuer am Leben</v>
      </c>
      <c r="E241" s="109">
        <f>Aufgabenkatalog!H240</f>
        <v>0</v>
      </c>
      <c r="F241" s="109" t="str">
        <f>Aufgabenkatalog!I241</f>
        <v>.</v>
      </c>
      <c r="G241" s="109" t="str">
        <f>Aufgabenkatalog!J240</f>
        <v>ü. N.</v>
      </c>
      <c r="H241" s="109">
        <f>Aufgabenkatalog!L240</f>
        <v>2</v>
      </c>
      <c r="I241" s="109"/>
      <c r="J241" s="109"/>
      <c r="K241" s="109"/>
      <c r="L241" s="109" t="str">
        <f>Aufgabenkatalog!N240</f>
        <v>-</v>
      </c>
      <c r="M241" s="109" t="str">
        <f>IF(Aufgabenkatalog!C240="Ja","true","false")</f>
        <v>false</v>
      </c>
    </row>
    <row r="242" spans="1:13">
      <c r="A242" s="109">
        <f>Aufgabenkatalog!A241</f>
        <v>239</v>
      </c>
      <c r="B242" s="109" t="str">
        <f>Aufgabenkatalog!E241</f>
        <v>Kräuterhexe</v>
      </c>
      <c r="C242" s="109" t="str">
        <f>Aufgabenkatalog!G241</f>
        <v>Herb witch</v>
      </c>
      <c r="D242" s="109" t="str">
        <f>Aufgabenkatalog!F241</f>
        <v>Die TN erkunden mit einem Experten die Umgebung auf der Suche nach essbaren Kräutern, Pflanzen und verarbeiten sie bei der nächsten Mahlzeit</v>
      </c>
      <c r="E242" s="109">
        <f>Aufgabenkatalog!H241</f>
        <v>0</v>
      </c>
      <c r="F242" s="109">
        <f>Aufgabenkatalog!I242</f>
        <v>1</v>
      </c>
      <c r="G242" s="109" t="str">
        <f>Aufgabenkatalog!J241</f>
        <v>30-60</v>
      </c>
      <c r="H242" s="109">
        <f>Aufgabenkatalog!L241</f>
        <v>2</v>
      </c>
      <c r="I242" s="109"/>
      <c r="J242" s="109"/>
      <c r="K242" s="109"/>
      <c r="L242" s="109" t="str">
        <f>Aufgabenkatalog!N241</f>
        <v>-</v>
      </c>
      <c r="M242" s="109" t="str">
        <f>IF(Aufgabenkatalog!C241="Ja","true","false")</f>
        <v>false</v>
      </c>
    </row>
    <row r="243" spans="1:13">
      <c r="A243" s="109">
        <f>Aufgabenkatalog!A242</f>
        <v>240</v>
      </c>
      <c r="B243" s="109" t="str">
        <f>Aufgabenkatalog!E242</f>
        <v>In den Schuhen des Anderen</v>
      </c>
      <c r="C243" s="109" t="str">
        <f>Aufgabenkatalog!G242</f>
        <v>In the shoes of the other</v>
      </c>
      <c r="D243" s="109" t="str">
        <f>Aufgabenkatalog!F242</f>
        <v>Umgang mit dem Thema Demenz; Versuch des Umgangs mit einem gespielen Demenzkaranken</v>
      </c>
      <c r="E243" s="109">
        <f>Aufgabenkatalog!H242</f>
        <v>0</v>
      </c>
      <c r="F243" s="109" t="str">
        <f>Aufgabenkatalog!I243</f>
        <v>.</v>
      </c>
      <c r="G243" s="109">
        <f>Aufgabenkatalog!J242</f>
        <v>90</v>
      </c>
      <c r="H243" s="109">
        <f>Aufgabenkatalog!L242</f>
        <v>2</v>
      </c>
      <c r="I243" s="109"/>
      <c r="J243" s="109"/>
      <c r="K243" s="109"/>
      <c r="L243" s="109" t="str">
        <f>Aufgabenkatalog!N242</f>
        <v>-</v>
      </c>
      <c r="M243" s="109" t="str">
        <f>IF(Aufgabenkatalog!C242="Ja","true","false")</f>
        <v>false</v>
      </c>
    </row>
    <row r="244" spans="1:13">
      <c r="A244" s="109">
        <f>Aufgabenkatalog!A243</f>
        <v>241</v>
      </c>
      <c r="B244" s="109" t="str">
        <f>Aufgabenkatalog!E243</f>
        <v>Heimatkunde</v>
      </c>
      <c r="C244" s="109" t="str">
        <f>Aufgabenkatalog!G243</f>
        <v>Local history</v>
      </c>
      <c r="D244" s="109" t="str">
        <f>Aufgabenkatalog!F243</f>
        <v>Die Jugendlichen beschäftigen sich ohne die Hilfe von Internet oder Büchern mit einem vorgegbenen Fragenkatalog um herauszufinden, wie viel oder wie wenig sie wissen. Dies kann durch Notizen der Einzelnen, aber auch (danach oder sofort) im Rahmen einer Diskussion sein.</v>
      </c>
      <c r="E244" s="109">
        <f>Aufgabenkatalog!H243</f>
        <v>0</v>
      </c>
      <c r="F244" s="109" t="str">
        <f>Aufgabenkatalog!I244</f>
        <v>.</v>
      </c>
      <c r="G244" s="109">
        <f>Aufgabenkatalog!J243</f>
        <v>0</v>
      </c>
      <c r="H244" s="109">
        <f>Aufgabenkatalog!L243</f>
        <v>2</v>
      </c>
      <c r="I244" s="109"/>
      <c r="J244" s="109"/>
      <c r="K244" s="109"/>
      <c r="L244" s="109" t="str">
        <f>Aufgabenkatalog!N243</f>
        <v>Fragenkatalog, Stift</v>
      </c>
      <c r="M244" s="109" t="str">
        <f>IF(Aufgabenkatalog!C243="Ja","true","false")</f>
        <v>false</v>
      </c>
    </row>
    <row r="245" spans="1:13">
      <c r="A245" s="109">
        <f>Aufgabenkatalog!A244</f>
        <v>242</v>
      </c>
      <c r="B245" s="109" t="str">
        <f>Aufgabenkatalog!E244</f>
        <v>Achtsamkeit I</v>
      </c>
      <c r="C245" s="109" t="str">
        <f>Aufgabenkatalog!G244</f>
        <v>Mindfulness I</v>
      </c>
      <c r="D245" s="109" t="str">
        <f>Aufgabenkatalog!F244</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245" s="109">
        <f>Aufgabenkatalog!H244</f>
        <v>0</v>
      </c>
      <c r="F245" s="109" t="str">
        <f>Aufgabenkatalog!I245</f>
        <v>.</v>
      </c>
      <c r="G245" s="109">
        <f>Aufgabenkatalog!J244</f>
        <v>0</v>
      </c>
      <c r="H245" s="109">
        <f>Aufgabenkatalog!L244</f>
        <v>2</v>
      </c>
      <c r="I245" s="109"/>
      <c r="J245" s="109"/>
      <c r="K245" s="109"/>
      <c r="L245" s="109" t="str">
        <f>Aufgabenkatalog!N244</f>
        <v>-</v>
      </c>
      <c r="M245" s="109" t="str">
        <f>IF(Aufgabenkatalog!C244="Ja","true","false")</f>
        <v>false</v>
      </c>
    </row>
    <row r="246" spans="1:13">
      <c r="A246" s="109">
        <f>Aufgabenkatalog!A245</f>
        <v>243</v>
      </c>
      <c r="B246" s="109" t="str">
        <f>Aufgabenkatalog!E245</f>
        <v>Achtsamkeit II</v>
      </c>
      <c r="C246" s="109" t="str">
        <f>Aufgabenkatalog!G245</f>
        <v>Mindfulness II</v>
      </c>
      <c r="D246" s="109" t="str">
        <f>Aufgabenkatalog!F245</f>
        <v xml:space="preserve">Jemand (Programm/Leiter) führt die Jugendlichen an eine Pflanze heran, lässt sie diese 30 Sekunden lang betrachten und danach ohne weiterer Betrachtung zeichnen. </v>
      </c>
      <c r="E246" s="109">
        <f>Aufgabenkatalog!H245</f>
        <v>0</v>
      </c>
      <c r="F246" s="109" t="str">
        <f>Aufgabenkatalog!I246</f>
        <v>.</v>
      </c>
      <c r="G246" s="109">
        <f>Aufgabenkatalog!J245</f>
        <v>0</v>
      </c>
      <c r="H246" s="109">
        <f>Aufgabenkatalog!L245</f>
        <v>2</v>
      </c>
      <c r="I246" s="109"/>
      <c r="J246" s="109"/>
      <c r="K246" s="109"/>
      <c r="L246" s="109" t="str">
        <f>Aufgabenkatalog!N245</f>
        <v>-</v>
      </c>
      <c r="M246" s="109" t="str">
        <f>IF(Aufgabenkatalog!C245="Ja","true","false")</f>
        <v>false</v>
      </c>
    </row>
    <row r="247" spans="1:13">
      <c r="A247" s="109">
        <f>Aufgabenkatalog!A246</f>
        <v>244</v>
      </c>
      <c r="B247" s="109" t="str">
        <f>Aufgabenkatalog!E246</f>
        <v>Pflanzenkunde I</v>
      </c>
      <c r="C247" s="109" t="str">
        <f>Aufgabenkatalog!G246</f>
        <v>Herbalism I</v>
      </c>
      <c r="D247" s="109" t="str">
        <f>Aufgabenkatalog!F246</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247" s="109">
        <f>Aufgabenkatalog!H246</f>
        <v>0</v>
      </c>
      <c r="F247" s="109" t="str">
        <f>Aufgabenkatalog!I247</f>
        <v>.</v>
      </c>
      <c r="G247" s="109">
        <f>Aufgabenkatalog!J246</f>
        <v>0</v>
      </c>
      <c r="H247" s="109">
        <f>Aufgabenkatalog!L246</f>
        <v>2</v>
      </c>
      <c r="I247" s="109"/>
      <c r="J247" s="109"/>
      <c r="K247" s="109"/>
      <c r="L247" s="109" t="str">
        <f>Aufgabenkatalog!N246</f>
        <v>Pfanne, Kochstelle, Mörser, Messer, Tassen</v>
      </c>
      <c r="M247" s="109" t="str">
        <f>IF(Aufgabenkatalog!C246="Ja","true","false")</f>
        <v>false</v>
      </c>
    </row>
    <row r="248" spans="1:13">
      <c r="A248" s="109">
        <f>Aufgabenkatalog!A247</f>
        <v>245</v>
      </c>
      <c r="B248" s="109" t="str">
        <f>Aufgabenkatalog!E247</f>
        <v>Pflanzenkunde II</v>
      </c>
      <c r="C248" s="109" t="str">
        <f>Aufgabenkatalog!G247</f>
        <v>Herbalism II</v>
      </c>
      <c r="D248" s="109" t="str">
        <f>Aufgabenkatalog!F247</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248" s="109">
        <f>Aufgabenkatalog!H247</f>
        <v>0</v>
      </c>
      <c r="F248" s="109" t="str">
        <f>Aufgabenkatalog!I248</f>
        <v xml:space="preserve"> </v>
      </c>
      <c r="G248" s="109">
        <f>Aufgabenkatalog!J247</f>
        <v>0</v>
      </c>
      <c r="H248" s="109">
        <f>Aufgabenkatalog!L247</f>
        <v>2</v>
      </c>
      <c r="I248" s="109"/>
      <c r="J248" s="109"/>
      <c r="K248" s="109"/>
      <c r="L248" s="109" t="str">
        <f>Aufgabenkatalog!N247</f>
        <v>Topf, Kochstelle, Tassen, Erdäpfel, Butter, Salz</v>
      </c>
      <c r="M248" s="109" t="str">
        <f>IF(Aufgabenkatalog!C247="Ja","true","false")</f>
        <v>false</v>
      </c>
    </row>
    <row r="249" spans="1:13">
      <c r="A249" s="109">
        <f>Aufgabenkatalog!A248</f>
        <v>246</v>
      </c>
      <c r="B249" s="109" t="str">
        <f>Aufgabenkatalog!E248</f>
        <v>Upcycling I</v>
      </c>
      <c r="C249" s="109" t="str">
        <f>Aufgabenkatalog!G248</f>
        <v>Upcycling I</v>
      </c>
      <c r="D249" s="109" t="str">
        <f>Aufgabenkatalog!F248</f>
        <v>Bastel dir aus Plastikmüll ein Haustier!</v>
      </c>
      <c r="E249" s="109" t="str">
        <f>Aufgabenkatalog!H248</f>
        <v>Make a pet out of plastic waste!</v>
      </c>
      <c r="F249" s="109" t="str">
        <f>Aufgabenkatalog!I249</f>
        <v xml:space="preserve"> </v>
      </c>
      <c r="G249" s="109">
        <f>Aufgabenkatalog!J248</f>
        <v>0</v>
      </c>
      <c r="H249" s="109">
        <f>Aufgabenkatalog!L248</f>
        <v>2</v>
      </c>
      <c r="I249" s="109"/>
      <c r="J249" s="109"/>
      <c r="K249" s="109"/>
      <c r="L249" s="109" t="str">
        <f>Aufgabenkatalog!N248</f>
        <v>-</v>
      </c>
      <c r="M249" s="109" t="str">
        <f>IF(Aufgabenkatalog!C248="Ja","true","false")</f>
        <v>true</v>
      </c>
    </row>
    <row r="250" spans="1:13">
      <c r="A250" s="109">
        <f>Aufgabenkatalog!A249</f>
        <v>247</v>
      </c>
      <c r="B250" s="109" t="str">
        <f>Aufgabenkatalog!E249</f>
        <v>Holla da reitulio!</v>
      </c>
      <c r="C250" s="109" t="str">
        <f>Aufgabenkatalog!G249</f>
        <v>Holla da reitulio!</v>
      </c>
      <c r="D250" s="109" t="str">
        <f>Aufgabenkatalog!F249</f>
        <v>Lerne einen Jodler - App oder Youtube</v>
      </c>
      <c r="E250" s="109" t="str">
        <f>Aufgabenkatalog!H249</f>
        <v>Learn a yodel - App or Youtube</v>
      </c>
      <c r="F250" s="109" t="str">
        <f>Aufgabenkatalog!I250</f>
        <v xml:space="preserve"> </v>
      </c>
      <c r="G250" s="109">
        <f>Aufgabenkatalog!J249</f>
        <v>0</v>
      </c>
      <c r="H250" s="109">
        <f>Aufgabenkatalog!L249</f>
        <v>2</v>
      </c>
      <c r="I250" s="109"/>
      <c r="J250" s="109"/>
      <c r="K250" s="109"/>
      <c r="L250" s="109" t="str">
        <f>Aufgabenkatalog!N249</f>
        <v>-</v>
      </c>
      <c r="M250" s="109" t="str">
        <f>IF(Aufgabenkatalog!C249="Ja","true","false")</f>
        <v>true</v>
      </c>
    </row>
    <row r="251" spans="1:13">
      <c r="A251" s="109">
        <f>Aufgabenkatalog!A250</f>
        <v>248</v>
      </c>
      <c r="B251" s="109" t="str">
        <f>Aufgabenkatalog!E250</f>
        <v>Wer bin ich?</v>
      </c>
      <c r="C251" s="109" t="str">
        <f>Aufgabenkatalog!G250</f>
        <v>Who am I?</v>
      </c>
      <c r="D251" s="109" t="str">
        <f>Aufgabenkatalog!F250</f>
        <v>Charakterdiamant - Fülle den Testbogen aus und finde etwas über deinen Charakter heraus.</v>
      </c>
      <c r="E251" s="109" t="str">
        <f>Aufgabenkatalog!H250</f>
        <v>Character Diamond - Fill out the test sheet and find out about your character.</v>
      </c>
      <c r="F251" s="109" t="str">
        <f>Aufgabenkatalog!I251</f>
        <v xml:space="preserve"> </v>
      </c>
      <c r="G251" s="109">
        <f>Aufgabenkatalog!J250</f>
        <v>0</v>
      </c>
      <c r="H251" s="109">
        <f>Aufgabenkatalog!L250</f>
        <v>2</v>
      </c>
      <c r="I251" s="109"/>
      <c r="J251" s="109"/>
      <c r="K251" s="109"/>
      <c r="L251" s="109" t="str">
        <f>Aufgabenkatalog!N250</f>
        <v>Testbögen</v>
      </c>
      <c r="M251" s="109" t="str">
        <f>IF(Aufgabenkatalog!C250="Ja","true","false")</f>
        <v>false</v>
      </c>
    </row>
    <row r="252" spans="1:13">
      <c r="A252" s="109">
        <f>Aufgabenkatalog!A251</f>
        <v>249</v>
      </c>
      <c r="B252" s="109" t="str">
        <f>Aufgabenkatalog!E251</f>
        <v>Sternenkunde 2.0</v>
      </c>
      <c r="C252" s="109" t="str">
        <f>Aufgabenkatalog!G251</f>
        <v>Stargazing 2.0</v>
      </c>
      <c r="D252" s="109" t="str">
        <f>Aufgabenkatalog!F251</f>
        <v>Stellarium-App; z.B. aus welchen Sternen besteht dein Sternzeichen?</v>
      </c>
      <c r="E252" s="109" t="str">
        <f>Aufgabenkatalog!H251</f>
        <v>Stellarium app; for example, what stars make up your star sign?</v>
      </c>
      <c r="F252" s="109" t="str">
        <f>Aufgabenkatalog!I252</f>
        <v xml:space="preserve"> </v>
      </c>
      <c r="G252" s="109">
        <f>Aufgabenkatalog!J251</f>
        <v>0</v>
      </c>
      <c r="H252" s="109">
        <f>Aufgabenkatalog!L251</f>
        <v>2</v>
      </c>
      <c r="I252" s="109"/>
      <c r="J252" s="109"/>
      <c r="K252" s="109"/>
      <c r="L252" s="109" t="str">
        <f>Aufgabenkatalog!N251</f>
        <v>-</v>
      </c>
      <c r="M252" s="109" t="str">
        <f>IF(Aufgabenkatalog!C251="Ja","true","false")</f>
        <v>true</v>
      </c>
    </row>
    <row r="253" spans="1:13">
      <c r="A253" s="109">
        <f>Aufgabenkatalog!A252</f>
        <v>250</v>
      </c>
      <c r="B253" s="109" t="str">
        <f>Aufgabenkatalog!E252</f>
        <v>Glück oder Unglück</v>
      </c>
      <c r="C253" s="109" t="str">
        <f>Aufgabenkatalog!G252</f>
        <v>Luck or misfortune</v>
      </c>
      <c r="D253" s="109" t="str">
        <f>Aufgabenkatalog!F252</f>
        <v>Wachsgießen</v>
      </c>
      <c r="E253" s="109" t="str">
        <f>Aufgabenkatalog!H252</f>
        <v>Wax casting</v>
      </c>
      <c r="F253" s="109" t="str">
        <f>Aufgabenkatalog!I253</f>
        <v xml:space="preserve"> </v>
      </c>
      <c r="G253" s="109">
        <f>Aufgabenkatalog!J252</f>
        <v>0</v>
      </c>
      <c r="H253" s="109">
        <f>Aufgabenkatalog!L252</f>
        <v>2</v>
      </c>
      <c r="I253" s="109"/>
      <c r="J253" s="109"/>
      <c r="K253" s="109"/>
      <c r="L253" s="109" t="str">
        <f>Aufgabenkatalog!N252</f>
        <v>Wachs, Kerze, Glas, Löffel, Lösungen</v>
      </c>
      <c r="M253" s="109" t="str">
        <f>IF(Aufgabenkatalog!C252="Ja","true","false")</f>
        <v>true</v>
      </c>
    </row>
    <row r="254" spans="1:13">
      <c r="A254" s="109">
        <f>Aufgabenkatalog!A253</f>
        <v>251</v>
      </c>
      <c r="B254" s="109" t="str">
        <f>Aufgabenkatalog!E253</f>
        <v>Sekundenkritzelei</v>
      </c>
      <c r="C254" s="109" t="str">
        <f>Aufgabenkatalog!G253</f>
        <v>Second scribble</v>
      </c>
      <c r="D254" s="109" t="str">
        <f>Aufgabenkatalog!F253</f>
        <v>Zwei TN haben 1 Zettel und 1 Stift. Einer beginnt und zeichnet eine willkürliche Form/ Figur/ Strich auf den Zettel. Der andere TN muss nun daraus etwas erkennbares Zeichnen. Danach wird abwechseln so lang gezeichnet, bis ein A4 Blatt befüllt ist.</v>
      </c>
      <c r="E254" s="109" t="str">
        <f>Aufgabenkatalog!H253</f>
        <v>Two TNs have 1 piece of paper and 1 pencil. One starts and draws an arbitrary shape/ figure/ stroke on the piece of paper. The other participant must now draw something recognizable from it. Then they take turns drawing until an A4 sheet is filled.</v>
      </c>
      <c r="F254" s="109" t="str">
        <f>Aufgabenkatalog!I254</f>
        <v xml:space="preserve"> </v>
      </c>
      <c r="G254" s="109">
        <f>Aufgabenkatalog!J253</f>
        <v>0</v>
      </c>
      <c r="H254" s="109">
        <f>Aufgabenkatalog!L253</f>
        <v>2</v>
      </c>
      <c r="I254" s="109"/>
      <c r="J254" s="109"/>
      <c r="K254" s="109"/>
      <c r="L254" s="109" t="str">
        <f>Aufgabenkatalog!N253</f>
        <v>Papier, Stift</v>
      </c>
      <c r="M254" s="109" t="str">
        <f>IF(Aufgabenkatalog!C253="Ja","true","false")</f>
        <v>true</v>
      </c>
    </row>
    <row r="255" spans="1:13">
      <c r="A255" s="109">
        <f>Aufgabenkatalog!A254</f>
        <v>252</v>
      </c>
      <c r="B255" s="109" t="str">
        <f>Aufgabenkatalog!E254</f>
        <v>Perfect Scout Image</v>
      </c>
      <c r="C255" s="109" t="str">
        <f>Aufgabenkatalog!G254</f>
        <v>Perfect Scout Image</v>
      </c>
      <c r="D255" s="109" t="str">
        <f>Aufgabenkatalog!F254</f>
        <v>Ich packe meinen Koffer Bild mit allem was ein Pfadfinder braucht: vergiss dich selbst nicht!</v>
      </c>
      <c r="E255" s="109" t="str">
        <f>Aufgabenkatalog!H254</f>
        <v>I pack my suitcase picture with everything a scout needs: don't forget yourself!</v>
      </c>
      <c r="F255" s="109" t="str">
        <f>Aufgabenkatalog!I255</f>
        <v xml:space="preserve"> </v>
      </c>
      <c r="G255" s="109">
        <f>Aufgabenkatalog!J254</f>
        <v>0</v>
      </c>
      <c r="H255" s="109">
        <f>Aufgabenkatalog!L254</f>
        <v>2</v>
      </c>
      <c r="I255" s="109"/>
      <c r="J255" s="109"/>
      <c r="K255" s="109"/>
      <c r="L255" s="109" t="str">
        <f>Aufgabenkatalog!N254</f>
        <v>-</v>
      </c>
      <c r="M255" s="109" t="str">
        <f>IF(Aufgabenkatalog!C254="Ja","true","false")</f>
        <v>true</v>
      </c>
    </row>
    <row r="256" spans="1:13">
      <c r="A256" s="109">
        <f>Aufgabenkatalog!A255</f>
        <v>253</v>
      </c>
      <c r="B256" s="109" t="str">
        <f>Aufgabenkatalog!E255</f>
        <v>Riesenseifenblase</v>
      </c>
      <c r="C256" s="109" t="str">
        <f>Aufgabenkatalog!G255</f>
        <v>Giant soap bubble</v>
      </c>
      <c r="D256" s="109" t="str">
        <f>Aufgabenkatalog!F255</f>
        <v>Erzeuge eine Riesenseifenblase und versuche ihre Länge oder ihren Durchmesser zu bestimmen</v>
      </c>
      <c r="E256" s="109" t="str">
        <f>Aufgabenkatalog!H255</f>
        <v>Create a giant soap bubble and try to determine its length or diameter</v>
      </c>
      <c r="F256" s="109" t="str">
        <f>Aufgabenkatalog!I256</f>
        <v xml:space="preserve"> </v>
      </c>
      <c r="G256" s="109">
        <f>Aufgabenkatalog!J255</f>
        <v>0</v>
      </c>
      <c r="H256" s="109">
        <f>Aufgabenkatalog!L255</f>
        <v>2</v>
      </c>
      <c r="I256" s="109"/>
      <c r="J256" s="109"/>
      <c r="K256" s="109"/>
      <c r="L256" s="109" t="str">
        <f>Aufgabenkatalog!N255</f>
        <v>Seifenblasenflüssigkeit</v>
      </c>
      <c r="M256" s="109" t="str">
        <f>IF(Aufgabenkatalog!C255="Ja","true","false")</f>
        <v>false</v>
      </c>
    </row>
    <row r="257" spans="1:13">
      <c r="A257" s="109">
        <f>Aufgabenkatalog!A256</f>
        <v>254</v>
      </c>
      <c r="B257" s="109" t="str">
        <f>Aufgabenkatalog!E256</f>
        <v>Fest oder Flüssig</v>
      </c>
      <c r="C257" s="109" t="str">
        <f>Aufgabenkatalog!G256</f>
        <v>Solid or liquid</v>
      </c>
      <c r="D257" s="109" t="str">
        <f>Aufgabenkatalog!F256</f>
        <v>Mische Stärke und Wasser; Beschreibe die Konsitenz/Zustand; Nimm eine handvoll Masse, mach eine Faust und schau was passiert!</v>
      </c>
      <c r="E257" s="109" t="str">
        <f>Aufgabenkatalog!H256</f>
        <v>Mix starch and water; Describe the consistency/condition; Take a handful of mass, make a fist and see what happens!</v>
      </c>
      <c r="F257" s="109" t="str">
        <f>Aufgabenkatalog!I257</f>
        <v xml:space="preserve"> </v>
      </c>
      <c r="G257" s="109">
        <f>Aufgabenkatalog!J256</f>
        <v>0</v>
      </c>
      <c r="H257" s="109">
        <f>Aufgabenkatalog!L256</f>
        <v>2</v>
      </c>
      <c r="I257" s="109"/>
      <c r="J257" s="109"/>
      <c r="K257" s="109"/>
      <c r="L257" s="109" t="str">
        <f>Aufgabenkatalog!N256</f>
        <v>Stärke, Schüssel</v>
      </c>
      <c r="M257" s="109" t="str">
        <f>IF(Aufgabenkatalog!C256="Ja","true","false")</f>
        <v>false</v>
      </c>
    </row>
    <row r="258" spans="1:13">
      <c r="A258" s="109">
        <f>Aufgabenkatalog!A257</f>
        <v>255</v>
      </c>
      <c r="B258" s="109" t="str">
        <f>Aufgabenkatalog!E257</f>
        <v>Solarofen</v>
      </c>
      <c r="C258" s="109" t="str">
        <f>Aufgabenkatalog!G257</f>
        <v>Solar oven</v>
      </c>
      <c r="D258" s="109" t="str">
        <f>Aufgabenkatalog!F257</f>
        <v>Baue einen Solarofen und erhitze darin Wasser; nutze es für einen Kaffee oder Tee</v>
      </c>
      <c r="E258" s="109" t="str">
        <f>Aufgabenkatalog!H257</f>
        <v>Build a solar oven and heat water in it; use it to make a coffee or tea</v>
      </c>
      <c r="F258" s="109" t="str">
        <f>Aufgabenkatalog!I258</f>
        <v xml:space="preserve"> </v>
      </c>
      <c r="G258" s="109">
        <f>Aufgabenkatalog!J257</f>
        <v>0</v>
      </c>
      <c r="H258" s="109">
        <f>Aufgabenkatalog!L257</f>
        <v>2</v>
      </c>
      <c r="I258" s="109"/>
      <c r="J258" s="109"/>
      <c r="K258" s="109"/>
      <c r="L258" s="109" t="str">
        <f>Aufgabenkatalog!N257</f>
        <v>Alufolie, Kleber, Glas</v>
      </c>
      <c r="M258" s="109" t="str">
        <f>IF(Aufgabenkatalog!C257="Ja","true","false")</f>
        <v>false</v>
      </c>
    </row>
    <row r="259" spans="1:13">
      <c r="A259" s="109">
        <f>Aufgabenkatalog!A258</f>
        <v>256</v>
      </c>
      <c r="B259" s="109" t="str">
        <f>Aufgabenkatalog!E258</f>
        <v>Luftballonrakete</v>
      </c>
      <c r="C259" s="109" t="str">
        <f>Aufgabenkatalog!G258</f>
        <v>Balloon rocket</v>
      </c>
      <c r="D259" s="109" t="str">
        <f>Aufgabenkatalog!F258</f>
        <v>Baue eine Luftballonrakete zwischen dir und deiner Nachbarpatrulle: schau ob du es schaffst das Ziel zu erreichen</v>
      </c>
      <c r="E259" s="109" t="str">
        <f>Aufgabenkatalog!H258</f>
        <v>Build a balloon rocket between you and your neighbor patrol: see if you manage to reach the target</v>
      </c>
      <c r="F259" s="109" t="str">
        <f>Aufgabenkatalog!I259</f>
        <v xml:space="preserve"> </v>
      </c>
      <c r="G259" s="109">
        <f>Aufgabenkatalog!J258</f>
        <v>0</v>
      </c>
      <c r="H259" s="109">
        <f>Aufgabenkatalog!L258</f>
        <v>2</v>
      </c>
      <c r="I259" s="109"/>
      <c r="J259" s="109"/>
      <c r="K259" s="109"/>
      <c r="L259" s="109" t="str">
        <f>Aufgabenkatalog!N258</f>
        <v>Schnur, Luftballon, Strohhalm, Klebeband, Wäscheklammer</v>
      </c>
      <c r="M259" s="109" t="str">
        <f>IF(Aufgabenkatalog!C258="Ja","true","false")</f>
        <v>true</v>
      </c>
    </row>
    <row r="260" spans="1:13">
      <c r="A260" s="109">
        <f>Aufgabenkatalog!A259</f>
        <v>257</v>
      </c>
      <c r="B260" s="109" t="str">
        <f>Aufgabenkatalog!E259</f>
        <v>Sonnenenergie, aber wie?</v>
      </c>
      <c r="C260" s="109" t="str">
        <f>Aufgabenkatalog!G259</f>
        <v>Solar energy, but how?</v>
      </c>
      <c r="D260" s="109" t="str">
        <f>Aufgabenkatalog!F259</f>
        <v>Baue eine Sonnenmühle</v>
      </c>
      <c r="E260" s="109" t="str">
        <f>Aufgabenkatalog!H259</f>
        <v>Build a sun mill</v>
      </c>
      <c r="F260" s="109" t="str">
        <f>Aufgabenkatalog!I260</f>
        <v xml:space="preserve"> </v>
      </c>
      <c r="G260" s="109">
        <f>Aufgabenkatalog!J259</f>
        <v>0</v>
      </c>
      <c r="H260" s="109">
        <f>Aufgabenkatalog!L259</f>
        <v>2</v>
      </c>
      <c r="I260" s="109"/>
      <c r="J260" s="109"/>
      <c r="K260" s="109"/>
      <c r="L260" s="109" t="str">
        <f>Aufgabenkatalog!N259</f>
        <v>Glas, Zahnstocher, Alufolie, Papier, Kleber, Schere, Schnur</v>
      </c>
      <c r="M260" s="109" t="str">
        <f>IF(Aufgabenkatalog!C259="Ja","true","false")</f>
        <v>false</v>
      </c>
    </row>
    <row r="261" spans="1:13">
      <c r="A261" s="109">
        <f>Aufgabenkatalog!A260</f>
        <v>258</v>
      </c>
      <c r="B261" s="109" t="str">
        <f>Aufgabenkatalog!E260</f>
        <v>Gute Tat</v>
      </c>
      <c r="C261" s="109" t="str">
        <f>Aufgabenkatalog!G260</f>
        <v>Good deed</v>
      </c>
      <c r="D261" s="109" t="str">
        <f>Aufgabenkatalog!F260</f>
        <v>Zieh ein Los aus der Losebox und befolge die Anweisung: eine gute Tat wartet auf dich! z.B. Kaffee für den Leiter, Massage, etc.</v>
      </c>
      <c r="E261" s="109" t="str">
        <f>Aufgabenkatalog!H260</f>
        <v>Draw a lot from the lottery box and follow the instructions: a good deed is waiting for you! e.g. coffee for the leader, massage, etc.</v>
      </c>
      <c r="F261" s="109" t="str">
        <f>Aufgabenkatalog!I261</f>
        <v xml:space="preserve"> </v>
      </c>
      <c r="G261" s="109">
        <f>Aufgabenkatalog!J260</f>
        <v>0</v>
      </c>
      <c r="H261" s="109">
        <f>Aufgabenkatalog!L260</f>
        <v>2</v>
      </c>
      <c r="I261" s="109"/>
      <c r="J261" s="109"/>
      <c r="K261" s="109"/>
      <c r="L261" s="109" t="str">
        <f>Aufgabenkatalog!N260</f>
        <v>Lose, Losebox</v>
      </c>
      <c r="M261" s="109" t="str">
        <f>IF(Aufgabenkatalog!C260="Ja","true","false")</f>
        <v>false</v>
      </c>
    </row>
    <row r="262" spans="1:13">
      <c r="A262" s="109">
        <f>Aufgabenkatalog!A261</f>
        <v>259</v>
      </c>
      <c r="B262" s="109" t="str">
        <f>Aufgabenkatalog!E261</f>
        <v>Wasser sparen</v>
      </c>
      <c r="C262" s="109" t="str">
        <f>Aufgabenkatalog!G261</f>
        <v>Save water</v>
      </c>
      <c r="D262" s="109" t="str">
        <f>Aufgabenkatalog!F261</f>
        <v xml:space="preserve">Versuche einen Tag möglichst wenig Wasser zu verwenden bzw. vor allem zu verschwenden. </v>
      </c>
      <c r="E262" s="109" t="str">
        <f>Aufgabenkatalog!H261</f>
        <v xml:space="preserve">Try to spend one day using as little water as possible, or more importantly, wasting it. </v>
      </c>
      <c r="F262" s="109" t="str">
        <f>Aufgabenkatalog!I262</f>
        <v xml:space="preserve"> </v>
      </c>
      <c r="G262" s="109">
        <f>Aufgabenkatalog!J261</f>
        <v>0</v>
      </c>
      <c r="H262" s="109">
        <f>Aufgabenkatalog!L261</f>
        <v>2</v>
      </c>
      <c r="I262" s="109"/>
      <c r="J262" s="109"/>
      <c r="K262" s="109"/>
      <c r="L262" s="109" t="str">
        <f>Aufgabenkatalog!N261</f>
        <v>-</v>
      </c>
      <c r="M262" s="109" t="str">
        <f>IF(Aufgabenkatalog!C261="Ja","true","false")</f>
        <v>true</v>
      </c>
    </row>
    <row r="263" spans="1:13">
      <c r="A263" s="109">
        <f>Aufgabenkatalog!A262</f>
        <v>260</v>
      </c>
      <c r="B263" s="109" t="str">
        <f>Aufgabenkatalog!E262</f>
        <v>Wegweiser</v>
      </c>
      <c r="C263" s="109" t="str">
        <f>Aufgabenkatalog!G262</f>
        <v>Signpost</v>
      </c>
      <c r="D263" s="109" t="str">
        <f>Aufgabenkatalog!F262</f>
        <v xml:space="preserve">Nimm dir die Richtungspfeile mit den Stadtnamen und Entfernungen und klebe sie mit der richtigen Himmelsrichtung/ Orientierung an den Pfahl. </v>
      </c>
      <c r="E263" s="109" t="str">
        <f>Aufgabenkatalog!H262</f>
        <v xml:space="preserve">Take the directional arrows with the city names and distances and stick them to the post with the correct cardinal direction/orientation. </v>
      </c>
      <c r="F263" s="109" t="str">
        <f>Aufgabenkatalog!I263</f>
        <v xml:space="preserve"> </v>
      </c>
      <c r="G263" s="109">
        <f>Aufgabenkatalog!J262</f>
        <v>0</v>
      </c>
      <c r="H263" s="109">
        <f>Aufgabenkatalog!L262</f>
        <v>2</v>
      </c>
      <c r="I263" s="109"/>
      <c r="J263" s="109"/>
      <c r="K263" s="109"/>
      <c r="L263" s="109" t="str">
        <f>Aufgabenkatalog!N262</f>
        <v>Wegweiservorlage (&gt; Kerstin), Reißnägel</v>
      </c>
      <c r="M263" s="109" t="str">
        <f>IF(Aufgabenkatalog!C262="Ja","true","false")</f>
        <v>false</v>
      </c>
    </row>
    <row r="264" spans="1:13">
      <c r="A264" s="109">
        <f>Aufgabenkatalog!A263</f>
        <v>261</v>
      </c>
      <c r="B264" s="109" t="str">
        <f>Aufgabenkatalog!E263</f>
        <v>Einfach mal abhängen</v>
      </c>
      <c r="C264" s="109" t="str">
        <f>Aufgabenkatalog!G263</f>
        <v>Just hang out</v>
      </c>
      <c r="D264" s="109" t="str">
        <f>Aufgabenkatalog!F263</f>
        <v>Suche etwas, an das du dich kopfüber hängen kannst und mach ein Foto (upside down)</v>
      </c>
      <c r="E264" s="109" t="str">
        <f>Aufgabenkatalog!H263</f>
        <v>Find something to hang upside down on and take a picture (upside down).</v>
      </c>
      <c r="F264" s="109" t="str">
        <f>Aufgabenkatalog!I264</f>
        <v xml:space="preserve"> </v>
      </c>
      <c r="G264" s="109">
        <f>Aufgabenkatalog!J263</f>
        <v>0</v>
      </c>
      <c r="H264" s="109">
        <f>Aufgabenkatalog!L263</f>
        <v>2</v>
      </c>
      <c r="I264" s="109"/>
      <c r="J264" s="109"/>
      <c r="K264" s="109"/>
      <c r="L264" s="109" t="str">
        <f>Aufgabenkatalog!N263</f>
        <v>-</v>
      </c>
      <c r="M264" s="109" t="str">
        <f>IF(Aufgabenkatalog!C263="Ja","true","false")</f>
        <v>true</v>
      </c>
    </row>
    <row r="265" spans="1:13">
      <c r="A265" s="109">
        <f>Aufgabenkatalog!A264</f>
        <v>262</v>
      </c>
      <c r="B265" s="109" t="str">
        <f>Aufgabenkatalog!E264</f>
        <v>Tarnung</v>
      </c>
      <c r="C265" s="109" t="str">
        <f>Aufgabenkatalog!G264</f>
        <v>Camouflage</v>
      </c>
      <c r="D265" s="109" t="str">
        <f>Aufgabenkatalog!F264</f>
        <v>Such dir einen geeigneten Hintergrund und versuche (zumindest) teilweise mit ihm zu verschmelzen.</v>
      </c>
      <c r="E265" s="109" t="str">
        <f>Aufgabenkatalog!H264</f>
        <v>Find a suitable background and try to blend (at least) partially with it.</v>
      </c>
      <c r="F265" s="109" t="str">
        <f>Aufgabenkatalog!I265</f>
        <v xml:space="preserve"> </v>
      </c>
      <c r="G265" s="109">
        <f>Aufgabenkatalog!J264</f>
        <v>0</v>
      </c>
      <c r="H265" s="109">
        <f>Aufgabenkatalog!L264</f>
        <v>2</v>
      </c>
      <c r="I265" s="109"/>
      <c r="J265" s="109"/>
      <c r="K265" s="109"/>
      <c r="L265" s="109" t="str">
        <f>Aufgabenkatalog!N264</f>
        <v>-</v>
      </c>
      <c r="M265" s="109" t="str">
        <f>IF(Aufgabenkatalog!C264="Ja","true","false")</f>
        <v>true</v>
      </c>
    </row>
    <row r="266" spans="1:13">
      <c r="A266" s="109">
        <f>Aufgabenkatalog!A265</f>
        <v>263</v>
      </c>
      <c r="B266" s="109" t="str">
        <f>Aufgabenkatalog!E265</f>
        <v>Anonym</v>
      </c>
      <c r="C266" s="109" t="str">
        <f>Aufgabenkatalog!G265</f>
        <v>Anonymous</v>
      </c>
      <c r="D266" s="109" t="str">
        <f>Aufgabenkatalog!F265</f>
        <v>Such dir 9 andere CaEx, legt euch im Kreis auf den Boden, bedeckt eure Gesichter mit einem Luftballon und lasst euch so fotografieren</v>
      </c>
      <c r="E266" s="109" t="str">
        <f>Aufgabenkatalog!H265</f>
        <v>Find 9 other CaEx, lay down in a circle on the ground, cover your faces with a balloon and have your picture taken like this</v>
      </c>
      <c r="F266" s="109" t="str">
        <f>Aufgabenkatalog!I266</f>
        <v xml:space="preserve"> </v>
      </c>
      <c r="G266" s="109">
        <f>Aufgabenkatalog!J265</f>
        <v>0</v>
      </c>
      <c r="H266" s="109">
        <f>Aufgabenkatalog!L265</f>
        <v>2</v>
      </c>
      <c r="I266" s="109"/>
      <c r="J266" s="109"/>
      <c r="K266" s="109"/>
      <c r="L266" s="109" t="str">
        <f>Aufgabenkatalog!N265</f>
        <v>Luftballons</v>
      </c>
      <c r="M266" s="109" t="str">
        <f>IF(Aufgabenkatalog!C265="Ja","true","false")</f>
        <v>true</v>
      </c>
    </row>
    <row r="267" spans="1:13">
      <c r="A267" s="109">
        <f>Aufgabenkatalog!A266</f>
        <v>264</v>
      </c>
      <c r="B267" s="109" t="str">
        <f>Aufgabenkatalog!E266</f>
        <v>Festkleben</v>
      </c>
      <c r="C267" s="109" t="str">
        <f>Aufgabenkatalog!G266</f>
        <v>Stick</v>
      </c>
      <c r="D267" s="109" t="str">
        <f>Aufgabenkatalog!F266</f>
        <v>Einen anderen CaEx mit Gaffa an einen Baum o.Ä. kleben</v>
      </c>
      <c r="E267" s="109" t="str">
        <f>Aufgabenkatalog!H266</f>
        <v>Tape another CaEx to a tree or similar with gaffa.</v>
      </c>
      <c r="F267" s="109" t="str">
        <f>Aufgabenkatalog!I267</f>
        <v xml:space="preserve"> </v>
      </c>
      <c r="G267" s="109">
        <f>Aufgabenkatalog!J266</f>
        <v>0</v>
      </c>
      <c r="H267" s="109">
        <f>Aufgabenkatalog!L266</f>
        <v>2</v>
      </c>
      <c r="I267" s="109"/>
      <c r="J267" s="109"/>
      <c r="K267" s="109"/>
      <c r="L267" s="109" t="str">
        <f>Aufgabenkatalog!N266</f>
        <v>Gaffa</v>
      </c>
      <c r="M267" s="109" t="str">
        <f>IF(Aufgabenkatalog!C266="Ja","true","false")</f>
        <v>false</v>
      </c>
    </row>
    <row r="268" spans="1:13">
      <c r="A268" s="109">
        <f>Aufgabenkatalog!A267</f>
        <v>265</v>
      </c>
      <c r="B268" s="109" t="str">
        <f>Aufgabenkatalog!E267</f>
        <v>Schattenspiel</v>
      </c>
      <c r="C268" s="109" t="str">
        <f>Aufgabenkatalog!G267</f>
        <v>Shadow play</v>
      </c>
      <c r="D268" s="109" t="str">
        <f>Aufgabenkatalog!F267</f>
        <v>Es gibt eine Schattenvorlage mit verschiedenen Formen/ Tieren o.Ä. und TN müssen diese nachstellen</v>
      </c>
      <c r="E268" s="109" t="str">
        <f>Aufgabenkatalog!H267</f>
        <v>There is a shadow template with different shapes/animals or similar and participants have to recreate them</v>
      </c>
      <c r="F268" s="109" t="str">
        <f>Aufgabenkatalog!I268</f>
        <v xml:space="preserve"> </v>
      </c>
      <c r="G268" s="109">
        <f>Aufgabenkatalog!J267</f>
        <v>0</v>
      </c>
      <c r="H268" s="109">
        <f>Aufgabenkatalog!L267</f>
        <v>2</v>
      </c>
      <c r="I268" s="109"/>
      <c r="J268" s="109"/>
      <c r="K268" s="109"/>
      <c r="L268" s="109" t="str">
        <f>Aufgabenkatalog!N267</f>
        <v>Schattenvorlage</v>
      </c>
      <c r="M268" s="109" t="str">
        <f>IF(Aufgabenkatalog!C267="Ja","true","false")</f>
        <v>false</v>
      </c>
    </row>
    <row r="269" spans="1:13">
      <c r="A269" s="109">
        <f>Aufgabenkatalog!A268</f>
        <v>266</v>
      </c>
      <c r="B269" s="109" t="str">
        <f>Aufgabenkatalog!E268</f>
        <v>Gordischer Knoten</v>
      </c>
      <c r="C269" s="109" t="str">
        <f>Aufgabenkatalog!G268</f>
        <v>Gordian knot</v>
      </c>
      <c r="D269" s="109" t="str">
        <f>Aufgabenkatalog!F268</f>
        <v>Suche dir mindestens 9 andere CaEx und mache einen Gordischer Knoten</v>
      </c>
      <c r="E269" s="109" t="str">
        <f>Aufgabenkatalog!H268</f>
        <v>Find at least 9 other CaEx and untangle a Gordian knot</v>
      </c>
      <c r="F269" s="109" t="str">
        <f>Aufgabenkatalog!I269</f>
        <v xml:space="preserve"> </v>
      </c>
      <c r="G269" s="109">
        <f>Aufgabenkatalog!J268</f>
        <v>0</v>
      </c>
      <c r="H269" s="109">
        <f>Aufgabenkatalog!L268</f>
        <v>2</v>
      </c>
      <c r="I269" s="109"/>
      <c r="J269" s="109"/>
      <c r="K269" s="109"/>
      <c r="L269" s="109" t="str">
        <f>Aufgabenkatalog!N268</f>
        <v>-</v>
      </c>
      <c r="M269" s="109" t="str">
        <f>IF(Aufgabenkatalog!C268="Ja","true","false")</f>
        <v>true</v>
      </c>
    </row>
    <row r="270" spans="1:13">
      <c r="A270" s="109">
        <f>Aufgabenkatalog!A269</f>
        <v>267</v>
      </c>
      <c r="B270" s="109" t="str">
        <f>Aufgabenkatalog!E269</f>
        <v>Teebeutel-Mundweitwurf</v>
      </c>
      <c r="C270" s="109" t="str">
        <f>Aufgabenkatalog!G269</f>
        <v>Tea bag mouth throw</v>
      </c>
      <c r="D270" s="109" t="str">
        <f>Aufgabenkatalog!F269</f>
        <v>Jeder Spieler bekommt einen nassen Teebeutel. Auf das Etikett (am Ende der Schnur) wird gebissen und dann wird mit Schwung der Teebeutel so weit wie möglich weggeschleudert. Trete gegen 4 anderen an.</v>
      </c>
      <c r="E270" s="109" t="str">
        <f>Aufgabenkatalog!H269</f>
        <v>Each player gets a wet tea bag. Bite on the label (at the end of the string) and then use momentum to fling the tea bag as far away as possible. Compete against 4 others.</v>
      </c>
      <c r="F270" s="109" t="str">
        <f>Aufgabenkatalog!I270</f>
        <v xml:space="preserve"> </v>
      </c>
      <c r="G270" s="109">
        <f>Aufgabenkatalog!J269</f>
        <v>0</v>
      </c>
      <c r="H270" s="109">
        <f>Aufgabenkatalog!L269</f>
        <v>2</v>
      </c>
      <c r="I270" s="109"/>
      <c r="J270" s="109"/>
      <c r="K270" s="109"/>
      <c r="L270" s="109" t="str">
        <f>Aufgabenkatalog!N269</f>
        <v>Teebeutel</v>
      </c>
      <c r="M270" s="109" t="str">
        <f>IF(Aufgabenkatalog!C269="Ja","true","false")</f>
        <v>true</v>
      </c>
    </row>
    <row r="271" spans="1:13">
      <c r="A271" s="109">
        <f>Aufgabenkatalog!A270</f>
        <v>268</v>
      </c>
      <c r="B271" s="109" t="str">
        <f>Aufgabenkatalog!E270</f>
        <v>Weltenbummler</v>
      </c>
      <c r="C271" s="109" t="str">
        <f>Aufgabenkatalog!G270</f>
        <v>globetrotter</v>
      </c>
      <c r="D271" s="109" t="str">
        <f>Aufgabenkatalog!F270</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271" s="109" t="str">
        <f>Aufgabenkatalog!H270</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271" s="109" t="str">
        <f>Aufgabenkatalog!I271</f>
        <v xml:space="preserve"> </v>
      </c>
      <c r="G271" s="109">
        <f>Aufgabenkatalog!J270</f>
        <v>0</v>
      </c>
      <c r="H271" s="109">
        <f>Aufgabenkatalog!L270</f>
        <v>2</v>
      </c>
      <c r="I271" s="109"/>
      <c r="J271" s="109"/>
      <c r="K271" s="109"/>
      <c r="L271" s="109" t="str">
        <f>Aufgabenkatalog!N270</f>
        <v>Geschichte, Landkarte, Stecknadeln, Faden (farbig)</v>
      </c>
      <c r="M271" s="109" t="str">
        <f>IF(Aufgabenkatalog!C270="Ja","true","false")</f>
        <v>false</v>
      </c>
    </row>
    <row r="272" spans="1:13">
      <c r="A272" s="109">
        <f>Aufgabenkatalog!A271</f>
        <v>269</v>
      </c>
      <c r="B272" s="109" t="str">
        <f>Aufgabenkatalog!E271</f>
        <v>Dominos</v>
      </c>
      <c r="C272" s="109" t="str">
        <f>Aufgabenkatalog!G271</f>
        <v>Dominos</v>
      </c>
      <c r="D272" s="109" t="str">
        <f>Aufgabenkatalog!F271</f>
        <v>Dominosteine aufreihen und danach laufen lassen. (Anzahl ?)</v>
      </c>
      <c r="E272" s="109" t="str">
        <f>Aufgabenkatalog!H271</f>
        <v>Line up dominoes and run after them. (number ?)</v>
      </c>
      <c r="F272" s="109">
        <f>Aufgabenkatalog!I272</f>
        <v>3</v>
      </c>
      <c r="G272" s="109">
        <f>Aufgabenkatalog!J271</f>
        <v>0</v>
      </c>
      <c r="H272" s="109">
        <f>Aufgabenkatalog!L271</f>
        <v>2</v>
      </c>
      <c r="I272" s="109"/>
      <c r="J272" s="109"/>
      <c r="K272" s="109"/>
      <c r="L272" s="109" t="str">
        <f>Aufgabenkatalog!N271</f>
        <v>Domino-Steine</v>
      </c>
      <c r="M272" s="109" t="str">
        <f>IF(Aufgabenkatalog!C271="Ja","true","false")</f>
        <v>false</v>
      </c>
    </row>
    <row r="273" spans="1:13">
      <c r="A273" s="109">
        <f>Aufgabenkatalog!A272</f>
        <v>270</v>
      </c>
      <c r="B273" s="109" t="str">
        <f>Aufgabenkatalog!E272</f>
        <v>Wo ist Hubert?</v>
      </c>
      <c r="C273" s="109" t="str">
        <f>Aufgabenkatalog!G272</f>
        <v>Where is Hubert?</v>
      </c>
      <c r="D273" s="109" t="str">
        <f>Aufgabenkatalog!F272</f>
        <v>Ein oder mehrere Kuscheltier auf dem Lagerplatz verstecken. Wer findet ihn/sie? (WANTED Bilder?)</v>
      </c>
      <c r="E273" s="109" t="str">
        <f>Aufgabenkatalog!H272</f>
        <v>Hide one or more cuddly toys in the storage place. Who will find him/her? (WANTED pictures?)</v>
      </c>
      <c r="F273" s="109" t="str">
        <f>Aufgabenkatalog!I273</f>
        <v xml:space="preserve"> </v>
      </c>
      <c r="G273" s="109" t="str">
        <f>Aufgabenkatalog!J272</f>
        <v>10-45</v>
      </c>
      <c r="H273" s="109">
        <f>Aufgabenkatalog!L272</f>
        <v>2</v>
      </c>
      <c r="I273" s="109"/>
      <c r="J273" s="109"/>
      <c r="K273" s="109"/>
      <c r="L273" s="109" t="str">
        <f>Aufgabenkatalog!N272</f>
        <v>Kuscheltiere, WANTED-Plakate (&gt;Kerstin)</v>
      </c>
      <c r="M273" s="109" t="str">
        <f>IF(Aufgabenkatalog!C272="Ja","true","false")</f>
        <v>false</v>
      </c>
    </row>
    <row r="274" spans="1:13">
      <c r="A274" s="109">
        <f>Aufgabenkatalog!A273</f>
        <v>271</v>
      </c>
      <c r="B274" s="109" t="str">
        <f>Aufgabenkatalog!E273</f>
        <v>Rettung naht</v>
      </c>
      <c r="C274" s="109" t="str">
        <f>Aufgabenkatalog!G273</f>
        <v>Rescue is near</v>
      </c>
      <c r="D274" s="109" t="str">
        <f>Aufgabenkatalog!F273</f>
        <v>Oh was ist das? Suche die Klopapierrolle auf dem Ast und versuche sie - wie auch immer - herunterzuholen.</v>
      </c>
      <c r="E274" s="109" t="str">
        <f>Aufgabenkatalog!H273</f>
        <v>Oh what is this? Find the toilet paper roll on the branch and try to get it down - however you can.</v>
      </c>
      <c r="F274" s="109" t="str">
        <f>Aufgabenkatalog!I274</f>
        <v xml:space="preserve"> </v>
      </c>
      <c r="G274" s="109">
        <f>Aufgabenkatalog!J273</f>
        <v>20</v>
      </c>
      <c r="H274" s="109">
        <f>Aufgabenkatalog!L273</f>
        <v>2</v>
      </c>
      <c r="I274" s="109"/>
      <c r="J274" s="109"/>
      <c r="K274" s="109"/>
      <c r="L274" s="109" t="str">
        <f>Aufgabenkatalog!N273</f>
        <v>Klopapierrolle</v>
      </c>
      <c r="M274" s="109" t="str">
        <f>IF(Aufgabenkatalog!C273="Ja","true","false")</f>
        <v>false</v>
      </c>
    </row>
    <row r="275" spans="1:13">
      <c r="A275" s="109">
        <f>Aufgabenkatalog!A274</f>
        <v>272</v>
      </c>
      <c r="B275" s="109" t="str">
        <f>Aufgabenkatalog!E274</f>
        <v>Obacht!</v>
      </c>
      <c r="C275" s="109" t="str">
        <f>Aufgabenkatalog!G274</f>
        <v>Watch out!</v>
      </c>
      <c r="D275" s="109" t="str">
        <f>Aufgabenkatalog!F274</f>
        <v>Wasserbecher-Labyrinth: Gruppe aus mind. 6; einer steht blind in einem 1x2m Bereich. Um ihn herum gefüllte Wasserbecher. Die anderen müssen ihm den Weg beschreiben ohne dass Becher umfällt.</v>
      </c>
      <c r="E275" s="109" t="str">
        <f>Aufgabenkatalog!H274</f>
        <v>Water cup maze: group of at least 6; one stands blind in a 1x2m area. Around him filled water cups. The others have to describe the way to him without cups falling over.</v>
      </c>
      <c r="F275" s="109" t="str">
        <f>Aufgabenkatalog!I275</f>
        <v xml:space="preserve"> </v>
      </c>
      <c r="G275" s="109">
        <f>Aufgabenkatalog!J274</f>
        <v>15</v>
      </c>
      <c r="H275" s="109">
        <f>Aufgabenkatalog!L274</f>
        <v>2</v>
      </c>
      <c r="I275" s="109"/>
      <c r="J275" s="109"/>
      <c r="K275" s="109"/>
      <c r="L275" s="109" t="str">
        <f>Aufgabenkatalog!N274</f>
        <v>Plastikbecher, Augenbinde</v>
      </c>
      <c r="M275" s="109" t="str">
        <f>IF(Aufgabenkatalog!C274="Ja","true","false")</f>
        <v>true</v>
      </c>
    </row>
    <row r="276" spans="1:13">
      <c r="A276" s="109">
        <f>Aufgabenkatalog!A275</f>
        <v>273</v>
      </c>
      <c r="B276" s="109" t="str">
        <f>Aufgabenkatalog!E275</f>
        <v>Klein, aber fein</v>
      </c>
      <c r="C276" s="109" t="str">
        <f>Aufgabenkatalog!G275</f>
        <v>Small but nice</v>
      </c>
      <c r="D276" s="109" t="str">
        <f>Aufgabenkatalog!F275</f>
        <v>Baue ein Miniatur-Lagertor aus Zahnstocher und/oder Schaschlikspießen</v>
      </c>
      <c r="E276" s="109" t="str">
        <f>Aufgabenkatalog!H275</f>
        <v>Build a miniature warehouse gate out of toothpicks and/or shish kebabs.</v>
      </c>
      <c r="F276" s="109" t="str">
        <f>Aufgabenkatalog!I276</f>
        <v xml:space="preserve"> </v>
      </c>
      <c r="G276" s="109">
        <f>Aufgabenkatalog!J275</f>
        <v>20</v>
      </c>
      <c r="H276" s="109">
        <f>Aufgabenkatalog!L275</f>
        <v>2</v>
      </c>
      <c r="I276" s="109"/>
      <c r="J276" s="109"/>
      <c r="K276" s="109"/>
      <c r="L276" s="109" t="str">
        <f>Aufgabenkatalog!N275</f>
        <v>Schaschlikspieße, Zahnstocher</v>
      </c>
      <c r="M276" s="109" t="str">
        <f>IF(Aufgabenkatalog!C275="Ja","true","false")</f>
        <v>true</v>
      </c>
    </row>
    <row r="277" spans="1:13">
      <c r="A277" s="109">
        <f>Aufgabenkatalog!A276</f>
        <v>274</v>
      </c>
      <c r="B277" s="109" t="str">
        <f>Aufgabenkatalog!E276</f>
        <v>A-Lauf</v>
      </c>
      <c r="C277" s="109" t="str">
        <f>Aufgabenkatalog!G276</f>
        <v>A-run</v>
      </c>
      <c r="D277" s="109" t="str">
        <f>Aufgabenkatalog!F276</f>
        <v>Suche dir 4 weitere Teilnehmer. Baue aus Stangenholz ein "A" und befestigte oben 4 Seile (zu jeder Seite eines); einer setzt sich auf die Querstange und die anderen versuchen durch Ziehen an den Seilen, das "A" nach vorne zu bewegen. Distanz: ca. 50 m</v>
      </c>
      <c r="E277" s="109" t="str">
        <f>Aufgabenkatalog!H276</f>
        <v>Find 4 other participants. Build an "A" from pole wood and attach 4 ropes at the top (one to each side); one sits on the crossbar and the others try to move the "A" forward by pulling on the ropes. Distance: about 50 m</v>
      </c>
      <c r="F277" s="109" t="str">
        <f>Aufgabenkatalog!I277</f>
        <v xml:space="preserve"> </v>
      </c>
      <c r="G277" s="109">
        <f>Aufgabenkatalog!J276</f>
        <v>25</v>
      </c>
      <c r="H277" s="109">
        <f>Aufgabenkatalog!L276</f>
        <v>2</v>
      </c>
      <c r="I277" s="109"/>
      <c r="J277" s="109"/>
      <c r="K277" s="109"/>
      <c r="L277" s="109" t="str">
        <f>Aufgabenkatalog!N276</f>
        <v>Seile</v>
      </c>
      <c r="M277" s="109" t="str">
        <f>IF(Aufgabenkatalog!C276="Ja","true","false")</f>
        <v>true</v>
      </c>
    </row>
    <row r="278" spans="1:13">
      <c r="A278" s="109">
        <f>Aufgabenkatalog!A277</f>
        <v>275</v>
      </c>
      <c r="B278" s="109" t="str">
        <f>Aufgabenkatalog!E277</f>
        <v>Zahlen- oder Wortlabyrinth</v>
      </c>
      <c r="C278" s="109" t="str">
        <f>Aufgabenkatalog!G277</f>
        <v>Number or word maze</v>
      </c>
      <c r="D278" s="109" t="str">
        <f>Aufgabenkatalog!F277</f>
        <v>Finde den richtigen Weg und löse das Rätsel.</v>
      </c>
      <c r="E278" s="109" t="str">
        <f>Aufgabenkatalog!H277</f>
        <v>Find the right way and solve the puzzle.</v>
      </c>
      <c r="F278" s="109" t="str">
        <f>Aufgabenkatalog!I278</f>
        <v xml:space="preserve"> </v>
      </c>
      <c r="G278" s="109">
        <f>Aufgabenkatalog!J277</f>
        <v>10</v>
      </c>
      <c r="H278" s="109">
        <f>Aufgabenkatalog!L277</f>
        <v>2</v>
      </c>
      <c r="I278" s="109"/>
      <c r="J278" s="109"/>
      <c r="K278" s="109"/>
      <c r="L278" s="109" t="str">
        <f>Aufgabenkatalog!N277</f>
        <v>Zahlen- o. Wortlabyrinth</v>
      </c>
      <c r="M278" s="109" t="str">
        <f>IF(Aufgabenkatalog!C277="Ja","true","false")</f>
        <v>false</v>
      </c>
    </row>
    <row r="279" spans="1:13">
      <c r="A279" s="109">
        <f>Aufgabenkatalog!A278</f>
        <v>276</v>
      </c>
      <c r="B279" s="109" t="str">
        <f>Aufgabenkatalog!E278</f>
        <v>Planeten (Experiment)</v>
      </c>
      <c r="C279" s="109" t="str">
        <f>Aufgabenkatalog!G278</f>
        <v>Planets (experiment)</v>
      </c>
      <c r="D279" s="109" t="str">
        <f>Aufgabenkatalog!F278</f>
        <v>Wähle ein Experiment zu den Planeten und führe es durch: (1) Temperatur auf dem Merkur (2) Venus (3) Warum ist der Mars rot? Die Anleitungen bekommst du von PIECES-Team.</v>
      </c>
      <c r="E279" s="109" t="str">
        <f>Aufgabenkatalog!H278</f>
        <v>Choose an experiment about the planets and perform it: (1) Temperature on Mercury (2) Venus (3) Why is Mars red? You can get the instructions from PIECES team.</v>
      </c>
      <c r="F279" s="109">
        <f>Aufgabenkatalog!I279</f>
        <v>0</v>
      </c>
      <c r="G279" s="109" t="str">
        <f>Aufgabenkatalog!J278</f>
        <v>30-60</v>
      </c>
      <c r="H279" s="109">
        <f>Aufgabenkatalog!L278</f>
        <v>2</v>
      </c>
      <c r="I279" s="109"/>
      <c r="J279" s="109"/>
      <c r="K279" s="109"/>
      <c r="L279" s="109" t="str">
        <f>Aufgabenkatalog!N278</f>
        <v>-</v>
      </c>
      <c r="M279" s="109" t="str">
        <f>IF(Aufgabenkatalog!C278="Ja","true","false")</f>
        <v>false</v>
      </c>
    </row>
    <row r="280" spans="1:13">
      <c r="A280" s="109">
        <f>Aufgabenkatalog!A279</f>
        <v>277</v>
      </c>
      <c r="B280" s="109" t="str">
        <f>Aufgabenkatalog!E279</f>
        <v>- Merkur Temperatur</v>
      </c>
      <c r="C280" s="109" t="e">
        <f ca="1">Aufgabenkatalog!G279</f>
        <v>#NAME?</v>
      </c>
      <c r="D280" s="109" t="str">
        <f>Aufgabenkatalog!F279</f>
        <v>s. Anleitung</v>
      </c>
      <c r="E280" s="109" t="str">
        <f>Aufgabenkatalog!H279</f>
        <v>s. Instructions</v>
      </c>
      <c r="F280" s="109">
        <f>Aufgabenkatalog!I280</f>
        <v>0</v>
      </c>
      <c r="G280" s="109">
        <f>Aufgabenkatalog!J279</f>
        <v>0</v>
      </c>
      <c r="H280" s="109">
        <f>Aufgabenkatalog!L279</f>
        <v>2</v>
      </c>
      <c r="I280" s="109"/>
      <c r="J280" s="109"/>
      <c r="K280" s="109"/>
      <c r="L280" s="109" t="str">
        <f>Aufgabenkatalog!N279</f>
        <v>2x Thermometer, Kleber, Styroporkugel 15 cm, 2 Gläser, Lampe, Lineal 30 cm</v>
      </c>
      <c r="M280" s="109" t="str">
        <f>IF(Aufgabenkatalog!C279="Ja","true","false")</f>
        <v>false</v>
      </c>
    </row>
    <row r="281" spans="1:13">
      <c r="A281" s="109">
        <f>Aufgabenkatalog!A280</f>
        <v>278</v>
      </c>
      <c r="B281" s="109" t="str">
        <f>Aufgabenkatalog!E280</f>
        <v>- Venus</v>
      </c>
      <c r="C281" s="109" t="e">
        <f ca="1">Aufgabenkatalog!G280</f>
        <v>#NAME?</v>
      </c>
      <c r="D281" s="109" t="str">
        <f>Aufgabenkatalog!F280</f>
        <v>s. Anleitung</v>
      </c>
      <c r="E281" s="109" t="str">
        <f>Aufgabenkatalog!H280</f>
        <v>s. Instructions</v>
      </c>
      <c r="F281" s="109">
        <f>Aufgabenkatalog!I281</f>
        <v>0</v>
      </c>
      <c r="G281" s="109">
        <f>Aufgabenkatalog!J280</f>
        <v>0</v>
      </c>
      <c r="H281" s="109">
        <f>Aufgabenkatalog!L280</f>
        <v>2</v>
      </c>
      <c r="I281" s="109"/>
      <c r="J281" s="109"/>
      <c r="K281" s="109"/>
      <c r="L281" s="109" t="str">
        <f>Aufgabenkatalog!N280</f>
        <v>2x Thermometer, Styroporplatte, 2x Styroporkugeln 15 mm, 2x Gläser, Lampe, Klammer</v>
      </c>
      <c r="M281" s="109" t="str">
        <f>IF(Aufgabenkatalog!C280="Ja","true","false")</f>
        <v>false</v>
      </c>
    </row>
    <row r="282" spans="1:13">
      <c r="A282" s="109">
        <f>Aufgabenkatalog!A281</f>
        <v>279</v>
      </c>
      <c r="B282" s="109" t="str">
        <f>Aufgabenkatalog!E281</f>
        <v>- Warum ist der Mars rot?</v>
      </c>
      <c r="C282" s="109" t="e">
        <f ca="1">Aufgabenkatalog!G281</f>
        <v>#NAME?</v>
      </c>
      <c r="D282" s="109" t="str">
        <f>Aufgabenkatalog!F281</f>
        <v>s. Anleitung</v>
      </c>
      <c r="E282" s="109" t="str">
        <f>Aufgabenkatalog!H281</f>
        <v>s. Instructions</v>
      </c>
      <c r="F282" s="109" t="str">
        <f>Aufgabenkatalog!I282</f>
        <v xml:space="preserve"> </v>
      </c>
      <c r="G282" s="109">
        <f>Aufgabenkatalog!J281</f>
        <v>0</v>
      </c>
      <c r="H282" s="109">
        <f>Aufgabenkatalog!L281</f>
        <v>2</v>
      </c>
      <c r="I282" s="109"/>
      <c r="J282" s="109"/>
      <c r="K282" s="109"/>
      <c r="L282" s="109" t="str">
        <f>Aufgabenkatalog!N281</f>
        <v>Gefäße, Pipette, Quarzsand, Stahlwolle (rostend)</v>
      </c>
      <c r="M282" s="109" t="str">
        <f>IF(Aufgabenkatalog!C281="Ja","true","false")</f>
        <v>false</v>
      </c>
    </row>
    <row r="283" spans="1:13">
      <c r="A283" s="109">
        <f>Aufgabenkatalog!A282</f>
        <v>280</v>
      </c>
      <c r="B283" s="109" t="str">
        <f>Aufgabenkatalog!E282</f>
        <v>Stirb langsam - das Gallonenrätsel</v>
      </c>
      <c r="C283" s="109" t="str">
        <f>Aufgabenkatalog!G282</f>
        <v>Die slowly - the gallon puzzle</v>
      </c>
      <c r="D283" s="109" t="str">
        <f>Aufgabenkatalog!F282</f>
        <v>Löse ein bekanntes Rätsel aus einem Kultfilm. Dafür brauchst du 2 Kanister, einen mit 5 L und einen mit 3 L Fassungsvermögen. Ziel ist es genau 4 L abzumessen ohne weitere Hilfmittel. Findest du des Rätsels Lösung?</v>
      </c>
      <c r="E283" s="109" t="str">
        <f>Aufgabenkatalog!H282</f>
        <v>Solve a well-known puzzle from a cult movie. For this you need 2 canisters, one with 5 L and one with 3 L capacity. The goal is to measure exactly 4 L without any other help. Can you find the solution?</v>
      </c>
      <c r="F283" s="109">
        <f>Aufgabenkatalog!I283</f>
        <v>6</v>
      </c>
      <c r="G283" s="109">
        <f>Aufgabenkatalog!J282</f>
        <v>30</v>
      </c>
      <c r="H283" s="109">
        <f>Aufgabenkatalog!L282</f>
        <v>2</v>
      </c>
      <c r="I283" s="109"/>
      <c r="J283" s="109"/>
      <c r="K283" s="109"/>
      <c r="L283" s="109" t="str">
        <f>Aufgabenkatalog!N282</f>
        <v>5L Kanister, 3 L Kanister</v>
      </c>
      <c r="M283" s="109" t="str">
        <f>IF(Aufgabenkatalog!C282="Ja","true","false")</f>
        <v>false</v>
      </c>
    </row>
    <row r="284" spans="1:13">
      <c r="A284" s="109">
        <f>Aufgabenkatalog!A283</f>
        <v>281</v>
      </c>
      <c r="B284" s="109" t="str">
        <f>Aufgabenkatalog!E283</f>
        <v>Wasserfilter bauen</v>
      </c>
      <c r="C284" s="109" t="str">
        <f>Aufgabenkatalog!G283</f>
        <v>Building a water filter</v>
      </c>
      <c r="D284" s="109" t="str">
        <f>Aufgabenkatalog!F283</f>
        <v>Such dir einen Partner und baut euch entsprechend der Anleitung (link) einen Wasserfilter aus allem was ihr dafür am Lagerplatz findest und testet ihn mit dreckigem Wasser! Überlege wo du natürliche Wasserfilter findest...</v>
      </c>
      <c r="E284" s="109" t="str">
        <f>Aufgabenkatalog!H283</f>
        <v>Find a partner and build a water filter according to the instructions (link) from everything you can find at the campsite and test it with dirty water! Think about where you can find natural water filters...</v>
      </c>
      <c r="F284" s="109" t="str">
        <f>Aufgabenkatalog!I284</f>
        <v xml:space="preserve"> </v>
      </c>
      <c r="G284" s="109" t="str">
        <f>Aufgabenkatalog!J283</f>
        <v>30-60</v>
      </c>
      <c r="H284" s="109">
        <f>Aufgabenkatalog!L283</f>
        <v>2</v>
      </c>
      <c r="I284" s="109"/>
      <c r="J284" s="109"/>
      <c r="K284" s="109"/>
      <c r="L284" s="109" t="str">
        <f>Aufgabenkatalog!N283</f>
        <v>Platikflasche, Küchenpapier, Schnur</v>
      </c>
      <c r="M284" s="109" t="str">
        <f>IF(Aufgabenkatalog!C283="Ja","true","false")</f>
        <v>true</v>
      </c>
    </row>
    <row r="285" spans="1:13">
      <c r="A285" s="109">
        <f>Aufgabenkatalog!A284</f>
        <v>282</v>
      </c>
      <c r="B285" s="109" t="str">
        <f>Aufgabenkatalog!E284</f>
        <v>Crime scene</v>
      </c>
      <c r="C285" s="109" t="str">
        <f>Aufgabenkatalog!G284</f>
        <v>Crime scene</v>
      </c>
      <c r="D285" s="109" t="str">
        <f>Aufgabenkatalog!F284</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285" s="109" t="str">
        <f>Aufgabenkatalog!H284</f>
        <v>Have you ever wanted to know what your fingerprint would look like enlarged? Paint your thumb with a dark pencil and press it on a balloon. Wait about 1 minute and blow up the balloon to get a closer look at your own fingerprint.</v>
      </c>
      <c r="F285" s="109" t="str">
        <f>Aufgabenkatalog!I285</f>
        <v xml:space="preserve"> </v>
      </c>
      <c r="G285" s="109">
        <f>Aufgabenkatalog!J284</f>
        <v>10</v>
      </c>
      <c r="H285" s="109">
        <f>Aufgabenkatalog!L284</f>
        <v>2</v>
      </c>
      <c r="I285" s="109"/>
      <c r="J285" s="109"/>
      <c r="K285" s="109"/>
      <c r="L285" s="109" t="str">
        <f>Aufgabenkatalog!N284</f>
        <v>Luftballon, Papier</v>
      </c>
      <c r="M285" s="109" t="str">
        <f>IF(Aufgabenkatalog!C284="Ja","true","false")</f>
        <v>true</v>
      </c>
    </row>
    <row r="286" spans="1:13">
      <c r="A286" s="109">
        <f>Aufgabenkatalog!A285</f>
        <v>283</v>
      </c>
      <c r="B286" s="109" t="str">
        <f>Aufgabenkatalog!E285</f>
        <v>Enthüllung (Experiment)</v>
      </c>
      <c r="C286" s="109" t="str">
        <f>Aufgabenkatalog!G285</f>
        <v>Reveal (experiment)</v>
      </c>
      <c r="D286" s="109" t="str">
        <f>Aufgabenkatalog!F285</f>
        <v>Stich ein Loch in eine Seifenblase ohne sie ganz zerplatzen zu lassen! Geht nicht?! dann versuch folgendes: nimm einen Rahmen (quard.) und leg ihn in Seifenwasser. Platziere vorsichtig eine ringförmige Schnur auf ihr und zerstich nun die Seifenblase in der Mitte. Et Voila!</v>
      </c>
      <c r="E286" s="109" t="str">
        <f>Aufgabenkatalog!H285</f>
        <v>Poke a hole in a soap bubble without bursting it completely! Can't?! then try this: take a frame (quard.) and place it in soapy water. Carefully place a ring-shaped string on it and now burst the soap bubble in the middle. Et Voila!</v>
      </c>
      <c r="F286" s="109" t="str">
        <f>Aufgabenkatalog!I286</f>
        <v xml:space="preserve"> </v>
      </c>
      <c r="G286" s="109">
        <f>Aufgabenkatalog!J285</f>
        <v>10</v>
      </c>
      <c r="H286" s="109">
        <f>Aufgabenkatalog!L285</f>
        <v>2</v>
      </c>
      <c r="I286" s="109"/>
      <c r="J286" s="109"/>
      <c r="K286" s="109"/>
      <c r="L286" s="109" t="str">
        <f>Aufgabenkatalog!N285</f>
        <v>Rahmen quard., Faden, Nadel, Seifenblasenflüssigkeit</v>
      </c>
      <c r="M286" s="109" t="str">
        <f>IF(Aufgabenkatalog!C285="Ja","true","false")</f>
        <v>false</v>
      </c>
    </row>
    <row r="287" spans="1:13">
      <c r="A287" s="109">
        <f>Aufgabenkatalog!A286</f>
        <v>284</v>
      </c>
      <c r="B287" s="109" t="str">
        <f>Aufgabenkatalog!E286</f>
        <v>Rauchkringel (Experiment)</v>
      </c>
      <c r="C287" s="109" t="str">
        <f>Aufgabenkatalog!G286</f>
        <v>Smoke curls (experiment)</v>
      </c>
      <c r="D287" s="109" t="str">
        <f>Aufgabenkatalog!F286</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287" s="109" t="str">
        <f>Aufgabenkatalog!H286</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287" s="109" t="str">
        <f>Aufgabenkatalog!I287</f>
        <v xml:space="preserve"> </v>
      </c>
      <c r="G287" s="109" t="str">
        <f>Aufgabenkatalog!J286</f>
        <v>5-10</v>
      </c>
      <c r="H287" s="109">
        <f>Aufgabenkatalog!L286</f>
        <v>2</v>
      </c>
      <c r="I287" s="109"/>
      <c r="J287" s="109"/>
      <c r="K287" s="109"/>
      <c r="L287" s="109" t="str">
        <f>Aufgabenkatalog!N286</f>
        <v xml:space="preserve">Luftballon, Pappbecher, Schere, Kerze </v>
      </c>
      <c r="M287" s="109" t="str">
        <f>IF(Aufgabenkatalog!C286="Ja","true","false")</f>
        <v>true</v>
      </c>
    </row>
    <row r="288" spans="1:13">
      <c r="A288" s="109">
        <f>Aufgabenkatalog!A287</f>
        <v>285</v>
      </c>
      <c r="B288" s="109" t="str">
        <f>Aufgabenkatalog!E287</f>
        <v>Gesichtsmaske</v>
      </c>
      <c r="C288" s="109" t="str">
        <f>Aufgabenkatalog!G287</f>
        <v>Face mask</v>
      </c>
      <c r="D288" s="109" t="str">
        <f>Aufgabenkatalog!F287</f>
        <v>Mach eine DIY Gesichtsmaske und entspanne mit einem Freund(in) 10 min.</v>
      </c>
      <c r="E288" s="109" t="str">
        <f>Aufgabenkatalog!H287</f>
        <v>Make a DIY face mask and relax with a friend(s) for 10 min.</v>
      </c>
      <c r="F288" s="109" t="str">
        <f>Aufgabenkatalog!I288</f>
        <v xml:space="preserve"> </v>
      </c>
      <c r="G288" s="109">
        <f>Aufgabenkatalog!J287</f>
        <v>10</v>
      </c>
      <c r="H288" s="109">
        <f>Aufgabenkatalog!L287</f>
        <v>2</v>
      </c>
      <c r="I288" s="109"/>
      <c r="J288" s="109"/>
      <c r="K288" s="109"/>
      <c r="L288" s="109" t="str">
        <f>Aufgabenkatalog!N287</f>
        <v>Haferflocken, Honig, Löffel, Schale o. Ä.</v>
      </c>
      <c r="M288" s="109" t="str">
        <f>IF(Aufgabenkatalog!C287="Ja","true","false")</f>
        <v>false</v>
      </c>
    </row>
    <row r="289" spans="1:13">
      <c r="A289" s="109">
        <f>Aufgabenkatalog!A288</f>
        <v>286</v>
      </c>
      <c r="B289" s="109" t="str">
        <f>Aufgabenkatalog!E288</f>
        <v>Holzarmbänder DIY</v>
      </c>
      <c r="C289" s="109" t="str">
        <f>Aufgabenkatalog!G288</f>
        <v>Wooden bracelets DIY</v>
      </c>
      <c r="D289" s="109" t="str">
        <f>Aufgabenkatalog!F288</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289" s="109" t="str">
        <f>Aufgabenkatalog!H288</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289" s="109" t="str">
        <f>Aufgabenkatalog!I289</f>
        <v xml:space="preserve"> </v>
      </c>
      <c r="G289" s="109" t="str">
        <f>Aufgabenkatalog!J288</f>
        <v>30 +1d</v>
      </c>
      <c r="H289" s="109">
        <f>Aufgabenkatalog!L288</f>
        <v>2</v>
      </c>
      <c r="I289" s="109"/>
      <c r="J289" s="109"/>
      <c r="K289" s="109"/>
      <c r="L289" s="109" t="str">
        <f>Aufgabenkatalog!N288</f>
        <v>Eisstiele, Stifte, Gläser, Wasserkocher</v>
      </c>
      <c r="M289" s="109" t="str">
        <f>IF(Aufgabenkatalog!C288="Ja","true","false")</f>
        <v>false</v>
      </c>
    </row>
    <row r="290" spans="1:13">
      <c r="A290" s="109">
        <f>Aufgabenkatalog!A289</f>
        <v>287</v>
      </c>
      <c r="B290" s="109" t="str">
        <f>Aufgabenkatalog!E289</f>
        <v>Rätsel der Vielfalt (Black Stories)</v>
      </c>
      <c r="C290" s="109" t="str">
        <f>Aufgabenkatalog!G289</f>
        <v>Riddle of diversity (Black Stories)</v>
      </c>
      <c r="D290" s="109" t="str">
        <f>Aufgabenkatalog!F289</f>
        <v>Such dir 5 Mitspieler und spiele das Rätsel der Vielfalt, das du beim PIECES-Team bekommst.</v>
      </c>
      <c r="E290" s="109">
        <f>Aufgabenkatalog!H289</f>
        <v>0</v>
      </c>
      <c r="F290" s="109" t="str">
        <f>Aufgabenkatalog!I290</f>
        <v xml:space="preserve"> </v>
      </c>
      <c r="G290" s="109">
        <f>Aufgabenkatalog!J289</f>
        <v>30</v>
      </c>
      <c r="H290" s="109">
        <f>Aufgabenkatalog!L289</f>
        <v>2</v>
      </c>
      <c r="I290" s="109"/>
      <c r="J290" s="109"/>
      <c r="K290" s="109"/>
      <c r="L290" s="109" t="str">
        <f>Aufgabenkatalog!N289</f>
        <v>Rästel der Vielfalt + Anleitung</v>
      </c>
      <c r="M290" s="109" t="str">
        <f>IF(Aufgabenkatalog!C289="Ja","true","false")</f>
        <v>false</v>
      </c>
    </row>
    <row r="291" spans="1:13">
      <c r="A291" s="109">
        <f>Aufgabenkatalog!A290</f>
        <v>288</v>
      </c>
      <c r="B291" s="109" t="str">
        <f>Aufgabenkatalog!E290</f>
        <v>Freundschaftknoten</v>
      </c>
      <c r="C291" s="109" t="str">
        <f>Aufgabenkatalog!G290</f>
        <v>Friendship knot</v>
      </c>
      <c r="D291" s="109" t="str">
        <f>Aufgabenkatalog!F290</f>
        <v>Mach einem Freund einen Freundschaftsknoten ins Halstuch.</v>
      </c>
      <c r="E291" s="109" t="str">
        <f>Aufgabenkatalog!H290</f>
        <v>Tie a friendship knot in the scarf.</v>
      </c>
      <c r="F291" s="109">
        <f>Aufgabenkatalog!I291</f>
        <v>3</v>
      </c>
      <c r="G291" s="109">
        <f>Aufgabenkatalog!J290</f>
        <v>10</v>
      </c>
      <c r="H291" s="109">
        <f>Aufgabenkatalog!L290</f>
        <v>2</v>
      </c>
      <c r="I291" s="109"/>
      <c r="J291" s="109"/>
      <c r="K291" s="109"/>
      <c r="L291" s="109" t="str">
        <f>Aufgabenkatalog!N290</f>
        <v>-</v>
      </c>
      <c r="M291" s="109" t="str">
        <f>IF(Aufgabenkatalog!C290="Ja","true","false")</f>
        <v>true</v>
      </c>
    </row>
    <row r="292" spans="1:13">
      <c r="A292" s="109">
        <f>Aufgabenkatalog!A291</f>
        <v>289</v>
      </c>
      <c r="B292" s="109" t="str">
        <f>Aufgabenkatalog!E291</f>
        <v>Strickleiter</v>
      </c>
      <c r="C292" s="109" t="str">
        <f>Aufgabenkatalog!G291</f>
        <v>Rope ladder</v>
      </c>
      <c r="D292" s="109" t="str">
        <f>Aufgabenkatalog!F291</f>
        <v>Baue die eine eigenen kleine Strickleiter mit nur einem Strick.</v>
      </c>
      <c r="E292" s="109" t="str">
        <f>Aufgabenkatalog!H291</f>
        <v>Build your own little rope ladder with only one rope.</v>
      </c>
      <c r="F292" s="109">
        <f>Aufgabenkatalog!I292</f>
        <v>2</v>
      </c>
      <c r="G292" s="109" t="str">
        <f>Aufgabenkatalog!J291</f>
        <v>30-60</v>
      </c>
      <c r="H292" s="109">
        <f>Aufgabenkatalog!L291</f>
        <v>2</v>
      </c>
      <c r="I292" s="109"/>
      <c r="J292" s="109"/>
      <c r="K292" s="109"/>
      <c r="L292" s="109" t="str">
        <f>Aufgabenkatalog!N291</f>
        <v>Seile, Anleitung</v>
      </c>
      <c r="M292" s="109" t="str">
        <f>IF(Aufgabenkatalog!C291="Ja","true","false")</f>
        <v>false</v>
      </c>
    </row>
    <row r="293" spans="1:13">
      <c r="A293" s="109">
        <f>Aufgabenkatalog!A292</f>
        <v>290</v>
      </c>
      <c r="B293" s="109" t="str">
        <f>Aufgabenkatalog!E292</f>
        <v>Handpfeife spielen</v>
      </c>
      <c r="C293" s="109" t="str">
        <f>Aufgabenkatalog!G292</f>
        <v>Play hand whistle</v>
      </c>
      <c r="D293" s="109" t="str">
        <f>Aufgabenkatalog!F292</f>
        <v>Folge der Anleitung und versuche ein paar Töne nur mit deinen Händen zu erzeugen.</v>
      </c>
      <c r="E293" s="109" t="str">
        <f>Aufgabenkatalog!H292</f>
        <v>Follow the instructions and try to make some sounds with your hands only.</v>
      </c>
      <c r="F293" s="109" t="str">
        <f>Aufgabenkatalog!I293</f>
        <v xml:space="preserve"> </v>
      </c>
      <c r="G293" s="109" t="str">
        <f>Aufgabenkatalog!J292</f>
        <v>15-30</v>
      </c>
      <c r="H293" s="109">
        <f>Aufgabenkatalog!L292</f>
        <v>2</v>
      </c>
      <c r="I293" s="109"/>
      <c r="J293" s="109"/>
      <c r="K293" s="109"/>
      <c r="L293" s="109" t="str">
        <f>Aufgabenkatalog!N292</f>
        <v>-</v>
      </c>
      <c r="M293" s="109" t="str">
        <f>IF(Aufgabenkatalog!C292="Ja","true","false")</f>
        <v>true</v>
      </c>
    </row>
    <row r="294" spans="1:13">
      <c r="A294" s="109">
        <f>Aufgabenkatalog!A293</f>
        <v>291</v>
      </c>
      <c r="B294" s="109" t="str">
        <f>Aufgabenkatalog!E293</f>
        <v>Schuh auf Fuß</v>
      </c>
      <c r="C294" s="109" t="str">
        <f>Aufgabenkatalog!G293</f>
        <v>Shoe on foot</v>
      </c>
      <c r="D294" s="109" t="str">
        <f>Aufgabenkatalog!F293</f>
        <v>Schau dir folgendes Video an und versuche selbst dein Glück: halte alles selbst auf Video fest!</v>
      </c>
      <c r="E294" s="109" t="str">
        <f>Aufgabenkatalog!H293</f>
        <v>Watch this video and try your luck: capture everything on video yourself! https://www.instagram.com/p/B9_aTGGDvBH/</v>
      </c>
      <c r="F294" s="109" t="str">
        <f>Aufgabenkatalog!I294</f>
        <v xml:space="preserve"> </v>
      </c>
      <c r="G294" s="109" t="str">
        <f>Aufgabenkatalog!J293</f>
        <v>20-30</v>
      </c>
      <c r="H294" s="109">
        <f>Aufgabenkatalog!L293</f>
        <v>2</v>
      </c>
      <c r="I294" s="109"/>
      <c r="J294" s="109"/>
      <c r="K294" s="109"/>
      <c r="L294" s="109" t="str">
        <f>Aufgabenkatalog!N293</f>
        <v>-</v>
      </c>
      <c r="M294" s="109" t="str">
        <f>IF(Aufgabenkatalog!C293="Ja","true","false")</f>
        <v>true</v>
      </c>
    </row>
    <row r="295" spans="1:13">
      <c r="A295" s="109">
        <f>Aufgabenkatalog!A294</f>
        <v>292</v>
      </c>
      <c r="B295" s="109" t="str">
        <f>Aufgabenkatalog!E294</f>
        <v>Regenschirm Trick</v>
      </c>
      <c r="C295" s="109" t="str">
        <f>Aufgabenkatalog!G294</f>
        <v>Umbrella trick</v>
      </c>
      <c r="D295" s="109" t="str">
        <f>Aufgabenkatalog!F294</f>
        <v>Schau dir folgendes Video an und versuche selbst dein Glück: halte alles selbst auf Video fest!</v>
      </c>
      <c r="E295" s="109" t="str">
        <f>Aufgabenkatalog!H294</f>
        <v>Watch this video and try your luck: capture everything on video yourself!</v>
      </c>
      <c r="F295" s="109" t="str">
        <f>Aufgabenkatalog!I295</f>
        <v xml:space="preserve"> </v>
      </c>
      <c r="G295" s="109" t="str">
        <f>Aufgabenkatalog!J294</f>
        <v>20-30</v>
      </c>
      <c r="H295" s="109">
        <f>Aufgabenkatalog!L294</f>
        <v>2</v>
      </c>
      <c r="I295" s="109"/>
      <c r="J295" s="109"/>
      <c r="K295" s="109"/>
      <c r="L295" s="109" t="str">
        <f>Aufgabenkatalog!N294</f>
        <v>Regenschirm selbstöffnend</v>
      </c>
      <c r="M295" s="109" t="str">
        <f>IF(Aufgabenkatalog!C294="Ja","true","false")</f>
        <v>true</v>
      </c>
    </row>
    <row r="296" spans="1:13">
      <c r="A296" s="109">
        <f>Aufgabenkatalog!A295</f>
        <v>293</v>
      </c>
      <c r="B296" s="109" t="str">
        <f>Aufgabenkatalog!E295</f>
        <v>Upcyling II: Lacrosse</v>
      </c>
      <c r="C296" s="109" t="str">
        <f>Aufgabenkatalog!G295</f>
        <v>Upcyling II: Lacrosse</v>
      </c>
      <c r="D296" s="109" t="str">
        <f>Aufgabenkatalog!F295</f>
        <v>Bastel die aus Altpapier und einem Netzstoff einen Lacrosseschläger und Papierbälle und spiel eine Runde mit einem anderen CaEx.</v>
      </c>
      <c r="E296" s="109" t="str">
        <f>Aufgabenkatalog!H295</f>
        <v>Make a lacrosse racket and paper balls out of scrap paper and a net fabric and play a round with another CaEx.</v>
      </c>
      <c r="F296" s="109" t="str">
        <f>Aufgabenkatalog!I296</f>
        <v xml:space="preserve"> </v>
      </c>
      <c r="G296" s="109">
        <f>Aufgabenkatalog!J295</f>
        <v>30</v>
      </c>
      <c r="H296" s="109">
        <f>Aufgabenkatalog!L295</f>
        <v>2</v>
      </c>
      <c r="I296" s="109"/>
      <c r="J296" s="109"/>
      <c r="K296" s="109"/>
      <c r="L296" s="109" t="str">
        <f>Aufgabenkatalog!N295</f>
        <v>Obstnetz/ Fliegengitter/ Netzstoff</v>
      </c>
      <c r="M296" s="109" t="str">
        <f>IF(Aufgabenkatalog!C295="Ja","true","false")</f>
        <v>false</v>
      </c>
    </row>
    <row r="297" spans="1:13">
      <c r="A297" s="109">
        <f>Aufgabenkatalog!A296</f>
        <v>294</v>
      </c>
      <c r="B297" s="109" t="str">
        <f>Aufgabenkatalog!E296</f>
        <v>Augen zu! Alternative: Scout Duell</v>
      </c>
      <c r="C297" s="109" t="str">
        <f>Aufgabenkatalog!G296</f>
        <v>Close eyes! Alternative: Scout Duel</v>
      </c>
      <c r="D297" s="109" t="str">
        <f>Aufgabenkatalog!F296</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297" s="109" t="str">
        <f>Aufgabenkatalog!H296</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297" s="109" t="str">
        <f>Aufgabenkatalog!I297</f>
        <v xml:space="preserve"> </v>
      </c>
      <c r="G297" s="109">
        <f>Aufgabenkatalog!J296</f>
        <v>60</v>
      </c>
      <c r="H297" s="109">
        <f>Aufgabenkatalog!L296</f>
        <v>2</v>
      </c>
      <c r="I297" s="109"/>
      <c r="J297" s="109"/>
      <c r="K297" s="109"/>
      <c r="L297" s="109" t="str">
        <f>Aufgabenkatalog!N296</f>
        <v>Fragenkatalog, Antwortzettel, Stift</v>
      </c>
      <c r="M297" s="109" t="str">
        <f>IF(Aufgabenkatalog!C296="Ja","true","false")</f>
        <v>false</v>
      </c>
    </row>
    <row r="298" spans="1:13">
      <c r="A298" s="109">
        <f>Aufgabenkatalog!A297</f>
        <v>295</v>
      </c>
      <c r="B298" s="109" t="str">
        <f>Aufgabenkatalog!E297</f>
        <v>Glücksbringer Alternative</v>
      </c>
      <c r="C298" s="109" t="str">
        <f>Aufgabenkatalog!G297</f>
        <v>Lucky Charm Alternative</v>
      </c>
      <c r="D298" s="109" t="str">
        <f>Aufgabenkatalog!F297</f>
        <v>Hol dir 5 Patches und verteil sie an fremde Leute am Lagerplatz (schöne Augen; Coole Frisur; guter Style; Freundlich; sehr groß)</v>
      </c>
      <c r="E298" s="109" t="str">
        <f>Aufgabenkatalog!H297</f>
        <v>Get 5 patches and hand them out to strangers at the campsite (nice eyes; cool hair; good style; friendly; very tall)</v>
      </c>
      <c r="F298" s="109" t="str">
        <f>Aufgabenkatalog!I298</f>
        <v xml:space="preserve"> </v>
      </c>
      <c r="G298" s="109">
        <f>Aufgabenkatalog!J297</f>
        <v>30</v>
      </c>
      <c r="H298" s="109">
        <f>Aufgabenkatalog!L297</f>
        <v>2</v>
      </c>
      <c r="I298" s="109"/>
      <c r="J298" s="109"/>
      <c r="K298" s="109"/>
      <c r="L298" s="109" t="str">
        <f>Aufgabenkatalog!N297</f>
        <v>Patches (&gt;Kerstin)</v>
      </c>
      <c r="M298" s="109" t="str">
        <f>IF(Aufgabenkatalog!C297="Ja","true","false")</f>
        <v>false</v>
      </c>
    </row>
    <row r="299" spans="1:13">
      <c r="A299" s="109">
        <f>Aufgabenkatalog!A298</f>
        <v>296</v>
      </c>
      <c r="B299" s="109" t="str">
        <f>Aufgabenkatalog!E298</f>
        <v>Savonius Motor Alternative: Windrad</v>
      </c>
      <c r="C299" s="109" t="str">
        <f>Aufgabenkatalog!G298</f>
        <v>Savonius Motor Alternative: Windmill</v>
      </c>
      <c r="D299" s="109" t="str">
        <f>Aufgabenkatalog!F298</f>
        <v>Bauen eine Windmühle mit der du kleine Gegenstände wie einen Teebeutel anheben kannst. Überlege welche Vor- und Nachteile Windenergie hat und schreibe einige Gedanken auf das Plakat!</v>
      </c>
      <c r="E299" s="109" t="str">
        <f>Aufgabenkatalog!H298</f>
        <v>Build a windmill with which you can lift small objects like a tea bag. Think about the advantages and disadvantages of wind energy and write some thoughts on the poster!</v>
      </c>
      <c r="F299" s="109" t="str">
        <f>Aufgabenkatalog!I299</f>
        <v xml:space="preserve"> </v>
      </c>
      <c r="G299" s="109">
        <f>Aufgabenkatalog!J298</f>
        <v>30</v>
      </c>
      <c r="H299" s="109">
        <f>Aufgabenkatalog!L298</f>
        <v>2</v>
      </c>
      <c r="I299" s="109"/>
      <c r="J299" s="109"/>
      <c r="K299" s="109"/>
      <c r="L299" s="109" t="str">
        <f>Aufgabenkatalog!N298</f>
        <v>Bleistift, Teebeutel, Strohhalm, Schaschlikspieß, Plastikflasche, Klebeband, Karton (3x3 cm)</v>
      </c>
      <c r="M299" s="109" t="str">
        <f>IF(Aufgabenkatalog!C298="Ja","true","false")</f>
        <v>true</v>
      </c>
    </row>
    <row r="300" spans="1:13">
      <c r="A300" s="109">
        <f>Aufgabenkatalog!A299</f>
        <v>297</v>
      </c>
      <c r="B300" s="109" t="str">
        <f>Aufgabenkatalog!E299</f>
        <v>Blinder Fleck</v>
      </c>
      <c r="C300" s="109" t="str">
        <f>Aufgabenkatalog!G299</f>
        <v>Blind Spot</v>
      </c>
      <c r="D300" s="109" t="str">
        <f>Aufgabenkatalog!F299</f>
        <v xml:space="preserve">Ermittle in einem Experiment wo du in deinem Auge "nichts sehen kannst" bzw. wo dein Sehnerv einen Unterbrechung in deiner Netzhaut verursacht und dich an dieser Stelle "blind" macht. Die Anleitung bekommst du beim PIECES-Team. </v>
      </c>
      <c r="E300" s="109" t="str">
        <f>Aufgabenkatalog!H299</f>
        <v xml:space="preserve">Conduct an experiment to determine where in your eye you "can't see" or where your optic nerve causes an interruption in your retina, making you "blind" at that point. You can get the instructions from the PIECES team. </v>
      </c>
      <c r="F300" s="109">
        <f>Aufgabenkatalog!I300</f>
        <v>3</v>
      </c>
      <c r="G300" s="109">
        <f>Aufgabenkatalog!J299</f>
        <v>10</v>
      </c>
      <c r="H300" s="109">
        <f>Aufgabenkatalog!L299</f>
        <v>2</v>
      </c>
      <c r="I300" s="109"/>
      <c r="J300" s="109"/>
      <c r="K300" s="109"/>
      <c r="L300" s="109" t="str">
        <f>Aufgabenkatalog!N299</f>
        <v>Bleistift, A4 Papier, Lineal 30 cm</v>
      </c>
      <c r="M300" s="109" t="str">
        <f>IF(Aufgabenkatalog!C299="Ja","true","false")</f>
        <v>false</v>
      </c>
    </row>
    <row r="301" spans="1:13">
      <c r="A301" s="109">
        <f>Aufgabenkatalog!A300</f>
        <v>298</v>
      </c>
      <c r="B301" s="109" t="str">
        <f>Aufgabenkatalog!E300</f>
        <v>CaEx Together Bild</v>
      </c>
      <c r="C301" s="109" t="str">
        <f>Aufgabenkatalog!G300</f>
        <v>CaEx Together Picture</v>
      </c>
      <c r="D301" s="109" t="str">
        <f>Aufgabenkatalog!F300</f>
        <v>Finde heraus wie oft das Party Team am großen Bild im Stufenlager zu finden ist (CaEx Dach)</v>
      </c>
      <c r="E301" s="109">
        <f>Aufgabenkatalog!H300</f>
        <v>0</v>
      </c>
      <c r="F301" s="109">
        <f>Aufgabenkatalog!I301</f>
        <v>5</v>
      </c>
      <c r="G301" s="109">
        <f>Aufgabenkatalog!J300</f>
        <v>30</v>
      </c>
      <c r="H301" s="109">
        <f>Aufgabenkatalog!L300</f>
        <v>2</v>
      </c>
      <c r="I301" s="109"/>
      <c r="J301" s="109"/>
      <c r="K301" s="109"/>
      <c r="L301" s="109" t="str">
        <f>Aufgabenkatalog!N300</f>
        <v>-</v>
      </c>
      <c r="M301" s="109" t="str">
        <f>IF(Aufgabenkatalog!C300="Ja","true","false")</f>
        <v>true</v>
      </c>
    </row>
    <row r="302" spans="1:13">
      <c r="A302" s="109">
        <f>Aufgabenkatalog!A301</f>
        <v>299</v>
      </c>
      <c r="B302" s="109" t="str">
        <f>Aufgabenkatalog!E301</f>
        <v>Challenge Valley</v>
      </c>
      <c r="C302" s="109" t="str">
        <f>Aufgabenkatalog!G301</f>
        <v>Challenge Vally</v>
      </c>
      <c r="D302" s="109" t="str">
        <f>Aufgabenkatalog!F301</f>
        <v>(öffnet ab Mittwoch)</v>
      </c>
      <c r="E302" s="109">
        <f>Aufgabenkatalog!H301</f>
        <v>0</v>
      </c>
      <c r="F302" s="109">
        <f>Aufgabenkatalog!I302</f>
        <v>4</v>
      </c>
      <c r="G302" s="109">
        <f>Aufgabenkatalog!J301</f>
        <v>30</v>
      </c>
      <c r="H302" s="109">
        <f>Aufgabenkatalog!L301</f>
        <v>2</v>
      </c>
      <c r="I302" s="109"/>
      <c r="J302" s="109"/>
      <c r="K302" s="109"/>
      <c r="L302" s="109" t="str">
        <f>Aufgabenkatalog!N301</f>
        <v>-</v>
      </c>
      <c r="M302" s="109" t="str">
        <f>IF(Aufgabenkatalog!C301="Ja","true","false")</f>
        <v>false</v>
      </c>
    </row>
    <row r="303" spans="1:13">
      <c r="A303" s="109">
        <f>Aufgabenkatalog!A302</f>
        <v>300</v>
      </c>
      <c r="B303" s="109" t="str">
        <f>Aufgabenkatalog!E302</f>
        <v>Balanzierte Jause</v>
      </c>
      <c r="C303" s="109" t="str">
        <f>Aufgabenkatalog!G302</f>
        <v>Balanced snack</v>
      </c>
      <c r="D303" s="109" t="str">
        <f>Aufgabenkatalog!F302</f>
        <v>Auf einem Tisch sind Früchte oder Süsses diese Können nun mit Besteck gegessen werden , wenn auf einem Balance Board das Gleichgewicht gehalten werden kann</v>
      </c>
      <c r="E303" s="109" t="str">
        <f>Aufgabenkatalog!H302</f>
        <v>On a table there are fruits or sweets that can be eaten with cutlery if you can keep your balance on a balance board.</v>
      </c>
      <c r="F303" s="109">
        <f>Aufgabenkatalog!I303</f>
        <v>5</v>
      </c>
      <c r="G303" s="109">
        <f>Aufgabenkatalog!J302</f>
        <v>10</v>
      </c>
      <c r="H303" s="109">
        <f>Aufgabenkatalog!L302</f>
        <v>2</v>
      </c>
      <c r="I303" s="109"/>
      <c r="J303" s="109"/>
      <c r="K303" s="109"/>
      <c r="L303" s="109" t="str">
        <f>Aufgabenkatalog!N302</f>
        <v>Tisch , Brett , Scheitholz , Früchte</v>
      </c>
      <c r="M303" s="109" t="str">
        <f>IF(Aufgabenkatalog!C302="Ja","true","false")</f>
        <v>true</v>
      </c>
    </row>
    <row r="304" spans="1:13">
      <c r="A304" s="109">
        <f>Aufgabenkatalog!A303</f>
        <v>301</v>
      </c>
      <c r="B304" s="109" t="str">
        <f>Aufgabenkatalog!E303</f>
        <v>CaEx Grimasse</v>
      </c>
      <c r="C304" s="109" t="str">
        <f>Aufgabenkatalog!G303</f>
        <v>CaEx Grimace</v>
      </c>
      <c r="D304" s="109" t="str">
        <f>Aufgabenkatalog!F303</f>
        <v>Auf dem Boden liegend wird ein Keks auf die Stirn gelegt und dieses muss dann nur durch Gesichtsbewegungen in den Mund befördert werden</v>
      </c>
      <c r="E304" s="109" t="str">
        <f>Aufgabenkatalog!H303</f>
        <v>Lying on the floor, a cookie is placed on the forehead and this must then be transported into the mouth only by facial movements.</v>
      </c>
      <c r="F304" s="109" t="str">
        <f>Aufgabenkatalog!I304</f>
        <v xml:space="preserve"> </v>
      </c>
      <c r="G304" s="109">
        <f>Aufgabenkatalog!J303</f>
        <v>15</v>
      </c>
      <c r="H304" s="109">
        <f>Aufgabenkatalog!L303</f>
        <v>2</v>
      </c>
      <c r="I304" s="109"/>
      <c r="J304" s="109"/>
      <c r="K304" s="109"/>
      <c r="L304" s="109" t="str">
        <f>Aufgabenkatalog!N303</f>
        <v>Kekse</v>
      </c>
      <c r="M304" s="109" t="str">
        <f>IF(Aufgabenkatalog!C303="Ja","true","false")</f>
        <v>true</v>
      </c>
    </row>
    <row r="305" spans="1:13">
      <c r="A305" s="109">
        <f>Aufgabenkatalog!A304</f>
        <v>302</v>
      </c>
      <c r="B305" s="109" t="str">
        <f>Aufgabenkatalog!E304</f>
        <v>CaEx High Kicks Friday Slot 1</v>
      </c>
      <c r="C305" s="109" t="str">
        <f>Aufgabenkatalog!G304</f>
        <v>CaEx High Kicks Slot 1</v>
      </c>
      <c r="D305" s="109">
        <f>Aufgabenkatalog!F304</f>
        <v>0</v>
      </c>
      <c r="E305" s="109">
        <f>Aufgabenkatalog!H304</f>
        <v>0</v>
      </c>
      <c r="F305" s="109">
        <f>Aufgabenkatalog!I305</f>
        <v>20</v>
      </c>
      <c r="G305" s="109">
        <f>Aufgabenkatalog!J304</f>
        <v>0</v>
      </c>
      <c r="H305" s="109">
        <f>Aufgabenkatalog!L304</f>
        <v>2</v>
      </c>
      <c r="I305" s="109"/>
      <c r="J305" s="109"/>
      <c r="K305" s="109"/>
      <c r="L305" s="109" t="str">
        <f>Aufgabenkatalog!N304</f>
        <v>-</v>
      </c>
      <c r="M305" s="109" t="str">
        <f>IF(Aufgabenkatalog!C304="Ja","true","false")</f>
        <v>false</v>
      </c>
    </row>
    <row r="306" spans="1:13">
      <c r="A306" s="109">
        <f>Aufgabenkatalog!A305</f>
        <v>303</v>
      </c>
      <c r="B306" s="109" t="str">
        <f>Aufgabenkatalog!E305</f>
        <v>Sportzelt</v>
      </c>
      <c r="C306" s="109" t="str">
        <f>Aufgabenkatalog!G305</f>
        <v>Sporttent</v>
      </c>
      <c r="D306" s="109" t="str">
        <f>Aufgabenkatalog!F305</f>
        <v>Besuche das Sportzelt, borge dir ein Ballspiel aus und spiele eine Runde mit CaEx aus einem anderen Unterlager</v>
      </c>
      <c r="E306" s="109" t="str">
        <f>Aufgabenkatalog!H305</f>
        <v>Visit the sports tent, borrow a ball game and play a round with CaEx from another Subcamp</v>
      </c>
      <c r="F306" s="109">
        <f>Aufgabenkatalog!I306</f>
        <v>10</v>
      </c>
      <c r="G306" s="109">
        <f>Aufgabenkatalog!J305</f>
        <v>20</v>
      </c>
      <c r="H306" s="109">
        <f>Aufgabenkatalog!L305</f>
        <v>2</v>
      </c>
      <c r="I306" s="109"/>
      <c r="J306" s="109"/>
      <c r="K306" s="109"/>
      <c r="L306" s="109" t="str">
        <f>Aufgabenkatalog!N305</f>
        <v>-</v>
      </c>
      <c r="M306" s="109" t="str">
        <f>IF(Aufgabenkatalog!C305="Ja","true","false")</f>
        <v>true</v>
      </c>
    </row>
    <row r="307" spans="1:13">
      <c r="A307" s="109">
        <f>Aufgabenkatalog!A306</f>
        <v>304</v>
      </c>
      <c r="B307" s="109" t="str">
        <f>Aufgabenkatalog!E306</f>
        <v>Mölkky</v>
      </c>
      <c r="C307" s="109" t="str">
        <f>Aufgabenkatalog!G306</f>
        <v>Mölkky</v>
      </c>
      <c r="D307" s="109" t="str">
        <f>Aufgabenkatalog!F306</f>
        <v>Bastle dir aus Baumaterial das Finnische Spiel Mölky und spiele eine Runde</v>
      </c>
      <c r="E307" s="109" t="str">
        <f>Aufgabenkatalog!H306</f>
        <v>Make the Finnish game Mölky out of building materials and play a round of Mölky.</v>
      </c>
      <c r="F307" s="109">
        <f>Aufgabenkatalog!I307</f>
        <v>1</v>
      </c>
      <c r="G307" s="109">
        <f>Aufgabenkatalog!J306</f>
        <v>60</v>
      </c>
      <c r="H307" s="109">
        <f>Aufgabenkatalog!L306</f>
        <v>2</v>
      </c>
      <c r="I307" s="109"/>
      <c r="J307" s="109"/>
      <c r="K307" s="109"/>
      <c r="L307" s="109" t="str">
        <f>Aufgabenkatalog!N306</f>
        <v>-</v>
      </c>
      <c r="M307" s="109" t="str">
        <f>IF(Aufgabenkatalog!C306="Ja","true","false")</f>
        <v>true</v>
      </c>
    </row>
    <row r="308" spans="1:13">
      <c r="A308" s="109">
        <f>Aufgabenkatalog!A307</f>
        <v>305</v>
      </c>
      <c r="B308" s="109" t="str">
        <f>Aufgabenkatalog!E307</f>
        <v>Recycling</v>
      </c>
      <c r="C308" s="109" t="str">
        <f>Aufgabenkatalog!G307</f>
        <v>Recycling</v>
      </c>
      <c r="D308" s="109" t="str">
        <f>Aufgabenkatalog!F307</f>
        <v>Sammle 10 Flaschen oder Milchpackerl Stöpsel und gib sie bei der Müllstation ab um am Sonntag zu beobachten wie ein Karabiner daraus gemacht wird</v>
      </c>
      <c r="E308" s="109" t="str">
        <f>Aufgabenkatalog!H307</f>
        <v>Collect 10 bottles or milk carton stoppers and hand them in at the waste station to watch them being made into a carabiner on Sunday.</v>
      </c>
      <c r="F308" s="109">
        <f>Aufgabenkatalog!I308</f>
        <v>3</v>
      </c>
      <c r="G308" s="109">
        <f>Aufgabenkatalog!J307</f>
        <v>30</v>
      </c>
      <c r="H308" s="109">
        <f>Aufgabenkatalog!L307</f>
        <v>2</v>
      </c>
      <c r="I308" s="109"/>
      <c r="J308" s="109"/>
      <c r="K308" s="109"/>
      <c r="L308" s="109" t="str">
        <f>Aufgabenkatalog!N307</f>
        <v>-</v>
      </c>
      <c r="M308" s="109" t="str">
        <f>IF(Aufgabenkatalog!C307="Ja","true","false")</f>
        <v>true</v>
      </c>
    </row>
    <row r="309" spans="1:13">
      <c r="A309" s="109">
        <f>Aufgabenkatalog!A308</f>
        <v>306</v>
      </c>
      <c r="B309" s="109" t="str">
        <f>Aufgabenkatalog!E308</f>
        <v>Theaterstück</v>
      </c>
      <c r="C309" s="109" t="str">
        <f>Aufgabenkatalog!G308</f>
        <v>Theatre play</v>
      </c>
      <c r="D309" s="109" t="str">
        <f>Aufgabenkatalog!F308</f>
        <v>Am Donnerstag findet um 11 Uhr am Together Hauptplatz ein Theaterstück statt , siehe es dir an und berichte wie es dir gefallen hat.</v>
      </c>
      <c r="E309" s="109" t="str">
        <f>Aufgabenkatalog!H308</f>
        <v>There will be a theatre play on Thursday at 11am at Together main square , check it out and report back how you liked it.</v>
      </c>
      <c r="F309" s="109">
        <f>Aufgabenkatalog!I309</f>
        <v>5</v>
      </c>
      <c r="G309" s="109">
        <f>Aufgabenkatalog!J308</f>
        <v>30</v>
      </c>
      <c r="H309" s="109">
        <f>Aufgabenkatalog!L308</f>
        <v>2</v>
      </c>
      <c r="I309" s="109"/>
      <c r="J309" s="109"/>
      <c r="K309" s="109"/>
      <c r="L309" s="109" t="str">
        <f>Aufgabenkatalog!N308</f>
        <v>-</v>
      </c>
      <c r="M309" s="109" t="str">
        <f>IF(Aufgabenkatalog!C308="Ja","true","false")</f>
        <v>false</v>
      </c>
    </row>
    <row r="310" spans="1:13">
      <c r="A310" s="109">
        <f>Aufgabenkatalog!A309</f>
        <v>307</v>
      </c>
      <c r="B310" s="109" t="str">
        <f>Aufgabenkatalog!E309</f>
        <v>Together Run</v>
      </c>
      <c r="C310" s="109" t="str">
        <f>Aufgabenkatalog!G309</f>
        <v>Together Run</v>
      </c>
      <c r="D310" s="109" t="str">
        <f>Aufgabenkatalog!F309</f>
        <v>Am Sonntag (13.8.2023 9:15) findet ein Together Run (5 km) rund um das Lagergelände statt. Melde dich beim Sportzelt an und nim in einer Staffel mit 4 weiteren CaEx im Unterlager teil (Anmeldung Sprtzelt)</v>
      </c>
      <c r="E310" s="109" t="str">
        <f>Aufgabenkatalog!H309</f>
        <v>On Sunday (13.8.2023) there will be a Together Run (5 km) around the camp area. Take part in a team with 4 other CaEx in the neighbouring subcamp (registration in the sports tent).</v>
      </c>
      <c r="F310" s="109">
        <f>Aufgabenkatalog!I310</f>
        <v>3</v>
      </c>
      <c r="G310" s="109">
        <f>Aufgabenkatalog!J309</f>
        <v>60</v>
      </c>
      <c r="H310" s="109">
        <f>Aufgabenkatalog!L309</f>
        <v>2</v>
      </c>
      <c r="I310" s="109"/>
      <c r="J310" s="109"/>
      <c r="K310" s="109"/>
      <c r="L310" s="109">
        <f>Aufgabenkatalog!N309</f>
        <v>0</v>
      </c>
      <c r="M310" s="109" t="str">
        <f>IF(Aufgabenkatalog!C309="Ja","true","false")</f>
        <v>true</v>
      </c>
    </row>
    <row r="311" spans="1:13">
      <c r="A311" s="109">
        <f>Aufgabenkatalog!A310</f>
        <v>308</v>
      </c>
      <c r="B311" s="109" t="str">
        <f>Aufgabenkatalog!E310</f>
        <v>CaEx High Kicks  Donnerstag</v>
      </c>
      <c r="C311" s="109" t="str">
        <f>Aufgabenkatalog!G310</f>
        <v>CaEx High Kicks Slot Thursday</v>
      </c>
      <c r="D311" s="109" t="str">
        <f>Aufgabenkatalog!F310</f>
        <v>Melde dich beim CaEx High Kicks an, Slots: 14:45 (Zipline) - Tickets gibt’s bei den Pieces</v>
      </c>
      <c r="E311" s="109" t="str">
        <f>Aufgabenkatalog!H310</f>
        <v>Sign up for CaEx High Kicks, slots: 14:45 (Zipline) - Tickets available at the Pieces</v>
      </c>
      <c r="F311" s="109">
        <f>Aufgabenkatalog!I311</f>
        <v>3</v>
      </c>
      <c r="G311" s="109">
        <f>Aufgabenkatalog!J310</f>
        <v>60</v>
      </c>
      <c r="H311" s="109">
        <f>Aufgabenkatalog!L310</f>
        <v>2</v>
      </c>
      <c r="I311" s="109"/>
      <c r="J311" s="109"/>
      <c r="K311" s="109"/>
      <c r="L311" s="109" t="str">
        <f>Aufgabenkatalog!N310</f>
        <v>-</v>
      </c>
      <c r="M311" s="109" t="str">
        <f>IF(Aufgabenkatalog!C310="Ja","true","false")</f>
        <v>false</v>
      </c>
    </row>
    <row r="312" spans="1:13">
      <c r="A312" s="109">
        <f>Aufgabenkatalog!A311</f>
        <v>309</v>
      </c>
      <c r="B312" s="109" t="str">
        <f>Aufgabenkatalog!E311</f>
        <v>CaEx High Kicks  Donnerstag</v>
      </c>
      <c r="C312" s="109" t="str">
        <f>Aufgabenkatalog!G311</f>
        <v>CaEx High Kicks Slot Thursday</v>
      </c>
      <c r="D312" s="109" t="str">
        <f>Aufgabenkatalog!F311</f>
        <v>Melde dich beim CaEx High Kicks an, Slots: 15:15 (Zipline)  - Tickets gibt’s bei den Pieces</v>
      </c>
      <c r="E312" s="109" t="str">
        <f>Aufgabenkatalog!H311</f>
        <v>Sign up for CaEx High Kicks, Slots: 15:15 (Zipline) - Tickets available at the Pieces</v>
      </c>
      <c r="F312" s="109">
        <f>Aufgabenkatalog!I312</f>
        <v>3</v>
      </c>
      <c r="G312" s="109">
        <f>Aufgabenkatalog!J311</f>
        <v>60</v>
      </c>
      <c r="H312" s="109">
        <f>Aufgabenkatalog!L311</f>
        <v>2</v>
      </c>
      <c r="I312" s="109"/>
      <c r="J312" s="109"/>
      <c r="K312" s="109"/>
      <c r="L312" s="109" t="str">
        <f>Aufgabenkatalog!N311</f>
        <v>-</v>
      </c>
      <c r="M312" s="109" t="str">
        <f>IF(Aufgabenkatalog!C311="Ja","true","false")</f>
        <v>false</v>
      </c>
    </row>
    <row r="313" spans="1:13">
      <c r="A313" s="109">
        <f>Aufgabenkatalog!A312</f>
        <v>310</v>
      </c>
      <c r="B313" s="109" t="str">
        <f>Aufgabenkatalog!E312</f>
        <v>CaEx High Kicks  Donnerstag</v>
      </c>
      <c r="C313" s="109" t="str">
        <f>Aufgabenkatalog!G312</f>
        <v>CaEx High Kicks Slot Thursday</v>
      </c>
      <c r="D313" s="109" t="str">
        <f>Aufgabenkatalog!F312</f>
        <v>Melde dich beim CaEx High Kicks an, Slots: 15:45 (Zipline)  - Tickets gibt’s bei den Pieces</v>
      </c>
      <c r="E313" s="109" t="str">
        <f>Aufgabenkatalog!H312</f>
        <v>Sign up for CaEx High Kicks, Slots: 15:45 (Zipline) - Tickets available at the Pieces</v>
      </c>
      <c r="F313" s="109">
        <f>Aufgabenkatalog!I313</f>
        <v>3</v>
      </c>
      <c r="G313" s="109">
        <f>Aufgabenkatalog!J312</f>
        <v>60</v>
      </c>
      <c r="H313" s="109">
        <f>Aufgabenkatalog!L312</f>
        <v>2</v>
      </c>
      <c r="I313" s="109"/>
      <c r="J313" s="109"/>
      <c r="K313" s="109"/>
      <c r="L313" s="109" t="str">
        <f>Aufgabenkatalog!N312</f>
        <v>-</v>
      </c>
      <c r="M313" s="109" t="str">
        <f>IF(Aufgabenkatalog!C312="Ja","true","false")</f>
        <v>false</v>
      </c>
    </row>
    <row r="314" spans="1:13">
      <c r="A314" s="109">
        <f>Aufgabenkatalog!A313</f>
        <v>311</v>
      </c>
      <c r="B314" s="109" t="str">
        <f>Aufgabenkatalog!E313</f>
        <v>CaEx High Kicks  Donnerstag</v>
      </c>
      <c r="C314" s="109" t="str">
        <f>Aufgabenkatalog!G313</f>
        <v>CaEx High Kicks Slot Thursday</v>
      </c>
      <c r="D314" s="109" t="str">
        <f>Aufgabenkatalog!F313</f>
        <v>Melde dich beim CaEx High Kicks an, Slots: 16:15 (Zipline)  - Tickets gibt’s bei den Pieces</v>
      </c>
      <c r="E314" s="109" t="str">
        <f>Aufgabenkatalog!H313</f>
        <v>Sign up for CaEx High Kicks, Slots: 16:15 (Zipline) - Tickets available at the Pieces</v>
      </c>
      <c r="F314" s="109">
        <f>Aufgabenkatalog!I314</f>
        <v>3</v>
      </c>
      <c r="G314" s="109">
        <f>Aufgabenkatalog!J313</f>
        <v>60</v>
      </c>
      <c r="H314" s="109">
        <f>Aufgabenkatalog!L313</f>
        <v>2</v>
      </c>
      <c r="I314" s="109"/>
      <c r="J314" s="109"/>
      <c r="K314" s="109"/>
      <c r="L314" s="109" t="str">
        <f>Aufgabenkatalog!N313</f>
        <v>-</v>
      </c>
      <c r="M314" s="109" t="str">
        <f>IF(Aufgabenkatalog!C313="Ja","true","false")</f>
        <v>false</v>
      </c>
    </row>
    <row r="315" spans="1:13">
      <c r="A315" s="109">
        <f>Aufgabenkatalog!A314</f>
        <v>312</v>
      </c>
      <c r="B315" s="109" t="str">
        <f>Aufgabenkatalog!E314</f>
        <v>CaEx High Kicks  Donnerstag</v>
      </c>
      <c r="C315" s="109" t="str">
        <f>Aufgabenkatalog!G314</f>
        <v>CaEx High Kicks Slot Thursday</v>
      </c>
      <c r="D315" s="109" t="str">
        <f>Aufgabenkatalog!F314</f>
        <v>Melde dich beim CaEx High Kicks an, Slots: 16:45 (Zipline)  - Tickets gibt’s bei den Pieces</v>
      </c>
      <c r="E315" s="109" t="str">
        <f>Aufgabenkatalog!H314</f>
        <v>Sign up for CaEx High Kicks, Slots: 16:45 (Zipline) - Tickets available at the Pieces</v>
      </c>
      <c r="F315" s="109">
        <f>Aufgabenkatalog!I315</f>
        <v>3</v>
      </c>
      <c r="G315" s="109">
        <f>Aufgabenkatalog!J314</f>
        <v>60</v>
      </c>
      <c r="H315" s="109">
        <f>Aufgabenkatalog!L314</f>
        <v>2</v>
      </c>
      <c r="I315" s="109"/>
      <c r="J315" s="109"/>
      <c r="K315" s="109"/>
      <c r="L315" s="109" t="str">
        <f>Aufgabenkatalog!N314</f>
        <v>-</v>
      </c>
      <c r="M315" s="109" t="str">
        <f>IF(Aufgabenkatalog!C314="Ja","true","false")</f>
        <v>false</v>
      </c>
    </row>
    <row r="316" spans="1:13">
      <c r="A316" s="109">
        <f>Aufgabenkatalog!A315</f>
        <v>313</v>
      </c>
      <c r="B316" s="109" t="str">
        <f>Aufgabenkatalog!E315</f>
        <v>CaEx High Kicks  Donnerstag</v>
      </c>
      <c r="C316" s="109" t="str">
        <f>Aufgabenkatalog!G315</f>
        <v>CaEx High Kicks Slot Thursday</v>
      </c>
      <c r="D316" s="109" t="str">
        <f>Aufgabenkatalog!F315</f>
        <v>Melde dich beim CaEx High Kicks an, Slots: 17:15 (Zipline)  - Tickets gibt’s bei den Pieces</v>
      </c>
      <c r="E316" s="109" t="str">
        <f>Aufgabenkatalog!H315</f>
        <v>Sign up for CaEx High Kicks, Slots: 17:15 (Zipline) - Tickets available at the Pieces</v>
      </c>
      <c r="F316" s="109">
        <f>Aufgabenkatalog!I316</f>
        <v>9</v>
      </c>
      <c r="G316" s="109">
        <f>Aufgabenkatalog!J315</f>
        <v>60</v>
      </c>
      <c r="H316" s="109">
        <f>Aufgabenkatalog!L315</f>
        <v>2</v>
      </c>
      <c r="I316" s="109"/>
      <c r="J316" s="109"/>
      <c r="K316" s="109"/>
      <c r="L316" s="109" t="str">
        <f>Aufgabenkatalog!N315</f>
        <v>-</v>
      </c>
      <c r="M316" s="109" t="str">
        <f>IF(Aufgabenkatalog!C315="Ja","true","false")</f>
        <v>false</v>
      </c>
    </row>
    <row r="317" spans="1:13">
      <c r="A317" s="109">
        <f>Aufgabenkatalog!A316</f>
        <v>314</v>
      </c>
      <c r="B317" s="109" t="str">
        <f>Aufgabenkatalog!E316</f>
        <v>CaEx High Kicks  Donnerstag</v>
      </c>
      <c r="C317" s="109" t="str">
        <f>Aufgabenkatalog!G316</f>
        <v>CaEx High Kicks Slot Thursday</v>
      </c>
      <c r="D317" s="109" t="str">
        <f>Aufgabenkatalog!F316</f>
        <v>Melde dich beim CaEx High Kicks an, Slots: 14:30 (KingX)  - Tickets gibt’s bei den Pieces</v>
      </c>
      <c r="E317" s="109" t="str">
        <f>Aufgabenkatalog!H316</f>
        <v>Sign up for CaEx High Kicks, Slots: 14:30 (KingX) - Tickets available at the Pieces</v>
      </c>
      <c r="F317" s="109">
        <f>Aufgabenkatalog!I317</f>
        <v>9</v>
      </c>
      <c r="G317" s="109">
        <f>Aufgabenkatalog!J316</f>
        <v>120</v>
      </c>
      <c r="H317" s="109">
        <f>Aufgabenkatalog!L316</f>
        <v>2</v>
      </c>
      <c r="I317" s="109"/>
      <c r="J317" s="109"/>
      <c r="K317" s="109"/>
      <c r="L317" s="109" t="str">
        <f>Aufgabenkatalog!N316</f>
        <v>-</v>
      </c>
      <c r="M317" s="109" t="str">
        <f>IF(Aufgabenkatalog!C316="Ja","true","false")</f>
        <v>false</v>
      </c>
    </row>
    <row r="318" spans="1:13">
      <c r="A318" s="109">
        <f>Aufgabenkatalog!A317</f>
        <v>315</v>
      </c>
      <c r="B318" s="109" t="str">
        <f>Aufgabenkatalog!E317</f>
        <v>CaEx High Kicks  Donnerstag</v>
      </c>
      <c r="C318" s="109" t="str">
        <f>Aufgabenkatalog!G317</f>
        <v>CaEx High Kicks Slot Thursday</v>
      </c>
      <c r="D318" s="109" t="str">
        <f>Aufgabenkatalog!F317</f>
        <v>Melde dich beim CaEx High Kicks an, Slots: 16:00 (KingX)  - Tickets gibt’s bei den Pieces</v>
      </c>
      <c r="E318" s="109" t="str">
        <f>Aufgabenkatalog!H317</f>
        <v>Sign up for CaEx High Kicks, Slots: 16:00 (KingX) - Tickets available at the Pieces</v>
      </c>
      <c r="F318" s="109">
        <f>Aufgabenkatalog!I318</f>
        <v>9</v>
      </c>
      <c r="G318" s="109">
        <f>Aufgabenkatalog!J317</f>
        <v>120</v>
      </c>
      <c r="H318" s="109">
        <f>Aufgabenkatalog!L317</f>
        <v>2</v>
      </c>
      <c r="I318" s="109"/>
      <c r="J318" s="109"/>
      <c r="K318" s="109"/>
      <c r="L318" s="109" t="str">
        <f>Aufgabenkatalog!N317</f>
        <v>-</v>
      </c>
      <c r="M318" s="109" t="str">
        <f>IF(Aufgabenkatalog!C317="Ja","true","false")</f>
        <v>false</v>
      </c>
    </row>
    <row r="319" spans="1:13">
      <c r="A319" s="109">
        <f>Aufgabenkatalog!A318</f>
        <v>316</v>
      </c>
      <c r="B319" s="109" t="str">
        <f>Aufgabenkatalog!E318</f>
        <v>CaEx High Kicks  Freitag</v>
      </c>
      <c r="C319" s="109" t="str">
        <f>Aufgabenkatalog!G318</f>
        <v>CaEx High Kicks Slot Thursday</v>
      </c>
      <c r="D319" s="109" t="str">
        <f>Aufgabenkatalog!F318</f>
        <v>Melde dich beim CaEx High Kicks an, Slots: 14:30 (KingX)  - Tickets gibt’s bei den Pieces</v>
      </c>
      <c r="E319" s="109" t="str">
        <f>Aufgabenkatalog!H318</f>
        <v>Sign up for CaEx High Kicks, Slots: 14:30 (KingX) - Tickets available at the Pieces</v>
      </c>
      <c r="F319" s="109">
        <f>Aufgabenkatalog!I319</f>
        <v>9</v>
      </c>
      <c r="G319" s="109">
        <f>Aufgabenkatalog!J318</f>
        <v>120</v>
      </c>
      <c r="H319" s="109">
        <f>Aufgabenkatalog!L318</f>
        <v>2</v>
      </c>
      <c r="I319" s="109"/>
      <c r="J319" s="109"/>
      <c r="K319" s="109"/>
      <c r="L319" s="109">
        <f>Aufgabenkatalog!N318</f>
        <v>0</v>
      </c>
      <c r="M319" s="109" t="str">
        <f>IF(Aufgabenkatalog!C318="Ja","true","false")</f>
        <v>true</v>
      </c>
    </row>
    <row r="320" spans="1:13">
      <c r="A320" s="109">
        <f>Aufgabenkatalog!A319</f>
        <v>317</v>
      </c>
      <c r="B320" s="109" t="str">
        <f>Aufgabenkatalog!E319</f>
        <v>CaEx High Kicks  Freitag</v>
      </c>
      <c r="C320" s="109" t="str">
        <f>Aufgabenkatalog!G319</f>
        <v>CaEx High Kicks Slot Thursday</v>
      </c>
      <c r="D320" s="109" t="str">
        <f>Aufgabenkatalog!F319</f>
        <v>Melde dich beim CaEx High Kicks an, Slots: 16:00 (KingX)  - Tickets gibt’s bei den Pieces</v>
      </c>
      <c r="E320" s="109" t="str">
        <f>Aufgabenkatalog!H319</f>
        <v>Sign up for CaEx High Kicks, Slots: 16:00 (KingX) - tickets available at the Pieces</v>
      </c>
      <c r="F320" s="109">
        <f>Aufgabenkatalog!I320</f>
        <v>9</v>
      </c>
      <c r="G320" s="109">
        <f>Aufgabenkatalog!J319</f>
        <v>120</v>
      </c>
      <c r="H320" s="109">
        <f>Aufgabenkatalog!L319</f>
        <v>2</v>
      </c>
      <c r="I320" s="109"/>
      <c r="J320" s="109"/>
      <c r="K320" s="109"/>
      <c r="L320" s="109">
        <f>Aufgabenkatalog!N319</f>
        <v>0</v>
      </c>
      <c r="M320" s="109" t="str">
        <f>IF(Aufgabenkatalog!C319="Ja","true","false")</f>
        <v>true</v>
      </c>
    </row>
    <row r="321" spans="1:13">
      <c r="A321" s="109">
        <f>Aufgabenkatalog!A320</f>
        <v>318</v>
      </c>
      <c r="B321" s="109" t="str">
        <f>Aufgabenkatalog!E320</f>
        <v>CaEx High Kicks  Samstag</v>
      </c>
      <c r="C321" s="109" t="str">
        <f>Aufgabenkatalog!G320</f>
        <v>CaEx High Kicks Slot Thursday</v>
      </c>
      <c r="D321" s="109" t="str">
        <f>Aufgabenkatalog!F320</f>
        <v>Melde dich beim CaEx High Kicks an, Slots: 16:00 (KingX)  - Tickets gibt’s bei den Pieces</v>
      </c>
      <c r="E321" s="109" t="str">
        <f>Aufgabenkatalog!H320</f>
        <v>Sign up for CaEx High Kicks, Slots: 16:00 (KingX) - tickets available at the Pieces</v>
      </c>
      <c r="F321" s="109">
        <f>Aufgabenkatalog!I321</f>
        <v>9</v>
      </c>
      <c r="G321" s="109">
        <f>Aufgabenkatalog!J320</f>
        <v>120</v>
      </c>
      <c r="H321" s="109">
        <f>Aufgabenkatalog!L320</f>
        <v>2</v>
      </c>
      <c r="I321" s="109"/>
      <c r="J321" s="109"/>
      <c r="K321" s="109"/>
      <c r="L321" s="109">
        <f>Aufgabenkatalog!N320</f>
        <v>0</v>
      </c>
      <c r="M321" s="109" t="str">
        <f>IF(Aufgabenkatalog!C320="Ja","true","false")</f>
        <v>true</v>
      </c>
    </row>
    <row r="322" spans="1:13">
      <c r="A322" s="109">
        <f>Aufgabenkatalog!A321</f>
        <v>319</v>
      </c>
      <c r="B322" s="109" t="str">
        <f>Aufgabenkatalog!E321</f>
        <v>CaEx High Kicks  Dienstag</v>
      </c>
      <c r="C322" s="109" t="str">
        <f>Aufgabenkatalog!G321</f>
        <v>CaEx High Kicks Slot Thursday</v>
      </c>
      <c r="D322" s="109" t="str">
        <f>Aufgabenkatalog!F321</f>
        <v>Melde dich beim CaEx High Kicks an, Slots: 14:30 (KingX)  - Tickets gibt’s bei den Pieces</v>
      </c>
      <c r="E322" s="109" t="str">
        <f>Aufgabenkatalog!H321</f>
        <v>Sign up for CaEx High Kicks, Slots: 14:30 (KingX) - Tickets available at the Pieces</v>
      </c>
      <c r="F322" s="109">
        <f>Aufgabenkatalog!I322</f>
        <v>9</v>
      </c>
      <c r="G322" s="109">
        <f>Aufgabenkatalog!J321</f>
        <v>120</v>
      </c>
      <c r="H322" s="109">
        <f>Aufgabenkatalog!L321</f>
        <v>2</v>
      </c>
      <c r="I322" s="109"/>
      <c r="J322" s="109"/>
      <c r="K322" s="109"/>
      <c r="L322" s="109">
        <f>Aufgabenkatalog!N321</f>
        <v>0</v>
      </c>
      <c r="M322" s="109" t="str">
        <f>IF(Aufgabenkatalog!C321="Ja","true","false")</f>
        <v>true</v>
      </c>
    </row>
    <row r="323" spans="1:13">
      <c r="A323" s="109">
        <f>Aufgabenkatalog!A322</f>
        <v>320</v>
      </c>
      <c r="B323" s="109" t="str">
        <f>Aufgabenkatalog!E322</f>
        <v>CaEx High Kicks  Dienstag</v>
      </c>
      <c r="C323" s="109" t="str">
        <f>Aufgabenkatalog!G322</f>
        <v>CaEx High Kicks Slot Thursday</v>
      </c>
      <c r="D323" s="109" t="str">
        <f>Aufgabenkatalog!F322</f>
        <v>Melde dich beim CaEx High Kicks an, Slots: 16:00 (KingX)  - Tickets gibt’s bei den Pieces</v>
      </c>
      <c r="E323" s="109" t="str">
        <f>Aufgabenkatalog!H322</f>
        <v>Sign up for CaEx High Kicks, Slots: 16:00 (KingX) - Tickets available at the Pieces</v>
      </c>
      <c r="F323" s="109">
        <f>Aufgabenkatalog!I323</f>
        <v>3</v>
      </c>
      <c r="G323" s="109">
        <f>Aufgabenkatalog!J322</f>
        <v>120</v>
      </c>
      <c r="H323" s="109">
        <f>Aufgabenkatalog!L322</f>
        <v>2</v>
      </c>
      <c r="I323" s="109"/>
      <c r="J323" s="109"/>
      <c r="K323" s="109"/>
      <c r="L323" s="109">
        <f>Aufgabenkatalog!N322</f>
        <v>0</v>
      </c>
      <c r="M323" s="109" t="str">
        <f>IF(Aufgabenkatalog!C322="Ja","true","false")</f>
        <v>true</v>
      </c>
    </row>
    <row r="324" spans="1:13">
      <c r="A324" s="109">
        <f>Aufgabenkatalog!A323</f>
        <v>321</v>
      </c>
      <c r="B324" s="109" t="str">
        <f>Aufgabenkatalog!E323</f>
        <v>CaEx High Kicks  Dienstag</v>
      </c>
      <c r="C324" s="109" t="str">
        <f>Aufgabenkatalog!G323</f>
        <v>CaEx High Kicks Slot Thursday</v>
      </c>
      <c r="D324" s="109" t="str">
        <f>Aufgabenkatalog!F323</f>
        <v>Melde dich beim CaEx High Kicks an, Slots: 14:45 (Zipline) - Tickets gibt’s bei den Pieces</v>
      </c>
      <c r="E324" s="109" t="str">
        <f>Aufgabenkatalog!H323</f>
        <v>Sign up for CaEx High Kicks, Slots: 14:45 (Zipline) - tickets available at the Pieces</v>
      </c>
      <c r="F324" s="109">
        <f>Aufgabenkatalog!I324</f>
        <v>3</v>
      </c>
      <c r="G324" s="109">
        <f>Aufgabenkatalog!J323</f>
        <v>60</v>
      </c>
      <c r="H324" s="109">
        <f>Aufgabenkatalog!L323</f>
        <v>2</v>
      </c>
      <c r="I324" s="109"/>
      <c r="J324" s="109"/>
      <c r="K324" s="109"/>
      <c r="L324" s="109" t="str">
        <f>Aufgabenkatalog!N323</f>
        <v>-</v>
      </c>
      <c r="M324" s="109" t="str">
        <f>IF(Aufgabenkatalog!C323="Ja","true","false")</f>
        <v>true</v>
      </c>
    </row>
    <row r="325" spans="1:13">
      <c r="A325" s="109">
        <f>Aufgabenkatalog!A324</f>
        <v>322</v>
      </c>
      <c r="B325" s="109" t="str">
        <f>Aufgabenkatalog!E324</f>
        <v>CaEx High Kicks  Dienstag</v>
      </c>
      <c r="C325" s="109" t="str">
        <f>Aufgabenkatalog!G324</f>
        <v>CaEx High Kicks Slot Thursday</v>
      </c>
      <c r="D325" s="109" t="str">
        <f>Aufgabenkatalog!F324</f>
        <v>Melde dich beim CaEx High Kicks an, Slots: 15:15 (Zipline) - Tickets gibt’s bei den Pieces</v>
      </c>
      <c r="E325" s="109" t="str">
        <f>Aufgabenkatalog!H324</f>
        <v>Sign up for CaEx High Kicks, Slots: 15:15 (Zipline) - Tickets available at the Pieces</v>
      </c>
      <c r="F325" s="109">
        <f>Aufgabenkatalog!I325</f>
        <v>3</v>
      </c>
      <c r="G325" s="109">
        <f>Aufgabenkatalog!J324</f>
        <v>60</v>
      </c>
      <c r="H325" s="109">
        <f>Aufgabenkatalog!L324</f>
        <v>2</v>
      </c>
      <c r="I325" s="109"/>
      <c r="J325" s="109"/>
      <c r="K325" s="109"/>
      <c r="L325" s="109" t="str">
        <f>Aufgabenkatalog!N324</f>
        <v>-</v>
      </c>
      <c r="M325" s="109" t="str">
        <f>IF(Aufgabenkatalog!C324="Ja","true","false")</f>
        <v>true</v>
      </c>
    </row>
    <row r="326" spans="1:13">
      <c r="A326" s="109">
        <f>Aufgabenkatalog!A325</f>
        <v>323</v>
      </c>
      <c r="B326" s="109" t="str">
        <f>Aufgabenkatalog!E325</f>
        <v>CaEx High Kicks  Dienstag</v>
      </c>
      <c r="C326" s="109" t="str">
        <f>Aufgabenkatalog!G325</f>
        <v>CaEx High Kicks Slot Thursday</v>
      </c>
      <c r="D326" s="109" t="str">
        <f>Aufgabenkatalog!F325</f>
        <v>Melde dich beim CaEx High Kicks an, Slots: 15:45 (Zipline) - Tickets gibt’s bei den Pieces</v>
      </c>
      <c r="E326" s="109" t="str">
        <f>Aufgabenkatalog!H325</f>
        <v>Sign up for CaEx High Kicks, Slots: 15:45 (Zipline) - Tickets available at the Pieces</v>
      </c>
      <c r="F326" s="109">
        <f>Aufgabenkatalog!I326</f>
        <v>3</v>
      </c>
      <c r="G326" s="109">
        <f>Aufgabenkatalog!J325</f>
        <v>60</v>
      </c>
      <c r="H326" s="109">
        <f>Aufgabenkatalog!L325</f>
        <v>2</v>
      </c>
      <c r="I326" s="109"/>
      <c r="J326" s="109"/>
      <c r="K326" s="109"/>
      <c r="L326" s="109" t="str">
        <f>Aufgabenkatalog!N325</f>
        <v>-</v>
      </c>
      <c r="M326" s="109" t="str">
        <f>IF(Aufgabenkatalog!C325="Ja","true","false")</f>
        <v>true</v>
      </c>
    </row>
    <row r="327" spans="1:13">
      <c r="A327" s="109">
        <f>Aufgabenkatalog!A326</f>
        <v>324</v>
      </c>
      <c r="B327" s="109" t="str">
        <f>Aufgabenkatalog!E326</f>
        <v>CaEx High Kicks  Dienstag</v>
      </c>
      <c r="C327" s="109" t="str">
        <f>Aufgabenkatalog!G326</f>
        <v>CaEx High Kicks Slot Thursday</v>
      </c>
      <c r="D327" s="109" t="str">
        <f>Aufgabenkatalog!F326</f>
        <v>Melde dich beim CaEx High Kicks an, Slots: 16:15 (Zipline) - Tickets gibt’s bei den Pieces</v>
      </c>
      <c r="E327" s="109" t="str">
        <f>Aufgabenkatalog!H326</f>
        <v>Sign up for CaEx High Kicks, Slots: 16:15 (Zipline) - Tickets available at the Pieces</v>
      </c>
      <c r="F327" s="109">
        <f>Aufgabenkatalog!I327</f>
        <v>3</v>
      </c>
      <c r="G327" s="109">
        <f>Aufgabenkatalog!J326</f>
        <v>60</v>
      </c>
      <c r="H327" s="109">
        <f>Aufgabenkatalog!L326</f>
        <v>2</v>
      </c>
      <c r="I327" s="109"/>
      <c r="J327" s="109"/>
      <c r="K327" s="109"/>
      <c r="L327" s="109" t="str">
        <f>Aufgabenkatalog!N326</f>
        <v>-</v>
      </c>
      <c r="M327" s="109" t="str">
        <f>IF(Aufgabenkatalog!C326="Ja","true","false")</f>
        <v>true</v>
      </c>
    </row>
    <row r="328" spans="1:13">
      <c r="A328" s="109">
        <f>Aufgabenkatalog!A327</f>
        <v>325</v>
      </c>
      <c r="B328" s="109" t="str">
        <f>Aufgabenkatalog!E327</f>
        <v>CaEx High Kicks  Dienstag</v>
      </c>
      <c r="C328" s="109" t="str">
        <f>Aufgabenkatalog!G327</f>
        <v>CaEx High Kicks Slot Thursday</v>
      </c>
      <c r="D328" s="109" t="str">
        <f>Aufgabenkatalog!F327</f>
        <v>Melde dich beim CaEx High Kicks an, Slots: 16:45 (Zipline) - Tickets gibt’s bei den Pieces</v>
      </c>
      <c r="E328" s="109" t="str">
        <f>Aufgabenkatalog!H327</f>
        <v>Sign up for CaEx High Kicks, Slots: 16:45 (Zipline) - Tickets available at the Pieces</v>
      </c>
      <c r="F328" s="109">
        <f>Aufgabenkatalog!I328</f>
        <v>3</v>
      </c>
      <c r="G328" s="109">
        <f>Aufgabenkatalog!J327</f>
        <v>60</v>
      </c>
      <c r="H328" s="109">
        <f>Aufgabenkatalog!L327</f>
        <v>2</v>
      </c>
      <c r="I328" s="109"/>
      <c r="J328" s="109"/>
      <c r="K328" s="109"/>
      <c r="L328" s="109" t="str">
        <f>Aufgabenkatalog!N327</f>
        <v>-</v>
      </c>
      <c r="M328" s="109" t="str">
        <f>IF(Aufgabenkatalog!C327="Ja","true","false")</f>
        <v>true</v>
      </c>
    </row>
    <row r="329" spans="1:13">
      <c r="A329" s="109">
        <f>Aufgabenkatalog!A328</f>
        <v>326</v>
      </c>
      <c r="B329" s="109" t="str">
        <f>Aufgabenkatalog!E328</f>
        <v>CaEx High Kicks  Dienstag</v>
      </c>
      <c r="C329" s="109" t="str">
        <f>Aufgabenkatalog!G328</f>
        <v>CaEx High Kicks Slot Thursday</v>
      </c>
      <c r="D329" s="109" t="str">
        <f>Aufgabenkatalog!F328</f>
        <v>Melde dich beim CaEx High Kicks an, Slots: 17:15 (Zipline) - Tickets gibt’s bei den Pieces</v>
      </c>
      <c r="E329" s="109" t="str">
        <f>Aufgabenkatalog!H328</f>
        <v>Sign up for CaEx High Kicks, Slots: 17:15 (Zipline) - Tickets available at the Pieces</v>
      </c>
      <c r="F329" s="109">
        <f>Aufgabenkatalog!I329</f>
        <v>5</v>
      </c>
      <c r="G329" s="109">
        <f>Aufgabenkatalog!J328</f>
        <v>60</v>
      </c>
      <c r="H329" s="109">
        <f>Aufgabenkatalog!L328</f>
        <v>2</v>
      </c>
      <c r="I329" s="109"/>
      <c r="J329" s="109"/>
      <c r="K329" s="109"/>
      <c r="L329" s="109" t="str">
        <f>Aufgabenkatalog!N328</f>
        <v>-</v>
      </c>
      <c r="M329" s="109" t="str">
        <f>IF(Aufgabenkatalog!C328="Ja","true","false")</f>
        <v>true</v>
      </c>
    </row>
    <row r="330" spans="1:13">
      <c r="A330" s="109">
        <f>Aufgabenkatalog!A329</f>
        <v>327</v>
      </c>
      <c r="B330" s="109" t="str">
        <f>Aufgabenkatalog!E329</f>
        <v>Burg Spiele</v>
      </c>
      <c r="C330" s="109" t="str">
        <f>Aufgabenkatalog!G329</f>
        <v>Castle Game</v>
      </c>
      <c r="D330" s="109" t="str">
        <f>Aufgabenkatalog!F329</f>
        <v>Spiele ein Spiel in der Burg Camelot</v>
      </c>
      <c r="E330" s="109" t="str">
        <f>Aufgabenkatalog!H329</f>
        <v>Play a game in Camelot Castle</v>
      </c>
      <c r="F330" s="109">
        <f>Aufgabenkatalog!I330</f>
        <v>3</v>
      </c>
      <c r="G330" s="109">
        <f>Aufgabenkatalog!J329</f>
        <v>30</v>
      </c>
      <c r="H330" s="109">
        <f>Aufgabenkatalog!L329</f>
        <v>2</v>
      </c>
      <c r="I330" s="109"/>
      <c r="J330" s="109"/>
      <c r="K330" s="109"/>
      <c r="L330" s="109" t="str">
        <f>Aufgabenkatalog!N329</f>
        <v>-</v>
      </c>
      <c r="M330" s="109" t="str">
        <f>IF(Aufgabenkatalog!C329="Ja","true","false")</f>
        <v>true</v>
      </c>
    </row>
    <row r="331" spans="1:13">
      <c r="A331" s="109">
        <f>Aufgabenkatalog!A330</f>
        <v>328</v>
      </c>
      <c r="B331" s="109" t="str">
        <f>Aufgabenkatalog!E330</f>
        <v>Spiri</v>
      </c>
      <c r="C331" s="109" t="str">
        <f>Aufgabenkatalog!G330</f>
        <v>Spiri</v>
      </c>
      <c r="D331" s="109" t="str">
        <f>Aufgabenkatalog!F330</f>
        <v>Besuche das Spiri Zelt am Together23 Hauptplatz und höre dir einen podcast an</v>
      </c>
      <c r="E331" s="109" t="str">
        <f>Aufgabenkatalog!H330</f>
        <v>Vist the Spiri tent on the together23 and listen to one of the podcasts</v>
      </c>
      <c r="F331" s="109">
        <f>Aufgabenkatalog!I331</f>
        <v>2</v>
      </c>
      <c r="G331" s="109">
        <f>Aufgabenkatalog!J330</f>
        <v>10</v>
      </c>
      <c r="H331" s="109">
        <f>Aufgabenkatalog!L330</f>
        <v>2</v>
      </c>
      <c r="I331" s="109"/>
      <c r="J331" s="109"/>
      <c r="K331" s="109"/>
      <c r="L331" s="109">
        <f>Aufgabenkatalog!N330</f>
        <v>0</v>
      </c>
      <c r="M331" s="109" t="str">
        <f>IF(Aufgabenkatalog!C330="Ja","true","false")</f>
        <v>true</v>
      </c>
    </row>
    <row r="332" spans="1:13">
      <c r="A332" s="109">
        <f>Aufgabenkatalog!A331</f>
        <v>329</v>
      </c>
      <c r="B332" s="109" t="str">
        <f>Aufgabenkatalog!E331</f>
        <v>Together climate</v>
      </c>
      <c r="C332" s="109" t="str">
        <f>Aufgabenkatalog!G331</f>
        <v>Together climate</v>
      </c>
      <c r="D332" s="109" t="str">
        <f>Aufgabenkatalog!F331</f>
        <v xml:space="preserve">Siehe dir das im Unternehmen produzierte Video togeter against climate change der CaEX Gruppe Freistadt an </v>
      </c>
      <c r="E332" s="109" t="str">
        <f>Aufgabenkatalog!H331</f>
        <v>Watch the Video of the CaEx group Freistadt on togeter against climate change</v>
      </c>
      <c r="F332" s="109">
        <f>Aufgabenkatalog!I332</f>
        <v>3</v>
      </c>
      <c r="G332" s="109">
        <f>Aufgabenkatalog!J331</f>
        <v>10</v>
      </c>
      <c r="H332" s="109">
        <f>Aufgabenkatalog!L331</f>
        <v>2</v>
      </c>
      <c r="I332" s="109"/>
      <c r="J332" s="109"/>
      <c r="K332" s="109"/>
      <c r="L332" s="109">
        <f>Aufgabenkatalog!N331</f>
        <v>0</v>
      </c>
      <c r="M332" s="109" t="str">
        <f>IF(Aufgabenkatalog!C331="Ja","true","false")</f>
        <v>true</v>
      </c>
    </row>
    <row r="333" spans="1:13">
      <c r="A333" s="109">
        <f>Aufgabenkatalog!A332</f>
        <v>330</v>
      </c>
      <c r="B333" s="109" t="str">
        <f>Aufgabenkatalog!E332</f>
        <v>Feuerholz</v>
      </c>
      <c r="C333" s="109" t="str">
        <f>Aufgabenkatalog!G332</f>
        <v>Firewood</v>
      </c>
      <c r="D333" s="109" t="str">
        <f>Aufgabenkatalog!F332</f>
        <v>Bringe Holz zur Unterlager Feuerstelle</v>
      </c>
      <c r="E333" s="109" t="str">
        <f>Aufgabenkatalog!H332</f>
        <v>Bring some wood to the firepit of your subcamp</v>
      </c>
      <c r="F333" s="109">
        <f>Aufgabenkatalog!I333</f>
        <v>3</v>
      </c>
      <c r="G333" s="109">
        <f>Aufgabenkatalog!J332</f>
        <v>15</v>
      </c>
      <c r="H333" s="109">
        <f>Aufgabenkatalog!L332</f>
        <v>2</v>
      </c>
      <c r="I333" s="109"/>
      <c r="J333" s="109"/>
      <c r="K333" s="109"/>
      <c r="L333" s="109">
        <f>Aufgabenkatalog!N332</f>
        <v>0</v>
      </c>
      <c r="M333" s="109" t="str">
        <f>IF(Aufgabenkatalog!C332="Ja","true","false")</f>
        <v>false</v>
      </c>
    </row>
    <row r="334" spans="1:13">
      <c r="A334" s="109">
        <f>Aufgabenkatalog!A333</f>
        <v>331</v>
      </c>
      <c r="B334" s="109" t="str">
        <f>Aufgabenkatalog!E333</f>
        <v>Umgebung</v>
      </c>
      <c r="C334" s="109" t="str">
        <f>Aufgabenkatalog!G333</f>
        <v>Know your spot</v>
      </c>
      <c r="D334" s="109" t="str">
        <f>Aufgabenkatalog!F333</f>
        <v>Finde die tiefste Stelle der Agar</v>
      </c>
      <c r="E334" s="109" t="str">
        <f>Aufgabenkatalog!H333</f>
        <v>Find the deepest spot in the river agar</v>
      </c>
      <c r="F334" s="109">
        <f>Aufgabenkatalog!I334</f>
        <v>1</v>
      </c>
      <c r="G334" s="109">
        <f>Aufgabenkatalog!J333</f>
        <v>20</v>
      </c>
      <c r="H334" s="109">
        <f>Aufgabenkatalog!L333</f>
        <v>2</v>
      </c>
      <c r="I334" s="109"/>
      <c r="J334" s="109"/>
      <c r="K334" s="109"/>
      <c r="L334" s="109">
        <f>Aufgabenkatalog!N333</f>
        <v>0</v>
      </c>
      <c r="M334" s="109" t="str">
        <f>IF(Aufgabenkatalog!C333="Ja","true","false")</f>
        <v>true</v>
      </c>
    </row>
    <row r="335" spans="1:13">
      <c r="A335" s="109">
        <f>Aufgabenkatalog!A334</f>
        <v>332</v>
      </c>
      <c r="B335" s="109" t="str">
        <f>Aufgabenkatalog!E334</f>
        <v xml:space="preserve">Bank Challenge </v>
      </c>
      <c r="C335" s="109" t="str">
        <f>Aufgabenkatalog!G334</f>
        <v xml:space="preserve">Bank Challenge </v>
      </c>
      <c r="D335" s="109" t="str">
        <f>Aufgabenkatalog!F334</f>
        <v>Einer aus eurer Patrulle in liegt auf einer Heurigenbank/ Bierbank. Er muss nun ohne den Boden zu berühren unter der Bank durchklettern bis er wieder darauf liegt.</v>
      </c>
      <c r="E335" s="109" t="str">
        <f>Aufgabenkatalog!H334</f>
        <v xml:space="preserve">One of your group is lying on a beer bench. He has to climb under the bench without touching the ground until he is lying on it again. The bench may not be held. </v>
      </c>
      <c r="F335" s="109">
        <f>Aufgabenkatalog!I335</f>
        <v>6</v>
      </c>
      <c r="G335" s="109">
        <f>Aufgabenkatalog!J334</f>
        <v>15</v>
      </c>
      <c r="H335" s="109">
        <f>Aufgabenkatalog!L334</f>
        <v>2</v>
      </c>
      <c r="I335" s="109"/>
      <c r="J335" s="109"/>
      <c r="K335" s="109"/>
      <c r="L335" s="109" t="str">
        <f>Aufgabenkatalog!N334</f>
        <v>Bierbank</v>
      </c>
      <c r="M335" s="109" t="str">
        <f>IF(Aufgabenkatalog!C334="Ja","true","false")</f>
        <v>true</v>
      </c>
    </row>
    <row r="336" spans="1:13">
      <c r="A336" s="109">
        <f>Aufgabenkatalog!A335</f>
        <v>333</v>
      </c>
      <c r="B336" s="109" t="str">
        <f>Aufgabenkatalog!E335</f>
        <v>Sportzelt 2</v>
      </c>
      <c r="C336" s="109" t="str">
        <f>Aufgabenkatalog!G335</f>
        <v>Sporttent 2</v>
      </c>
      <c r="D336" s="109" t="str">
        <f>Aufgabenkatalog!F335</f>
        <v>Melde dich mit CaEx aus einem anderen Unterlager bei der Challenge Valley an (Offen von 9:00 Uhr bis 12:00 und 13:30 bis 18:00 Uhr)</v>
      </c>
      <c r="E336" s="109" t="str">
        <f>Aufgabenkatalog!H335</f>
        <v>Sign up with CaEx from another subcamp at Challenge Valley (Open from 9:00 am to 12:00 pm and 1:30 pm to 6:00 pm).</v>
      </c>
      <c r="F336" s="109">
        <f>Aufgabenkatalog!I336</f>
        <v>3</v>
      </c>
      <c r="G336" s="109">
        <f>Aufgabenkatalog!J335</f>
        <v>30</v>
      </c>
      <c r="H336" s="109">
        <f>Aufgabenkatalog!L335</f>
        <v>2</v>
      </c>
      <c r="I336" s="109"/>
      <c r="J336" s="109"/>
      <c r="K336" s="109"/>
      <c r="L336" s="109">
        <f>Aufgabenkatalog!N335</f>
        <v>0</v>
      </c>
      <c r="M336" s="109" t="str">
        <f>IF(Aufgabenkatalog!C335="Ja","true","false")</f>
        <v>true</v>
      </c>
    </row>
    <row r="337" spans="1:13">
      <c r="A337" s="109">
        <f>Aufgabenkatalog!A336</f>
        <v>334</v>
      </c>
      <c r="B337" s="109" t="str">
        <f>Aufgabenkatalog!E336</f>
        <v>Jugendpartizipation</v>
      </c>
      <c r="C337" s="109" t="str">
        <f>Aufgabenkatalog!G336</f>
        <v>Youthparticition</v>
      </c>
      <c r="D337" s="109" t="str">
        <f>Aufgabenkatalog!F336</f>
        <v>Finde das Zelt der Jugendpartizipation und nimm an einem Programmpunkt teil (Offen 9:00 - 12:00 und 14:00 - 18:00 Uhr)</v>
      </c>
      <c r="E337" s="109" t="str">
        <f>Aufgabenkatalog!H336</f>
        <v>Find the youth participation tent and participate in a program item (Open 9:00 a.m. - 12:00 p.m. and 2:00 p.m. - 6:00 p.m.)</v>
      </c>
      <c r="F337" s="109">
        <f>Aufgabenkatalog!I337</f>
        <v>5</v>
      </c>
      <c r="G337" s="109">
        <f>Aufgabenkatalog!J336</f>
        <v>15</v>
      </c>
      <c r="H337" s="109">
        <f>Aufgabenkatalog!L336</f>
        <v>2</v>
      </c>
      <c r="I337" s="109"/>
      <c r="J337" s="109"/>
      <c r="K337" s="109"/>
      <c r="L337" s="109">
        <f>Aufgabenkatalog!N336</f>
        <v>0</v>
      </c>
      <c r="M337" s="109" t="str">
        <f>IF(Aufgabenkatalog!C336="Ja","true","false")</f>
        <v>true</v>
      </c>
    </row>
    <row r="338" spans="1:13">
      <c r="A338" s="109">
        <f>Aufgabenkatalog!A337</f>
        <v>335</v>
      </c>
      <c r="B338" s="109" t="str">
        <f>Aufgabenkatalog!E337</f>
        <v>Pfadfindermuseum</v>
      </c>
      <c r="C338" s="109" t="str">
        <f>Aufgabenkatalog!G337</f>
        <v>Scoutmuseum</v>
      </c>
      <c r="D338" s="109" t="str">
        <f>Aufgabenkatalog!F337</f>
        <v>Finde am Together23 Hauptplatz das Zelt des Pfadfindermuseums und lerne etwas über die Geschichte der Pfadfinder kennen (Offen 9:00 - 12:00 und 14:00 - 18:00 Uhr)</v>
      </c>
      <c r="E338" s="109" t="str">
        <f>Aufgabenkatalog!H337</f>
        <v>Find the Scout Museum tent at Together23 Main Square and learn about the history of the Scouts (Open 9:00 a.m. - 12:00 p.m. and 2:00 p.m. - 6:00 p.m.)</v>
      </c>
      <c r="F338" s="109">
        <f>Aufgabenkatalog!I338</f>
        <v>1</v>
      </c>
      <c r="G338" s="109">
        <f>Aufgabenkatalog!J337</f>
        <v>15</v>
      </c>
      <c r="H338" s="109">
        <f>Aufgabenkatalog!L337</f>
        <v>2</v>
      </c>
      <c r="I338" s="109"/>
      <c r="J338" s="109"/>
      <c r="K338" s="109"/>
      <c r="L338" s="109">
        <f>Aufgabenkatalog!N337</f>
        <v>0</v>
      </c>
      <c r="M338" s="109" t="str">
        <f>IF(Aufgabenkatalog!C337="Ja","true","false")</f>
        <v>true</v>
      </c>
    </row>
    <row r="339" spans="1:13">
      <c r="A339" s="109">
        <f>Aufgabenkatalog!A338</f>
        <v>336</v>
      </c>
      <c r="B339" s="109" t="str">
        <f>Aufgabenkatalog!E338</f>
        <v>Scouting Crew Tombola</v>
      </c>
      <c r="C339" s="109" t="str">
        <f>Aufgabenkatalog!G338</f>
        <v>Scouting Crew Tombola</v>
      </c>
      <c r="D339" s="109" t="str">
        <f>Aufgabenkatalog!F338</f>
        <v xml:space="preserve">Im Shop der Scouting Crew gibt es einen Tombola für ein Soziales Projekt . Bringe einen Projektvorschlag ein . </v>
      </c>
      <c r="E339" s="109" t="str">
        <f>Aufgabenkatalog!H338</f>
        <v>In the store of the Scouting Crew there is a raffle for a social project . Bring a project proposal .</v>
      </c>
      <c r="F339" s="109">
        <f>Aufgabenkatalog!I339</f>
        <v>5</v>
      </c>
      <c r="G339" s="109">
        <f>Aufgabenkatalog!J338</f>
        <v>15</v>
      </c>
      <c r="H339" s="109">
        <f>Aufgabenkatalog!L338</f>
        <v>2</v>
      </c>
      <c r="I339" s="109"/>
      <c r="J339" s="109"/>
      <c r="K339" s="109"/>
      <c r="L339" s="109">
        <f>Aufgabenkatalog!N338</f>
        <v>0</v>
      </c>
      <c r="M339" s="109" t="str">
        <f>IF(Aufgabenkatalog!C338="Ja","true","false")</f>
        <v>false</v>
      </c>
    </row>
    <row r="340" spans="1:13">
      <c r="A340" s="109">
        <f>Aufgabenkatalog!A339</f>
        <v>337</v>
      </c>
      <c r="B340" s="109" t="str">
        <f>Aufgabenkatalog!E339</f>
        <v>International Tent</v>
      </c>
      <c r="C340" s="109" t="str">
        <f>Aufgabenkatalog!G339</f>
        <v>Internationales Zelt</v>
      </c>
      <c r="D340" s="109" t="str">
        <f>Aufgabenkatalog!F339</f>
        <v>Besuche das Zelt für Internationales am Together23 Hauptplatz und Informiere dich über das Internationale Angebot der Pfadfinder/innen</v>
      </c>
      <c r="E340" s="109" t="str">
        <f>Aufgabenkatalog!H339</f>
        <v>Visit the International Tent at Together23 main square and find out about the international activities of the Scouts and Guides</v>
      </c>
      <c r="F340" s="109">
        <f>Aufgabenkatalog!I340</f>
        <v>6</v>
      </c>
      <c r="G340" s="109">
        <f>Aufgabenkatalog!J339</f>
        <v>20</v>
      </c>
      <c r="H340" s="109">
        <f>Aufgabenkatalog!L339</f>
        <v>2</v>
      </c>
      <c r="I340" s="109"/>
      <c r="J340" s="109"/>
      <c r="K340" s="109"/>
      <c r="L340" s="109">
        <f>Aufgabenkatalog!N339</f>
        <v>0</v>
      </c>
      <c r="M340" s="109" t="str">
        <f>IF(Aufgabenkatalog!C339="Ja","true","false")</f>
        <v>true</v>
      </c>
    </row>
    <row r="341" spans="1:13">
      <c r="A341" s="109">
        <f>Aufgabenkatalog!A340</f>
        <v>338</v>
      </c>
      <c r="B341" s="109" t="str">
        <f>Aufgabenkatalog!E340</f>
        <v>Projekt Hindernisparcour</v>
      </c>
      <c r="C341" s="109" t="str">
        <f>Aufgabenkatalog!G340</f>
        <v>Projekt Hindernisparcour</v>
      </c>
      <c r="D341" s="109" t="str">
        <f>Aufgabenkatalog!F340</f>
        <v>Besuche den Hindernisparcour der CaEx Gruppe Linz 4 und wage einen durchlauf</v>
      </c>
      <c r="E341" s="109" t="str">
        <f>Aufgabenkatalog!H340</f>
        <v>Visit the obstacle course of the CaEx group Linz 4 and dare to run through it</v>
      </c>
      <c r="F341" s="109">
        <f>Aufgabenkatalog!I341</f>
        <v>0</v>
      </c>
      <c r="G341" s="109">
        <f>Aufgabenkatalog!J340</f>
        <v>15</v>
      </c>
      <c r="H341" s="109">
        <f>Aufgabenkatalog!L340</f>
        <v>2</v>
      </c>
      <c r="I341" s="109"/>
      <c r="J341" s="109"/>
      <c r="K341" s="109"/>
      <c r="L341" s="109">
        <f>Aufgabenkatalog!N340</f>
        <v>0</v>
      </c>
      <c r="M341" s="109" t="str">
        <f>IF(Aufgabenkatalog!C340="Ja","true","false")</f>
        <v>true</v>
      </c>
    </row>
    <row r="342" spans="1:13">
      <c r="A342" s="109">
        <f>Aufgabenkatalog!A341</f>
        <v>339</v>
      </c>
      <c r="B342" s="109" t="str">
        <f>Aufgabenkatalog!E341</f>
        <v>Schlampackung</v>
      </c>
      <c r="C342" s="109">
        <f>Aufgabenkatalog!G341</f>
        <v>0</v>
      </c>
      <c r="D342" s="109" t="str">
        <f>Aufgabenkatalog!F341</f>
        <v xml:space="preserve">Nimm eine Ausgiebige Schlammpackung bei der CaEx gruppe neben </v>
      </c>
      <c r="E342" s="109">
        <f>Aufgabenkatalog!H341</f>
        <v>0</v>
      </c>
      <c r="F342" s="109">
        <f>Aufgabenkatalog!I342</f>
        <v>0</v>
      </c>
      <c r="G342" s="109">
        <f>Aufgabenkatalog!J341</f>
        <v>0</v>
      </c>
      <c r="H342" s="109">
        <f>Aufgabenkatalog!L341</f>
        <v>0</v>
      </c>
      <c r="I342" s="109"/>
      <c r="J342" s="109"/>
      <c r="K342" s="109"/>
      <c r="L342" s="109">
        <f>Aufgabenkatalog!N341</f>
        <v>0</v>
      </c>
      <c r="M342" s="109" t="str">
        <f>IF(Aufgabenkatalog!C341="Ja","true","false")</f>
        <v>false</v>
      </c>
    </row>
  </sheetData>
  <autoFilter ref="H1:H173" xr:uid="{25BC913D-6BF3-42BF-B694-1F0F95BDE69C}"/>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Props1.xml><?xml version="1.0" encoding="utf-8"?>
<ds:datastoreItem xmlns:ds="http://schemas.openxmlformats.org/officeDocument/2006/customXml" ds:itemID="{B2E729D6-ECE4-41C6-ADAB-82A40A7030B2}"/>
</file>

<file path=customXml/itemProps2.xml><?xml version="1.0" encoding="utf-8"?>
<ds:datastoreItem xmlns:ds="http://schemas.openxmlformats.org/officeDocument/2006/customXml" ds:itemID="{FE651BA1-3BDA-4F8F-9625-2ABBB82D566C}"/>
</file>

<file path=customXml/itemProps3.xml><?xml version="1.0" encoding="utf-8"?>
<ds:datastoreItem xmlns:ds="http://schemas.openxmlformats.org/officeDocument/2006/customXml" ds:itemID="{1F68D982-58DF-4F63-BD9F-DE9DC568D6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2023-08-15T05:50:01Z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