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20230926-000025/"/>
    </mc:Choice>
  </mc:AlternateContent>
  <xr:revisionPtr revIDLastSave="0" documentId="13_ncr:1_{888DBC48-DAC2-2543-AEFE-BC8258593FF3}" xr6:coauthVersionLast="47" xr6:coauthVersionMax="47" xr10:uidLastSave="{00000000-0000-0000-0000-000000000000}"/>
  <bookViews>
    <workbookView xWindow="-36060" yWindow="3460" windowWidth="31400" windowHeight="18480" xr2:uid="{4E919465-7C1D-474D-A287-0F95664F1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P6" i="1" l="1"/>
  <c r="S6" i="1" s="1"/>
  <c r="P5" i="1"/>
  <c r="P4" i="1"/>
  <c r="Q6" i="1" s="1"/>
  <c r="P3" i="1"/>
  <c r="S3" i="1" s="1"/>
  <c r="P2" i="1"/>
  <c r="P8" i="1"/>
  <c r="N8" i="1"/>
  <c r="M8" i="1"/>
  <c r="S5" i="1" s="1"/>
  <c r="L8" i="1"/>
  <c r="K8" i="1"/>
  <c r="J8" i="1"/>
  <c r="S2" i="1" l="1"/>
  <c r="N9" i="1"/>
  <c r="S4" i="1"/>
  <c r="S8" i="1" s="1"/>
</calcChain>
</file>

<file path=xl/sharedStrings.xml><?xml version="1.0" encoding="utf-8"?>
<sst xmlns="http://schemas.openxmlformats.org/spreadsheetml/2006/main" count="95" uniqueCount="56">
  <si>
    <t>sample_id</t>
  </si>
  <si>
    <t>prediction</t>
  </si>
  <si>
    <t>label</t>
  </si>
  <si>
    <t>match no patient overlaps</t>
  </si>
  <si>
    <t>/home/lance/NAS/users/Akshaya/My_Datasets/5Phase_resized/Use_This/Attempt2_respacing113/Arterial/00003_16_5X5_AXIAL_Body_5__resized.nii.gz</t>
  </si>
  <si>
    <t>Match</t>
  </si>
  <si>
    <t>/home/lance/NAS/users/Akshaya/My_Datasets/5Phase_resized/Use_This/Attempt2_respacing113/Arterial/00003_17_5X5_AXIAL_Body_5__resized.nii.gz</t>
  </si>
  <si>
    <t>/home/lance/NAS/users/Akshaya/My_Datasets/5Phase_resized/Use_This/Attempt2_respacing113/Arterial/00003_18_2X1_LUNG_Lung_2__resized.nii.gz</t>
  </si>
  <si>
    <t>/home/lance/NAS/users/Akshaya/My_Datasets/5Phase_resized/Use_This/Attempt2_respacing113/Arterial/00011_16_2X1_LUNG_Lung_2__resized.nii.gz</t>
  </si>
  <si>
    <t>/home/lance/NAS/users/Akshaya/My_Datasets/5Phase_resized/Use_This/Attempt2_respacing113/Arterial/00011_18_2X1_STND_Body_2__resized.nii.gz</t>
  </si>
  <si>
    <t>/home/lance/NAS/users/Akshaya/My_Datasets/5Phase_resized/Use_This/Attempt2_respacing113/Delayed/00012_6_ADRENAL_15_MIN_1x0__resized.nii.gz</t>
  </si>
  <si>
    <t>/home/lance/NAS/users/Akshaya/My_Datasets/5Phase_resized/Use_This/Attempt2_respacing113/Delayed/00025_6_ABD-10-15_MIN_DELAY_UROGRAPHY__1__resized.nii.gz</t>
  </si>
  <si>
    <t>/home/lance/NAS/users/Akshaya/My_Datasets/5Phase_resized/Use_This/Attempt2_respacing113/Delayed/00028_7_15_Min_delay_NIH_UROGRAM__1__resized.nii.gz</t>
  </si>
  <si>
    <t>/home/lance/NAS/users/Akshaya/My_Datasets/5Phase_resized/Use_This/Attempt2_respacing113/Delayed/00041_7_15_Min_delay_NIH_UROGRAM__1__resized.nii.gz</t>
  </si>
  <si>
    <t>/home/lance/NAS/users/Akshaya/My_Datasets/5Phase_resized/Use_This/Attempt2_respacing113/Delayed/00059_7_20_Min_delay_NIH_UROGRAM__1__resized.nii.gz</t>
  </si>
  <si>
    <t>/home/lance/NAS/users/Akshaya/My_Datasets/5Phase_resized/Use_This/Attempt2_respacing113/Nephro/00031_5_Post_AP_2_Min_5__resized.nii.gz</t>
  </si>
  <si>
    <t>/home/lance/NAS/users/Akshaya/My_Datasets/5Phase_resized/Use_This/Attempt2_respacing113/Nephro/00031_6_Post_AP_2_Min_2__resized.nii.gz</t>
  </si>
  <si>
    <t>/home/lance/NAS/users/Akshaya/My_Datasets/5Phase_resized/Use_This/Attempt2_respacing113/Nephro/00032_5_Post_AP2_MIN_5__resized.nii.gz</t>
  </si>
  <si>
    <t>/home/lance/NAS/users/Akshaya/My_Datasets/5Phase_resized/Use_This/Attempt2_respacing113/Nephro/00032_6_Post_AP2_MIN_2__resized.nii.gz</t>
  </si>
  <si>
    <t>/home/lance/NAS/users/Akshaya/My_Datasets/5Phase_resized/Use_This/Attempt2_respacing113/Nephro/00050_5_Post_AP_2_Min_5__resized.nii.gz</t>
  </si>
  <si>
    <t>/home/lance/NAS/users/Akshaya/My_Datasets/5Phase_resized/Use_This/Attempt2_respacing113/Nephro/00055_5_Post_AP_2_Min_5__resized.nii.gz</t>
  </si>
  <si>
    <t>/home/lance/NAS/users/Akshaya/My_Datasets/5Phase_resized/Use_This/Attempt2_respacing113/Nephro/00085_5_Post_AP_2_Min_5__resized.nii.gz</t>
  </si>
  <si>
    <t>/home/lance/NAS/users/Akshaya/My_Datasets/5Phase_resized/Use_This/Attempt2_respacing113/Nephro/00085_6_Post_AP_2_Min_2__resized.nii.gz</t>
  </si>
  <si>
    <t>/home/lance/NAS/users/Akshaya/My_Datasets/5Phase_resized/Use_This/Attempt2_respacing113/Nephro/00094_6_Post_AP_2_Min_2__resized.nii.gz</t>
  </si>
  <si>
    <t>/home/lance/NAS/users/Akshaya/My_Datasets/5Phase_resized/Use_This/Attempt2_respacing113/Nephro/00099_5_Post_AP_2_Min_5__resized.nii.gz</t>
  </si>
  <si>
    <t>/home/lance/NAS/users/Akshaya/My_Datasets/5Phase_resized/Use_This/Attempt2_respacing113/Nephro/00099_6_Post_AP_2_Min_2__resized.nii.gz</t>
  </si>
  <si>
    <t>/home/lance/NAS/users/Akshaya/My_Datasets/5Phase_resized/Use_This/Attempt2_respacing113/NonContrast/00013_2_ADRENAL_PRE_2x1_ADRENAL_WASHOUT_NIH__1__resized.nii.gz</t>
  </si>
  <si>
    <t>/home/lance/NAS/users/Akshaya/My_Datasets/5Phase_resized/Use_This/Attempt2_respacing113/NonContrast/00015_2_ADRENAL_PRE_2x1_ADRENAL_WASHOUT_NIH__1__resized.nii.gz</t>
  </si>
  <si>
    <t>/home/lance/NAS/users/Akshaya/My_Datasets/5Phase_resized/Use_This/Attempt2_respacing113/NonContrast/00046_4_Non_Contrast_NIH_UROGRAM__1__resized.nii.gz</t>
  </si>
  <si>
    <t>/home/lance/NAS/users/Akshaya/My_Datasets/5Phase_resized/Use_This/Attempt2_respacing113/NonContrast/00051_3_PRE_LIVER_PRE_LIVER_POST_NCAP_Neck__1__resized.nii.gz</t>
  </si>
  <si>
    <t>/home/lance/NAS/users/Akshaya/My_Datasets/5Phase_resized/Use_This/Attempt2_respacing113/NonContrast/00077_9_NON-CON_2X1_Body_2__resized.nii.gz</t>
  </si>
  <si>
    <t>/home/lance/NAS/users/Akshaya/My_Datasets/5Phase_resized/Use_This/Attempt2_respacing113/NonContrast/00082_6_PRE_AX_SOFT_2__resized.nii.gz</t>
  </si>
  <si>
    <t>/home/lance/NAS/users/Akshaya/My_Datasets/5Phase_resized/Use_This/Attempt2_respacing113/NonContrast/00090_6_DE_#PP_DE_20_M_DEL_5__resized.nii.gz</t>
  </si>
  <si>
    <t>/home/lance/NAS/users/Akshaya/My_Datasets/5Phase_resized/Use_This/Attempt2_respacing113/NonContrast/00092_5_Non_Con_2X1MM_Body_2__resized.nii.gz</t>
  </si>
  <si>
    <t>/home/lance/NAS/users/Akshaya/My_Datasets/5Phase_resized/Use_This/Attempt2_respacing113/NonContrast/00098_2_PRE_LIVER_PRE_LIVER__1__resized.nii.gz</t>
  </si>
  <si>
    <t>/home/lance/NAS/users/Akshaya/My_Datasets/5Phase_resized/Use_This/Attempt2_respacing113/Portal/00034_5_70_sec_delay_NIH_UROGRAM__1__resized.nii.gz</t>
  </si>
  <si>
    <t>/home/lance/NAS/users/Akshaya/My_Datasets/5Phase_resized/Use_This/Attempt2_respacing113/Portal/00438_5_VENOUS_NIH_ADRENAL_TRIPLE_PHASE__1__resized.nii.gz</t>
  </si>
  <si>
    <t>/home/lance/NAS/users/Akshaya/My_Datasets/5Phase_resized/Use_This/Attempt2_respacing113/Portal/00450_3_VENOUS_NIH_ADRENAL_TRIPLE_PHASE__1__resized.nii.gz</t>
  </si>
  <si>
    <t>/home/lance/NAS/users/Akshaya/My_Datasets/5Phase_resized/Use_This/Attempt2_respacing113/Portal/01172_3_ADRENAL_70_SEC_1x0__resized.nii.gz</t>
  </si>
  <si>
    <t>/home/lance/NAS/users/Akshaya/My_Datasets/5Phase_resized/Use_This/Attempt2_respacing113/Portal/01173_4_ADRENAL_70_SEC_1x0__resized.nii.gz</t>
  </si>
  <si>
    <t>/home/lance/NAS/users/Akshaya/My_Datasets/5Phase_resized/Use_This/Attempt2_respacing113/Portal/01180_3_ADRENAL_70_SEC_1x0__resized.nii.gz</t>
  </si>
  <si>
    <t>/home/lance/NAS/users/Akshaya/My_Datasets/5Phase_resized/Use_This/Attempt2_respacing113/Portal/01182_3_ADRENAL_70_SEC_1x0__resized.nii.gz</t>
  </si>
  <si>
    <t>/home/lance/NAS/users/Akshaya/My_Datasets/5Phase_resized/Use_This/Attempt2_respacing113/Portal/01191_3_70_sec_AX_SOFT_1x0__resized.nii.gz</t>
  </si>
  <si>
    <t>/home/lance/NAS/users/Akshaya/My_Datasets/5Phase_resized/Use_This/Attempt2_respacing113/Portal/01192_3_70_sec_AX_SOFT_1x0__resized.nii.gz</t>
  </si>
  <si>
    <t>/home/lance/NAS/users/Akshaya/My_Datasets/5Phase_resized/Use_This/Attempt2_respacing113/Portal/01195_5_70_sec_AX_SOFT_1x0__resized.nii.gz</t>
  </si>
  <si>
    <t>Predicted 0</t>
  </si>
  <si>
    <t>Predicted 1</t>
  </si>
  <si>
    <t>Predicted 2</t>
  </si>
  <si>
    <t>Predicted 3</t>
  </si>
  <si>
    <t>Predicted 4</t>
  </si>
  <si>
    <t>Actual 0</t>
  </si>
  <si>
    <t>Actual 1</t>
  </si>
  <si>
    <t>Actual 2</t>
  </si>
  <si>
    <t>Actual 3</t>
  </si>
  <si>
    <t>Actual 4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</si>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</sst>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1EA7-C705-664E-9685-58B63148F0AD}">
  <dimension ref="A1:S41"/>
  <sheetViews>
    <sheetView tabSelected="1" zoomScale="107" workbookViewId="0">
      <selection activeCell="I18" sqref="I18"/>
    </sheetView>
  </sheetViews>
  <sheetFormatPr baseColWidth="10" defaultRowHeight="16" x14ac:dyDescent="0.2"/>
  <cols>
    <col min="1" max="1" width="155.33203125" bestFit="1" customWidth="1"/>
  </cols>
  <sheetData>
    <row r="1" spans="1:19" x14ac:dyDescent="0.2">
      <c r="A1" t="s">
        <v>0</v>
      </c>
      <c r="B1" t="s">
        <v>1</v>
      </c>
      <c r="C1" t="s">
        <v>2</v>
      </c>
      <c r="F1" t="s">
        <v>3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S1" t="s">
        <v>55</v>
      </c>
    </row>
    <row r="2" spans="1:19" x14ac:dyDescent="0.2">
      <c r="A2" t="s">
        <v>4</v>
      </c>
      <c r="B2">
        <v>1</v>
      </c>
      <c r="C2">
        <v>1</v>
      </c>
      <c r="D2" t="b">
        <f>B2=C2</f>
        <v>1</v>
      </c>
      <c r="F2" t="s">
        <v>5</v>
      </c>
      <c r="I2" s="1" t="s">
        <v>50</v>
      </c>
      <c r="J2">
        <v>7</v>
      </c>
      <c r="K2">
        <v>0</v>
      </c>
      <c r="L2">
        <v>1</v>
      </c>
      <c r="M2">
        <v>0</v>
      </c>
      <c r="N2">
        <v>1</v>
      </c>
      <c r="P2">
        <f>J2/SUM(J2:N2)</f>
        <v>0.77777777777777779</v>
      </c>
      <c r="S2">
        <f>2*J8*P2/(J8+P2)</f>
        <v>0.87500000000000011</v>
      </c>
    </row>
    <row r="3" spans="1:19" x14ac:dyDescent="0.2">
      <c r="A3" t="s">
        <v>6</v>
      </c>
      <c r="B3">
        <v>1</v>
      </c>
      <c r="C3">
        <v>1</v>
      </c>
      <c r="D3" t="b">
        <f t="shared" ref="D3:D41" si="0">B3=C3</f>
        <v>1</v>
      </c>
      <c r="F3" t="s">
        <v>5</v>
      </c>
      <c r="I3" s="1" t="s">
        <v>51</v>
      </c>
      <c r="J3">
        <v>0</v>
      </c>
      <c r="K3">
        <v>5</v>
      </c>
      <c r="L3">
        <v>0</v>
      </c>
      <c r="M3">
        <v>0</v>
      </c>
      <c r="N3">
        <v>0</v>
      </c>
      <c r="P3">
        <f>K3/SUM(J3:N3)</f>
        <v>1</v>
      </c>
      <c r="S3">
        <f>2*K8*P3/(K8+P3)</f>
        <v>1</v>
      </c>
    </row>
    <row r="4" spans="1:19" x14ac:dyDescent="0.2">
      <c r="A4" t="s">
        <v>7</v>
      </c>
      <c r="B4">
        <v>1</v>
      </c>
      <c r="C4">
        <v>1</v>
      </c>
      <c r="D4" t="b">
        <f t="shared" si="0"/>
        <v>1</v>
      </c>
      <c r="F4" t="s">
        <v>5</v>
      </c>
      <c r="I4" s="1" t="s">
        <v>52</v>
      </c>
      <c r="J4">
        <v>0</v>
      </c>
      <c r="K4">
        <v>0</v>
      </c>
      <c r="L4">
        <v>10</v>
      </c>
      <c r="M4">
        <v>0</v>
      </c>
      <c r="N4">
        <v>0</v>
      </c>
      <c r="P4">
        <f>L4/SUM(J4:N4)</f>
        <v>1</v>
      </c>
      <c r="S4">
        <f>2*L8*P4/(L8+P4)</f>
        <v>0.90909090909090906</v>
      </c>
    </row>
    <row r="5" spans="1:19" x14ac:dyDescent="0.2">
      <c r="A5" t="s">
        <v>8</v>
      </c>
      <c r="B5">
        <v>1</v>
      </c>
      <c r="C5">
        <v>1</v>
      </c>
      <c r="D5" t="b">
        <f t="shared" si="0"/>
        <v>1</v>
      </c>
      <c r="F5" t="s">
        <v>5</v>
      </c>
      <c r="I5" s="1" t="s">
        <v>53</v>
      </c>
      <c r="J5">
        <v>0</v>
      </c>
      <c r="K5">
        <v>0</v>
      </c>
      <c r="L5">
        <v>1</v>
      </c>
      <c r="M5">
        <v>10</v>
      </c>
      <c r="N5">
        <v>0</v>
      </c>
      <c r="P5">
        <f>M5/SUM(J5:N5)</f>
        <v>0.90909090909090906</v>
      </c>
      <c r="S5">
        <f>2*M8*P5/(M8+P5)</f>
        <v>0.95238095238095233</v>
      </c>
    </row>
    <row r="6" spans="1:19" x14ac:dyDescent="0.2">
      <c r="A6" t="s">
        <v>9</v>
      </c>
      <c r="B6">
        <v>1</v>
      </c>
      <c r="C6">
        <v>1</v>
      </c>
      <c r="D6" t="b">
        <f t="shared" si="0"/>
        <v>1</v>
      </c>
      <c r="F6" t="s">
        <v>5</v>
      </c>
      <c r="I6" s="1" t="s">
        <v>54</v>
      </c>
      <c r="J6">
        <v>0</v>
      </c>
      <c r="K6">
        <v>0</v>
      </c>
      <c r="L6">
        <v>0</v>
      </c>
      <c r="M6">
        <v>0</v>
      </c>
      <c r="N6">
        <v>5</v>
      </c>
      <c r="P6">
        <f>N6/SUM(J6:N6)</f>
        <v>1</v>
      </c>
      <c r="Q6">
        <f>AVERAGE(P2:P6)</f>
        <v>0.93737373737373741</v>
      </c>
      <c r="S6">
        <f>2*N8*P6/(N8+P6)</f>
        <v>0.90909090909090906</v>
      </c>
    </row>
    <row r="7" spans="1:19" x14ac:dyDescent="0.2">
      <c r="A7" t="s">
        <v>10</v>
      </c>
      <c r="B7">
        <v>4</v>
      </c>
      <c r="C7">
        <v>4</v>
      </c>
      <c r="D7" t="b">
        <f t="shared" si="0"/>
        <v>1</v>
      </c>
      <c r="F7" t="s">
        <v>5</v>
      </c>
    </row>
    <row r="8" spans="1:19" x14ac:dyDescent="0.2">
      <c r="A8" t="s">
        <v>11</v>
      </c>
      <c r="B8">
        <v>4</v>
      </c>
      <c r="C8">
        <v>4</v>
      </c>
      <c r="D8" t="b">
        <f t="shared" si="0"/>
        <v>1</v>
      </c>
      <c r="F8" t="s">
        <v>5</v>
      </c>
      <c r="J8">
        <f>J2/SUM(J2:J6)</f>
        <v>1</v>
      </c>
      <c r="K8">
        <f>K3/SUM(K2:K6)</f>
        <v>1</v>
      </c>
      <c r="L8">
        <f>L4/SUM(L2:L6)</f>
        <v>0.83333333333333337</v>
      </c>
      <c r="M8">
        <f>M5/SUM(M2:M6)</f>
        <v>1</v>
      </c>
      <c r="N8">
        <f>N6/SUM(N2:N6)</f>
        <v>0.83333333333333337</v>
      </c>
      <c r="P8">
        <f>SUM(J2,K3,L4,M5,N6)/SUM(J2:N6)</f>
        <v>0.92500000000000004</v>
      </c>
      <c r="S8">
        <f>AVERAGE(S2:S6)</f>
        <v>0.92911255411255422</v>
      </c>
    </row>
    <row r="9" spans="1:19" x14ac:dyDescent="0.2">
      <c r="A9" t="s">
        <v>12</v>
      </c>
      <c r="B9">
        <v>4</v>
      </c>
      <c r="C9">
        <v>4</v>
      </c>
      <c r="D9" t="b">
        <f t="shared" si="0"/>
        <v>1</v>
      </c>
      <c r="F9" t="s">
        <v>5</v>
      </c>
      <c r="N9">
        <f>AVERAGE(J8:N8)</f>
        <v>0.93333333333333335</v>
      </c>
    </row>
    <row r="10" spans="1:19" x14ac:dyDescent="0.2">
      <c r="A10" t="s">
        <v>13</v>
      </c>
      <c r="B10">
        <v>4</v>
      </c>
      <c r="C10">
        <v>4</v>
      </c>
      <c r="D10" t="b">
        <f t="shared" si="0"/>
        <v>1</v>
      </c>
      <c r="F10" t="s">
        <v>5</v>
      </c>
    </row>
    <row r="11" spans="1:19" x14ac:dyDescent="0.2">
      <c r="A11" t="s">
        <v>14</v>
      </c>
      <c r="B11">
        <v>4</v>
      </c>
      <c r="C11">
        <v>4</v>
      </c>
      <c r="D11" t="b">
        <f t="shared" si="0"/>
        <v>1</v>
      </c>
      <c r="F11" t="s">
        <v>5</v>
      </c>
    </row>
    <row r="12" spans="1:19" x14ac:dyDescent="0.2">
      <c r="A12" t="s">
        <v>15</v>
      </c>
      <c r="B12">
        <v>3</v>
      </c>
      <c r="C12">
        <v>3</v>
      </c>
      <c r="D12" t="b">
        <f t="shared" si="0"/>
        <v>1</v>
      </c>
      <c r="F12" t="s">
        <v>5</v>
      </c>
    </row>
    <row r="13" spans="1:19" x14ac:dyDescent="0.2">
      <c r="A13" t="s">
        <v>16</v>
      </c>
      <c r="B13">
        <v>3</v>
      </c>
      <c r="C13">
        <v>3</v>
      </c>
      <c r="D13" t="b">
        <f t="shared" si="0"/>
        <v>1</v>
      </c>
      <c r="F13" t="s">
        <v>5</v>
      </c>
    </row>
    <row r="14" spans="1:19" x14ac:dyDescent="0.2">
      <c r="A14" t="s">
        <v>17</v>
      </c>
      <c r="B14">
        <v>3</v>
      </c>
      <c r="C14">
        <v>3</v>
      </c>
      <c r="D14" t="b">
        <f t="shared" si="0"/>
        <v>1</v>
      </c>
      <c r="F14" t="s">
        <v>5</v>
      </c>
    </row>
    <row r="15" spans="1:19" x14ac:dyDescent="0.2">
      <c r="A15" t="s">
        <v>18</v>
      </c>
      <c r="B15">
        <v>3</v>
      </c>
      <c r="C15">
        <v>3</v>
      </c>
      <c r="D15" t="b">
        <f t="shared" si="0"/>
        <v>1</v>
      </c>
      <c r="F15" t="s">
        <v>5</v>
      </c>
    </row>
    <row r="16" spans="1:19" x14ac:dyDescent="0.2">
      <c r="A16" t="s">
        <v>19</v>
      </c>
      <c r="B16">
        <v>3</v>
      </c>
      <c r="C16">
        <v>3</v>
      </c>
      <c r="D16" t="b">
        <f t="shared" si="0"/>
        <v>1</v>
      </c>
      <c r="F16" t="s">
        <v>5</v>
      </c>
    </row>
    <row r="17" spans="1:6" x14ac:dyDescent="0.2">
      <c r="A17" t="s">
        <v>20</v>
      </c>
      <c r="B17">
        <v>2</v>
      </c>
      <c r="C17">
        <v>3</v>
      </c>
      <c r="D17" t="b">
        <f t="shared" si="0"/>
        <v>0</v>
      </c>
      <c r="F17" t="s">
        <v>5</v>
      </c>
    </row>
    <row r="18" spans="1:6" x14ac:dyDescent="0.2">
      <c r="A18" t="s">
        <v>21</v>
      </c>
      <c r="B18">
        <v>3</v>
      </c>
      <c r="C18">
        <v>3</v>
      </c>
      <c r="D18" t="b">
        <f t="shared" si="0"/>
        <v>1</v>
      </c>
      <c r="F18" t="s">
        <v>5</v>
      </c>
    </row>
    <row r="19" spans="1:6" x14ac:dyDescent="0.2">
      <c r="A19" t="s">
        <v>22</v>
      </c>
      <c r="B19">
        <v>3</v>
      </c>
      <c r="C19">
        <v>3</v>
      </c>
      <c r="D19" t="b">
        <f t="shared" si="0"/>
        <v>1</v>
      </c>
      <c r="F19" t="s">
        <v>5</v>
      </c>
    </row>
    <row r="20" spans="1:6" x14ac:dyDescent="0.2">
      <c r="A20" t="s">
        <v>23</v>
      </c>
      <c r="B20">
        <v>3</v>
      </c>
      <c r="C20">
        <v>3</v>
      </c>
      <c r="D20" t="b">
        <f t="shared" si="0"/>
        <v>1</v>
      </c>
      <c r="F20" t="s">
        <v>5</v>
      </c>
    </row>
    <row r="21" spans="1:6" x14ac:dyDescent="0.2">
      <c r="A21" t="s">
        <v>24</v>
      </c>
      <c r="B21">
        <v>3</v>
      </c>
      <c r="C21">
        <v>3</v>
      </c>
      <c r="D21" t="b">
        <f t="shared" si="0"/>
        <v>1</v>
      </c>
      <c r="F21" t="s">
        <v>5</v>
      </c>
    </row>
    <row r="22" spans="1:6" x14ac:dyDescent="0.2">
      <c r="A22" t="s">
        <v>25</v>
      </c>
      <c r="B22">
        <v>3</v>
      </c>
      <c r="C22">
        <v>3</v>
      </c>
      <c r="D22" t="b">
        <f t="shared" si="0"/>
        <v>1</v>
      </c>
      <c r="F22" t="s">
        <v>5</v>
      </c>
    </row>
    <row r="23" spans="1:6" x14ac:dyDescent="0.2">
      <c r="A23" t="s">
        <v>26</v>
      </c>
      <c r="B23">
        <v>0</v>
      </c>
      <c r="C23">
        <v>0</v>
      </c>
      <c r="D23" t="b">
        <f t="shared" si="0"/>
        <v>1</v>
      </c>
      <c r="F23" t="s">
        <v>5</v>
      </c>
    </row>
    <row r="24" spans="1:6" x14ac:dyDescent="0.2">
      <c r="A24" t="s">
        <v>27</v>
      </c>
      <c r="B24">
        <v>0</v>
      </c>
      <c r="C24">
        <v>0</v>
      </c>
      <c r="D24" t="b">
        <f t="shared" si="0"/>
        <v>1</v>
      </c>
      <c r="F24" t="s">
        <v>5</v>
      </c>
    </row>
    <row r="25" spans="1:6" x14ac:dyDescent="0.2">
      <c r="A25" t="s">
        <v>28</v>
      </c>
      <c r="B25">
        <v>0</v>
      </c>
      <c r="C25">
        <v>0</v>
      </c>
      <c r="D25" t="b">
        <f t="shared" si="0"/>
        <v>1</v>
      </c>
      <c r="F25" t="s">
        <v>5</v>
      </c>
    </row>
    <row r="26" spans="1:6" x14ac:dyDescent="0.2">
      <c r="A26" t="s">
        <v>29</v>
      </c>
      <c r="B26">
        <v>2</v>
      </c>
      <c r="C26">
        <v>0</v>
      </c>
      <c r="D26" t="b">
        <f t="shared" si="0"/>
        <v>0</v>
      </c>
      <c r="F26" t="s">
        <v>5</v>
      </c>
    </row>
    <row r="27" spans="1:6" x14ac:dyDescent="0.2">
      <c r="A27" t="s">
        <v>30</v>
      </c>
      <c r="B27">
        <v>4</v>
      </c>
      <c r="C27">
        <v>0</v>
      </c>
      <c r="D27" t="b">
        <f t="shared" si="0"/>
        <v>0</v>
      </c>
      <c r="F27" t="s">
        <v>5</v>
      </c>
    </row>
    <row r="28" spans="1:6" x14ac:dyDescent="0.2">
      <c r="A28" t="s">
        <v>31</v>
      </c>
      <c r="B28">
        <v>0</v>
      </c>
      <c r="C28">
        <v>0</v>
      </c>
      <c r="D28" t="b">
        <f t="shared" si="0"/>
        <v>1</v>
      </c>
      <c r="F28" t="s">
        <v>5</v>
      </c>
    </row>
    <row r="29" spans="1:6" x14ac:dyDescent="0.2">
      <c r="A29" t="s">
        <v>32</v>
      </c>
      <c r="B29">
        <v>0</v>
      </c>
      <c r="C29">
        <v>0</v>
      </c>
      <c r="D29" t="b">
        <f t="shared" si="0"/>
        <v>1</v>
      </c>
      <c r="F29" t="s">
        <v>5</v>
      </c>
    </row>
    <row r="30" spans="1:6" x14ac:dyDescent="0.2">
      <c r="A30" t="s">
        <v>33</v>
      </c>
      <c r="B30">
        <v>0</v>
      </c>
      <c r="C30">
        <v>0</v>
      </c>
      <c r="D30" t="b">
        <f t="shared" si="0"/>
        <v>1</v>
      </c>
      <c r="F30" t="s">
        <v>5</v>
      </c>
    </row>
    <row r="31" spans="1:6" x14ac:dyDescent="0.2">
      <c r="A31" t="s">
        <v>34</v>
      </c>
      <c r="B31">
        <v>0</v>
      </c>
      <c r="C31">
        <v>0</v>
      </c>
      <c r="D31" t="b">
        <f t="shared" si="0"/>
        <v>1</v>
      </c>
      <c r="F31" t="s">
        <v>5</v>
      </c>
    </row>
    <row r="32" spans="1:6" x14ac:dyDescent="0.2">
      <c r="A32" t="s">
        <v>35</v>
      </c>
      <c r="B32">
        <v>2</v>
      </c>
      <c r="C32">
        <v>2</v>
      </c>
      <c r="D32" t="b">
        <f t="shared" si="0"/>
        <v>1</v>
      </c>
      <c r="F32" t="s">
        <v>5</v>
      </c>
    </row>
    <row r="33" spans="1:6" x14ac:dyDescent="0.2">
      <c r="A33" t="s">
        <v>36</v>
      </c>
      <c r="B33">
        <v>2</v>
      </c>
      <c r="C33">
        <v>2</v>
      </c>
      <c r="D33" t="b">
        <f t="shared" si="0"/>
        <v>1</v>
      </c>
      <c r="F33" t="s">
        <v>5</v>
      </c>
    </row>
    <row r="34" spans="1:6" x14ac:dyDescent="0.2">
      <c r="A34" t="s">
        <v>37</v>
      </c>
      <c r="B34">
        <v>2</v>
      </c>
      <c r="C34">
        <v>2</v>
      </c>
      <c r="D34" t="b">
        <f t="shared" si="0"/>
        <v>1</v>
      </c>
      <c r="F34" t="s">
        <v>5</v>
      </c>
    </row>
    <row r="35" spans="1:6" x14ac:dyDescent="0.2">
      <c r="A35" t="s">
        <v>38</v>
      </c>
      <c r="B35">
        <v>2</v>
      </c>
      <c r="C35">
        <v>2</v>
      </c>
      <c r="D35" t="b">
        <f t="shared" si="0"/>
        <v>1</v>
      </c>
      <c r="F35" t="s">
        <v>5</v>
      </c>
    </row>
    <row r="36" spans="1:6" x14ac:dyDescent="0.2">
      <c r="A36" t="s">
        <v>39</v>
      </c>
      <c r="B36">
        <v>2</v>
      </c>
      <c r="C36">
        <v>2</v>
      </c>
      <c r="D36" t="b">
        <f t="shared" si="0"/>
        <v>1</v>
      </c>
      <c r="F36" t="s">
        <v>5</v>
      </c>
    </row>
    <row r="37" spans="1:6" x14ac:dyDescent="0.2">
      <c r="A37" t="s">
        <v>40</v>
      </c>
      <c r="B37">
        <v>2</v>
      </c>
      <c r="C37">
        <v>2</v>
      </c>
      <c r="D37" t="b">
        <f t="shared" si="0"/>
        <v>1</v>
      </c>
      <c r="F37" t="s">
        <v>5</v>
      </c>
    </row>
    <row r="38" spans="1:6" x14ac:dyDescent="0.2">
      <c r="A38" t="s">
        <v>41</v>
      </c>
      <c r="B38">
        <v>2</v>
      </c>
      <c r="C38">
        <v>2</v>
      </c>
      <c r="D38" t="b">
        <f t="shared" si="0"/>
        <v>1</v>
      </c>
      <c r="F38" t="s">
        <v>5</v>
      </c>
    </row>
    <row r="39" spans="1:6" x14ac:dyDescent="0.2">
      <c r="A39" t="s">
        <v>42</v>
      </c>
      <c r="B39">
        <v>2</v>
      </c>
      <c r="C39">
        <v>2</v>
      </c>
      <c r="D39" t="b">
        <f t="shared" si="0"/>
        <v>1</v>
      </c>
      <c r="F39" t="s">
        <v>5</v>
      </c>
    </row>
    <row r="40" spans="1:6" x14ac:dyDescent="0.2">
      <c r="A40" t="s">
        <v>43</v>
      </c>
      <c r="B40">
        <v>2</v>
      </c>
      <c r="C40">
        <v>2</v>
      </c>
      <c r="D40" t="b">
        <f t="shared" si="0"/>
        <v>1</v>
      </c>
      <c r="F40" t="s">
        <v>5</v>
      </c>
    </row>
    <row r="41" spans="1:6" x14ac:dyDescent="0.2">
      <c r="A41" t="s">
        <v>44</v>
      </c>
      <c r="B41">
        <v>2</v>
      </c>
      <c r="C41">
        <v>2</v>
      </c>
      <c r="D41" t="b">
        <f t="shared" si="0"/>
        <v>1</v>
      </c>
      <c r="F4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2024-03-22T06:29:13Z</dcterms:created>
  <dcterms:modified xsi:type="dcterms:W3CDTF">2024-04-11T17:20:33Z</dcterms:modified>
</cp:coreProperties>
</file>