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_knn_20231017-024034/"/>
    </mc:Choice>
  </mc:AlternateContent>
  <xr:revisionPtr revIDLastSave="0" documentId="13_ncr:1_{5948AAD3-9FC9-BA4C-BEE8-F8C01B6A9632}" xr6:coauthVersionLast="47" xr6:coauthVersionMax="47" xr10:uidLastSave="{00000000-0000-0000-0000-000000000000}"/>
  <bookViews>
    <workbookView xWindow="-35380" yWindow="3500" windowWidth="38400" windowHeight="23500" xr2:uid="{7C453F57-D056-DB49-A3E1-576455EAB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P4" i="1"/>
  <c r="P3" i="1"/>
  <c r="Q7" i="1" s="1"/>
  <c r="Q10" i="1"/>
  <c r="N9" i="1"/>
  <c r="M9" i="1"/>
  <c r="L9" i="1"/>
  <c r="K9" i="1"/>
  <c r="J9" i="1"/>
  <c r="N10" i="1" s="1"/>
  <c r="S4" i="1" l="1"/>
  <c r="S6" i="1"/>
  <c r="S5" i="1"/>
  <c r="S3" i="1"/>
  <c r="S7" i="1"/>
  <c r="S9" i="1" l="1"/>
</calcChain>
</file>

<file path=xl/sharedStrings.xml><?xml version="1.0" encoding="utf-8"?>
<sst xmlns="http://schemas.openxmlformats.org/spreadsheetml/2006/main" count="89" uniqueCount="50">
  <si>
    <t>sample_id</t>
  </si>
  <si>
    <t>prediction</t>
  </si>
  <si>
    <t>label</t>
  </si>
  <si>
    <t>match no patient overlaps</t>
  </si>
  <si>
    <t>/home/lance/NAS/users/Akshaya/My_Datasets/5Phase_resized/Use_This/Attempt2_respacing113/Arterial/00003_16_5X5_AXIAL_Body_5__resized.nii.gz</t>
  </si>
  <si>
    <t>Match</t>
  </si>
  <si>
    <t>/home/lance/NAS/users/Akshaya/My_Datasets/5Phase_resized/Use_This/Attempt2_respacing113/Arterial/00003_17_5X5_AXIAL_Body_5__resized.nii.gz</t>
  </si>
  <si>
    <t>/home/lance/NAS/users/Akshaya/My_Datasets/5Phase_resized/Use_This/Attempt2_respacing113/Arterial/00003_18_2X1_LUNG_Lung_2__resized.nii.gz</t>
  </si>
  <si>
    <t>/home/lance/NAS/users/Akshaya/My_Datasets/5Phase_resized/Use_This/Attempt2_respacing113/Arterial/00011_16_2X1_LUNG_Lung_2__resized.nii.gz</t>
  </si>
  <si>
    <t>/home/lance/NAS/users/Akshaya/My_Datasets/5Phase_resized/Use_This/Attempt2_respacing113/Arterial/00011_18_2X1_STND_Body_2__resized.nii.gz</t>
  </si>
  <si>
    <t>/home/lance/NAS/users/Akshaya/My_Datasets/5Phase_resized/Use_This/Attempt2_respacing113/Delayed/00012_6_ADRENAL_15_MIN_1x0__resized.nii.gz</t>
  </si>
  <si>
    <t>/home/lance/NAS/users/Akshaya/My_Datasets/5Phase_resized/Use_This/Attempt2_respacing113/Delayed/00025_6_ABD-10-15_MIN_DELAY_UROGRAPHY__1__resized.nii.gz</t>
  </si>
  <si>
    <t>/home/lance/NAS/users/Akshaya/My_Datasets/5Phase_resized/Use_This/Attempt2_respacing113/Delayed/00028_7_15_Min_delay_NIH_UROGRAM__1__resized.nii.gz</t>
  </si>
  <si>
    <t>/home/lance/NAS/users/Akshaya/My_Datasets/5Phase_resized/Use_This/Attempt2_respacing113/Delayed/00041_7_15_Min_delay_NIH_UROGRAM__1__resized.nii.gz</t>
  </si>
  <si>
    <t>/home/lance/NAS/users/Akshaya/My_Datasets/5Phase_resized/Use_This/Attempt2_respacing113/Delayed/00059_7_20_Min_delay_NIH_UROGRAM__1__resized.nii.gz</t>
  </si>
  <si>
    <t>/home/lance/NAS/users/Akshaya/My_Datasets/5Phase_resized/Use_This/Attempt2_respacing113/Nephro/00031_5_Post_AP_2_Min_5__resized.nii.gz</t>
  </si>
  <si>
    <t>/home/lance/NAS/users/Akshaya/My_Datasets/5Phase_resized/Use_This/Attempt2_respacing113/Nephro/00031_6_Post_AP_2_Min_2__resized.nii.gz</t>
  </si>
  <si>
    <t>/home/lance/NAS/users/Akshaya/My_Datasets/5Phase_resized/Use_This/Attempt2_respacing113/Nephro/00032_5_Post_AP2_MIN_5__resized.nii.gz</t>
  </si>
  <si>
    <t>/home/lance/NAS/users/Akshaya/My_Datasets/5Phase_resized/Use_This/Attempt2_respacing113/Nephro/00032_6_Post_AP2_MIN_2__resized.nii.gz</t>
  </si>
  <si>
    <t>/home/lance/NAS/users/Akshaya/My_Datasets/5Phase_resized/Use_This/Attempt2_respacing113/Nephro/00050_5_Post_AP_2_Min_5__resized.nii.gz</t>
  </si>
  <si>
    <t>/home/lance/NAS/users/Akshaya/My_Datasets/5Phase_resized/Use_This/Attempt2_respacing113/Nephro/00055_5_Post_AP_2_Min_5__resized.nii.gz</t>
  </si>
  <si>
    <t>/home/lance/NAS/users/Akshaya/My_Datasets/5Phase_resized/Use_This/Attempt2_respacing113/Nephro/00085_5_Post_AP_2_Min_5__resized.nii.gz</t>
  </si>
  <si>
    <t>/home/lance/NAS/users/Akshaya/My_Datasets/5Phase_resized/Use_This/Attempt2_respacing113/Nephro/00085_6_Post_AP_2_Min_2__resized.nii.gz</t>
  </si>
  <si>
    <t>/home/lance/NAS/users/Akshaya/My_Datasets/5Phase_resized/Use_This/Attempt2_respacing113/Nephro/00094_6_Post_AP_2_Min_2__resized.nii.gz</t>
  </si>
  <si>
    <t>/home/lance/NAS/users/Akshaya/My_Datasets/5Phase_resized/Use_This/Attempt2_respacing113/Nephro/00099_5_Post_AP_2_Min_5__resized.nii.gz</t>
  </si>
  <si>
    <t>/home/lance/NAS/users/Akshaya/My_Datasets/5Phase_resized/Use_This/Attempt2_respacing113/Nephro/00099_6_Post_AP_2_Min_2__resized.nii.gz</t>
  </si>
  <si>
    <t>/home/lance/NAS/users/Akshaya/My_Datasets/5Phase_resized/Use_This/Attempt2_respacing113/NonContrast/00013_2_ADRENAL_PRE_2x1_ADRENAL_WASHOUT_NIH__1__resized.nii.gz</t>
  </si>
  <si>
    <t>/home/lance/NAS/users/Akshaya/My_Datasets/5Phase_resized/Use_This/Attempt2_respacing113/NonContrast/00015_2_ADRENAL_PRE_2x1_ADRENAL_WASHOUT_NIH__1__resized.nii.gz</t>
  </si>
  <si>
    <t>/home/lance/NAS/users/Akshaya/My_Datasets/5Phase_resized/Use_This/Attempt2_respacing113/NonContrast/00046_4_Non_Contrast_NIH_UROGRAM__1__resized.nii.gz</t>
  </si>
  <si>
    <t>/home/lance/NAS/users/Akshaya/My_Datasets/5Phase_resized/Use_This/Attempt2_respacing113/NonContrast/00051_3_PRE_LIVER_PRE_LIVER_POST_NCAP_Neck__1__resized.nii.gz</t>
  </si>
  <si>
    <t>/home/lance/NAS/users/Akshaya/My_Datasets/5Phase_resized/Use_This/Attempt2_respacing113/NonContrast/00077_9_NON-CON_2X1_Body_2__resized.nii.gz</t>
  </si>
  <si>
    <t>/home/lance/NAS/users/Akshaya/My_Datasets/5Phase_resized/Use_This/Attempt2_respacing113/NonContrast/00082_6_PRE_AX_SOFT_2__resized.nii.gz</t>
  </si>
  <si>
    <t>/home/lance/NAS/users/Akshaya/My_Datasets/5Phase_resized/Use_This/Attempt2_respacing113/NonContrast/00090_6_DE_#PP_DE_20_M_DEL_5__resized.nii.gz</t>
  </si>
  <si>
    <t>/home/lance/NAS/users/Akshaya/My_Datasets/5Phase_resized/Use_This/Attempt2_respacing113/NonContrast/00092_5_Non_Con_2X1MM_Body_2__resized.nii.gz</t>
  </si>
  <si>
    <t>/home/lance/NAS/users/Akshaya/My_Datasets/5Phase_resized/Use_This/Attempt2_respacing113/NonContrast/00098_2_PRE_LIVER_PRE_LIVER__1__resized.nii.gz</t>
  </si>
  <si>
    <t>/home/lance/NAS/users/Akshaya/My_Datasets/5Phase_resized/Use_This/Attempt2_respacing113/Portal/00034_5_70_sec_delay_NIH_UROGRAM__1__resized.nii.gz</t>
  </si>
  <si>
    <t>/home/lance/NAS/users/Akshaya/My_Datasets/5Phase_resized/Use_This/Attempt2_respacing113/Portal/00438_5_VENOUS_NIH_ADRENAL_TRIPLE_PHASE__1__resized.nii.gz</t>
  </si>
  <si>
    <t>/home/lance/NAS/users/Akshaya/My_Datasets/5Phase_resized/Use_This/Attempt2_respacing113/Portal/00450_3_VENOUS_NIH_ADRENAL_TRIPLE_PHASE__1__resized.nii.gz</t>
  </si>
  <si>
    <t>/home/lance/NAS/users/Akshaya/My_Datasets/5Phase_resized/Use_This/Attempt2_respacing113/Portal/01172_3_ADRENAL_70_SEC_1x0__resized.nii.gz</t>
  </si>
  <si>
    <t>/home/lance/NAS/users/Akshaya/My_Datasets/5Phase_resized/Use_This/Attempt2_respacing113/Portal/01173_4_ADRENAL_70_SEC_1x0__resized.nii.gz</t>
  </si>
  <si>
    <t>/home/lance/NAS/users/Akshaya/My_Datasets/5Phase_resized/Use_This/Attempt2_respacing113/Portal/01180_3_ADRENAL_70_SEC_1x0__resized.nii.gz</t>
  </si>
  <si>
    <t>/home/lance/NAS/users/Akshaya/My_Datasets/5Phase_resized/Use_This/Attempt2_respacing113/Portal/01182_3_ADRENAL_70_SEC_1x0__resized.nii.gz</t>
  </si>
  <si>
    <t>/home/lance/NAS/users/Akshaya/My_Datasets/5Phase_resized/Use_This/Attempt2_respacing113/Portal/01191_3_70_sec_AX_SOFT_1x0__resized.nii.gz</t>
  </si>
  <si>
    <t>/home/lance/NAS/users/Akshaya/My_Datasets/5Phase_resized/Use_This/Attempt2_respacing113/Portal/01192_3_70_sec_AX_SOFT_1x0__resized.nii.gz</t>
  </si>
  <si>
    <t>/home/lance/NAS/users/Akshaya/My_Datasets/5Phase_resized/Use_This/Attempt2_respacing113/Portal/01195_5_70_sec_AX_SOFT_1x0__resized.nii.gz</t>
  </si>
  <si>
    <t>f1</t>
  </si>
  <si>
    <t>acc</t>
  </si>
  <si>
    <t>precision</t>
  </si>
  <si>
    <t>recall</t>
  </si>
  <si>
    <t>label\prediction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</si>
</sst>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"/>
      <family val="2"/>
    </font>
    <font>
      <sz val="10.5"/>
      <color rgb="FF0D0D0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AC83-98F7-2442-B46E-683C5663750F}">
  <dimension ref="A1:S41"/>
  <sheetViews>
    <sheetView tabSelected="1" workbookViewId="0">
      <selection activeCell="I10" sqref="I10"/>
    </sheetView>
  </sheetViews>
  <sheetFormatPr baseColWidth="10" defaultRowHeight="16" x14ac:dyDescent="0.2"/>
  <cols>
    <col min="1" max="1" width="155.33203125" bestFit="1" customWidth="1"/>
  </cols>
  <sheetData>
    <row r="1" spans="1:19" x14ac:dyDescent="0.2">
      <c r="A1" t="s">
        <v>0</v>
      </c>
      <c r="B1" s="3" t="s">
        <v>1</v>
      </c>
      <c r="C1" s="3" t="s">
        <v>2</v>
      </c>
      <c r="F1" s="1" t="s">
        <v>3</v>
      </c>
    </row>
    <row r="2" spans="1:19" x14ac:dyDescent="0.2">
      <c r="A2" t="s">
        <v>4</v>
      </c>
      <c r="B2" s="3">
        <v>1</v>
      </c>
      <c r="C2" s="3">
        <v>1</v>
      </c>
      <c r="F2" s="1" t="s">
        <v>5</v>
      </c>
      <c r="I2" t="s">
        <v>49</v>
      </c>
      <c r="J2">
        <v>0</v>
      </c>
      <c r="K2">
        <v>1</v>
      </c>
      <c r="L2">
        <v>2</v>
      </c>
      <c r="M2">
        <v>3</v>
      </c>
      <c r="N2">
        <v>4</v>
      </c>
      <c r="P2" s="2"/>
      <c r="Q2" s="2"/>
      <c r="R2" s="2"/>
      <c r="S2" t="s">
        <v>45</v>
      </c>
    </row>
    <row r="3" spans="1:19" x14ac:dyDescent="0.2">
      <c r="A3" t="s">
        <v>6</v>
      </c>
      <c r="B3" s="3">
        <v>1</v>
      </c>
      <c r="C3" s="3">
        <v>1</v>
      </c>
      <c r="F3" s="1" t="s">
        <v>5</v>
      </c>
      <c r="I3">
        <v>0</v>
      </c>
      <c r="J3" s="4">
        <v>9</v>
      </c>
      <c r="K3" s="4">
        <v>0</v>
      </c>
      <c r="L3" s="4">
        <v>0</v>
      </c>
      <c r="M3" s="4">
        <v>0</v>
      </c>
      <c r="N3" s="4">
        <v>0</v>
      </c>
      <c r="P3">
        <f>J3/SUM(J3:N3)</f>
        <v>1</v>
      </c>
      <c r="S3">
        <f>2*J9*P3/(J9+P3)</f>
        <v>1</v>
      </c>
    </row>
    <row r="4" spans="1:19" x14ac:dyDescent="0.2">
      <c r="A4" t="s">
        <v>7</v>
      </c>
      <c r="B4" s="3">
        <v>1</v>
      </c>
      <c r="C4" s="3">
        <v>1</v>
      </c>
      <c r="F4" s="1" t="s">
        <v>5</v>
      </c>
      <c r="I4">
        <v>1</v>
      </c>
      <c r="J4" s="4">
        <v>0</v>
      </c>
      <c r="K4" s="4">
        <v>5</v>
      </c>
      <c r="L4" s="4">
        <v>0</v>
      </c>
      <c r="M4" s="4">
        <v>0</v>
      </c>
      <c r="N4" s="4">
        <v>0</v>
      </c>
      <c r="P4">
        <f>K4/SUM(J4:N4)</f>
        <v>1</v>
      </c>
      <c r="S4">
        <f>2*K9*P4/(K9+P4)</f>
        <v>1</v>
      </c>
    </row>
    <row r="5" spans="1:19" x14ac:dyDescent="0.2">
      <c r="A5" t="s">
        <v>8</v>
      </c>
      <c r="B5" s="3">
        <v>1</v>
      </c>
      <c r="C5" s="3">
        <v>1</v>
      </c>
      <c r="F5" s="1" t="s">
        <v>5</v>
      </c>
      <c r="I5">
        <v>2</v>
      </c>
      <c r="J5" s="4">
        <v>0</v>
      </c>
      <c r="K5" s="4">
        <v>0</v>
      </c>
      <c r="L5" s="4">
        <v>10</v>
      </c>
      <c r="M5" s="4">
        <v>0</v>
      </c>
      <c r="N5" s="4">
        <v>0</v>
      </c>
      <c r="P5">
        <f>L5/SUM(J5:N5)</f>
        <v>1</v>
      </c>
      <c r="S5">
        <f>2*L9*P5/(L9+P5)</f>
        <v>0.95238095238095233</v>
      </c>
    </row>
    <row r="6" spans="1:19" x14ac:dyDescent="0.2">
      <c r="A6" t="s">
        <v>9</v>
      </c>
      <c r="B6" s="3">
        <v>1</v>
      </c>
      <c r="C6" s="3">
        <v>1</v>
      </c>
      <c r="F6" s="1" t="s">
        <v>5</v>
      </c>
      <c r="I6">
        <v>3</v>
      </c>
      <c r="J6" s="4">
        <v>0</v>
      </c>
      <c r="K6" s="4">
        <v>0</v>
      </c>
      <c r="L6" s="4">
        <v>1</v>
      </c>
      <c r="M6" s="4">
        <v>8</v>
      </c>
      <c r="N6" s="4">
        <v>2</v>
      </c>
      <c r="P6">
        <f>M6/SUM(J6:N6)</f>
        <v>0.72727272727272729</v>
      </c>
      <c r="Q6" t="s">
        <v>48</v>
      </c>
      <c r="S6">
        <f>2*M9*P6/(M9+P6)</f>
        <v>0.8421052631578948</v>
      </c>
    </row>
    <row r="7" spans="1:19" x14ac:dyDescent="0.2">
      <c r="A7" t="s">
        <v>10</v>
      </c>
      <c r="B7" s="3">
        <v>4</v>
      </c>
      <c r="C7" s="3">
        <v>4</v>
      </c>
      <c r="F7" s="1" t="s">
        <v>5</v>
      </c>
      <c r="I7">
        <v>4</v>
      </c>
      <c r="J7" s="4">
        <v>0</v>
      </c>
      <c r="K7" s="4">
        <v>0</v>
      </c>
      <c r="L7" s="4">
        <v>0</v>
      </c>
      <c r="M7" s="4">
        <v>0</v>
      </c>
      <c r="N7" s="4">
        <v>5</v>
      </c>
      <c r="P7">
        <f>N7/SUM(J7:N7)</f>
        <v>1</v>
      </c>
      <c r="Q7">
        <f>AVERAGE((P3:P7))</f>
        <v>0.94545454545454555</v>
      </c>
      <c r="S7">
        <f>2*N9*P7/(N9+P7)</f>
        <v>0.83333333333333326</v>
      </c>
    </row>
    <row r="8" spans="1:19" x14ac:dyDescent="0.2">
      <c r="A8" t="s">
        <v>11</v>
      </c>
      <c r="B8" s="3">
        <v>4</v>
      </c>
      <c r="C8" s="3">
        <v>4</v>
      </c>
      <c r="F8" s="1" t="s">
        <v>5</v>
      </c>
    </row>
    <row r="9" spans="1:19" x14ac:dyDescent="0.2">
      <c r="A9" t="s">
        <v>12</v>
      </c>
      <c r="B9" s="3">
        <v>4</v>
      </c>
      <c r="C9" s="3">
        <v>4</v>
      </c>
      <c r="F9" s="1" t="s">
        <v>5</v>
      </c>
      <c r="J9">
        <f>J3/SUM(J3:J7)</f>
        <v>1</v>
      </c>
      <c r="K9">
        <f>K4/SUM(K3:K7)</f>
        <v>1</v>
      </c>
      <c r="L9">
        <f>L5/SUM(L3:L7)</f>
        <v>0.90909090909090906</v>
      </c>
      <c r="M9">
        <f>M6/SUM(M3:M7)</f>
        <v>1</v>
      </c>
      <c r="N9">
        <f>N7/SUM(N3:N7)</f>
        <v>0.7142857142857143</v>
      </c>
      <c r="S9">
        <f>AVERAGE(S3:S7)</f>
        <v>0.92556390977443603</v>
      </c>
    </row>
    <row r="10" spans="1:19" x14ac:dyDescent="0.2">
      <c r="A10" t="s">
        <v>13</v>
      </c>
      <c r="B10" s="3">
        <v>4</v>
      </c>
      <c r="C10" s="3">
        <v>4</v>
      </c>
      <c r="F10" s="1" t="s">
        <v>5</v>
      </c>
      <c r="M10" t="s">
        <v>47</v>
      </c>
      <c r="N10">
        <f>AVERAGE(J9:N9)</f>
        <v>0.92467532467532476</v>
      </c>
      <c r="P10" t="s">
        <v>46</v>
      </c>
      <c r="Q10">
        <f>(J3+K4+L5+M6+N7)/SUM(J3:N7)</f>
        <v>0.92500000000000004</v>
      </c>
    </row>
    <row r="11" spans="1:19" x14ac:dyDescent="0.2">
      <c r="A11" t="s">
        <v>14</v>
      </c>
      <c r="B11" s="3">
        <v>4</v>
      </c>
      <c r="C11" s="3">
        <v>4</v>
      </c>
      <c r="F11" s="1" t="s">
        <v>5</v>
      </c>
    </row>
    <row r="12" spans="1:19" x14ac:dyDescent="0.2">
      <c r="A12" t="s">
        <v>15</v>
      </c>
      <c r="B12" s="3">
        <v>3</v>
      </c>
      <c r="C12" s="3">
        <v>3</v>
      </c>
      <c r="F12" s="1" t="s">
        <v>5</v>
      </c>
    </row>
    <row r="13" spans="1:19" x14ac:dyDescent="0.2">
      <c r="A13" t="s">
        <v>16</v>
      </c>
      <c r="B13" s="3">
        <v>3</v>
      </c>
      <c r="C13" s="3">
        <v>3</v>
      </c>
      <c r="F13" s="1" t="s">
        <v>5</v>
      </c>
    </row>
    <row r="14" spans="1:19" x14ac:dyDescent="0.2">
      <c r="A14" t="s">
        <v>17</v>
      </c>
      <c r="B14" s="3">
        <v>3</v>
      </c>
      <c r="C14" s="3">
        <v>3</v>
      </c>
      <c r="F14" s="1" t="s">
        <v>5</v>
      </c>
    </row>
    <row r="15" spans="1:19" x14ac:dyDescent="0.2">
      <c r="A15" t="s">
        <v>18</v>
      </c>
      <c r="B15" s="3">
        <v>3</v>
      </c>
      <c r="C15" s="3">
        <v>3</v>
      </c>
      <c r="F15" s="1" t="s">
        <v>5</v>
      </c>
    </row>
    <row r="16" spans="1:19" x14ac:dyDescent="0.2">
      <c r="A16" t="s">
        <v>19</v>
      </c>
      <c r="B16" s="3">
        <v>3</v>
      </c>
      <c r="C16" s="3">
        <v>3</v>
      </c>
      <c r="F16" s="1" t="s">
        <v>5</v>
      </c>
    </row>
    <row r="17" spans="1:6" x14ac:dyDescent="0.2">
      <c r="A17" t="s">
        <v>20</v>
      </c>
      <c r="B17" s="3">
        <v>2</v>
      </c>
      <c r="C17" s="3">
        <v>3</v>
      </c>
      <c r="F17" s="1" t="s">
        <v>5</v>
      </c>
    </row>
    <row r="18" spans="1:6" x14ac:dyDescent="0.2">
      <c r="A18" t="s">
        <v>21</v>
      </c>
      <c r="B18" s="3">
        <v>4</v>
      </c>
      <c r="C18" s="3">
        <v>3</v>
      </c>
      <c r="F18" s="1" t="s">
        <v>5</v>
      </c>
    </row>
    <row r="19" spans="1:6" x14ac:dyDescent="0.2">
      <c r="A19" t="s">
        <v>22</v>
      </c>
      <c r="B19" s="3">
        <v>4</v>
      </c>
      <c r="C19" s="3">
        <v>3</v>
      </c>
      <c r="F19" s="1" t="s">
        <v>5</v>
      </c>
    </row>
    <row r="20" spans="1:6" x14ac:dyDescent="0.2">
      <c r="A20" t="s">
        <v>23</v>
      </c>
      <c r="B20" s="3">
        <v>3</v>
      </c>
      <c r="C20" s="3">
        <v>3</v>
      </c>
      <c r="F20" s="1" t="s">
        <v>5</v>
      </c>
    </row>
    <row r="21" spans="1:6" x14ac:dyDescent="0.2">
      <c r="A21" t="s">
        <v>24</v>
      </c>
      <c r="B21" s="3">
        <v>3</v>
      </c>
      <c r="C21" s="3">
        <v>3</v>
      </c>
      <c r="F21" s="1" t="s">
        <v>5</v>
      </c>
    </row>
    <row r="22" spans="1:6" x14ac:dyDescent="0.2">
      <c r="A22" t="s">
        <v>25</v>
      </c>
      <c r="B22" s="3">
        <v>3</v>
      </c>
      <c r="C22" s="3">
        <v>3</v>
      </c>
      <c r="F22" s="1" t="s">
        <v>5</v>
      </c>
    </row>
    <row r="23" spans="1:6" x14ac:dyDescent="0.2">
      <c r="A23" t="s">
        <v>26</v>
      </c>
      <c r="B23" s="3">
        <v>0</v>
      </c>
      <c r="C23" s="3">
        <v>0</v>
      </c>
      <c r="F23" s="1" t="s">
        <v>5</v>
      </c>
    </row>
    <row r="24" spans="1:6" x14ac:dyDescent="0.2">
      <c r="A24" t="s">
        <v>27</v>
      </c>
      <c r="B24" s="3">
        <v>0</v>
      </c>
      <c r="C24" s="3">
        <v>0</v>
      </c>
      <c r="F24" s="1" t="s">
        <v>5</v>
      </c>
    </row>
    <row r="25" spans="1:6" x14ac:dyDescent="0.2">
      <c r="A25" t="s">
        <v>28</v>
      </c>
      <c r="B25" s="3">
        <v>0</v>
      </c>
      <c r="C25" s="3">
        <v>0</v>
      </c>
      <c r="F25" s="1" t="s">
        <v>5</v>
      </c>
    </row>
    <row r="26" spans="1:6" x14ac:dyDescent="0.2">
      <c r="A26" t="s">
        <v>29</v>
      </c>
      <c r="B26" s="3">
        <v>0</v>
      </c>
      <c r="C26" s="3">
        <v>0</v>
      </c>
      <c r="F26" s="1" t="s">
        <v>5</v>
      </c>
    </row>
    <row r="27" spans="1:6" x14ac:dyDescent="0.2">
      <c r="A27" t="s">
        <v>30</v>
      </c>
      <c r="B27" s="3">
        <v>0</v>
      </c>
      <c r="C27" s="3">
        <v>0</v>
      </c>
      <c r="F27" s="1" t="s">
        <v>5</v>
      </c>
    </row>
    <row r="28" spans="1:6" x14ac:dyDescent="0.2">
      <c r="A28" t="s">
        <v>31</v>
      </c>
      <c r="B28" s="3">
        <v>0</v>
      </c>
      <c r="C28" s="3">
        <v>0</v>
      </c>
      <c r="F28" s="1" t="s">
        <v>5</v>
      </c>
    </row>
    <row r="29" spans="1:6" x14ac:dyDescent="0.2">
      <c r="A29" t="s">
        <v>32</v>
      </c>
      <c r="B29" s="3">
        <v>0</v>
      </c>
      <c r="C29" s="3">
        <v>0</v>
      </c>
      <c r="F29" s="1" t="s">
        <v>5</v>
      </c>
    </row>
    <row r="30" spans="1:6" x14ac:dyDescent="0.2">
      <c r="A30" t="s">
        <v>33</v>
      </c>
      <c r="B30" s="3">
        <v>0</v>
      </c>
      <c r="C30" s="3">
        <v>0</v>
      </c>
      <c r="F30" s="1" t="s">
        <v>5</v>
      </c>
    </row>
    <row r="31" spans="1:6" x14ac:dyDescent="0.2">
      <c r="A31" t="s">
        <v>34</v>
      </c>
      <c r="B31" s="3">
        <v>0</v>
      </c>
      <c r="C31" s="3">
        <v>0</v>
      </c>
      <c r="F31" s="1" t="s">
        <v>5</v>
      </c>
    </row>
    <row r="32" spans="1:6" x14ac:dyDescent="0.2">
      <c r="A32" t="s">
        <v>35</v>
      </c>
      <c r="B32" s="3">
        <v>2</v>
      </c>
      <c r="C32" s="3">
        <v>2</v>
      </c>
      <c r="F32" s="1" t="s">
        <v>5</v>
      </c>
    </row>
    <row r="33" spans="1:6" x14ac:dyDescent="0.2">
      <c r="A33" t="s">
        <v>36</v>
      </c>
      <c r="B33" s="3">
        <v>2</v>
      </c>
      <c r="C33" s="3">
        <v>2</v>
      </c>
      <c r="F33" s="1" t="s">
        <v>5</v>
      </c>
    </row>
    <row r="34" spans="1:6" x14ac:dyDescent="0.2">
      <c r="A34" t="s">
        <v>37</v>
      </c>
      <c r="B34" s="3">
        <v>2</v>
      </c>
      <c r="C34" s="3">
        <v>2</v>
      </c>
      <c r="F34" s="1" t="s">
        <v>5</v>
      </c>
    </row>
    <row r="35" spans="1:6" x14ac:dyDescent="0.2">
      <c r="A35" t="s">
        <v>38</v>
      </c>
      <c r="B35" s="3">
        <v>2</v>
      </c>
      <c r="C35" s="3">
        <v>2</v>
      </c>
      <c r="F35" s="1" t="s">
        <v>5</v>
      </c>
    </row>
    <row r="36" spans="1:6" x14ac:dyDescent="0.2">
      <c r="A36" t="s">
        <v>39</v>
      </c>
      <c r="B36" s="3">
        <v>2</v>
      </c>
      <c r="C36" s="3">
        <v>2</v>
      </c>
      <c r="F36" s="1" t="s">
        <v>5</v>
      </c>
    </row>
    <row r="37" spans="1:6" x14ac:dyDescent="0.2">
      <c r="A37" t="s">
        <v>40</v>
      </c>
      <c r="B37" s="3">
        <v>2</v>
      </c>
      <c r="C37" s="3">
        <v>2</v>
      </c>
      <c r="F37" s="1" t="s">
        <v>5</v>
      </c>
    </row>
    <row r="38" spans="1:6" x14ac:dyDescent="0.2">
      <c r="A38" t="s">
        <v>41</v>
      </c>
      <c r="B38" s="3">
        <v>2</v>
      </c>
      <c r="C38" s="3">
        <v>2</v>
      </c>
      <c r="F38" s="1" t="s">
        <v>5</v>
      </c>
    </row>
    <row r="39" spans="1:6" x14ac:dyDescent="0.2">
      <c r="A39" t="s">
        <v>42</v>
      </c>
      <c r="B39" s="3">
        <v>2</v>
      </c>
      <c r="C39" s="3">
        <v>2</v>
      </c>
      <c r="F39" s="1" t="s">
        <v>5</v>
      </c>
    </row>
    <row r="40" spans="1:6" x14ac:dyDescent="0.2">
      <c r="A40" t="s">
        <v>43</v>
      </c>
      <c r="B40" s="3">
        <v>2</v>
      </c>
      <c r="C40" s="3">
        <v>2</v>
      </c>
      <c r="F40" s="1" t="s">
        <v>5</v>
      </c>
    </row>
    <row r="41" spans="1:6" x14ac:dyDescent="0.2">
      <c r="A41" t="s">
        <v>44</v>
      </c>
      <c r="B41" s="3">
        <v>2</v>
      </c>
      <c r="C41" s="3">
        <v>2</v>
      </c>
      <c r="F41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Liangchen (NIH/CC/DRD) [F]</dc:creator>
  <cp:lastModifiedBy>Liu, Liangchen (NIH/CC/DRD) [F]</cp:lastModifiedBy>
  <dcterms:created xsi:type="dcterms:W3CDTF">2024-04-11T16:09:20Z</dcterms:created>
  <dcterms:modified xsi:type="dcterms:W3CDTF">2024-04-11T20:58:25Z</dcterms:modified>
</cp:coreProperties>
</file>