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_knn_20231017-024034/"/>
    </mc:Choice>
  </mc:AlternateContent>
  <xr:revisionPtr revIDLastSave="0" documentId="13_ncr:1_{8F8DCB99-D017-4645-ADCD-9D6BBFCE61B9}" xr6:coauthVersionLast="47" xr6:coauthVersionMax="47" xr10:uidLastSave="{00000000-0000-0000-0000-000000000000}"/>
  <bookViews>
    <workbookView xWindow="5660" yWindow="1900" windowWidth="27740" windowHeight="19080" xr2:uid="{049F0704-0189-A048-9DFD-244E4478F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Q7" i="1"/>
  <c r="Q6" i="1"/>
  <c r="Q5" i="1"/>
  <c r="Q4" i="1"/>
  <c r="Q3" i="1"/>
  <c r="T3" i="1" s="1"/>
  <c r="R10" i="1"/>
  <c r="O9" i="1"/>
  <c r="T7" i="1" s="1"/>
  <c r="N9" i="1"/>
  <c r="M9" i="1"/>
  <c r="L9" i="1"/>
  <c r="K9" i="1"/>
  <c r="T4" i="1" l="1"/>
  <c r="T6" i="1"/>
  <c r="O10" i="1"/>
  <c r="R7" i="1"/>
  <c r="T5" i="1"/>
</calcChain>
</file>

<file path=xl/sharedStrings.xml><?xml version="1.0" encoding="utf-8"?>
<sst xmlns="http://schemas.openxmlformats.org/spreadsheetml/2006/main" count="90" uniqueCount="49">
  <si>
    <t>sample_id</t>
  </si>
  <si>
    <t>prediction</t>
  </si>
  <si>
    <t>label</t>
  </si>
  <si>
    <t>match no patient overlaps</t>
  </si>
  <si>
    <t>/home/lance/NAS/users/Akshaya/My_Datasets/5Phase_resized/Use_This/Attempt2_respacing113/Arterial/00003_16_5X5_AXIAL_Body_5__resized.nii.gz</t>
  </si>
  <si>
    <t>Match</t>
  </si>
  <si>
    <t>/home/lance/NAS/users/Akshaya/My_Datasets/5Phase_resized/Use_This/Attempt2_respacing113/Arterial/00003_17_5X5_AXIAL_Body_5__resized.nii.gz</t>
  </si>
  <si>
    <t>/home/lance/NAS/users/Akshaya/My_Datasets/5Phase_resized/Use_This/Attempt2_respacing113/Arterial/00003_18_2X1_LUNG_Lung_2__resized.nii.gz</t>
  </si>
  <si>
    <t>/home/lance/NAS/users/Akshaya/My_Datasets/5Phase_resized/Use_This/Attempt2_respacing113/Arterial/00011_16_2X1_LUNG_Lung_2__resized.nii.gz</t>
  </si>
  <si>
    <t>/home/lance/NAS/users/Akshaya/My_Datasets/5Phase_resized/Use_This/Attempt2_respacing113/Arterial/00011_18_2X1_STND_Body_2__resized.nii.gz</t>
  </si>
  <si>
    <t>/home/lance/NAS/users/Akshaya/My_Datasets/5Phase_resized/Use_This/Attempt2_respacing113/Delayed/00012_6_ADRENAL_15_MIN_1x0__resized.nii.gz</t>
  </si>
  <si>
    <t>/home/lance/NAS/users/Akshaya/My_Datasets/5Phase_resized/Use_This/Attempt2_respacing113/Delayed/00025_6_ABD-10-15_MIN_DELAY_UROGRAPHY__1__resized.nii.gz</t>
  </si>
  <si>
    <t>/home/lance/NAS/users/Akshaya/My_Datasets/5Phase_resized/Use_This/Attempt2_respacing113/Delayed/00028_7_15_Min_delay_NIH_UROGRAM__1__resized.nii.gz</t>
  </si>
  <si>
    <t>/home/lance/NAS/users/Akshaya/My_Datasets/5Phase_resized/Use_This/Attempt2_respacing113/Delayed/00041_7_15_Min_delay_NIH_UROGRAM__1__resized.nii.gz</t>
  </si>
  <si>
    <t>/home/lance/NAS/users/Akshaya/My_Datasets/5Phase_resized/Use_This/Attempt2_respacing113/Delayed/00059_7_20_Min_delay_NIH_UROGRAM__1__resized.nii.gz</t>
  </si>
  <si>
    <t>/home/lance/NAS/users/Akshaya/My_Datasets/5Phase_resized/Use_This/Attempt2_respacing113/Nephro/00031_5_Post_AP_2_Min_5__resized.nii.gz</t>
  </si>
  <si>
    <t>/home/lance/NAS/users/Akshaya/My_Datasets/5Phase_resized/Use_This/Attempt2_respacing113/Nephro/00031_6_Post_AP_2_Min_2__resized.nii.gz</t>
  </si>
  <si>
    <t>/home/lance/NAS/users/Akshaya/My_Datasets/5Phase_resized/Use_This/Attempt2_respacing113/Nephro/00032_5_Post_AP2_MIN_5__resized.nii.gz</t>
  </si>
  <si>
    <t>/home/lance/NAS/users/Akshaya/My_Datasets/5Phase_resized/Use_This/Attempt2_respacing113/Nephro/00032_6_Post_AP2_MIN_2__resized.nii.gz</t>
  </si>
  <si>
    <t>/home/lance/NAS/users/Akshaya/My_Datasets/5Phase_resized/Use_This/Attempt2_respacing113/Nephro/00050_5_Post_AP_2_Min_5__resized.nii.gz</t>
  </si>
  <si>
    <t>/home/lance/NAS/users/Akshaya/My_Datasets/5Phase_resized/Use_This/Attempt2_respacing113/Nephro/00055_5_Post_AP_2_Min_5__resized.nii.gz</t>
  </si>
  <si>
    <t>/home/lance/NAS/users/Akshaya/My_Datasets/5Phase_resized/Use_This/Attempt2_respacing113/Nephro/00085_5_Post_AP_2_Min_5__resized.nii.gz</t>
  </si>
  <si>
    <t>/home/lance/NAS/users/Akshaya/My_Datasets/5Phase_resized/Use_This/Attempt2_respacing113/Nephro/00085_6_Post_AP_2_Min_2__resized.nii.gz</t>
  </si>
  <si>
    <t>/home/lance/NAS/users/Akshaya/My_Datasets/5Phase_resized/Use_This/Attempt2_respacing113/Nephro/00094_6_Post_AP_2_Min_2__resized.nii.gz</t>
  </si>
  <si>
    <t>/home/lance/NAS/users/Akshaya/My_Datasets/5Phase_resized/Use_This/Attempt2_respacing113/Nephro/00099_5_Post_AP_2_Min_5__resized.nii.gz</t>
  </si>
  <si>
    <t>/home/lance/NAS/users/Akshaya/My_Datasets/5Phase_resized/Use_This/Attempt2_respacing113/Nephro/00099_6_Post_AP_2_Min_2__resized.nii.gz</t>
  </si>
  <si>
    <t>/home/lance/NAS/users/Akshaya/My_Datasets/5Phase_resized/Use_This/Attempt2_respacing113/NonContrast/00013_2_ADRENAL_PRE_2x1_ADRENAL_WASHOUT_NIH__1__resized.nii.gz</t>
  </si>
  <si>
    <t>/home/lance/NAS/users/Akshaya/My_Datasets/5Phase_resized/Use_This/Attempt2_respacing113/NonContrast/00015_2_ADRENAL_PRE_2x1_ADRENAL_WASHOUT_NIH__1__resized.nii.gz</t>
  </si>
  <si>
    <t>/home/lance/NAS/users/Akshaya/My_Datasets/5Phase_resized/Use_This/Attempt2_respacing113/NonContrast/00046_4_Non_Contrast_NIH_UROGRAM__1__resized.nii.gz</t>
  </si>
  <si>
    <t>/home/lance/NAS/users/Akshaya/My_Datasets/5Phase_resized/Use_This/Attempt2_respacing113/NonContrast/00051_3_PRE_LIVER_PRE_LIVER_POST_NCAP_Neck__1__resized.nii.gz</t>
  </si>
  <si>
    <t>/home/lance/NAS/users/Akshaya/My_Datasets/5Phase_resized/Use_This/Attempt2_respacing113/NonContrast/00077_9_NON-CON_2X1_Body_2__resized.nii.gz</t>
  </si>
  <si>
    <t>/home/lance/NAS/users/Akshaya/My_Datasets/5Phase_resized/Use_This/Attempt2_respacing113/NonContrast/00082_6_PRE_AX_SOFT_2__resized.nii.gz</t>
  </si>
  <si>
    <t>/home/lance/NAS/users/Akshaya/My_Datasets/5Phase_resized/Use_This/Attempt2_respacing113/NonContrast/00090_6_DE_#PP_DE_20_M_DEL_5__resized.nii.gz</t>
  </si>
  <si>
    <t>/home/lance/NAS/users/Akshaya/My_Datasets/5Phase_resized/Use_This/Attempt2_respacing113/NonContrast/00092_5_Non_Con_2X1MM_Body_2__resized.nii.gz</t>
  </si>
  <si>
    <t>/home/lance/NAS/users/Akshaya/My_Datasets/5Phase_resized/Use_This/Attempt2_respacing113/NonContrast/00098_2_PRE_LIVER_PRE_LIVER__1__resized.nii.gz</t>
  </si>
  <si>
    <t>/home/lance/NAS/users/Akshaya/My_Datasets/5Phase_resized/Use_This/Attempt2_respacing113/Portal/00034_5_70_sec_delay_NIH_UROGRAM__1__resized.nii.gz</t>
  </si>
  <si>
    <t>/home/lance/NAS/users/Akshaya/My_Datasets/5Phase_resized/Use_This/Attempt2_respacing113/Portal/00438_5_VENOUS_NIH_ADRENAL_TRIPLE_PHASE__1__resized.nii.gz</t>
  </si>
  <si>
    <t>/home/lance/NAS/users/Akshaya/My_Datasets/5Phase_resized/Use_This/Attempt2_respacing113/Portal/00450_3_VENOUS_NIH_ADRENAL_TRIPLE_PHASE__1__resized.nii.gz</t>
  </si>
  <si>
    <t>/home/lance/NAS/users/Akshaya/My_Datasets/5Phase_resized/Use_This/Attempt2_respacing113/Portal/01172_3_ADRENAL_70_SEC_1x0__resized.nii.gz</t>
  </si>
  <si>
    <t>/home/lance/NAS/users/Akshaya/My_Datasets/5Phase_resized/Use_This/Attempt2_respacing113/Portal/01173_4_ADRENAL_70_SEC_1x0__resized.nii.gz</t>
  </si>
  <si>
    <t>/home/lance/NAS/users/Akshaya/My_Datasets/5Phase_resized/Use_This/Attempt2_respacing113/Portal/01180_3_ADRENAL_70_SEC_1x0__resized.nii.gz</t>
  </si>
  <si>
    <t>/home/lance/NAS/users/Akshaya/My_Datasets/5Phase_resized/Use_This/Attempt2_respacing113/Portal/01182_3_ADRENAL_70_SEC_1x0__resized.nii.gz</t>
  </si>
  <si>
    <t>/home/lance/NAS/users/Akshaya/My_Datasets/5Phase_resized/Use_This/Attempt2_respacing113/Portal/01191_3_70_sec_AX_SOFT_1x0__resized.nii.gz</t>
  </si>
  <si>
    <t>/home/lance/NAS/users/Akshaya/My_Datasets/5Phase_resized/Use_This/Attempt2_respacing113/Portal/01192_3_70_sec_AX_SOFT_1x0__resized.nii.gz</t>
  </si>
  <si>
    <t>/home/lance/NAS/users/Akshaya/My_Datasets/5Phase_resized/Use_This/Attempt2_respacing113/Portal/01195_5_70_sec_AX_SOFT_1x0__resized.nii.gz</t>
  </si>
  <si>
    <t>f1</t>
  </si>
  <si>
    <t>acc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</si>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</sst>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rgb="FFDF3079"/>
      <name val="Monaco"/>
      <family val="2"/>
    </font>
    <font>
      <sz val="10"/>
      <color theme="1"/>
      <name val="Arial"/>
      <family val="2"/>
    </font>
    <font>
      <sz val="10.5"/>
      <color rgb="FF0D0D0D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13B2-5116-1643-A883-BE0254F6C921}">
  <dimension ref="A1:V41"/>
  <sheetViews>
    <sheetView tabSelected="1" topLeftCell="B1" workbookViewId="0">
      <selection activeCell="R17" sqref="R17"/>
    </sheetView>
  </sheetViews>
  <sheetFormatPr baseColWidth="10" defaultRowHeight="16" x14ac:dyDescent="0.2"/>
  <cols>
    <col min="1" max="1" width="159.33203125" customWidth="1"/>
    <col min="10" max="10" width="16" customWidth="1"/>
  </cols>
  <sheetData>
    <row r="1" spans="1:20" x14ac:dyDescent="0.2">
      <c r="A1" t="s">
        <v>0</v>
      </c>
      <c r="B1" s="4" t="s">
        <v>1</v>
      </c>
      <c r="C1" s="4" t="s">
        <v>2</v>
      </c>
      <c r="F1" t="s">
        <v>3</v>
      </c>
      <c r="J1" s="5" t="s">
        <v>1</v>
      </c>
      <c r="K1" s="5">
        <v>0</v>
      </c>
      <c r="L1" s="5">
        <v>1</v>
      </c>
      <c r="M1" s="5">
        <v>2</v>
      </c>
      <c r="N1" s="5">
        <v>3</v>
      </c>
      <c r="O1" s="5">
        <v>4</v>
      </c>
    </row>
    <row r="2" spans="1:20" ht="19" x14ac:dyDescent="0.25">
      <c r="A2" t="s">
        <v>4</v>
      </c>
      <c r="B2" s="4">
        <v>1</v>
      </c>
      <c r="C2" s="4">
        <v>1</v>
      </c>
      <c r="D2" s="2"/>
      <c r="F2" t="s">
        <v>5</v>
      </c>
      <c r="J2" s="5" t="s">
        <v>2</v>
      </c>
      <c r="K2" s="5"/>
      <c r="L2" s="5"/>
      <c r="M2" s="5"/>
      <c r="N2" s="5"/>
      <c r="O2" s="5"/>
      <c r="Q2" s="1"/>
      <c r="R2" s="1"/>
      <c r="S2" s="1"/>
      <c r="T2" t="s">
        <v>45</v>
      </c>
    </row>
    <row r="3" spans="1:20" x14ac:dyDescent="0.2">
      <c r="A3" t="s">
        <v>6</v>
      </c>
      <c r="B3" s="4">
        <v>1</v>
      </c>
      <c r="C3" s="4">
        <v>1</v>
      </c>
      <c r="F3" t="s">
        <v>5</v>
      </c>
      <c r="J3" s="5">
        <v>0</v>
      </c>
      <c r="K3" s="5">
        <v>9</v>
      </c>
      <c r="L3" s="5">
        <v>0</v>
      </c>
      <c r="M3" s="5">
        <v>0</v>
      </c>
      <c r="N3" s="5">
        <v>0</v>
      </c>
      <c r="O3" s="5">
        <v>0</v>
      </c>
      <c r="Q3">
        <f>K3/SUM(K3:O3)</f>
        <v>1</v>
      </c>
      <c r="T3">
        <f>2*K9*Q3/(K9+Q3)</f>
        <v>1</v>
      </c>
    </row>
    <row r="4" spans="1:20" x14ac:dyDescent="0.2">
      <c r="A4" t="s">
        <v>7</v>
      </c>
      <c r="B4" s="4">
        <v>1</v>
      </c>
      <c r="C4" s="4">
        <v>1</v>
      </c>
      <c r="F4" t="s">
        <v>5</v>
      </c>
      <c r="J4" s="5">
        <v>1</v>
      </c>
      <c r="K4" s="5">
        <v>0</v>
      </c>
      <c r="L4" s="5">
        <v>5</v>
      </c>
      <c r="M4" s="5">
        <v>0</v>
      </c>
      <c r="N4" s="5">
        <v>0</v>
      </c>
      <c r="O4" s="5">
        <v>0</v>
      </c>
      <c r="Q4">
        <f>L4/SUM(K4:O4)</f>
        <v>1</v>
      </c>
      <c r="T4">
        <f>2*L9*Q4/(L9+Q4)</f>
        <v>0.90909090909090906</v>
      </c>
    </row>
    <row r="5" spans="1:20" x14ac:dyDescent="0.2">
      <c r="A5" t="s">
        <v>8</v>
      </c>
      <c r="B5" s="4">
        <v>1</v>
      </c>
      <c r="C5" s="4">
        <v>1</v>
      </c>
      <c r="F5" t="s">
        <v>5</v>
      </c>
      <c r="J5" s="5">
        <v>2</v>
      </c>
      <c r="K5" s="5">
        <v>0</v>
      </c>
      <c r="L5" s="5">
        <v>1</v>
      </c>
      <c r="M5" s="5">
        <v>8</v>
      </c>
      <c r="N5" s="5">
        <v>1</v>
      </c>
      <c r="O5" s="5">
        <v>0</v>
      </c>
      <c r="Q5">
        <f>M5/SUM(K5:O5)</f>
        <v>0.8</v>
      </c>
      <c r="T5">
        <f>2*M9*Q5/(M9+Q5)</f>
        <v>0.8421052631578948</v>
      </c>
    </row>
    <row r="6" spans="1:20" x14ac:dyDescent="0.2">
      <c r="A6" t="s">
        <v>9</v>
      </c>
      <c r="B6" s="4">
        <v>1</v>
      </c>
      <c r="C6" s="4">
        <v>1</v>
      </c>
      <c r="F6" t="s">
        <v>5</v>
      </c>
      <c r="J6" s="5">
        <v>3</v>
      </c>
      <c r="K6" s="5">
        <v>0</v>
      </c>
      <c r="L6" s="5">
        <v>0</v>
      </c>
      <c r="M6" s="5">
        <v>1</v>
      </c>
      <c r="N6" s="5">
        <v>10</v>
      </c>
      <c r="O6" s="5">
        <v>0</v>
      </c>
      <c r="Q6">
        <f>N6/SUM(K6:O6)</f>
        <v>0.90909090909090906</v>
      </c>
      <c r="R6" t="s">
        <v>48</v>
      </c>
      <c r="T6">
        <f>2*N9*Q6/(N9+Q6)</f>
        <v>0.86956521739130432</v>
      </c>
    </row>
    <row r="7" spans="1:20" x14ac:dyDescent="0.2">
      <c r="A7" t="s">
        <v>10</v>
      </c>
      <c r="B7" s="4">
        <v>3</v>
      </c>
      <c r="C7" s="4">
        <v>4</v>
      </c>
      <c r="F7" t="s">
        <v>5</v>
      </c>
      <c r="J7" s="5">
        <v>4</v>
      </c>
      <c r="K7" s="5">
        <v>0</v>
      </c>
      <c r="L7" s="5">
        <v>0</v>
      </c>
      <c r="M7" s="5">
        <v>0</v>
      </c>
      <c r="N7" s="5">
        <v>1</v>
      </c>
      <c r="O7" s="5">
        <v>4</v>
      </c>
      <c r="Q7">
        <f>O7/SUM(K7:O7)</f>
        <v>0.8</v>
      </c>
      <c r="R7">
        <f>AVERAGE((Q3:Q7))</f>
        <v>0.90181818181818174</v>
      </c>
      <c r="T7">
        <f>2*O9*Q7/(O9+Q7)</f>
        <v>0.88888888888888895</v>
      </c>
    </row>
    <row r="8" spans="1:20" x14ac:dyDescent="0.2">
      <c r="A8" t="s">
        <v>11</v>
      </c>
      <c r="B8" s="4">
        <v>4</v>
      </c>
      <c r="C8" s="4">
        <v>4</v>
      </c>
      <c r="F8" t="s">
        <v>5</v>
      </c>
      <c r="J8" s="3"/>
      <c r="K8" s="3"/>
      <c r="L8" s="3"/>
      <c r="M8" s="3"/>
      <c r="N8" s="3"/>
      <c r="O8" s="3"/>
    </row>
    <row r="9" spans="1:20" x14ac:dyDescent="0.2">
      <c r="A9" t="s">
        <v>12</v>
      </c>
      <c r="B9" s="4">
        <v>4</v>
      </c>
      <c r="C9" s="4">
        <v>4</v>
      </c>
      <c r="F9" t="s">
        <v>5</v>
      </c>
      <c r="K9">
        <f>K3/SUM(K3:K7)</f>
        <v>1</v>
      </c>
      <c r="L9">
        <f>L4/SUM(L3:L7)</f>
        <v>0.83333333333333337</v>
      </c>
      <c r="M9">
        <f>M5/SUM(M3:M7)</f>
        <v>0.88888888888888884</v>
      </c>
      <c r="N9">
        <f>N6/SUM(N3:N7)</f>
        <v>0.83333333333333337</v>
      </c>
      <c r="O9">
        <f>O7/SUM(O3:O7)</f>
        <v>1</v>
      </c>
      <c r="T9">
        <f>AVERAGE(T3:T7)</f>
        <v>0.90193005570579943</v>
      </c>
    </row>
    <row r="10" spans="1:20" x14ac:dyDescent="0.2">
      <c r="A10" t="s">
        <v>13</v>
      </c>
      <c r="B10" s="4">
        <v>4</v>
      </c>
      <c r="C10" s="4">
        <v>4</v>
      </c>
      <c r="F10" t="s">
        <v>5</v>
      </c>
      <c r="N10" t="s">
        <v>47</v>
      </c>
      <c r="O10">
        <f>AVERAGE(K9:O9)</f>
        <v>0.91111111111111109</v>
      </c>
      <c r="Q10" t="s">
        <v>46</v>
      </c>
      <c r="R10">
        <f>(K3+L4+M5+N6+O7)/SUM(K3:O7)</f>
        <v>0.9</v>
      </c>
    </row>
    <row r="11" spans="1:20" x14ac:dyDescent="0.2">
      <c r="A11" t="s">
        <v>14</v>
      </c>
      <c r="B11" s="4">
        <v>4</v>
      </c>
      <c r="C11" s="4">
        <v>4</v>
      </c>
      <c r="F11" t="s">
        <v>5</v>
      </c>
    </row>
    <row r="12" spans="1:20" x14ac:dyDescent="0.2">
      <c r="A12" t="s">
        <v>15</v>
      </c>
      <c r="B12" s="4">
        <v>3</v>
      </c>
      <c r="C12" s="4">
        <v>3</v>
      </c>
      <c r="F12" t="s">
        <v>5</v>
      </c>
    </row>
    <row r="13" spans="1:20" x14ac:dyDescent="0.2">
      <c r="A13" t="s">
        <v>16</v>
      </c>
      <c r="B13" s="4">
        <v>3</v>
      </c>
      <c r="C13" s="4">
        <v>3</v>
      </c>
      <c r="F13" t="s">
        <v>5</v>
      </c>
    </row>
    <row r="14" spans="1:20" x14ac:dyDescent="0.2">
      <c r="A14" t="s">
        <v>17</v>
      </c>
      <c r="B14" s="4">
        <v>3</v>
      </c>
      <c r="C14" s="4">
        <v>3</v>
      </c>
      <c r="F14" t="s">
        <v>5</v>
      </c>
    </row>
    <row r="15" spans="1:20" x14ac:dyDescent="0.2">
      <c r="A15" t="s">
        <v>18</v>
      </c>
      <c r="B15" s="4">
        <v>3</v>
      </c>
      <c r="C15" s="4">
        <v>3</v>
      </c>
      <c r="F15" t="s">
        <v>5</v>
      </c>
    </row>
    <row r="16" spans="1:20" x14ac:dyDescent="0.2">
      <c r="A16" t="s">
        <v>19</v>
      </c>
      <c r="B16" s="4">
        <v>3</v>
      </c>
      <c r="C16" s="4">
        <v>3</v>
      </c>
      <c r="F16" t="s">
        <v>5</v>
      </c>
    </row>
    <row r="17" spans="1:22" x14ac:dyDescent="0.2">
      <c r="A17" t="s">
        <v>20</v>
      </c>
      <c r="B17" s="4">
        <v>2</v>
      </c>
      <c r="C17" s="4">
        <v>3</v>
      </c>
      <c r="F17" t="s">
        <v>5</v>
      </c>
    </row>
    <row r="18" spans="1:22" x14ac:dyDescent="0.2">
      <c r="A18" t="s">
        <v>21</v>
      </c>
      <c r="B18" s="4">
        <v>3</v>
      </c>
      <c r="C18" s="4">
        <v>3</v>
      </c>
      <c r="F18" t="s">
        <v>5</v>
      </c>
    </row>
    <row r="19" spans="1:22" x14ac:dyDescent="0.2">
      <c r="A19" t="s">
        <v>22</v>
      </c>
      <c r="B19" s="4">
        <v>3</v>
      </c>
      <c r="C19" s="4">
        <v>3</v>
      </c>
      <c r="F19" t="s">
        <v>5</v>
      </c>
    </row>
    <row r="20" spans="1:22" x14ac:dyDescent="0.2">
      <c r="A20" t="s">
        <v>23</v>
      </c>
      <c r="B20" s="4">
        <v>3</v>
      </c>
      <c r="C20" s="4">
        <v>3</v>
      </c>
      <c r="F20" t="s">
        <v>5</v>
      </c>
    </row>
    <row r="21" spans="1:22" x14ac:dyDescent="0.2">
      <c r="A21" t="s">
        <v>24</v>
      </c>
      <c r="B21" s="4">
        <v>3</v>
      </c>
      <c r="C21" s="4">
        <v>3</v>
      </c>
      <c r="F21" t="s">
        <v>5</v>
      </c>
    </row>
    <row r="22" spans="1:22" x14ac:dyDescent="0.2">
      <c r="A22" t="s">
        <v>25</v>
      </c>
      <c r="B22" s="4">
        <v>3</v>
      </c>
      <c r="C22" s="4">
        <v>3</v>
      </c>
      <c r="F22" t="s">
        <v>5</v>
      </c>
    </row>
    <row r="23" spans="1:22" x14ac:dyDescent="0.2">
      <c r="A23" t="s">
        <v>26</v>
      </c>
      <c r="B23" s="4">
        <v>0</v>
      </c>
      <c r="C23" s="4">
        <v>0</v>
      </c>
      <c r="F23" t="s">
        <v>5</v>
      </c>
    </row>
    <row r="24" spans="1:22" ht="19" x14ac:dyDescent="0.25">
      <c r="A24" t="s">
        <v>27</v>
      </c>
      <c r="B24" s="4">
        <v>0</v>
      </c>
      <c r="C24" s="4">
        <v>0</v>
      </c>
      <c r="F24" t="s">
        <v>5</v>
      </c>
      <c r="K24" s="3"/>
      <c r="L24" s="3"/>
      <c r="M24" s="3"/>
      <c r="N24" s="3"/>
      <c r="O24" s="3"/>
      <c r="V24" s="2"/>
    </row>
    <row r="25" spans="1:22" x14ac:dyDescent="0.2">
      <c r="A25" t="s">
        <v>28</v>
      </c>
      <c r="B25" s="4">
        <v>0</v>
      </c>
      <c r="C25" s="4">
        <v>0</v>
      </c>
      <c r="F25" t="s">
        <v>5</v>
      </c>
      <c r="K25" s="3"/>
      <c r="L25" s="3"/>
      <c r="M25" s="3"/>
      <c r="N25" s="3"/>
      <c r="O25" s="3"/>
    </row>
    <row r="26" spans="1:22" x14ac:dyDescent="0.2">
      <c r="A26" t="s">
        <v>29</v>
      </c>
      <c r="B26" s="4">
        <v>0</v>
      </c>
      <c r="C26" s="4">
        <v>0</v>
      </c>
      <c r="F26" t="s">
        <v>5</v>
      </c>
      <c r="K26" s="3"/>
      <c r="L26" s="3"/>
      <c r="M26" s="3"/>
      <c r="N26" s="3"/>
      <c r="O26" s="3"/>
    </row>
    <row r="27" spans="1:22" x14ac:dyDescent="0.2">
      <c r="A27" t="s">
        <v>30</v>
      </c>
      <c r="B27" s="4">
        <v>0</v>
      </c>
      <c r="C27" s="4">
        <v>0</v>
      </c>
      <c r="F27" t="s">
        <v>5</v>
      </c>
      <c r="K27" s="3"/>
      <c r="L27" s="3"/>
      <c r="M27" s="3"/>
      <c r="N27" s="3"/>
      <c r="O27" s="3"/>
    </row>
    <row r="28" spans="1:22" x14ac:dyDescent="0.2">
      <c r="A28" t="s">
        <v>31</v>
      </c>
      <c r="B28" s="4">
        <v>0</v>
      </c>
      <c r="C28" s="4">
        <v>0</v>
      </c>
      <c r="F28" t="s">
        <v>5</v>
      </c>
      <c r="K28" s="3"/>
      <c r="L28" s="3"/>
      <c r="M28" s="3"/>
      <c r="N28" s="3"/>
      <c r="O28" s="3"/>
    </row>
    <row r="29" spans="1:22" x14ac:dyDescent="0.2">
      <c r="A29" t="s">
        <v>32</v>
      </c>
      <c r="B29" s="4">
        <v>0</v>
      </c>
      <c r="C29" s="4">
        <v>0</v>
      </c>
      <c r="F29" t="s">
        <v>5</v>
      </c>
    </row>
    <row r="30" spans="1:22" x14ac:dyDescent="0.2">
      <c r="A30" t="s">
        <v>33</v>
      </c>
      <c r="B30" s="4">
        <v>0</v>
      </c>
      <c r="C30" s="4">
        <v>0</v>
      </c>
      <c r="F30" t="s">
        <v>5</v>
      </c>
    </row>
    <row r="31" spans="1:22" x14ac:dyDescent="0.2">
      <c r="A31" t="s">
        <v>34</v>
      </c>
      <c r="B31" s="4">
        <v>0</v>
      </c>
      <c r="C31" s="4">
        <v>0</v>
      </c>
      <c r="F31" t="s">
        <v>5</v>
      </c>
    </row>
    <row r="32" spans="1:22" x14ac:dyDescent="0.2">
      <c r="A32" t="s">
        <v>35</v>
      </c>
      <c r="B32" s="4">
        <v>2</v>
      </c>
      <c r="C32" s="4">
        <v>2</v>
      </c>
      <c r="F32" t="s">
        <v>5</v>
      </c>
    </row>
    <row r="33" spans="1:6" x14ac:dyDescent="0.2">
      <c r="A33" t="s">
        <v>36</v>
      </c>
      <c r="B33" s="4">
        <v>3</v>
      </c>
      <c r="C33" s="4">
        <v>2</v>
      </c>
      <c r="F33" t="s">
        <v>5</v>
      </c>
    </row>
    <row r="34" spans="1:6" x14ac:dyDescent="0.2">
      <c r="A34" t="s">
        <v>37</v>
      </c>
      <c r="B34" s="4">
        <v>2</v>
      </c>
      <c r="C34" s="4">
        <v>2</v>
      </c>
      <c r="F34" t="s">
        <v>5</v>
      </c>
    </row>
    <row r="35" spans="1:6" x14ac:dyDescent="0.2">
      <c r="A35" t="s">
        <v>38</v>
      </c>
      <c r="B35" s="4">
        <v>2</v>
      </c>
      <c r="C35" s="4">
        <v>2</v>
      </c>
      <c r="F35" t="s">
        <v>5</v>
      </c>
    </row>
    <row r="36" spans="1:6" x14ac:dyDescent="0.2">
      <c r="A36" t="s">
        <v>39</v>
      </c>
      <c r="B36" s="4">
        <v>2</v>
      </c>
      <c r="C36" s="4">
        <v>2</v>
      </c>
      <c r="F36" t="s">
        <v>5</v>
      </c>
    </row>
    <row r="37" spans="1:6" x14ac:dyDescent="0.2">
      <c r="A37" t="s">
        <v>40</v>
      </c>
      <c r="B37" s="4">
        <v>2</v>
      </c>
      <c r="C37" s="4">
        <v>2</v>
      </c>
      <c r="F37" t="s">
        <v>5</v>
      </c>
    </row>
    <row r="38" spans="1:6" x14ac:dyDescent="0.2">
      <c r="A38" t="s">
        <v>41</v>
      </c>
      <c r="B38" s="4">
        <v>2</v>
      </c>
      <c r="C38" s="4">
        <v>2</v>
      </c>
      <c r="F38" t="s">
        <v>5</v>
      </c>
    </row>
    <row r="39" spans="1:6" x14ac:dyDescent="0.2">
      <c r="A39" t="s">
        <v>42</v>
      </c>
      <c r="B39" s="4">
        <v>2</v>
      </c>
      <c r="C39" s="4">
        <v>2</v>
      </c>
      <c r="F39" t="s">
        <v>5</v>
      </c>
    </row>
    <row r="40" spans="1:6" x14ac:dyDescent="0.2">
      <c r="A40" t="s">
        <v>43</v>
      </c>
      <c r="B40" s="4">
        <v>1</v>
      </c>
      <c r="C40" s="4">
        <v>2</v>
      </c>
      <c r="F40" t="s">
        <v>5</v>
      </c>
    </row>
    <row r="41" spans="1:6" x14ac:dyDescent="0.2">
      <c r="A41" t="s">
        <v>44</v>
      </c>
      <c r="B41" s="4">
        <v>2</v>
      </c>
      <c r="C41" s="4">
        <v>2</v>
      </c>
      <c r="F41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Liangchen (NIH/CC/DRD) [F]</dc:creator>
  <cp:keywords/>
  <dc:description/>
  <cp:lastModifiedBy>Liu, Liangchen (NIH/CC/DRD) [F]</cp:lastModifiedBy>
  <dcterms:created xsi:type="dcterms:W3CDTF">2024-04-11T16:03:55Z</dcterms:created>
  <dcterms:modified xsi:type="dcterms:W3CDTF">2024-09-16T06:14:01Z</dcterms:modified>
  <cp:category/>
</cp:coreProperties>
</file>