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ushe\Desktop\study\comp_math\lab2\"/>
    </mc:Choice>
  </mc:AlternateContent>
  <xr:revisionPtr revIDLastSave="0" documentId="13_ncr:1_{A95421C9-A6F2-4E04-B67A-BAF49C0A96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7" i="1" l="1"/>
  <c r="Z27" i="1" s="1"/>
  <c r="AB27" i="1"/>
  <c r="Y28" i="1"/>
  <c r="AA28" i="1" s="1"/>
  <c r="Y29" i="1"/>
  <c r="Z29" i="1" s="1"/>
  <c r="AB26" i="1"/>
  <c r="Z26" i="1"/>
  <c r="Y26" i="1"/>
  <c r="AA26" i="1" s="1"/>
  <c r="R29" i="1"/>
  <c r="T29" i="1" s="1"/>
  <c r="U29" i="1" s="1"/>
  <c r="S29" i="1"/>
  <c r="R27" i="1"/>
  <c r="T27" i="1" s="1"/>
  <c r="U27" i="1" s="1"/>
  <c r="S27" i="1"/>
  <c r="R28" i="1"/>
  <c r="T28" i="1" s="1"/>
  <c r="U28" i="1" s="1"/>
  <c r="S28" i="1"/>
  <c r="U26" i="1"/>
  <c r="T26" i="1"/>
  <c r="S26" i="1"/>
  <c r="R26" i="1"/>
  <c r="I33" i="1"/>
  <c r="L33" i="1" s="1"/>
  <c r="J33" i="1"/>
  <c r="K33" i="1"/>
  <c r="M33" i="1"/>
  <c r="I32" i="1"/>
  <c r="L32" i="1" s="1"/>
  <c r="J32" i="1"/>
  <c r="K32" i="1"/>
  <c r="M32" i="1"/>
  <c r="I31" i="1"/>
  <c r="L31" i="1" s="1"/>
  <c r="J31" i="1"/>
  <c r="K31" i="1"/>
  <c r="M27" i="1"/>
  <c r="M28" i="1"/>
  <c r="M29" i="1"/>
  <c r="M30" i="1"/>
  <c r="M31" i="1"/>
  <c r="M26" i="1"/>
  <c r="I27" i="1"/>
  <c r="L27" i="1" s="1"/>
  <c r="J27" i="1"/>
  <c r="K27" i="1"/>
  <c r="I28" i="1"/>
  <c r="L28" i="1" s="1"/>
  <c r="J28" i="1"/>
  <c r="K28" i="1"/>
  <c r="I29" i="1"/>
  <c r="L29" i="1" s="1"/>
  <c r="J29" i="1"/>
  <c r="K29" i="1"/>
  <c r="I30" i="1"/>
  <c r="L30" i="1" s="1"/>
  <c r="J30" i="1"/>
  <c r="K30" i="1"/>
  <c r="I26" i="1"/>
  <c r="L26" i="1" s="1"/>
  <c r="K26" i="1"/>
  <c r="J2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2" i="1"/>
  <c r="Z28" i="1" l="1"/>
  <c r="AB28" i="1"/>
  <c r="AB29" i="1"/>
  <c r="AA29" i="1"/>
  <c r="AA27" i="1"/>
</calcChain>
</file>

<file path=xl/sharedStrings.xml><?xml version="1.0" encoding="utf-8"?>
<sst xmlns="http://schemas.openxmlformats.org/spreadsheetml/2006/main" count="26" uniqueCount="23">
  <si>
    <t>x</t>
  </si>
  <si>
    <t>y</t>
  </si>
  <si>
    <t>a</t>
  </si>
  <si>
    <t>b</t>
  </si>
  <si>
    <t>f(a)</t>
  </si>
  <si>
    <t>f( b)</t>
  </si>
  <si>
    <t>f(x)</t>
  </si>
  <si>
    <t>|a-b|</t>
  </si>
  <si>
    <t>№</t>
  </si>
  <si>
    <t>x_k</t>
  </si>
  <si>
    <t>f(x_k)</t>
  </si>
  <si>
    <t>f'(x_k)</t>
  </si>
  <si>
    <t>x_k+1</t>
  </si>
  <si>
    <t>|x_k+1-x_k|</t>
  </si>
  <si>
    <t>f'(x)=-8.4x^2-6.96x+10.23</t>
  </si>
  <si>
    <t>f''(x)=-16.8x-6.96</t>
  </si>
  <si>
    <t>x=280/1023*x^3+348/1023*x^2-935/1023</t>
  </si>
  <si>
    <t>x_i</t>
  </si>
  <si>
    <t>x_i+1</t>
  </si>
  <si>
    <t>phi(x_i+1)</t>
  </si>
  <si>
    <t>f(x_i+1)</t>
  </si>
  <si>
    <t>|x_i+1-x_i|</t>
  </si>
  <si>
    <t>x'=280/341x^2+232/341x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</si>
</sst>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2710467970182754E-2"/>
          <c:y val="0.12851697851697852"/>
          <c:w val="0.9333768244207018"/>
          <c:h val="0.8333679833679833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Sheet1!$A$2:$A$54</c:f>
              <c:numCache>
                <c:formatCode>General</c:formatCode>
                <c:ptCount val="53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</c:numCache>
            </c:numRef>
          </c:xVal>
          <c:yVal>
            <c:numRef>
              <c:f>Sheet1!$B$2:$B$54</c:f>
              <c:numCache>
                <c:formatCode>General</c:formatCode>
                <c:ptCount val="53"/>
                <c:pt idx="0">
                  <c:v>22.939999999999991</c:v>
                </c:pt>
                <c:pt idx="1">
                  <c:v>18.70539999999999</c:v>
                </c:pt>
                <c:pt idx="2">
                  <c:v>14.888399999999988</c:v>
                </c:pt>
                <c:pt idx="3">
                  <c:v>11.472200000000003</c:v>
                </c:pt>
                <c:pt idx="4">
                  <c:v>8.4400000000000031</c:v>
                </c:pt>
                <c:pt idx="5">
                  <c:v>5.7749999999999968</c:v>
                </c:pt>
                <c:pt idx="6">
                  <c:v>3.4604000000000017</c:v>
                </c:pt>
                <c:pt idx="7">
                  <c:v>1.4793999999999858</c:v>
                </c:pt>
                <c:pt idx="8">
                  <c:v>-0.18480000000000096</c:v>
                </c:pt>
                <c:pt idx="9">
                  <c:v>-1.5489999999999995</c:v>
                </c:pt>
                <c:pt idx="10">
                  <c:v>-2.6300000000000026</c:v>
                </c:pt>
                <c:pt idx="11">
                  <c:v>-3.444600000000003</c:v>
                </c:pt>
                <c:pt idx="12">
                  <c:v>-4.0095999999999989</c:v>
                </c:pt>
                <c:pt idx="13">
                  <c:v>-4.3418000000000028</c:v>
                </c:pt>
                <c:pt idx="14">
                  <c:v>-4.458000000000002</c:v>
                </c:pt>
                <c:pt idx="15">
                  <c:v>-4.3750000000000018</c:v>
                </c:pt>
                <c:pt idx="16">
                  <c:v>-4.1096000000000021</c:v>
                </c:pt>
                <c:pt idx="17">
                  <c:v>-3.6786000000000012</c:v>
                </c:pt>
                <c:pt idx="18">
                  <c:v>-3.0987999999999989</c:v>
                </c:pt>
                <c:pt idx="19">
                  <c:v>-2.3870000000000022</c:v>
                </c:pt>
                <c:pt idx="20">
                  <c:v>-1.5600000000000005</c:v>
                </c:pt>
                <c:pt idx="21">
                  <c:v>-0.63460000000000072</c:v>
                </c:pt>
                <c:pt idx="22">
                  <c:v>0.37239999999999895</c:v>
                </c:pt>
                <c:pt idx="23">
                  <c:v>1.4442000000000004</c:v>
                </c:pt>
                <c:pt idx="24">
                  <c:v>2.5640000000000001</c:v>
                </c:pt>
                <c:pt idx="25">
                  <c:v>3.7149999999999999</c:v>
                </c:pt>
                <c:pt idx="26">
                  <c:v>4.880399999999999</c:v>
                </c:pt>
                <c:pt idx="27">
                  <c:v>6.0434000000000001</c:v>
                </c:pt>
                <c:pt idx="28">
                  <c:v>7.1871999999999989</c:v>
                </c:pt>
                <c:pt idx="29">
                  <c:v>8.2949999999999999</c:v>
                </c:pt>
                <c:pt idx="30">
                  <c:v>9.35</c:v>
                </c:pt>
                <c:pt idx="31">
                  <c:v>10.3354</c:v>
                </c:pt>
                <c:pt idx="32">
                  <c:v>11.234400000000001</c:v>
                </c:pt>
                <c:pt idx="33">
                  <c:v>12.030200000000001</c:v>
                </c:pt>
                <c:pt idx="34">
                  <c:v>12.706</c:v>
                </c:pt>
                <c:pt idx="35">
                  <c:v>13.245000000000001</c:v>
                </c:pt>
                <c:pt idx="36">
                  <c:v>13.6304</c:v>
                </c:pt>
                <c:pt idx="37">
                  <c:v>13.8454</c:v>
                </c:pt>
                <c:pt idx="38">
                  <c:v>13.873200000000001</c:v>
                </c:pt>
                <c:pt idx="39">
                  <c:v>13.696999999999999</c:v>
                </c:pt>
                <c:pt idx="40">
                  <c:v>13.3</c:v>
                </c:pt>
                <c:pt idx="41">
                  <c:v>12.6654</c:v>
                </c:pt>
                <c:pt idx="42">
                  <c:v>11.776400000000001</c:v>
                </c:pt>
                <c:pt idx="43">
                  <c:v>10.616199999999999</c:v>
                </c:pt>
                <c:pt idx="44">
                  <c:v>9.168000000000001</c:v>
                </c:pt>
                <c:pt idx="45">
                  <c:v>7.4149999999999991</c:v>
                </c:pt>
                <c:pt idx="46">
                  <c:v>5.3404000000000007</c:v>
                </c:pt>
                <c:pt idx="47">
                  <c:v>2.9274000000000076</c:v>
                </c:pt>
                <c:pt idx="48">
                  <c:v>0.15919999999999668</c:v>
                </c:pt>
                <c:pt idx="49">
                  <c:v>-2.9809999999999963</c:v>
                </c:pt>
                <c:pt idx="50">
                  <c:v>-6.51</c:v>
                </c:pt>
                <c:pt idx="51">
                  <c:v>-10.444599999999999</c:v>
                </c:pt>
                <c:pt idx="52">
                  <c:v>-14.801600000000006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EC-4C8E-B8C3-69D795A4E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379503"/>
        <c:axId val="1936378671"/>
      </c:scatterChart>
      <c:valAx>
        <c:axId val="1936379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6378671"/>
        <c:crosses val="autoZero"/>
        <c:crossBetween val="midCat"/>
      </c:valAx>
      <c:valAx>
        <c:axId val="19363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6379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0</xdr:row>
      <xdr:rowOff>144780</xdr:rowOff>
    </xdr:from>
    <xdr:to>
      <xdr:col>14</xdr:col>
      <xdr:colOff>22860</xdr:colOff>
      <xdr:row>20</xdr:row>
      <xdr:rowOff>152400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0F6CEE4-4503-A8D8-2EE7-ABFB01BECA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workbookViewId="0">
      <selection activeCell="J22" sqref="J22"/>
    </sheetView>
  </sheetViews>
  <sheetFormatPr defaultRowHeight="14.4" x14ac:dyDescent="0.3"/>
  <cols>
    <col min="20" max="20" width="11.6640625" customWidth="1"/>
    <col min="28" max="28" width="1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-3</v>
      </c>
      <c r="B2">
        <f>-2.8*POWER(A2,3)-3.48*POWER(A2,2)+10.23*A2+9.35</f>
        <v>22.939999999999991</v>
      </c>
    </row>
    <row r="3" spans="1:2" x14ac:dyDescent="0.3">
      <c r="A3">
        <v>-2.9</v>
      </c>
      <c r="B3">
        <f t="shared" ref="B3:B54" si="0">-2.8*POWER(A3,3)-3.48*POWER(A3,2)+10.23*A3+9.35</f>
        <v>18.70539999999999</v>
      </c>
    </row>
    <row r="4" spans="1:2" x14ac:dyDescent="0.3">
      <c r="A4">
        <v>-2.8</v>
      </c>
      <c r="B4">
        <f t="shared" si="0"/>
        <v>14.888399999999988</v>
      </c>
    </row>
    <row r="5" spans="1:2" x14ac:dyDescent="0.3">
      <c r="A5">
        <v>-2.7</v>
      </c>
      <c r="B5">
        <f t="shared" si="0"/>
        <v>11.472200000000003</v>
      </c>
    </row>
    <row r="6" spans="1:2" x14ac:dyDescent="0.3">
      <c r="A6">
        <v>-2.6</v>
      </c>
      <c r="B6">
        <f t="shared" si="0"/>
        <v>8.4400000000000031</v>
      </c>
    </row>
    <row r="7" spans="1:2" x14ac:dyDescent="0.3">
      <c r="A7">
        <v>-2.5</v>
      </c>
      <c r="B7">
        <f t="shared" si="0"/>
        <v>5.7749999999999968</v>
      </c>
    </row>
    <row r="8" spans="1:2" x14ac:dyDescent="0.3">
      <c r="A8">
        <v>-2.4</v>
      </c>
      <c r="B8">
        <f t="shared" si="0"/>
        <v>3.4604000000000017</v>
      </c>
    </row>
    <row r="9" spans="1:2" x14ac:dyDescent="0.3">
      <c r="A9">
        <v>-2.2999999999999998</v>
      </c>
      <c r="B9">
        <f t="shared" si="0"/>
        <v>1.4793999999999858</v>
      </c>
    </row>
    <row r="10" spans="1:2" x14ac:dyDescent="0.3">
      <c r="A10">
        <v>-2.2000000000000002</v>
      </c>
      <c r="B10">
        <f t="shared" si="0"/>
        <v>-0.18480000000000096</v>
      </c>
    </row>
    <row r="11" spans="1:2" x14ac:dyDescent="0.3">
      <c r="A11">
        <v>-2.1</v>
      </c>
      <c r="B11">
        <f t="shared" si="0"/>
        <v>-1.5489999999999995</v>
      </c>
    </row>
    <row r="12" spans="1:2" x14ac:dyDescent="0.3">
      <c r="A12">
        <v>-2</v>
      </c>
      <c r="B12">
        <f t="shared" si="0"/>
        <v>-2.6300000000000026</v>
      </c>
    </row>
    <row r="13" spans="1:2" x14ac:dyDescent="0.3">
      <c r="A13">
        <v>-1.9</v>
      </c>
      <c r="B13">
        <f t="shared" si="0"/>
        <v>-3.444600000000003</v>
      </c>
    </row>
    <row r="14" spans="1:2" x14ac:dyDescent="0.3">
      <c r="A14">
        <v>-1.8</v>
      </c>
      <c r="B14">
        <f t="shared" si="0"/>
        <v>-4.0095999999999989</v>
      </c>
    </row>
    <row r="15" spans="1:2" x14ac:dyDescent="0.3">
      <c r="A15">
        <v>-1.7</v>
      </c>
      <c r="B15">
        <f t="shared" si="0"/>
        <v>-4.3418000000000028</v>
      </c>
    </row>
    <row r="16" spans="1:2" x14ac:dyDescent="0.3">
      <c r="A16">
        <v>-1.6</v>
      </c>
      <c r="B16">
        <f t="shared" si="0"/>
        <v>-4.458000000000002</v>
      </c>
    </row>
    <row r="17" spans="1:28" x14ac:dyDescent="0.3">
      <c r="A17">
        <v>-1.5</v>
      </c>
      <c r="B17">
        <f t="shared" si="0"/>
        <v>-4.3750000000000018</v>
      </c>
    </row>
    <row r="18" spans="1:28" x14ac:dyDescent="0.3">
      <c r="A18">
        <v>-1.4</v>
      </c>
      <c r="B18">
        <f t="shared" si="0"/>
        <v>-4.1096000000000021</v>
      </c>
    </row>
    <row r="19" spans="1:28" x14ac:dyDescent="0.3">
      <c r="A19">
        <v>-1.3</v>
      </c>
      <c r="B19">
        <f t="shared" si="0"/>
        <v>-3.6786000000000012</v>
      </c>
    </row>
    <row r="20" spans="1:28" x14ac:dyDescent="0.3">
      <c r="A20">
        <v>-1.2</v>
      </c>
      <c r="B20">
        <f t="shared" si="0"/>
        <v>-3.0987999999999989</v>
      </c>
    </row>
    <row r="21" spans="1:28" x14ac:dyDescent="0.3">
      <c r="A21">
        <v>-1.1000000000000001</v>
      </c>
      <c r="B21">
        <f t="shared" si="0"/>
        <v>-2.3870000000000022</v>
      </c>
      <c r="P21" s="1" t="s">
        <v>14</v>
      </c>
      <c r="Q21" s="1"/>
      <c r="R21" s="1"/>
      <c r="S21" s="1"/>
      <c r="T21" s="1"/>
      <c r="W21" s="1" t="s">
        <v>22</v>
      </c>
      <c r="X21" s="1"/>
      <c r="Y21" s="1"/>
      <c r="Z21" s="1"/>
    </row>
    <row r="22" spans="1:28" x14ac:dyDescent="0.3">
      <c r="A22">
        <v>-1</v>
      </c>
      <c r="B22">
        <f t="shared" si="0"/>
        <v>-1.5600000000000005</v>
      </c>
      <c r="P22" s="1" t="s">
        <v>15</v>
      </c>
      <c r="Q22" s="1"/>
      <c r="R22" s="1"/>
      <c r="S22" s="1"/>
      <c r="T22" s="1"/>
      <c r="W22" s="1" t="s">
        <v>16</v>
      </c>
      <c r="X22" s="1"/>
      <c r="Y22" s="1"/>
      <c r="Z22" s="1"/>
    </row>
    <row r="23" spans="1:28" x14ac:dyDescent="0.3">
      <c r="A23">
        <v>-0.9</v>
      </c>
      <c r="B23">
        <f t="shared" si="0"/>
        <v>-0.63460000000000072</v>
      </c>
      <c r="W23">
        <v>-1</v>
      </c>
      <c r="X23">
        <v>0</v>
      </c>
    </row>
    <row r="24" spans="1:28" x14ac:dyDescent="0.3">
      <c r="A24">
        <v>-0.8</v>
      </c>
      <c r="B24">
        <f t="shared" si="0"/>
        <v>0.37239999999999895</v>
      </c>
    </row>
    <row r="25" spans="1:28" x14ac:dyDescent="0.3">
      <c r="A25">
        <v>-0.7</v>
      </c>
      <c r="B25">
        <f t="shared" si="0"/>
        <v>1.4442000000000004</v>
      </c>
      <c r="F25" t="s">
        <v>8</v>
      </c>
      <c r="G25" t="s">
        <v>2</v>
      </c>
      <c r="H25" t="s">
        <v>3</v>
      </c>
      <c r="I25" t="s">
        <v>0</v>
      </c>
      <c r="J25" t="s">
        <v>4</v>
      </c>
      <c r="K25" t="s">
        <v>5</v>
      </c>
      <c r="L25" t="s">
        <v>6</v>
      </c>
      <c r="M25" t="s">
        <v>7</v>
      </c>
      <c r="P25" t="s">
        <v>8</v>
      </c>
      <c r="Q25" t="s">
        <v>9</v>
      </c>
      <c r="R25" t="s">
        <v>10</v>
      </c>
      <c r="S25" t="s">
        <v>11</v>
      </c>
      <c r="T25" t="s">
        <v>12</v>
      </c>
      <c r="U25" t="s">
        <v>13</v>
      </c>
      <c r="W25" t="s">
        <v>8</v>
      </c>
      <c r="X25" t="s">
        <v>17</v>
      </c>
      <c r="Y25" t="s">
        <v>18</v>
      </c>
      <c r="Z25" t="s">
        <v>19</v>
      </c>
      <c r="AA25" t="s">
        <v>20</v>
      </c>
      <c r="AB25" t="s">
        <v>21</v>
      </c>
    </row>
    <row r="26" spans="1:28" x14ac:dyDescent="0.3">
      <c r="A26">
        <v>-0.6</v>
      </c>
      <c r="B26">
        <f t="shared" si="0"/>
        <v>2.5640000000000001</v>
      </c>
      <c r="F26">
        <v>1</v>
      </c>
      <c r="G26">
        <v>1</v>
      </c>
      <c r="H26">
        <v>2</v>
      </c>
      <c r="I26">
        <f>ROUND((G26+H26)/2, 3)</f>
        <v>1.5</v>
      </c>
      <c r="J26">
        <f>ROUND(-2.8*POWER(G26,3)-3.48*POWER(G26,2)+10.23*G26+9.35, 3)</f>
        <v>13.3</v>
      </c>
      <c r="K26">
        <f t="shared" ref="K26:L26" si="1">ROUND(-2.8*POWER(H26,3)-3.48*POWER(H26,2)+10.23*H26+9.35, 3)</f>
        <v>-6.51</v>
      </c>
      <c r="L26">
        <f t="shared" si="1"/>
        <v>7.415</v>
      </c>
      <c r="M26">
        <f>ROUND(ABS(G26-H26),3)</f>
        <v>1</v>
      </c>
      <c r="P26">
        <v>1</v>
      </c>
      <c r="Q26">
        <v>-3</v>
      </c>
      <c r="R26">
        <f>ROUND(-2.8*POWER(Q26,3)-3.48*POWER(Q26,2)+10.23*Q26+9.35, 3)</f>
        <v>22.94</v>
      </c>
      <c r="S26">
        <f>ROUND(-8.4*POWER(Q26,2)-6.96*Q26+10.23,3)</f>
        <v>-44.49</v>
      </c>
      <c r="T26">
        <f>ROUND(Q26-R26/S26,3)</f>
        <v>-2.484</v>
      </c>
      <c r="U26">
        <f>ROUND(ABS(T26-Q26),3)</f>
        <v>0.51600000000000001</v>
      </c>
      <c r="W26">
        <v>1</v>
      </c>
      <c r="X26">
        <v>-0.5</v>
      </c>
      <c r="Y26">
        <f>ROUND(280*POWER(X26,3)/1023+348*POWER(X26,2)/1023-935/1023,3)</f>
        <v>-0.86299999999999999</v>
      </c>
      <c r="Z26">
        <f>ROUND(280*POWER(Y26,3)/1023+348*POWER(Y26,2)/1023-935/1023,3)</f>
        <v>-0.83699999999999997</v>
      </c>
      <c r="AA26">
        <f>ROUND(-2.8*POWER(Y26,3)-3.48*POWER(Y26,2)+10.23*Y26+9.35, 3)</f>
        <v>-0.27100000000000002</v>
      </c>
      <c r="AB26">
        <f>ROUND(ABS(Y26-X26),3)</f>
        <v>0.36299999999999999</v>
      </c>
    </row>
    <row r="27" spans="1:28" x14ac:dyDescent="0.3">
      <c r="A27">
        <v>-0.5</v>
      </c>
      <c r="B27">
        <f t="shared" si="0"/>
        <v>3.7149999999999999</v>
      </c>
      <c r="F27">
        <v>2</v>
      </c>
      <c r="G27">
        <v>1.5</v>
      </c>
      <c r="H27">
        <v>2</v>
      </c>
      <c r="I27">
        <f t="shared" ref="I27:I31" si="2">ROUND((G27+H27)/2, 3)</f>
        <v>1.75</v>
      </c>
      <c r="J27">
        <f t="shared" ref="J27:J30" si="3">ROUND(-2.8*POWER(G27,3)-3.48*POWER(G27,2)+10.23*G27+9.35, 3)</f>
        <v>7.415</v>
      </c>
      <c r="K27">
        <f t="shared" ref="K27:K30" si="4">ROUND(-2.8*POWER(H27,3)-3.48*POWER(H27,2)+10.23*H27+9.35, 3)</f>
        <v>-6.51</v>
      </c>
      <c r="L27">
        <f t="shared" ref="L27:L30" si="5">ROUND(-2.8*POWER(I27,3)-3.48*POWER(I27,2)+10.23*I27+9.35, 3)</f>
        <v>1.589</v>
      </c>
      <c r="M27">
        <f t="shared" ref="M27:M31" si="6">ROUND(ABS(G27-H27),3)</f>
        <v>0.5</v>
      </c>
      <c r="P27">
        <v>2</v>
      </c>
      <c r="Q27">
        <v>-2.484</v>
      </c>
      <c r="R27">
        <f t="shared" ref="R27:R30" si="7">ROUND(-2.8*POWER(Q27,3)-3.48*POWER(Q27,2)+10.23*Q27+9.35, 3)</f>
        <v>5.3819999999999997</v>
      </c>
      <c r="S27">
        <f t="shared" ref="S27:S28" si="8">ROUND(-8.4*POWER(Q27,2)-6.96*Q27+10.23,3)</f>
        <v>-24.312000000000001</v>
      </c>
      <c r="T27">
        <f t="shared" ref="T27:T28" si="9">ROUND(Q27-R27/S27,3)</f>
        <v>-2.2629999999999999</v>
      </c>
      <c r="U27">
        <f t="shared" ref="U27:U28" si="10">ROUND(ABS(T27-Q27),3)</f>
        <v>0.221</v>
      </c>
      <c r="W27">
        <v>2</v>
      </c>
      <c r="X27">
        <v>-0.86299999999999999</v>
      </c>
      <c r="Y27">
        <f t="shared" ref="Y27:Z27" si="11">ROUND(280*POWER(X27,3)/1023+348*POWER(X27,2)/1023-935/1023,3)</f>
        <v>-0.83699999999999997</v>
      </c>
      <c r="Z27">
        <f t="shared" si="11"/>
        <v>-0.83599999999999997</v>
      </c>
      <c r="AA27">
        <f t="shared" ref="AA27:AA29" si="12">ROUND(-2.8*POWER(Y27,3)-3.48*POWER(Y27,2)+10.23*Y27+9.35, 3)</f>
        <v>-8.9999999999999993E-3</v>
      </c>
      <c r="AB27">
        <f t="shared" ref="AB27:AB29" si="13">ROUND(ABS(Y27-X27),3)</f>
        <v>2.5999999999999999E-2</v>
      </c>
    </row>
    <row r="28" spans="1:28" x14ac:dyDescent="0.3">
      <c r="A28">
        <v>-0.4</v>
      </c>
      <c r="B28">
        <f t="shared" si="0"/>
        <v>4.880399999999999</v>
      </c>
      <c r="F28">
        <v>3</v>
      </c>
      <c r="G28">
        <v>1.75</v>
      </c>
      <c r="H28">
        <v>2</v>
      </c>
      <c r="I28">
        <f t="shared" si="2"/>
        <v>1.875</v>
      </c>
      <c r="J28">
        <f t="shared" si="3"/>
        <v>1.589</v>
      </c>
      <c r="K28">
        <f t="shared" si="4"/>
        <v>-6.51</v>
      </c>
      <c r="L28">
        <f t="shared" si="5"/>
        <v>-2.16</v>
      </c>
      <c r="M28">
        <f t="shared" si="6"/>
        <v>0.25</v>
      </c>
      <c r="P28">
        <v>3</v>
      </c>
      <c r="Q28">
        <v>-2.2629999999999999</v>
      </c>
      <c r="R28">
        <f t="shared" si="7"/>
        <v>0.82799999999999996</v>
      </c>
      <c r="S28">
        <f t="shared" si="8"/>
        <v>-17.036999999999999</v>
      </c>
      <c r="T28">
        <f t="shared" si="9"/>
        <v>-2.214</v>
      </c>
      <c r="U28">
        <f t="shared" si="10"/>
        <v>4.9000000000000002E-2</v>
      </c>
      <c r="W28">
        <v>3</v>
      </c>
      <c r="X28">
        <v>-0.83699999999999997</v>
      </c>
      <c r="Y28">
        <f t="shared" ref="Y28:Z28" si="14">ROUND(280*POWER(X28,3)/1023+348*POWER(X28,2)/1023-935/1023,3)</f>
        <v>-0.83599999999999997</v>
      </c>
      <c r="Z28">
        <f t="shared" si="14"/>
        <v>-0.83599999999999997</v>
      </c>
      <c r="AA28">
        <f t="shared" si="12"/>
        <v>2E-3</v>
      </c>
      <c r="AB28">
        <f t="shared" si="13"/>
        <v>1E-3</v>
      </c>
    </row>
    <row r="29" spans="1:28" x14ac:dyDescent="0.3">
      <c r="A29">
        <v>-0.3</v>
      </c>
      <c r="B29">
        <f t="shared" si="0"/>
        <v>6.0434000000000001</v>
      </c>
      <c r="F29">
        <v>4</v>
      </c>
      <c r="G29">
        <v>1.75</v>
      </c>
      <c r="H29">
        <v>1.875</v>
      </c>
      <c r="I29">
        <f t="shared" si="2"/>
        <v>1.8129999999999999</v>
      </c>
      <c r="J29">
        <f t="shared" si="3"/>
        <v>1.589</v>
      </c>
      <c r="K29">
        <f t="shared" si="4"/>
        <v>-2.16</v>
      </c>
      <c r="L29">
        <f t="shared" si="5"/>
        <v>-0.22800000000000001</v>
      </c>
      <c r="M29">
        <f t="shared" si="6"/>
        <v>0.125</v>
      </c>
      <c r="P29">
        <v>4</v>
      </c>
      <c r="Q29">
        <v>-2.214</v>
      </c>
      <c r="R29">
        <f t="shared" si="7"/>
        <v>0.03</v>
      </c>
      <c r="S29">
        <f t="shared" ref="S29:S30" si="15">ROUND(-8.4*POWER(Q29,2)-6.96*Q29+10.23,3)</f>
        <v>-15.536</v>
      </c>
      <c r="T29">
        <f t="shared" ref="T29:T30" si="16">ROUND(Q29-R29/S29,3)</f>
        <v>-2.2120000000000002</v>
      </c>
      <c r="U29">
        <f t="shared" ref="U29:U30" si="17">ROUND(ABS(T29-Q29),3)</f>
        <v>2E-3</v>
      </c>
      <c r="W29">
        <v>4</v>
      </c>
      <c r="X29">
        <v>-0.83599999999999997</v>
      </c>
      <c r="Y29">
        <f t="shared" ref="Y29:Z29" si="18">ROUND(280*POWER(X29,3)/1023+348*POWER(X29,2)/1023-935/1023,3)</f>
        <v>-0.83599999999999997</v>
      </c>
      <c r="Z29">
        <f t="shared" si="18"/>
        <v>-0.83599999999999997</v>
      </c>
      <c r="AA29">
        <f t="shared" si="12"/>
        <v>2E-3</v>
      </c>
      <c r="AB29">
        <f t="shared" si="13"/>
        <v>0</v>
      </c>
    </row>
    <row r="30" spans="1:28" x14ac:dyDescent="0.3">
      <c r="A30">
        <v>-0.2</v>
      </c>
      <c r="B30">
        <f t="shared" si="0"/>
        <v>7.1871999999999989</v>
      </c>
      <c r="F30">
        <v>5</v>
      </c>
      <c r="G30">
        <v>1.75</v>
      </c>
      <c r="H30">
        <v>1.8129999999999999</v>
      </c>
      <c r="I30">
        <f t="shared" si="2"/>
        <v>1.782</v>
      </c>
      <c r="J30">
        <f t="shared" si="3"/>
        <v>1.589</v>
      </c>
      <c r="K30">
        <f t="shared" si="4"/>
        <v>-0.22800000000000001</v>
      </c>
      <c r="L30">
        <f t="shared" si="5"/>
        <v>0.68400000000000005</v>
      </c>
      <c r="M30">
        <f t="shared" si="6"/>
        <v>6.3E-2</v>
      </c>
    </row>
    <row r="31" spans="1:28" x14ac:dyDescent="0.3">
      <c r="A31">
        <v>-0.1</v>
      </c>
      <c r="B31">
        <f t="shared" si="0"/>
        <v>8.2949999999999999</v>
      </c>
      <c r="F31">
        <v>6</v>
      </c>
      <c r="G31">
        <v>1.782</v>
      </c>
      <c r="H31">
        <v>1.8129999999999999</v>
      </c>
      <c r="I31">
        <f t="shared" si="2"/>
        <v>1.798</v>
      </c>
      <c r="J31">
        <f t="shared" ref="J31" si="19">ROUND(-2.8*POWER(G31,3)-3.48*POWER(G31,2)+10.23*G31+9.35, 3)</f>
        <v>0.68400000000000005</v>
      </c>
      <c r="K31">
        <f t="shared" ref="K31" si="20">ROUND(-2.8*POWER(H31,3)-3.48*POWER(H31,2)+10.23*H31+9.35, 3)</f>
        <v>-0.22800000000000001</v>
      </c>
      <c r="L31">
        <f t="shared" ref="L31" si="21">ROUND(-2.8*POWER(I31,3)-3.48*POWER(I31,2)+10.23*I31+9.35, 3)</f>
        <v>0.218</v>
      </c>
      <c r="M31">
        <f t="shared" si="6"/>
        <v>3.1E-2</v>
      </c>
    </row>
    <row r="32" spans="1:28" x14ac:dyDescent="0.3">
      <c r="A32">
        <v>0</v>
      </c>
      <c r="B32">
        <f t="shared" si="0"/>
        <v>9.35</v>
      </c>
      <c r="F32">
        <v>7</v>
      </c>
      <c r="G32">
        <v>1.798</v>
      </c>
      <c r="H32">
        <v>1.8129999999999999</v>
      </c>
      <c r="I32">
        <f t="shared" ref="I32" si="22">ROUND((G32+H32)/2, 3)</f>
        <v>1.806</v>
      </c>
      <c r="J32">
        <f t="shared" ref="J32" si="23">ROUND(-2.8*POWER(G32,3)-3.48*POWER(G32,2)+10.23*G32+9.35, 3)</f>
        <v>0.218</v>
      </c>
      <c r="K32">
        <f t="shared" ref="K32" si="24">ROUND(-2.8*POWER(H32,3)-3.48*POWER(H32,2)+10.23*H32+9.35, 3)</f>
        <v>-0.22800000000000001</v>
      </c>
      <c r="L32">
        <f t="shared" ref="L32" si="25">ROUND(-2.8*POWER(I32,3)-3.48*POWER(I32,2)+10.23*I32+9.35, 3)</f>
        <v>-1.9E-2</v>
      </c>
      <c r="M32">
        <f t="shared" ref="M32" si="26">ROUND(ABS(G32-H32),3)</f>
        <v>1.4999999999999999E-2</v>
      </c>
    </row>
    <row r="33" spans="1:13" x14ac:dyDescent="0.3">
      <c r="A33">
        <v>0.1</v>
      </c>
      <c r="B33">
        <f t="shared" si="0"/>
        <v>10.3354</v>
      </c>
      <c r="F33">
        <v>8</v>
      </c>
      <c r="G33">
        <v>1.798</v>
      </c>
      <c r="H33">
        <v>1.806</v>
      </c>
      <c r="I33">
        <f t="shared" ref="I33" si="27">ROUND((G33+H33)/2, 3)</f>
        <v>1.802</v>
      </c>
      <c r="J33">
        <f t="shared" ref="J33" si="28">ROUND(-2.8*POWER(G33,3)-3.48*POWER(G33,2)+10.23*G33+9.35, 3)</f>
        <v>0.218</v>
      </c>
      <c r="K33">
        <f t="shared" ref="K33" si="29">ROUND(-2.8*POWER(H33,3)-3.48*POWER(H33,2)+10.23*H33+9.35, 3)</f>
        <v>-1.9E-2</v>
      </c>
      <c r="L33">
        <f t="shared" ref="L33" si="30">ROUND(-2.8*POWER(I33,3)-3.48*POWER(I33,2)+10.23*I33+9.35, 3)</f>
        <v>0.1</v>
      </c>
      <c r="M33">
        <f t="shared" ref="M33" si="31">ROUND(ABS(G33-H33),3)</f>
        <v>8.0000000000000002E-3</v>
      </c>
    </row>
    <row r="34" spans="1:13" x14ac:dyDescent="0.3">
      <c r="A34">
        <v>0.2</v>
      </c>
      <c r="B34">
        <f t="shared" si="0"/>
        <v>11.234400000000001</v>
      </c>
    </row>
    <row r="35" spans="1:13" x14ac:dyDescent="0.3">
      <c r="A35">
        <v>0.3</v>
      </c>
      <c r="B35">
        <f t="shared" si="0"/>
        <v>12.030200000000001</v>
      </c>
    </row>
    <row r="36" spans="1:13" x14ac:dyDescent="0.3">
      <c r="A36">
        <v>0.4</v>
      </c>
      <c r="B36">
        <f t="shared" si="0"/>
        <v>12.706</v>
      </c>
    </row>
    <row r="37" spans="1:13" x14ac:dyDescent="0.3">
      <c r="A37">
        <v>0.5</v>
      </c>
      <c r="B37">
        <f t="shared" si="0"/>
        <v>13.245000000000001</v>
      </c>
    </row>
    <row r="38" spans="1:13" x14ac:dyDescent="0.3">
      <c r="A38">
        <v>0.6</v>
      </c>
      <c r="B38">
        <f t="shared" si="0"/>
        <v>13.6304</v>
      </c>
    </row>
    <row r="39" spans="1:13" x14ac:dyDescent="0.3">
      <c r="A39">
        <v>0.7</v>
      </c>
      <c r="B39">
        <f t="shared" si="0"/>
        <v>13.8454</v>
      </c>
    </row>
    <row r="40" spans="1:13" x14ac:dyDescent="0.3">
      <c r="A40">
        <v>0.8</v>
      </c>
      <c r="B40">
        <f t="shared" si="0"/>
        <v>13.873200000000001</v>
      </c>
    </row>
    <row r="41" spans="1:13" x14ac:dyDescent="0.3">
      <c r="A41">
        <v>0.9</v>
      </c>
      <c r="B41">
        <f t="shared" si="0"/>
        <v>13.696999999999999</v>
      </c>
    </row>
    <row r="42" spans="1:13" x14ac:dyDescent="0.3">
      <c r="A42">
        <v>1</v>
      </c>
      <c r="B42">
        <f t="shared" si="0"/>
        <v>13.3</v>
      </c>
    </row>
    <row r="43" spans="1:13" x14ac:dyDescent="0.3">
      <c r="A43">
        <v>1.1000000000000001</v>
      </c>
      <c r="B43">
        <f t="shared" si="0"/>
        <v>12.6654</v>
      </c>
    </row>
    <row r="44" spans="1:13" x14ac:dyDescent="0.3">
      <c r="A44">
        <v>1.2</v>
      </c>
      <c r="B44">
        <f t="shared" si="0"/>
        <v>11.776400000000001</v>
      </c>
    </row>
    <row r="45" spans="1:13" x14ac:dyDescent="0.3">
      <c r="A45">
        <v>1.3</v>
      </c>
      <c r="B45">
        <f t="shared" si="0"/>
        <v>10.616199999999999</v>
      </c>
    </row>
    <row r="46" spans="1:13" x14ac:dyDescent="0.3">
      <c r="A46">
        <v>1.4</v>
      </c>
      <c r="B46">
        <f t="shared" si="0"/>
        <v>9.168000000000001</v>
      </c>
    </row>
    <row r="47" spans="1:13" x14ac:dyDescent="0.3">
      <c r="A47">
        <v>1.5</v>
      </c>
      <c r="B47">
        <f t="shared" si="0"/>
        <v>7.4149999999999991</v>
      </c>
    </row>
    <row r="48" spans="1:13" x14ac:dyDescent="0.3">
      <c r="A48">
        <v>1.6</v>
      </c>
      <c r="B48">
        <f t="shared" si="0"/>
        <v>5.3404000000000007</v>
      </c>
    </row>
    <row r="49" spans="1:2" x14ac:dyDescent="0.3">
      <c r="A49">
        <v>1.7</v>
      </c>
      <c r="B49">
        <f t="shared" si="0"/>
        <v>2.9274000000000076</v>
      </c>
    </row>
    <row r="50" spans="1:2" x14ac:dyDescent="0.3">
      <c r="A50">
        <v>1.8</v>
      </c>
      <c r="B50">
        <f t="shared" si="0"/>
        <v>0.15919999999999668</v>
      </c>
    </row>
    <row r="51" spans="1:2" x14ac:dyDescent="0.3">
      <c r="A51">
        <v>1.9</v>
      </c>
      <c r="B51">
        <f t="shared" si="0"/>
        <v>-2.9809999999999963</v>
      </c>
    </row>
    <row r="52" spans="1:2" x14ac:dyDescent="0.3">
      <c r="A52">
        <v>2</v>
      </c>
      <c r="B52">
        <f t="shared" si="0"/>
        <v>-6.51</v>
      </c>
    </row>
    <row r="53" spans="1:2" x14ac:dyDescent="0.3">
      <c r="A53">
        <v>2.1</v>
      </c>
      <c r="B53">
        <f t="shared" si="0"/>
        <v>-10.444599999999999</v>
      </c>
    </row>
    <row r="54" spans="1:2" x14ac:dyDescent="0.3">
      <c r="A54">
        <v>2.2000000000000002</v>
      </c>
      <c r="B54">
        <f t="shared" si="0"/>
        <v>-14.801600000000006</v>
      </c>
    </row>
  </sheetData>
  <mergeCells count="4">
    <mergeCell ref="P21:T21"/>
    <mergeCell ref="P22:T22"/>
    <mergeCell ref="W22:Z22"/>
    <mergeCell ref="W21:Z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sushe</dc:creator>
  <cp:lastModifiedBy>roman s</cp:lastModifiedBy>
  <dcterms:created xsi:type="dcterms:W3CDTF">2015-06-05T18:17:20Z</dcterms:created>
  <dcterms:modified xsi:type="dcterms:W3CDTF">2023-02-27T14:05:16Z</dcterms:modified>
</cp:coreProperties>
</file>