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A08B67D2-D2FA-4832-B990-67E8DA020F80}" xr6:coauthVersionLast="46" xr6:coauthVersionMax="46" xr10:uidLastSave="{00000000-0000-0000-0000-000000000000}"/>
  <bookViews>
    <workbookView xWindow="-120" yWindow="-120" windowWidth="19620" windowHeight="11760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I32" i="1"/>
  <c r="I31" i="1"/>
  <c r="I36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H31" i="2"/>
</calcChain>
</file>

<file path=xl/sharedStrings.xml><?xml version="1.0" encoding="utf-8"?>
<sst xmlns="http://schemas.openxmlformats.org/spreadsheetml/2006/main" count="352" uniqueCount="166">
  <si>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</si>
  <si>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</si>
  <si>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</si>
  <si>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</si>
  <si>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</si>
  <si>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</si>
  <si>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</si>
  <si>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</si>
  <si>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</si>
  <si>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</si>
  <si>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</si>
  <si>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</si>
  <si>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</si>
  <si>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</si>
  <si>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</si>
  <si>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</si>
  <si>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</si>
  <si>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</si>
  <si>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</si>
  <si>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</si>
  <si>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</si>
  <si>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</si>
  <si>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departmentname</t>
    <phoneticPr fontId="1"/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</si>
  <si>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</si>
  <si>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</si>
  <si>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</si>
  <si>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</si>
  <si>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</si>
  <si>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</si>
  <si>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</si>
  <si>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</si>
  <si>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</si>
  <si>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</si>
  <si>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</si>
  <si>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</si>
  <si>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</si>
  <si>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</si>
  <si>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</si>
  <si>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</si>
  <si>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</si>
  <si>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</si>
  <si>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</si>
  <si>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</si>
  <si>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</si>
  <si>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</si>
  <si>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</si>
  <si>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</si>
  <si>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</si>
  <si>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</si>
  <si>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</si>
  <si>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</si>
  <si>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</si>
  <si>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</si>
  <si>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</si>
  <si>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</si>
  <si>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</si>
  <si>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</si>
  <si>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</si>
  <si>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</si>
  <si>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</si>
  <si>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</si>
  <si>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</si>
  <si>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</si>
  <si>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</si>
  <si>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</si>
  <si>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</si>
  <si>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</si>
  <si>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</si>
  <si>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</si>
  <si>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</si>
  <si>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</si>
  <si>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</si>
  <si>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</si>
  <si>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</si>
  <si>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</si>
  <si>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</si>
  <si>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</si>
  <si>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</si>
  <si>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</si>
  <si>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</si>
  <si>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</si>
  <si>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</si>
  <si>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</si>
  <si>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</si>
  <si>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</si>
  <si>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</si>
  <si>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</si>
  <si>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</si>
  <si>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</si>
  <si>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</si>
  <si>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</si>
  <si>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</si>
  <si>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</si>
  <si>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</si>
  <si>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</si>
  <si>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</si>
  <si>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</si>
  <si>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</si>
  <si>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</si>
  <si>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</si>
  <si>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</si>
  <si>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</si>
  <si>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</si>
  <si>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</si>
  <si>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</si>
  <si>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</si>
  <si>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</si>
  <si>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</si>
  <si>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</si>
  <si>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</si>
  <si>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</si>
  <si>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</si>
  <si>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</si>
  <si>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</si>
  <si>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</si>
  <si>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</si>
  <si>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</si>
  <si>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</si>
  <si>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</si>
  <si>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</si>
  <si>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</si>
  <si>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</si>
  <si>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</si>
  <si>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</si>
  <si>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</si>
  <si>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</si>
  <si>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</si>
  <si>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</si>
  <si>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</si>
  <si>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</si>
  <si>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</si>
  <si>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</si>
  <si>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</si>
  <si>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</si>
  <si>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depertmentcode</t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</si>
  <si>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</si>
  <si>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</si>
  <si>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</si>
  <si>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</si>
  <si>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</si>
  <si>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</si>
  <si>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</si>
  <si>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</si>
  <si>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</si>
  <si>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</si>
  <si>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</si>
  <si>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assignment</t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</si>
  <si>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</si>
  <si>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</si>
  <si>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</si>
  <si>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</si>
  <si>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</si>
  <si>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</si>
  <si>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</si>
  <si>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</si>
  <si>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</si>
  <si>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</si>
  <si>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</si>
  <si>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</si>
  <si>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</si>
  <si>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</si>
  <si>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cardnumber</t>
    <phoneticPr fontId="1"/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</si>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</sst>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5:I41" totalsRowShown="0">
  <autoFilter ref="B35:I41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J18" totalsRowShown="0">
  <autoFilter ref="B13:J18" xr:uid="{00000000-0009-0000-0100-000008000000}"/>
  <tableColumns count="9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  <tableColumn id="9" xr3:uid="{D6BCC2AF-865F-49CC-B58B-09BCEE0F0672}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4:C48" totalsRowShown="0">
  <autoFilter ref="B44:C48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2" totalsRowShown="0">
  <autoFilter ref="B28:I32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8"/>
  <sheetViews>
    <sheetView topLeftCell="A13" zoomScale="55" zoomScaleNormal="85" workbookViewId="0">
      <selection activeCell="B25" sqref="B25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  <col min="10" max="10" width="17.125" bestFit="1" customWidth="1"/>
  </cols>
  <sheetData>
    <row r="2" spans="2:10" x14ac:dyDescent="0.4">
      <c r="B2" t="s">
        <v>142</v>
      </c>
      <c r="C2" t="s">
        <v>37</v>
      </c>
    </row>
    <row r="3" spans="2:10" x14ac:dyDescent="0.4">
      <c r="B3" t="s">
        <v>0</v>
      </c>
      <c r="C3" t="s">
        <v>1</v>
      </c>
      <c r="D3" t="s">
        <v>2</v>
      </c>
      <c r="E3" t="s">
        <v>6</v>
      </c>
      <c r="F3" t="s">
        <v>36</v>
      </c>
      <c r="G3" t="s">
        <v>3</v>
      </c>
      <c r="H3" t="s">
        <v>9</v>
      </c>
      <c r="I3" t="s">
        <v>11</v>
      </c>
    </row>
    <row r="4" spans="2:10" x14ac:dyDescent="0.4">
      <c r="B4" t="s">
        <v>137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">
      <c r="B5" t="s">
        <v>42</v>
      </c>
      <c r="C5" t="s">
        <v>5</v>
      </c>
      <c r="D5" t="s">
        <v>7</v>
      </c>
      <c r="E5">
        <v>10</v>
      </c>
      <c r="G5" t="s">
        <v>139</v>
      </c>
      <c r="H5" t="s">
        <v>10</v>
      </c>
    </row>
    <row r="7" spans="2:10" x14ac:dyDescent="0.4">
      <c r="B7" s="54" t="s">
        <v>144</v>
      </c>
      <c r="C7" s="54" t="s">
        <v>38</v>
      </c>
      <c r="D7" s="54"/>
      <c r="E7" s="54"/>
      <c r="F7" s="54"/>
      <c r="G7" s="54"/>
      <c r="H7" s="54"/>
      <c r="I7" s="54"/>
    </row>
    <row r="8" spans="2:10" x14ac:dyDescent="0.4">
      <c r="B8" s="54" t="s">
        <v>0</v>
      </c>
      <c r="C8" s="54" t="s">
        <v>1</v>
      </c>
      <c r="D8" s="54" t="s">
        <v>2</v>
      </c>
      <c r="E8" s="54" t="s">
        <v>6</v>
      </c>
      <c r="F8" s="54" t="s">
        <v>36</v>
      </c>
      <c r="G8" s="54" t="s">
        <v>3</v>
      </c>
      <c r="H8" s="54" t="s">
        <v>9</v>
      </c>
      <c r="I8" s="54" t="s">
        <v>11</v>
      </c>
    </row>
    <row r="9" spans="2:10" x14ac:dyDescent="0.4">
      <c r="B9" s="54" t="s">
        <v>12</v>
      </c>
      <c r="C9" s="54" t="s">
        <v>13</v>
      </c>
      <c r="D9" s="54" t="s">
        <v>15</v>
      </c>
      <c r="E9" s="54">
        <v>1</v>
      </c>
      <c r="F9" s="54"/>
      <c r="G9" s="54" t="s">
        <v>8</v>
      </c>
      <c r="H9" s="54" t="s">
        <v>10</v>
      </c>
      <c r="I9" s="54"/>
    </row>
    <row r="10" spans="2:10" x14ac:dyDescent="0.4">
      <c r="B10" s="54" t="s">
        <v>136</v>
      </c>
      <c r="C10" s="54" t="s">
        <v>14</v>
      </c>
      <c r="D10" s="54" t="s">
        <v>7</v>
      </c>
      <c r="E10" s="54">
        <v>6</v>
      </c>
      <c r="F10" s="54"/>
      <c r="G10" s="54"/>
      <c r="H10" s="54" t="s">
        <v>10</v>
      </c>
      <c r="I10" s="54"/>
    </row>
    <row r="12" spans="2:10" x14ac:dyDescent="0.4">
      <c r="B12" t="s">
        <v>143</v>
      </c>
      <c r="C12" t="s">
        <v>39</v>
      </c>
    </row>
    <row r="13" spans="2:10" x14ac:dyDescent="0.4">
      <c r="B13" t="s">
        <v>0</v>
      </c>
      <c r="C13" t="s">
        <v>1</v>
      </c>
      <c r="D13" t="s">
        <v>2</v>
      </c>
      <c r="E13" t="s">
        <v>6</v>
      </c>
      <c r="F13" t="s">
        <v>36</v>
      </c>
      <c r="G13" t="s">
        <v>3</v>
      </c>
      <c r="H13" t="s">
        <v>9</v>
      </c>
      <c r="I13" t="s">
        <v>11</v>
      </c>
      <c r="J13" t="s">
        <v>164</v>
      </c>
    </row>
    <row r="14" spans="2:10" x14ac:dyDescent="0.4">
      <c r="B14" t="s">
        <v>41</v>
      </c>
      <c r="C14" t="s">
        <v>16</v>
      </c>
      <c r="D14" t="s">
        <v>15</v>
      </c>
      <c r="E14">
        <v>7</v>
      </c>
      <c r="F14" t="s">
        <v>51</v>
      </c>
      <c r="G14" t="s">
        <v>8</v>
      </c>
      <c r="H14" t="s">
        <v>10</v>
      </c>
    </row>
    <row r="15" spans="2:10" x14ac:dyDescent="0.4">
      <c r="B15" t="s">
        <v>42</v>
      </c>
      <c r="C15" t="s">
        <v>17</v>
      </c>
      <c r="D15" t="s">
        <v>7</v>
      </c>
      <c r="E15">
        <v>30</v>
      </c>
      <c r="H15" t="s">
        <v>10</v>
      </c>
      <c r="J15" t="s">
        <v>162</v>
      </c>
    </row>
    <row r="16" spans="2:10" x14ac:dyDescent="0.4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">
      <c r="B17" t="s">
        <v>161</v>
      </c>
      <c r="C17" t="s">
        <v>18</v>
      </c>
      <c r="D17" t="s">
        <v>7</v>
      </c>
      <c r="E17">
        <v>20</v>
      </c>
      <c r="H17" t="s">
        <v>10</v>
      </c>
      <c r="J17" t="s">
        <v>160</v>
      </c>
    </row>
    <row r="18" spans="2:10" x14ac:dyDescent="0.4">
      <c r="B18" t="s">
        <v>141</v>
      </c>
      <c r="C18" t="s">
        <v>24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163</v>
      </c>
    </row>
    <row r="20" spans="2:10" x14ac:dyDescent="0.4">
      <c r="B20" s="20" t="s">
        <v>145</v>
      </c>
    </row>
    <row r="21" spans="2:10" x14ac:dyDescent="0.4"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 t="s">
        <v>95</v>
      </c>
    </row>
    <row r="22" spans="2:10" x14ac:dyDescent="0.4">
      <c r="B22" t="s">
        <v>96</v>
      </c>
      <c r="C22" t="s">
        <v>99</v>
      </c>
      <c r="D22" t="s">
        <v>102</v>
      </c>
      <c r="E22">
        <v>7</v>
      </c>
      <c r="G22" t="s">
        <v>8</v>
      </c>
      <c r="H22" t="s">
        <v>103</v>
      </c>
      <c r="I22" t="str">
        <f t="shared" ref="I22" si="0">CONCATENATE($B$12,"(",$B$14,")")</f>
        <v>employee_list(employeeid)</v>
      </c>
    </row>
    <row r="23" spans="2:10" x14ac:dyDescent="0.4">
      <c r="B23" t="s">
        <v>104</v>
      </c>
      <c r="C23" t="s">
        <v>105</v>
      </c>
      <c r="D23" t="s">
        <v>106</v>
      </c>
      <c r="H23" t="s">
        <v>103</v>
      </c>
    </row>
    <row r="24" spans="2:10" x14ac:dyDescent="0.4">
      <c r="B24" t="s">
        <v>97</v>
      </c>
      <c r="C24" t="s">
        <v>100</v>
      </c>
      <c r="D24" t="s">
        <v>102</v>
      </c>
      <c r="E24">
        <v>20</v>
      </c>
      <c r="H24" t="s">
        <v>103</v>
      </c>
    </row>
    <row r="25" spans="2:10" x14ac:dyDescent="0.4">
      <c r="B25" t="s">
        <v>98</v>
      </c>
      <c r="C25" t="s">
        <v>101</v>
      </c>
      <c r="D25" t="s">
        <v>102</v>
      </c>
      <c r="E25">
        <v>40</v>
      </c>
      <c r="H25" t="s">
        <v>103</v>
      </c>
    </row>
    <row r="27" spans="2:10" x14ac:dyDescent="0.4">
      <c r="B27" t="s">
        <v>146</v>
      </c>
      <c r="C27" t="s">
        <v>43</v>
      </c>
    </row>
    <row r="28" spans="2:10" x14ac:dyDescent="0.4">
      <c r="B28" t="s">
        <v>0</v>
      </c>
      <c r="C28" t="s">
        <v>1</v>
      </c>
      <c r="D28" t="s">
        <v>2</v>
      </c>
      <c r="E28" t="s">
        <v>6</v>
      </c>
      <c r="F28" t="s">
        <v>36</v>
      </c>
      <c r="G28" t="s">
        <v>3</v>
      </c>
      <c r="H28" t="s">
        <v>9</v>
      </c>
      <c r="I28" t="s">
        <v>11</v>
      </c>
    </row>
    <row r="29" spans="2:10" x14ac:dyDescent="0.4">
      <c r="B29" t="s">
        <v>41</v>
      </c>
      <c r="C29" t="s">
        <v>23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">
      <c r="B30" t="s">
        <v>140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">
      <c r="B31" t="s">
        <v>134</v>
      </c>
      <c r="C31" t="s">
        <v>24</v>
      </c>
      <c r="D31" t="s">
        <v>135</v>
      </c>
      <c r="E31">
        <v>4</v>
      </c>
      <c r="H31" t="s">
        <v>10</v>
      </c>
      <c r="I31" t="str">
        <f>CONCATENATE($B$2,"(",B4,")")</f>
        <v>department(code)</v>
      </c>
    </row>
    <row r="32" spans="2:10" x14ac:dyDescent="0.4">
      <c r="B32" t="s">
        <v>22</v>
      </c>
      <c r="C32" t="s">
        <v>25</v>
      </c>
      <c r="D32" t="s">
        <v>7</v>
      </c>
      <c r="E32">
        <v>10</v>
      </c>
      <c r="H32" t="s">
        <v>10</v>
      </c>
      <c r="I32" t="str">
        <f>CONCATENATE($B$2,"(",B5,")")</f>
        <v>department(name)</v>
      </c>
    </row>
    <row r="34" spans="2:9" x14ac:dyDescent="0.4">
      <c r="B34" t="s">
        <v>147</v>
      </c>
      <c r="C34" t="s">
        <v>40</v>
      </c>
    </row>
    <row r="35" spans="2:9" x14ac:dyDescent="0.4">
      <c r="B35" t="s">
        <v>0</v>
      </c>
      <c r="C35" t="s">
        <v>1</v>
      </c>
      <c r="D35" t="s">
        <v>2</v>
      </c>
      <c r="E35" t="s">
        <v>6</v>
      </c>
      <c r="F35" t="s">
        <v>36</v>
      </c>
      <c r="G35" t="s">
        <v>3</v>
      </c>
      <c r="H35" t="s">
        <v>9</v>
      </c>
      <c r="I35" t="s">
        <v>11</v>
      </c>
    </row>
    <row r="36" spans="2:9" x14ac:dyDescent="0.4">
      <c r="B36" t="s">
        <v>41</v>
      </c>
      <c r="C36" t="s">
        <v>23</v>
      </c>
      <c r="D36" t="s">
        <v>15</v>
      </c>
      <c r="E36">
        <v>7</v>
      </c>
      <c r="G36" t="s">
        <v>8</v>
      </c>
      <c r="H36" t="s">
        <v>10</v>
      </c>
      <c r="I36" t="str">
        <f t="shared" ref="I36" si="2">CONCATENATE($B$12,"(",$B$14,")")</f>
        <v>employee_list(employeeid)</v>
      </c>
    </row>
    <row r="37" spans="2:9" x14ac:dyDescent="0.4">
      <c r="B37" t="s">
        <v>138</v>
      </c>
      <c r="C37" t="s">
        <v>30</v>
      </c>
      <c r="D37" t="s">
        <v>35</v>
      </c>
      <c r="F37" t="s">
        <v>53</v>
      </c>
    </row>
    <row r="38" spans="2:9" x14ac:dyDescent="0.4">
      <c r="B38" t="s">
        <v>26</v>
      </c>
      <c r="C38" t="s">
        <v>31</v>
      </c>
      <c r="D38" t="s">
        <v>35</v>
      </c>
      <c r="F38" t="s">
        <v>52</v>
      </c>
    </row>
    <row r="39" spans="2:9" x14ac:dyDescent="0.4">
      <c r="B39" t="s">
        <v>27</v>
      </c>
      <c r="C39" t="s">
        <v>32</v>
      </c>
      <c r="D39" t="s">
        <v>35</v>
      </c>
      <c r="F39" t="s">
        <v>52</v>
      </c>
    </row>
    <row r="40" spans="2:9" x14ac:dyDescent="0.4">
      <c r="B40" t="s">
        <v>28</v>
      </c>
      <c r="C40" t="s">
        <v>33</v>
      </c>
      <c r="D40" t="s">
        <v>35</v>
      </c>
      <c r="F40" t="s">
        <v>52</v>
      </c>
    </row>
    <row r="41" spans="2:9" x14ac:dyDescent="0.4">
      <c r="B41" t="s">
        <v>29</v>
      </c>
      <c r="C41" t="s">
        <v>34</v>
      </c>
      <c r="D41" t="s">
        <v>35</v>
      </c>
      <c r="F41" t="s">
        <v>52</v>
      </c>
    </row>
    <row r="43" spans="2:9" x14ac:dyDescent="0.4">
      <c r="B43" t="s">
        <v>44</v>
      </c>
    </row>
    <row r="44" spans="2:9" x14ac:dyDescent="0.4">
      <c r="B44" t="s">
        <v>48</v>
      </c>
      <c r="C44" t="s">
        <v>49</v>
      </c>
    </row>
    <row r="45" spans="2:9" x14ac:dyDescent="0.4">
      <c r="B45" t="s">
        <v>45</v>
      </c>
      <c r="C45">
        <v>1000</v>
      </c>
    </row>
    <row r="46" spans="2:9" x14ac:dyDescent="0.4">
      <c r="B46" t="s">
        <v>50</v>
      </c>
      <c r="C46">
        <v>1</v>
      </c>
    </row>
    <row r="47" spans="2:9" x14ac:dyDescent="0.4">
      <c r="B47" t="s">
        <v>46</v>
      </c>
      <c r="C47">
        <v>1000</v>
      </c>
    </row>
    <row r="48" spans="2:9" x14ac:dyDescent="0.4">
      <c r="B48" t="s">
        <v>47</v>
      </c>
      <c r="C48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60" zoomScaleNormal="60" workbookViewId="0">
      <selection activeCell="M2" sqref="M2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3.75" bestFit="1" customWidth="1"/>
    <col min="6" max="6" width="7.75" bestFit="1" customWidth="1"/>
    <col min="7" max="7" width="36.625" bestFit="1" customWidth="1"/>
    <col min="8" max="8" width="12.75" customWidth="1"/>
    <col min="9" max="9" width="5" style="8" customWidth="1"/>
    <col min="10" max="10" width="26.25" customWidth="1"/>
    <col min="11" max="11" width="11.5" customWidth="1"/>
    <col min="12" max="12" width="5.625" customWidth="1"/>
    <col min="13" max="13" width="32.875" bestFit="1" customWidth="1"/>
    <col min="14" max="14" width="11.25" customWidth="1"/>
    <col min="15" max="15" width="6.25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54</v>
      </c>
      <c r="D2" s="5" t="s">
        <v>77</v>
      </c>
      <c r="E2" s="37" t="s">
        <v>85</v>
      </c>
      <c r="F2" s="38" t="s">
        <v>64</v>
      </c>
      <c r="G2" s="5" t="s">
        <v>87</v>
      </c>
      <c r="H2" s="9" t="s">
        <v>85</v>
      </c>
      <c r="I2"/>
      <c r="J2" s="12" t="s">
        <v>114</v>
      </c>
      <c r="K2" s="59" t="s">
        <v>85</v>
      </c>
      <c r="M2" s="12" t="s">
        <v>151</v>
      </c>
      <c r="N2" s="9" t="s">
        <v>85</v>
      </c>
      <c r="P2" s="49" t="s">
        <v>85</v>
      </c>
    </row>
    <row r="3" spans="2:16" ht="19.5" thickBot="1" x14ac:dyDescent="0.45">
      <c r="B3" s="31" t="s">
        <v>65</v>
      </c>
      <c r="C3" s="12" t="s">
        <v>64</v>
      </c>
      <c r="D3" s="5" t="s">
        <v>80</v>
      </c>
      <c r="E3" s="3" t="s">
        <v>86</v>
      </c>
      <c r="F3" s="32"/>
      <c r="G3" s="25"/>
      <c r="H3" s="26"/>
      <c r="I3"/>
      <c r="J3" s="55" t="s">
        <v>115</v>
      </c>
      <c r="K3" s="29" t="s">
        <v>112</v>
      </c>
      <c r="M3" s="27" t="s">
        <v>152</v>
      </c>
      <c r="N3" s="29" t="s">
        <v>112</v>
      </c>
      <c r="P3" s="50" t="s">
        <v>112</v>
      </c>
    </row>
    <row r="4" spans="2:16" x14ac:dyDescent="0.4">
      <c r="B4" s="65" t="s">
        <v>66</v>
      </c>
      <c r="C4" s="27" t="s">
        <v>55</v>
      </c>
      <c r="D4" s="30" t="s">
        <v>82</v>
      </c>
      <c r="E4" s="28" t="s">
        <v>112</v>
      </c>
      <c r="F4" s="33" t="s">
        <v>69</v>
      </c>
      <c r="G4" s="30" t="str">
        <f>SUBSTITUTE(D4,"Command","Bean")</f>
        <v>LoginBean</v>
      </c>
      <c r="H4" s="29" t="s">
        <v>112</v>
      </c>
      <c r="I4"/>
      <c r="J4" s="56" t="s">
        <v>117</v>
      </c>
      <c r="K4" s="10" t="s">
        <v>112</v>
      </c>
      <c r="M4" s="13" t="s">
        <v>153</v>
      </c>
      <c r="N4" s="10" t="s">
        <v>112</v>
      </c>
      <c r="P4" s="50" t="s">
        <v>113</v>
      </c>
    </row>
    <row r="5" spans="2:16" x14ac:dyDescent="0.4">
      <c r="B5" s="66"/>
      <c r="C5" s="64" t="s">
        <v>56</v>
      </c>
      <c r="D5" s="6" t="s">
        <v>81</v>
      </c>
      <c r="E5" s="1" t="s">
        <v>86</v>
      </c>
      <c r="F5" s="34" t="s">
        <v>69</v>
      </c>
      <c r="G5" s="15"/>
      <c r="H5" s="43"/>
      <c r="I5"/>
      <c r="J5" s="56" t="s">
        <v>118</v>
      </c>
      <c r="K5" s="10" t="s">
        <v>112</v>
      </c>
      <c r="M5" s="13" t="s">
        <v>154</v>
      </c>
      <c r="N5" s="10" t="s">
        <v>112</v>
      </c>
      <c r="P5" s="52" t="s">
        <v>86</v>
      </c>
    </row>
    <row r="6" spans="2:16" x14ac:dyDescent="0.4">
      <c r="B6" s="66"/>
      <c r="C6" s="13" t="s">
        <v>57</v>
      </c>
      <c r="D6" s="6" t="s">
        <v>79</v>
      </c>
      <c r="E6" s="1" t="s">
        <v>112</v>
      </c>
      <c r="F6" s="34" t="s">
        <v>69</v>
      </c>
      <c r="G6" s="15"/>
      <c r="H6" s="44"/>
      <c r="I6"/>
      <c r="J6" s="56" t="s">
        <v>120</v>
      </c>
      <c r="K6" s="10" t="s">
        <v>112</v>
      </c>
      <c r="M6" s="13" t="s">
        <v>155</v>
      </c>
      <c r="N6" s="10" t="s">
        <v>112</v>
      </c>
      <c r="P6" s="52" t="s">
        <v>131</v>
      </c>
    </row>
    <row r="7" spans="2:16" x14ac:dyDescent="0.4">
      <c r="B7" s="66"/>
      <c r="C7" s="13" t="s">
        <v>58</v>
      </c>
      <c r="D7" s="6" t="s">
        <v>73</v>
      </c>
      <c r="E7" s="1" t="s">
        <v>86</v>
      </c>
      <c r="F7" s="34" t="s">
        <v>69</v>
      </c>
      <c r="G7" s="6" t="str">
        <f t="shared" ref="G7:G15" si="0">SUBSTITUTE(D7,"Command","Bean")</f>
        <v>SearchWorkingHoursBean</v>
      </c>
      <c r="H7" s="10" t="s">
        <v>112</v>
      </c>
      <c r="I7"/>
      <c r="J7" s="56" t="s">
        <v>121</v>
      </c>
      <c r="K7" s="10" t="s">
        <v>112</v>
      </c>
      <c r="M7" s="13" t="s">
        <v>156</v>
      </c>
      <c r="N7" s="10" t="s">
        <v>112</v>
      </c>
      <c r="P7" s="52" t="s">
        <v>148</v>
      </c>
    </row>
    <row r="8" spans="2:16" ht="19.5" thickBot="1" x14ac:dyDescent="0.45">
      <c r="B8" s="66"/>
      <c r="C8" s="21" t="s">
        <v>107</v>
      </c>
      <c r="D8" s="24" t="s">
        <v>109</v>
      </c>
      <c r="E8" s="22" t="s">
        <v>112</v>
      </c>
      <c r="F8" s="36" t="s">
        <v>69</v>
      </c>
      <c r="G8" s="15"/>
      <c r="H8" s="60"/>
      <c r="I8"/>
      <c r="J8" s="56" t="s">
        <v>122</v>
      </c>
      <c r="K8" s="10" t="s">
        <v>112</v>
      </c>
      <c r="M8" s="13" t="s">
        <v>157</v>
      </c>
      <c r="N8" s="10" t="s">
        <v>112</v>
      </c>
      <c r="P8" s="51" t="s">
        <v>149</v>
      </c>
    </row>
    <row r="9" spans="2:16" ht="19.5" thickBot="1" x14ac:dyDescent="0.45">
      <c r="B9" s="67"/>
      <c r="C9" s="14" t="s">
        <v>108</v>
      </c>
      <c r="D9" s="7" t="s">
        <v>110</v>
      </c>
      <c r="E9" s="2" t="s">
        <v>112</v>
      </c>
      <c r="F9" s="35" t="s">
        <v>69</v>
      </c>
      <c r="G9" s="7" t="str">
        <f t="shared" si="0"/>
        <v>ReferSecretDataBean</v>
      </c>
      <c r="H9" s="11" t="s">
        <v>112</v>
      </c>
      <c r="I9"/>
      <c r="J9" s="56" t="s">
        <v>123</v>
      </c>
      <c r="K9" s="10" t="s">
        <v>112</v>
      </c>
      <c r="M9" s="13" t="s">
        <v>159</v>
      </c>
      <c r="N9" s="10" t="s">
        <v>112</v>
      </c>
    </row>
    <row r="10" spans="2:16" x14ac:dyDescent="0.4">
      <c r="B10" s="65" t="s">
        <v>67</v>
      </c>
      <c r="C10" s="27" t="s">
        <v>59</v>
      </c>
      <c r="D10" s="30" t="s">
        <v>74</v>
      </c>
      <c r="E10" s="28" t="s">
        <v>86</v>
      </c>
      <c r="F10" s="39" t="s">
        <v>70</v>
      </c>
      <c r="G10" s="30" t="str">
        <f>SUBSTITUTE(D7,"Command","Bean")</f>
        <v>SearchWorkingHoursBean</v>
      </c>
      <c r="H10" s="61" t="s">
        <v>112</v>
      </c>
      <c r="I10"/>
      <c r="J10" s="56" t="s">
        <v>124</v>
      </c>
      <c r="K10" s="10" t="s">
        <v>112</v>
      </c>
      <c r="M10" s="13"/>
      <c r="N10" s="10"/>
    </row>
    <row r="11" spans="2:16" ht="19.5" thickBot="1" x14ac:dyDescent="0.45">
      <c r="B11" s="67"/>
      <c r="C11" s="14" t="s">
        <v>76</v>
      </c>
      <c r="D11" s="7" t="s">
        <v>71</v>
      </c>
      <c r="E11" s="2" t="s">
        <v>86</v>
      </c>
      <c r="F11" s="40" t="s">
        <v>69</v>
      </c>
      <c r="G11" s="7" t="str">
        <f t="shared" si="0"/>
        <v>SearchDepartmentWorkingHoursBean</v>
      </c>
      <c r="H11" s="23" t="s">
        <v>112</v>
      </c>
      <c r="I11"/>
      <c r="J11" s="56" t="s">
        <v>127</v>
      </c>
      <c r="K11" s="10" t="s">
        <v>112</v>
      </c>
      <c r="M11" s="13"/>
      <c r="N11" s="10"/>
    </row>
    <row r="12" spans="2:16" ht="19.5" thickBot="1" x14ac:dyDescent="0.45">
      <c r="B12" s="65" t="s">
        <v>68</v>
      </c>
      <c r="C12" s="27" t="s">
        <v>60</v>
      </c>
      <c r="D12" s="30" t="s">
        <v>111</v>
      </c>
      <c r="E12" s="28" t="s">
        <v>86</v>
      </c>
      <c r="F12" s="33" t="s">
        <v>70</v>
      </c>
      <c r="G12" s="30" t="str">
        <f>SUBSTITUTE(D15,"Command","Bean")</f>
        <v>OutputEmployeeInformationBean</v>
      </c>
      <c r="H12" s="29" t="s">
        <v>112</v>
      </c>
      <c r="I12"/>
      <c r="J12" s="57" t="s">
        <v>128</v>
      </c>
      <c r="K12" s="11" t="s">
        <v>112</v>
      </c>
      <c r="M12" s="14"/>
      <c r="N12" s="11"/>
    </row>
    <row r="13" spans="2:16" ht="19.5" thickBot="1" x14ac:dyDescent="0.45">
      <c r="B13" s="66"/>
      <c r="C13" s="64" t="s">
        <v>61</v>
      </c>
      <c r="D13" s="6" t="s">
        <v>72</v>
      </c>
      <c r="E13" s="1" t="s">
        <v>86</v>
      </c>
      <c r="F13" s="34" t="s">
        <v>70</v>
      </c>
      <c r="G13" s="15"/>
      <c r="H13" s="62"/>
      <c r="I13"/>
      <c r="K13">
        <f>COUNTA(J3:J12)</f>
        <v>10</v>
      </c>
    </row>
    <row r="14" spans="2:16" ht="19.5" thickBot="1" x14ac:dyDescent="0.45">
      <c r="B14" s="66"/>
      <c r="C14" s="13" t="s">
        <v>62</v>
      </c>
      <c r="D14" s="6" t="s">
        <v>83</v>
      </c>
      <c r="E14" s="1" t="s">
        <v>112</v>
      </c>
      <c r="F14" s="34" t="s">
        <v>70</v>
      </c>
      <c r="G14" s="6" t="str">
        <f>SUBSTITUTE(D15,"Command","Bean")</f>
        <v>OutputEmployeeInformationBean</v>
      </c>
      <c r="H14" s="23" t="s">
        <v>112</v>
      </c>
      <c r="I14"/>
      <c r="J14" s="12" t="s">
        <v>114</v>
      </c>
      <c r="K14" s="59" t="s">
        <v>85</v>
      </c>
    </row>
    <row r="15" spans="2:16" ht="19.5" thickBot="1" x14ac:dyDescent="0.45">
      <c r="B15" s="67"/>
      <c r="C15" s="14" t="s">
        <v>63</v>
      </c>
      <c r="D15" s="7" t="s">
        <v>75</v>
      </c>
      <c r="E15" s="2" t="s">
        <v>112</v>
      </c>
      <c r="F15" s="35" t="s">
        <v>69</v>
      </c>
      <c r="G15" s="7" t="str">
        <f t="shared" si="0"/>
        <v>OutputEmployeeInformationBean</v>
      </c>
      <c r="H15" s="11" t="s">
        <v>112</v>
      </c>
      <c r="I15"/>
      <c r="J15" s="55" t="s">
        <v>116</v>
      </c>
      <c r="K15" s="29" t="s">
        <v>112</v>
      </c>
    </row>
    <row r="16" spans="2:16" ht="19.5" thickBot="1" x14ac:dyDescent="0.45">
      <c r="E16">
        <f>COUNTA(D3:D15)</f>
        <v>13</v>
      </c>
      <c r="H16">
        <f>COUNTA(G3:G15)</f>
        <v>8</v>
      </c>
      <c r="J16" s="56" t="s">
        <v>119</v>
      </c>
      <c r="K16" s="10" t="s">
        <v>112</v>
      </c>
    </row>
    <row r="17" spans="2:17" ht="19.5" thickBot="1" x14ac:dyDescent="0.45">
      <c r="B17" s="4"/>
      <c r="C17" s="12" t="s">
        <v>54</v>
      </c>
      <c r="D17" s="5" t="s">
        <v>78</v>
      </c>
      <c r="E17" s="47" t="s">
        <v>85</v>
      </c>
      <c r="F17" s="16"/>
      <c r="G17" s="5" t="s">
        <v>84</v>
      </c>
      <c r="H17" s="9" t="s">
        <v>85</v>
      </c>
      <c r="J17" s="56" t="s">
        <v>125</v>
      </c>
      <c r="K17" s="10" t="s">
        <v>112</v>
      </c>
    </row>
    <row r="18" spans="2:17" ht="19.5" thickBot="1" x14ac:dyDescent="0.45">
      <c r="B18" s="31" t="s">
        <v>65</v>
      </c>
      <c r="C18" s="12" t="s">
        <v>64</v>
      </c>
      <c r="D18" s="25"/>
      <c r="E18" s="41"/>
      <c r="F18" s="16"/>
      <c r="G18" s="25"/>
      <c r="H18" s="26"/>
      <c r="J18" s="56" t="s">
        <v>126</v>
      </c>
      <c r="K18" s="10" t="s">
        <v>112</v>
      </c>
    </row>
    <row r="19" spans="2:17" ht="19.5" thickBot="1" x14ac:dyDescent="0.45">
      <c r="B19" s="65" t="s">
        <v>66</v>
      </c>
      <c r="C19" s="27" t="s">
        <v>55</v>
      </c>
      <c r="D19" s="30" t="str">
        <f>CONCATENATE("Ora",SUBSTITUTE(D4,"Command","Dao"))</f>
        <v>OraLoginDao</v>
      </c>
      <c r="E19" s="2" t="s">
        <v>112</v>
      </c>
      <c r="F19" s="42"/>
      <c r="G19" s="28" t="str">
        <f>SUBSTITUTE(D4,"Command","Dao")</f>
        <v>LoginDao</v>
      </c>
      <c r="H19" s="29" t="s">
        <v>112</v>
      </c>
      <c r="J19" s="56" t="s">
        <v>129</v>
      </c>
      <c r="K19" s="10" t="s">
        <v>112</v>
      </c>
    </row>
    <row r="20" spans="2:17" x14ac:dyDescent="0.4">
      <c r="B20" s="66"/>
      <c r="C20" s="64" t="s">
        <v>56</v>
      </c>
      <c r="D20" s="6" t="str">
        <f>CONCATENATE("Ora",SUBSTITUTE(D5,"Command","Dao"))</f>
        <v>OraLogoutDao</v>
      </c>
      <c r="E20" s="6" t="s">
        <v>86</v>
      </c>
      <c r="F20" s="17"/>
      <c r="G20" s="19"/>
      <c r="H20" s="60"/>
      <c r="J20" s="63" t="s">
        <v>150</v>
      </c>
      <c r="K20" s="23" t="s">
        <v>112</v>
      </c>
    </row>
    <row r="21" spans="2:17" ht="19.5" thickBot="1" x14ac:dyDescent="0.45">
      <c r="B21" s="66"/>
      <c r="C21" s="13" t="s">
        <v>57</v>
      </c>
      <c r="D21" s="6" t="str">
        <f>CONCATENATE("Ora",SUBSTITUTE(D6,"Command","Dao"))</f>
        <v>OraChangePasswordDao</v>
      </c>
      <c r="E21" s="6" t="s">
        <v>112</v>
      </c>
      <c r="F21" s="17"/>
      <c r="G21" s="1" t="str">
        <f>SUBSTITUTE(D6,"Command","Dao")</f>
        <v>ChangePasswordDao</v>
      </c>
      <c r="H21" s="10" t="s">
        <v>112</v>
      </c>
      <c r="J21" s="57" t="s">
        <v>130</v>
      </c>
      <c r="K21" s="11" t="s">
        <v>112</v>
      </c>
      <c r="M21" s="45"/>
    </row>
    <row r="22" spans="2:17" ht="19.5" thickBot="1" x14ac:dyDescent="0.45">
      <c r="B22" s="66"/>
      <c r="C22" s="13" t="s">
        <v>58</v>
      </c>
      <c r="D22" s="6" t="str">
        <f>CONCATENATE("Ora",SUBSTITUTE(D7,"Command","Dao"))</f>
        <v>OraSearchWorkingHoursDao</v>
      </c>
      <c r="E22" s="6" t="s">
        <v>86</v>
      </c>
      <c r="F22" s="17"/>
      <c r="G22" s="1" t="str">
        <f>SUBSTITUTE(D7,"Command","Dao")</f>
        <v>SearchWorkingHoursDao</v>
      </c>
      <c r="H22" s="10" t="s">
        <v>112</v>
      </c>
      <c r="K22">
        <f>COUNTA(J15:J21)</f>
        <v>7</v>
      </c>
    </row>
    <row r="23" spans="2:17" ht="19.5" thickBot="1" x14ac:dyDescent="0.45">
      <c r="B23" s="66"/>
      <c r="C23" s="13" t="s">
        <v>107</v>
      </c>
      <c r="D23" s="6" t="str">
        <f t="shared" ref="D23:D24" si="1">CONCATENATE("Ora",SUBSTITUTE(D8,"Command","Dao"))</f>
        <v>OraRegistSecretDataDao</v>
      </c>
      <c r="E23" s="6" t="s">
        <v>112</v>
      </c>
      <c r="F23" s="17"/>
      <c r="G23" s="1" t="str">
        <f t="shared" ref="G23:G24" si="2">SUBSTITUTE(D8,"Command","Dao")</f>
        <v>RegistSecretDataDao</v>
      </c>
      <c r="H23" s="23" t="s">
        <v>112</v>
      </c>
      <c r="J23" s="58" t="s">
        <v>132</v>
      </c>
      <c r="K23" s="46" t="s">
        <v>112</v>
      </c>
      <c r="P23" t="s">
        <v>158</v>
      </c>
    </row>
    <row r="24" spans="2:17" ht="19.5" thickBot="1" x14ac:dyDescent="0.45">
      <c r="B24" s="67"/>
      <c r="C24" s="14" t="s">
        <v>108</v>
      </c>
      <c r="D24" s="7" t="str">
        <f t="shared" si="1"/>
        <v>OraReferSecretDataDao</v>
      </c>
      <c r="E24" s="7" t="s">
        <v>112</v>
      </c>
      <c r="F24" s="18"/>
      <c r="G24" s="2" t="str">
        <f t="shared" si="2"/>
        <v>ReferSecretDataDao</v>
      </c>
      <c r="H24" s="11" t="s">
        <v>112</v>
      </c>
      <c r="J24" s="48" t="s">
        <v>165</v>
      </c>
      <c r="K24" s="53" t="s">
        <v>112</v>
      </c>
    </row>
    <row r="25" spans="2:17" x14ac:dyDescent="0.4">
      <c r="B25" s="65" t="s">
        <v>67</v>
      </c>
      <c r="C25" s="27" t="s">
        <v>59</v>
      </c>
      <c r="D25" s="30" t="str">
        <f t="shared" ref="D25:D30" si="3">CONCATENATE("Ora",SUBSTITUTE(D10,"Command","Dao"))</f>
        <v>OraFixWorkingHoursDao</v>
      </c>
      <c r="E25" s="30" t="s">
        <v>86</v>
      </c>
      <c r="F25" s="42"/>
      <c r="G25" s="28" t="str">
        <f t="shared" ref="G25:G30" si="4">SUBSTITUTE(D10,"Command","Dao")</f>
        <v>FixWorkingHoursDao</v>
      </c>
      <c r="H25" s="61" t="s">
        <v>112</v>
      </c>
    </row>
    <row r="26" spans="2:17" ht="19.5" thickBot="1" x14ac:dyDescent="0.45">
      <c r="B26" s="67"/>
      <c r="C26" s="14" t="s">
        <v>76</v>
      </c>
      <c r="D26" s="7" t="str">
        <f t="shared" si="3"/>
        <v>OraSearchDepartmentWorkingHoursDao</v>
      </c>
      <c r="E26" s="7" t="s">
        <v>86</v>
      </c>
      <c r="F26" s="18"/>
      <c r="G26" s="2" t="str">
        <f t="shared" si="4"/>
        <v>SearchDepartmentWorkingHoursDao</v>
      </c>
      <c r="H26" s="11" t="s">
        <v>112</v>
      </c>
    </row>
    <row r="27" spans="2:17" x14ac:dyDescent="0.4">
      <c r="B27" s="65" t="s">
        <v>68</v>
      </c>
      <c r="C27" s="27" t="s">
        <v>60</v>
      </c>
      <c r="D27" s="30" t="str">
        <f t="shared" si="3"/>
        <v>OraChangeRegistInformationDao</v>
      </c>
      <c r="E27" s="30" t="s">
        <v>86</v>
      </c>
      <c r="F27" s="42"/>
      <c r="G27" s="28" t="str">
        <f t="shared" si="4"/>
        <v>ChangeRegistInformationDao</v>
      </c>
      <c r="H27" s="61" t="s">
        <v>112</v>
      </c>
    </row>
    <row r="28" spans="2:17" x14ac:dyDescent="0.4">
      <c r="B28" s="66"/>
      <c r="C28" s="64" t="s">
        <v>61</v>
      </c>
      <c r="D28" s="6" t="str">
        <f t="shared" si="3"/>
        <v>OraDeleteEmployeeDao</v>
      </c>
      <c r="E28" s="6" t="s">
        <v>86</v>
      </c>
      <c r="F28" s="17"/>
      <c r="G28" s="1" t="str">
        <f t="shared" si="4"/>
        <v>DeleteEmployeeDao</v>
      </c>
      <c r="H28" s="10" t="s">
        <v>112</v>
      </c>
      <c r="J28" s="45"/>
    </row>
    <row r="29" spans="2:17" ht="19.5" thickBot="1" x14ac:dyDescent="0.45">
      <c r="B29" s="66"/>
      <c r="C29" s="13" t="s">
        <v>62</v>
      </c>
      <c r="D29" s="6" t="str">
        <f t="shared" si="3"/>
        <v>OraRegistEmployeeDao</v>
      </c>
      <c r="E29" s="6" t="s">
        <v>112</v>
      </c>
      <c r="F29" s="17"/>
      <c r="G29" s="1" t="str">
        <f t="shared" si="4"/>
        <v>RegistEmployeeDao</v>
      </c>
      <c r="H29" s="23" t="s">
        <v>112</v>
      </c>
    </row>
    <row r="30" spans="2:17" ht="19.5" thickBot="1" x14ac:dyDescent="0.45">
      <c r="B30" s="67"/>
      <c r="C30" s="14" t="s">
        <v>63</v>
      </c>
      <c r="D30" s="7" t="str">
        <f t="shared" si="3"/>
        <v>OraOutputEmployeeInformationDao</v>
      </c>
      <c r="E30" s="7" t="s">
        <v>112</v>
      </c>
      <c r="F30" s="18"/>
      <c r="G30" s="7" t="str">
        <f t="shared" si="4"/>
        <v>OutputEmployeeInformationDao</v>
      </c>
      <c r="H30" s="11" t="s">
        <v>112</v>
      </c>
      <c r="P30" s="12" t="s">
        <v>133</v>
      </c>
      <c r="Q30" s="46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4" priority="44" operator="equal">
      <formula>$P$6</formula>
    </cfRule>
    <cfRule type="cellIs" dxfId="43" priority="45" operator="equal">
      <formula>$P$5</formula>
    </cfRule>
    <cfRule type="cellIs" dxfId="42" priority="46" operator="equal">
      <formula>$P$3</formula>
    </cfRule>
  </conditionalFormatting>
  <conditionalFormatting sqref="E1:E1048576 H1:H1048576 K1:K1048576">
    <cfRule type="cellIs" dxfId="41" priority="41" operator="equal">
      <formula>$P$8</formula>
    </cfRule>
    <cfRule type="cellIs" dxfId="40" priority="43" operator="equal">
      <formula>$P$7</formula>
    </cfRule>
  </conditionalFormatting>
  <conditionalFormatting sqref="N2">
    <cfRule type="cellIs" dxfId="39" priority="38" operator="equal">
      <formula>$P$6</formula>
    </cfRule>
    <cfRule type="cellIs" dxfId="38" priority="39" operator="equal">
      <formula>$P$5</formula>
    </cfRule>
    <cfRule type="cellIs" dxfId="37" priority="40" operator="equal">
      <formula>$P$3</formula>
    </cfRule>
  </conditionalFormatting>
  <conditionalFormatting sqref="N2">
    <cfRule type="cellIs" dxfId="36" priority="36" operator="equal">
      <formula>$P$8</formula>
    </cfRule>
    <cfRule type="cellIs" dxfId="35" priority="37" operator="equal">
      <formula>$P$7</formula>
    </cfRule>
  </conditionalFormatting>
  <conditionalFormatting sqref="N3">
    <cfRule type="cellIs" dxfId="34" priority="33" operator="equal">
      <formula>$P$6</formula>
    </cfRule>
    <cfRule type="cellIs" dxfId="33" priority="34" operator="equal">
      <formula>$P$5</formula>
    </cfRule>
    <cfRule type="cellIs" dxfId="32" priority="35" operator="equal">
      <formula>$P$3</formula>
    </cfRule>
  </conditionalFormatting>
  <conditionalFormatting sqref="N3">
    <cfRule type="cellIs" dxfId="31" priority="31" operator="equal">
      <formula>$P$8</formula>
    </cfRule>
    <cfRule type="cellIs" dxfId="30" priority="32" operator="equal">
      <formula>$P$7</formula>
    </cfRule>
  </conditionalFormatting>
  <conditionalFormatting sqref="N4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4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5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6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6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7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7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8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8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9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9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2021-02-03T17:26:24Z</dcterms:modified>
</cp:coreProperties>
</file>