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grandal/GitHub/databases/core/00_common/docs/"/>
    </mc:Choice>
  </mc:AlternateContent>
  <xr:revisionPtr revIDLastSave="0" documentId="13_ncr:1_{05BDAE6B-A641-524F-BDA1-890E1002423A}" xr6:coauthVersionLast="47" xr6:coauthVersionMax="47" xr10:uidLastSave="{00000000-0000-0000-0000-000000000000}"/>
  <bookViews>
    <workbookView xWindow="-37080" yWindow="-8380" windowWidth="34680" windowHeight="23460" tabRatio="500" activeTab="4" xr2:uid="{00000000-000D-0000-FFFF-FFFF00000000}"/>
  </bookViews>
  <sheets>
    <sheet name="datadict" sheetId="1" r:id="rId1"/>
    <sheet name="affiliations" sheetId="2" r:id="rId2"/>
    <sheet name="comedic_atc_remove" sheetId="3" r:id="rId3"/>
    <sheet name="comedic_dict" sheetId="4" r:id="rId4"/>
    <sheet name="comorbidity_CCI_&amp;_SNDS" sheetId="5" r:id="rId5"/>
  </sheets>
  <definedNames>
    <definedName name="_xlnm._FilterDatabase" localSheetId="0">datadict!$A$1:$AW$414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D162" i="1" l="1"/>
  <c r="R162" i="1"/>
  <c r="Q162" i="1"/>
  <c r="S162" i="1" s="1"/>
  <c r="M162" i="1"/>
  <c r="AD21" i="4"/>
  <c r="Q21" i="4"/>
  <c r="S21" i="4" s="1"/>
  <c r="M21" i="4"/>
  <c r="AD20" i="4"/>
  <c r="Q20" i="4"/>
  <c r="S20" i="4" s="1"/>
  <c r="M20" i="4"/>
  <c r="AD19" i="4"/>
  <c r="Q19" i="4"/>
  <c r="S19" i="4" s="1"/>
  <c r="M19" i="4"/>
  <c r="AD18" i="4"/>
  <c r="Q18" i="4"/>
  <c r="S18" i="4" s="1"/>
  <c r="M18" i="4"/>
  <c r="AD17" i="4"/>
  <c r="Q17" i="4"/>
  <c r="S17" i="4" s="1"/>
  <c r="M17" i="4"/>
  <c r="AD16" i="4"/>
  <c r="S16" i="4"/>
  <c r="Q16" i="4"/>
  <c r="M16" i="4"/>
  <c r="AD15" i="4"/>
  <c r="Q15" i="4"/>
  <c r="S15" i="4" s="1"/>
  <c r="M15" i="4"/>
  <c r="AD14" i="4"/>
  <c r="Q14" i="4"/>
  <c r="S14" i="4" s="1"/>
  <c r="M14" i="4"/>
  <c r="AD13" i="4"/>
  <c r="Q13" i="4"/>
  <c r="S13" i="4" s="1"/>
  <c r="M13" i="4"/>
  <c r="AD12" i="4"/>
  <c r="Q12" i="4"/>
  <c r="S12" i="4" s="1"/>
  <c r="M12" i="4"/>
  <c r="AD11" i="4"/>
  <c r="Q11" i="4"/>
  <c r="S11" i="4" s="1"/>
  <c r="M11" i="4"/>
  <c r="AD10" i="4"/>
  <c r="Q10" i="4"/>
  <c r="S10" i="4" s="1"/>
  <c r="M10" i="4"/>
  <c r="AD9" i="4"/>
  <c r="Q9" i="4"/>
  <c r="S9" i="4" s="1"/>
  <c r="M9" i="4"/>
  <c r="AD8" i="4"/>
  <c r="Q8" i="4"/>
  <c r="S8" i="4" s="1"/>
  <c r="M8" i="4"/>
  <c r="AD7" i="4"/>
  <c r="Q7" i="4"/>
  <c r="S7" i="4" s="1"/>
  <c r="M7" i="4"/>
  <c r="AD6" i="4"/>
  <c r="Q6" i="4"/>
  <c r="S6" i="4" s="1"/>
  <c r="M6" i="4"/>
  <c r="AD5" i="4"/>
  <c r="Q5" i="4"/>
  <c r="S5" i="4" s="1"/>
  <c r="M5" i="4"/>
  <c r="AD4" i="4"/>
  <c r="Q4" i="4"/>
  <c r="S4" i="4" s="1"/>
  <c r="M4" i="4"/>
  <c r="AD3" i="4"/>
  <c r="Q3" i="4"/>
  <c r="S3" i="4" s="1"/>
  <c r="M3" i="4"/>
  <c r="AD2" i="4"/>
  <c r="S2" i="4"/>
  <c r="Q2" i="4"/>
  <c r="M2" i="4"/>
  <c r="Q415" i="1"/>
  <c r="S415" i="1" s="1"/>
  <c r="M415" i="1"/>
  <c r="Q414" i="1"/>
  <c r="S414" i="1" s="1"/>
  <c r="M414" i="1"/>
  <c r="Q413" i="1"/>
  <c r="S413" i="1" s="1"/>
  <c r="M413" i="1"/>
  <c r="Q412" i="1"/>
  <c r="S412" i="1" s="1"/>
  <c r="M412" i="1"/>
  <c r="Q411" i="1"/>
  <c r="S411" i="1" s="1"/>
  <c r="M411" i="1"/>
  <c r="R410" i="1"/>
  <c r="Q410" i="1"/>
  <c r="S410" i="1" s="1"/>
  <c r="M410" i="1"/>
  <c r="R409" i="1"/>
  <c r="Q409" i="1"/>
  <c r="S409" i="1" s="1"/>
  <c r="M409" i="1"/>
  <c r="Q408" i="1"/>
  <c r="S408" i="1" s="1"/>
  <c r="M408" i="1"/>
  <c r="Q407" i="1"/>
  <c r="S407" i="1" s="1"/>
  <c r="M407" i="1"/>
  <c r="R406" i="1"/>
  <c r="Q406" i="1"/>
  <c r="S406" i="1" s="1"/>
  <c r="M406" i="1"/>
  <c r="S405" i="1"/>
  <c r="R405" i="1"/>
  <c r="Q405" i="1"/>
  <c r="M405" i="1"/>
  <c r="Q404" i="1"/>
  <c r="S404" i="1" s="1"/>
  <c r="M404" i="1"/>
  <c r="Q403" i="1"/>
  <c r="S403" i="1" s="1"/>
  <c r="M403" i="1"/>
  <c r="R402" i="1"/>
  <c r="Q402" i="1"/>
  <c r="S402" i="1" s="1"/>
  <c r="M402" i="1"/>
  <c r="R401" i="1"/>
  <c r="Q401" i="1"/>
  <c r="S401" i="1" s="1"/>
  <c r="M401" i="1"/>
  <c r="R400" i="1"/>
  <c r="Q400" i="1"/>
  <c r="S400" i="1" s="1"/>
  <c r="O400" i="1"/>
  <c r="M400" i="1"/>
  <c r="R399" i="1"/>
  <c r="Q399" i="1"/>
  <c r="M399" i="1"/>
  <c r="R398" i="1"/>
  <c r="Q398" i="1"/>
  <c r="M398" i="1"/>
  <c r="R397" i="1"/>
  <c r="Q397" i="1"/>
  <c r="M397" i="1"/>
  <c r="R396" i="1"/>
  <c r="Q396" i="1"/>
  <c r="M396" i="1"/>
  <c r="R395" i="1"/>
  <c r="Q395" i="1"/>
  <c r="M395" i="1"/>
  <c r="R394" i="1"/>
  <c r="Q394" i="1"/>
  <c r="S394" i="1" s="1"/>
  <c r="M394" i="1"/>
  <c r="R393" i="1"/>
  <c r="Q393" i="1"/>
  <c r="S393" i="1" s="1"/>
  <c r="M393" i="1"/>
  <c r="R392" i="1"/>
  <c r="Q392" i="1"/>
  <c r="S392" i="1" s="1"/>
  <c r="M392" i="1"/>
  <c r="R391" i="1"/>
  <c r="Q391" i="1"/>
  <c r="S391" i="1" s="1"/>
  <c r="M391" i="1"/>
  <c r="R390" i="1"/>
  <c r="Q390" i="1"/>
  <c r="S390" i="1" s="1"/>
  <c r="M390" i="1"/>
  <c r="R389" i="1"/>
  <c r="Q389" i="1"/>
  <c r="S389" i="1" s="1"/>
  <c r="M389" i="1"/>
  <c r="Q388" i="1"/>
  <c r="S388" i="1" s="1"/>
  <c r="M388" i="1"/>
  <c r="R387" i="1"/>
  <c r="Q387" i="1"/>
  <c r="S387" i="1" s="1"/>
  <c r="M387" i="1"/>
  <c r="R386" i="1"/>
  <c r="Q386" i="1"/>
  <c r="S386" i="1" s="1"/>
  <c r="O386" i="1"/>
  <c r="M386" i="1"/>
  <c r="R385" i="1"/>
  <c r="Q385" i="1"/>
  <c r="S385" i="1" s="1"/>
  <c r="M385" i="1"/>
  <c r="S384" i="1"/>
  <c r="R384" i="1"/>
  <c r="Q384" i="1"/>
  <c r="M384" i="1"/>
  <c r="R383" i="1"/>
  <c r="Q383" i="1"/>
  <c r="S383" i="1" s="1"/>
  <c r="M383" i="1"/>
  <c r="R382" i="1"/>
  <c r="Q382" i="1"/>
  <c r="S382" i="1" s="1"/>
  <c r="M382" i="1"/>
  <c r="R381" i="1"/>
  <c r="Q381" i="1"/>
  <c r="S381" i="1" s="1"/>
  <c r="M381" i="1"/>
  <c r="R380" i="1"/>
  <c r="Q380" i="1"/>
  <c r="S380" i="1" s="1"/>
  <c r="M380" i="1"/>
  <c r="R379" i="1"/>
  <c r="Q379" i="1"/>
  <c r="S379" i="1" s="1"/>
  <c r="M379" i="1"/>
  <c r="R378" i="1"/>
  <c r="Q378" i="1"/>
  <c r="S378" i="1" s="1"/>
  <c r="M378" i="1"/>
  <c r="R377" i="1"/>
  <c r="Q377" i="1"/>
  <c r="S377" i="1" s="1"/>
  <c r="M377" i="1"/>
  <c r="R376" i="1"/>
  <c r="Q376" i="1"/>
  <c r="S376" i="1" s="1"/>
  <c r="M376" i="1"/>
  <c r="R375" i="1"/>
  <c r="Q375" i="1"/>
  <c r="S375" i="1" s="1"/>
  <c r="M375" i="1"/>
  <c r="R374" i="1"/>
  <c r="Q374" i="1"/>
  <c r="S374" i="1" s="1"/>
  <c r="M374" i="1"/>
  <c r="R373" i="1"/>
  <c r="Q373" i="1"/>
  <c r="S373" i="1" s="1"/>
  <c r="M373" i="1"/>
  <c r="R372" i="1"/>
  <c r="Q372" i="1"/>
  <c r="S372" i="1" s="1"/>
  <c r="O372" i="1"/>
  <c r="M372" i="1"/>
  <c r="R371" i="1"/>
  <c r="Q371" i="1"/>
  <c r="S371" i="1" s="1"/>
  <c r="M371" i="1"/>
  <c r="R370" i="1"/>
  <c r="Q370" i="1"/>
  <c r="S370" i="1" s="1"/>
  <c r="M370" i="1"/>
  <c r="R369" i="1"/>
  <c r="Q369" i="1"/>
  <c r="S369" i="1" s="1"/>
  <c r="O369" i="1"/>
  <c r="M369" i="1"/>
  <c r="AD368" i="1"/>
  <c r="Q368" i="1"/>
  <c r="S368" i="1" s="1"/>
  <c r="M368" i="1"/>
  <c r="AD367" i="1"/>
  <c r="Q367" i="1"/>
  <c r="S367" i="1" s="1"/>
  <c r="M367" i="1"/>
  <c r="AD366" i="1"/>
  <c r="Q366" i="1"/>
  <c r="S366" i="1" s="1"/>
  <c r="M366" i="1"/>
  <c r="AD365" i="1"/>
  <c r="Q365" i="1"/>
  <c r="S365" i="1" s="1"/>
  <c r="M365" i="1"/>
  <c r="AD364" i="1"/>
  <c r="Q364" i="1"/>
  <c r="S364" i="1" s="1"/>
  <c r="M364" i="1"/>
  <c r="AD363" i="1"/>
  <c r="S363" i="1"/>
  <c r="Q363" i="1"/>
  <c r="M363" i="1"/>
  <c r="AD362" i="1"/>
  <c r="Q362" i="1"/>
  <c r="S362" i="1" s="1"/>
  <c r="M362" i="1"/>
  <c r="AD361" i="1"/>
  <c r="Q361" i="1"/>
  <c r="S361" i="1" s="1"/>
  <c r="M361" i="1"/>
  <c r="AD360" i="1"/>
  <c r="Q360" i="1"/>
  <c r="S360" i="1" s="1"/>
  <c r="M360" i="1"/>
  <c r="AD359" i="1"/>
  <c r="Q359" i="1"/>
  <c r="S359" i="1" s="1"/>
  <c r="M359" i="1"/>
  <c r="AD358" i="1"/>
  <c r="R358" i="1"/>
  <c r="Q358" i="1"/>
  <c r="S358" i="1" s="1"/>
  <c r="M358" i="1"/>
  <c r="AD357" i="1"/>
  <c r="R357" i="1"/>
  <c r="Q357" i="1"/>
  <c r="S357" i="1" s="1"/>
  <c r="M357" i="1"/>
  <c r="AD356" i="1"/>
  <c r="R356" i="1"/>
  <c r="Q356" i="1"/>
  <c r="S356" i="1" s="1"/>
  <c r="M356" i="1"/>
  <c r="AD355" i="1"/>
  <c r="R355" i="1"/>
  <c r="Q355" i="1"/>
  <c r="S355" i="1" s="1"/>
  <c r="M355" i="1"/>
  <c r="AD354" i="1"/>
  <c r="S354" i="1"/>
  <c r="R354" i="1"/>
  <c r="Q354" i="1"/>
  <c r="M354" i="1"/>
  <c r="AD353" i="1"/>
  <c r="S353" i="1"/>
  <c r="R353" i="1"/>
  <c r="Q353" i="1"/>
  <c r="M353" i="1"/>
  <c r="AD352" i="1"/>
  <c r="R352" i="1"/>
  <c r="Q352" i="1"/>
  <c r="S352" i="1" s="1"/>
  <c r="M352" i="1"/>
  <c r="AD351" i="1"/>
  <c r="R351" i="1"/>
  <c r="Q351" i="1"/>
  <c r="S351" i="1" s="1"/>
  <c r="M351" i="1"/>
  <c r="AD350" i="1"/>
  <c r="Q350" i="1"/>
  <c r="S350" i="1" s="1"/>
  <c r="M350" i="1"/>
  <c r="AD349" i="1"/>
  <c r="Q349" i="1"/>
  <c r="S349" i="1" s="1"/>
  <c r="M349" i="1"/>
  <c r="AD348" i="1"/>
  <c r="Q348" i="1"/>
  <c r="S348" i="1" s="1"/>
  <c r="M348" i="1"/>
  <c r="AD347" i="1"/>
  <c r="Q347" i="1"/>
  <c r="S347" i="1" s="1"/>
  <c r="M347" i="1"/>
  <c r="AD346" i="1"/>
  <c r="Q346" i="1"/>
  <c r="S346" i="1" s="1"/>
  <c r="M346" i="1"/>
  <c r="AD345" i="1"/>
  <c r="R345" i="1"/>
  <c r="Q345" i="1"/>
  <c r="S345" i="1" s="1"/>
  <c r="M345" i="1"/>
  <c r="AD344" i="1"/>
  <c r="R344" i="1"/>
  <c r="Q344" i="1"/>
  <c r="S344" i="1" s="1"/>
  <c r="M344" i="1"/>
  <c r="AD343" i="1"/>
  <c r="R343" i="1"/>
  <c r="Q343" i="1"/>
  <c r="S343" i="1" s="1"/>
  <c r="M343" i="1"/>
  <c r="AD342" i="1"/>
  <c r="S342" i="1"/>
  <c r="R342" i="1"/>
  <c r="Q342" i="1"/>
  <c r="M342" i="1"/>
  <c r="AD341" i="1"/>
  <c r="R341" i="1"/>
  <c r="Q341" i="1"/>
  <c r="S341" i="1" s="1"/>
  <c r="M341" i="1"/>
  <c r="AD340" i="1"/>
  <c r="R340" i="1"/>
  <c r="Q340" i="1"/>
  <c r="S340" i="1" s="1"/>
  <c r="M340" i="1"/>
  <c r="AD339" i="1"/>
  <c r="R339" i="1"/>
  <c r="Q339" i="1"/>
  <c r="S339" i="1" s="1"/>
  <c r="M339" i="1"/>
  <c r="AD338" i="1"/>
  <c r="S338" i="1"/>
  <c r="R338" i="1"/>
  <c r="Q338" i="1"/>
  <c r="O338" i="1"/>
  <c r="M338" i="1"/>
  <c r="AD337" i="1"/>
  <c r="Q337" i="1"/>
  <c r="S337" i="1" s="1"/>
  <c r="M337" i="1"/>
  <c r="AD336" i="1"/>
  <c r="Q336" i="1"/>
  <c r="S336" i="1" s="1"/>
  <c r="M336" i="1"/>
  <c r="AD335" i="1"/>
  <c r="Q335" i="1"/>
  <c r="S335" i="1" s="1"/>
  <c r="M335" i="1"/>
  <c r="AD334" i="1"/>
  <c r="R334" i="1"/>
  <c r="Q334" i="1"/>
  <c r="S334" i="1" s="1"/>
  <c r="M334" i="1"/>
  <c r="AD333" i="1"/>
  <c r="R333" i="1"/>
  <c r="Q333" i="1"/>
  <c r="S333" i="1" s="1"/>
  <c r="M333" i="1"/>
  <c r="AD332" i="1"/>
  <c r="R332" i="1"/>
  <c r="Q332" i="1"/>
  <c r="S332" i="1" s="1"/>
  <c r="M332" i="1"/>
  <c r="AD331" i="1"/>
  <c r="Q331" i="1"/>
  <c r="S331" i="1" s="1"/>
  <c r="M331" i="1"/>
  <c r="AD330" i="1"/>
  <c r="S330" i="1"/>
  <c r="R330" i="1"/>
  <c r="Q330" i="1"/>
  <c r="M330" i="1"/>
  <c r="AD329" i="1"/>
  <c r="R329" i="1"/>
  <c r="Q329" i="1"/>
  <c r="S329" i="1" s="1"/>
  <c r="M329" i="1"/>
  <c r="AD328" i="1"/>
  <c r="Q328" i="1"/>
  <c r="S328" i="1" s="1"/>
  <c r="M328" i="1"/>
  <c r="AD327" i="1"/>
  <c r="R327" i="1"/>
  <c r="Q327" i="1"/>
  <c r="S327" i="1" s="1"/>
  <c r="M327" i="1"/>
  <c r="AD326" i="1"/>
  <c r="R326" i="1"/>
  <c r="Q326" i="1"/>
  <c r="S326" i="1" s="1"/>
  <c r="M326" i="1"/>
  <c r="AD325" i="1"/>
  <c r="Q325" i="1"/>
  <c r="S325" i="1" s="1"/>
  <c r="M325" i="1"/>
  <c r="AD324" i="1"/>
  <c r="R324" i="1"/>
  <c r="Q324" i="1"/>
  <c r="S324" i="1" s="1"/>
  <c r="M324" i="1"/>
  <c r="AD323" i="1"/>
  <c r="R323" i="1"/>
  <c r="Q323" i="1"/>
  <c r="S323" i="1" s="1"/>
  <c r="M323" i="1"/>
  <c r="AD322" i="1"/>
  <c r="Q322" i="1"/>
  <c r="S322" i="1" s="1"/>
  <c r="M322" i="1"/>
  <c r="AD321" i="1"/>
  <c r="R321" i="1"/>
  <c r="Q321" i="1"/>
  <c r="S321" i="1" s="1"/>
  <c r="M321" i="1"/>
  <c r="AD320" i="1"/>
  <c r="R320" i="1"/>
  <c r="Q320" i="1"/>
  <c r="S320" i="1" s="1"/>
  <c r="M320" i="1"/>
  <c r="AD319" i="1"/>
  <c r="Q319" i="1"/>
  <c r="S319" i="1" s="1"/>
  <c r="M319" i="1"/>
  <c r="AD318" i="1"/>
  <c r="R318" i="1"/>
  <c r="Q318" i="1"/>
  <c r="S318" i="1" s="1"/>
  <c r="M318" i="1"/>
  <c r="AD317" i="1"/>
  <c r="R317" i="1"/>
  <c r="Q317" i="1"/>
  <c r="S317" i="1" s="1"/>
  <c r="M317" i="1"/>
  <c r="AD316" i="1"/>
  <c r="Q316" i="1"/>
  <c r="S316" i="1" s="1"/>
  <c r="M316" i="1"/>
  <c r="AD315" i="1"/>
  <c r="R315" i="1"/>
  <c r="Q315" i="1"/>
  <c r="S315" i="1" s="1"/>
  <c r="M315" i="1"/>
  <c r="AD314" i="1"/>
  <c r="S314" i="1"/>
  <c r="R314" i="1"/>
  <c r="Q314" i="1"/>
  <c r="M314" i="1"/>
  <c r="AD313" i="1"/>
  <c r="Q313" i="1"/>
  <c r="S313" i="1" s="1"/>
  <c r="M313" i="1"/>
  <c r="AD312" i="1"/>
  <c r="Q312" i="1"/>
  <c r="S312" i="1" s="1"/>
  <c r="O312" i="1"/>
  <c r="M312" i="1"/>
  <c r="AD311" i="1"/>
  <c r="Q311" i="1"/>
  <c r="S311" i="1" s="1"/>
  <c r="M311" i="1"/>
  <c r="AD310" i="1"/>
  <c r="Q310" i="1"/>
  <c r="S310" i="1" s="1"/>
  <c r="M310" i="1"/>
  <c r="AD309" i="1"/>
  <c r="Q309" i="1"/>
  <c r="S309" i="1" s="1"/>
  <c r="M309" i="1"/>
  <c r="AD308" i="1"/>
  <c r="Q308" i="1"/>
  <c r="S308" i="1" s="1"/>
  <c r="M308" i="1"/>
  <c r="AD307" i="1"/>
  <c r="Q307" i="1"/>
  <c r="S307" i="1" s="1"/>
  <c r="M307" i="1"/>
  <c r="AD306" i="1"/>
  <c r="Q306" i="1"/>
  <c r="S306" i="1" s="1"/>
  <c r="M306" i="1"/>
  <c r="AD305" i="1"/>
  <c r="Q305" i="1"/>
  <c r="S305" i="1" s="1"/>
  <c r="M305" i="1"/>
  <c r="AD304" i="1"/>
  <c r="Q304" i="1"/>
  <c r="S304" i="1" s="1"/>
  <c r="M304" i="1"/>
  <c r="AD303" i="1"/>
  <c r="Q303" i="1"/>
  <c r="S303" i="1" s="1"/>
  <c r="M303" i="1"/>
  <c r="AD302" i="1"/>
  <c r="Q302" i="1"/>
  <c r="S302" i="1" s="1"/>
  <c r="M302" i="1"/>
  <c r="Q301" i="1"/>
  <c r="S301" i="1" s="1"/>
  <c r="O301" i="1"/>
  <c r="M301" i="1"/>
  <c r="Q300" i="1"/>
  <c r="S300" i="1" s="1"/>
  <c r="M300" i="1"/>
  <c r="Q299" i="1"/>
  <c r="S299" i="1" s="1"/>
  <c r="M299" i="1"/>
  <c r="Q298" i="1"/>
  <c r="S298" i="1" s="1"/>
  <c r="M298" i="1"/>
  <c r="Q297" i="1"/>
  <c r="S297" i="1" s="1"/>
  <c r="M297" i="1"/>
  <c r="Q296" i="1"/>
  <c r="S296" i="1" s="1"/>
  <c r="M296" i="1"/>
  <c r="Q295" i="1"/>
  <c r="S295" i="1" s="1"/>
  <c r="M295" i="1"/>
  <c r="Q294" i="1"/>
  <c r="S294" i="1" s="1"/>
  <c r="M294" i="1"/>
  <c r="AD293" i="1"/>
  <c r="R293" i="1"/>
  <c r="Q293" i="1"/>
  <c r="S293" i="1" s="1"/>
  <c r="M293" i="1"/>
  <c r="AD292" i="1"/>
  <c r="Q292" i="1"/>
  <c r="S292" i="1" s="1"/>
  <c r="M292" i="1"/>
  <c r="Q291" i="1"/>
  <c r="S291" i="1" s="1"/>
  <c r="M291" i="1"/>
  <c r="AD290" i="1"/>
  <c r="Q290" i="1"/>
  <c r="S290" i="1" s="1"/>
  <c r="M290" i="1"/>
  <c r="AD289" i="1"/>
  <c r="Q289" i="1"/>
  <c r="S289" i="1" s="1"/>
  <c r="M289" i="1"/>
  <c r="AD288" i="1"/>
  <c r="R288" i="1"/>
  <c r="Q288" i="1"/>
  <c r="S288" i="1" s="1"/>
  <c r="M288" i="1"/>
  <c r="AD287" i="1"/>
  <c r="Q287" i="1"/>
  <c r="S287" i="1" s="1"/>
  <c r="M287" i="1"/>
  <c r="AD286" i="1"/>
  <c r="R286" i="1"/>
  <c r="Q286" i="1"/>
  <c r="S286" i="1" s="1"/>
  <c r="M286" i="1"/>
  <c r="AD285" i="1"/>
  <c r="R285" i="1"/>
  <c r="Q285" i="1"/>
  <c r="S285" i="1" s="1"/>
  <c r="M285" i="1"/>
  <c r="AD284" i="1"/>
  <c r="R284" i="1"/>
  <c r="Q284" i="1"/>
  <c r="S284" i="1" s="1"/>
  <c r="M284" i="1"/>
  <c r="AD283" i="1"/>
  <c r="R283" i="1"/>
  <c r="Q283" i="1"/>
  <c r="S283" i="1" s="1"/>
  <c r="M283" i="1"/>
  <c r="AD282" i="1"/>
  <c r="Q282" i="1"/>
  <c r="S282" i="1" s="1"/>
  <c r="M282" i="1"/>
  <c r="AD281" i="1"/>
  <c r="Q281" i="1"/>
  <c r="S281" i="1" s="1"/>
  <c r="M281" i="1"/>
  <c r="AD280" i="1"/>
  <c r="S280" i="1"/>
  <c r="R280" i="1"/>
  <c r="Q280" i="1"/>
  <c r="M280" i="1"/>
  <c r="AD279" i="1"/>
  <c r="R279" i="1"/>
  <c r="Q279" i="1"/>
  <c r="S279" i="1" s="1"/>
  <c r="M279" i="1"/>
  <c r="AD278" i="1"/>
  <c r="R278" i="1"/>
  <c r="Q278" i="1"/>
  <c r="S278" i="1" s="1"/>
  <c r="M278" i="1"/>
  <c r="AD277" i="1"/>
  <c r="R277" i="1"/>
  <c r="Q277" i="1"/>
  <c r="S277" i="1" s="1"/>
  <c r="M277" i="1"/>
  <c r="AD276" i="1"/>
  <c r="R276" i="1"/>
  <c r="Q276" i="1"/>
  <c r="S276" i="1" s="1"/>
  <c r="O276" i="1"/>
  <c r="M276" i="1"/>
  <c r="AD275" i="1"/>
  <c r="Q275" i="1"/>
  <c r="S275" i="1" s="1"/>
  <c r="M275" i="1"/>
  <c r="AD274" i="1"/>
  <c r="Q274" i="1"/>
  <c r="S274" i="1" s="1"/>
  <c r="M274" i="1"/>
  <c r="AD273" i="1"/>
  <c r="S273" i="1"/>
  <c r="R273" i="1"/>
  <c r="Q273" i="1"/>
  <c r="M273" i="1"/>
  <c r="AD272" i="1"/>
  <c r="R272" i="1"/>
  <c r="Q272" i="1"/>
  <c r="S272" i="1" s="1"/>
  <c r="M272" i="1"/>
  <c r="AD271" i="1"/>
  <c r="R271" i="1"/>
  <c r="Q271" i="1"/>
  <c r="S271" i="1" s="1"/>
  <c r="M271" i="1"/>
  <c r="AD270" i="1"/>
  <c r="R270" i="1"/>
  <c r="Q270" i="1"/>
  <c r="S270" i="1" s="1"/>
  <c r="M270" i="1"/>
  <c r="AD269" i="1"/>
  <c r="R269" i="1"/>
  <c r="Q269" i="1"/>
  <c r="S269" i="1" s="1"/>
  <c r="M269" i="1"/>
  <c r="AD268" i="1"/>
  <c r="Q268" i="1"/>
  <c r="S268" i="1" s="1"/>
  <c r="M268" i="1"/>
  <c r="AD267" i="1"/>
  <c r="R267" i="1"/>
  <c r="Q267" i="1"/>
  <c r="S267" i="1" s="1"/>
  <c r="M267" i="1"/>
  <c r="AD266" i="1"/>
  <c r="R266" i="1"/>
  <c r="Q266" i="1"/>
  <c r="S266" i="1" s="1"/>
  <c r="M266" i="1"/>
  <c r="AD265" i="1"/>
  <c r="R265" i="1"/>
  <c r="Q265" i="1"/>
  <c r="S265" i="1" s="1"/>
  <c r="M265" i="1"/>
  <c r="AD264" i="1"/>
  <c r="Q264" i="1"/>
  <c r="S264" i="1" s="1"/>
  <c r="M264" i="1"/>
  <c r="AD263" i="1"/>
  <c r="Q263" i="1"/>
  <c r="S263" i="1" s="1"/>
  <c r="O263" i="1"/>
  <c r="M263" i="1"/>
  <c r="AD262" i="1"/>
  <c r="R262" i="1"/>
  <c r="Q262" i="1"/>
  <c r="S262" i="1" s="1"/>
  <c r="M262" i="1"/>
  <c r="AD261" i="1"/>
  <c r="R261" i="1"/>
  <c r="Q261" i="1"/>
  <c r="S261" i="1" s="1"/>
  <c r="O261" i="1"/>
  <c r="M261" i="1"/>
  <c r="AD260" i="1"/>
  <c r="S260" i="1"/>
  <c r="R260" i="1"/>
  <c r="Q260" i="1"/>
  <c r="M260" i="1"/>
  <c r="AD259" i="1"/>
  <c r="R259" i="1"/>
  <c r="Q259" i="1"/>
  <c r="S259" i="1" s="1"/>
  <c r="O259" i="1"/>
  <c r="M259" i="1"/>
  <c r="AD258" i="1"/>
  <c r="Q258" i="1"/>
  <c r="S258" i="1" s="1"/>
  <c r="M258" i="1"/>
  <c r="AD257" i="1"/>
  <c r="R257" i="1"/>
  <c r="Q257" i="1"/>
  <c r="S257" i="1" s="1"/>
  <c r="M257" i="1"/>
  <c r="AD256" i="1"/>
  <c r="R256" i="1"/>
  <c r="Q256" i="1"/>
  <c r="S256" i="1" s="1"/>
  <c r="M256" i="1"/>
  <c r="AD255" i="1"/>
  <c r="R255" i="1"/>
  <c r="Q255" i="1"/>
  <c r="S255" i="1" s="1"/>
  <c r="M255" i="1"/>
  <c r="AD254" i="1"/>
  <c r="Q254" i="1"/>
  <c r="S254" i="1" s="1"/>
  <c r="M254" i="1"/>
  <c r="AD253" i="1"/>
  <c r="Q253" i="1"/>
  <c r="S253" i="1" s="1"/>
  <c r="M253" i="1"/>
  <c r="AD252" i="1"/>
  <c r="Q252" i="1"/>
  <c r="S252" i="1" s="1"/>
  <c r="M252" i="1"/>
  <c r="AD251" i="1"/>
  <c r="R251" i="1"/>
  <c r="Q251" i="1"/>
  <c r="S251" i="1" s="1"/>
  <c r="M251" i="1"/>
  <c r="AD250" i="1"/>
  <c r="Q250" i="1"/>
  <c r="S250" i="1" s="1"/>
  <c r="M250" i="1"/>
  <c r="AD249" i="1"/>
  <c r="Q249" i="1"/>
  <c r="S249" i="1" s="1"/>
  <c r="M249" i="1"/>
  <c r="AD248" i="1"/>
  <c r="R248" i="1"/>
  <c r="Q248" i="1"/>
  <c r="S248" i="1" s="1"/>
  <c r="M248" i="1"/>
  <c r="AD247" i="1"/>
  <c r="S247" i="1"/>
  <c r="R247" i="1"/>
  <c r="Q247" i="1"/>
  <c r="O247" i="1"/>
  <c r="M247" i="1"/>
  <c r="R246" i="1"/>
  <c r="Q246" i="1"/>
  <c r="S246" i="1" s="1"/>
  <c r="M246" i="1"/>
  <c r="K246" i="1"/>
  <c r="R245" i="1"/>
  <c r="Q245" i="1"/>
  <c r="S245" i="1" s="1"/>
  <c r="M245" i="1"/>
  <c r="K245" i="1"/>
  <c r="R244" i="1"/>
  <c r="Q244" i="1"/>
  <c r="S244" i="1" s="1"/>
  <c r="M244" i="1"/>
  <c r="K244" i="1"/>
  <c r="R243" i="1"/>
  <c r="Q243" i="1"/>
  <c r="S243" i="1" s="1"/>
  <c r="M243" i="1"/>
  <c r="K243" i="1"/>
  <c r="R242" i="1"/>
  <c r="Q242" i="1"/>
  <c r="S242" i="1" s="1"/>
  <c r="M242" i="1"/>
  <c r="K242" i="1"/>
  <c r="AD241" i="1"/>
  <c r="R241" i="1"/>
  <c r="Q241" i="1"/>
  <c r="S241" i="1" s="1"/>
  <c r="M241" i="1"/>
  <c r="AD240" i="1"/>
  <c r="R240" i="1"/>
  <c r="Q240" i="1"/>
  <c r="S240" i="1" s="1"/>
  <c r="M240" i="1"/>
  <c r="Q239" i="1"/>
  <c r="S239" i="1" s="1"/>
  <c r="M239" i="1"/>
  <c r="Q238" i="1"/>
  <c r="S238" i="1" s="1"/>
  <c r="M238" i="1"/>
  <c r="S237" i="1"/>
  <c r="R237" i="1"/>
  <c r="Q237" i="1"/>
  <c r="M237" i="1"/>
  <c r="R236" i="1"/>
  <c r="Q236" i="1"/>
  <c r="S236" i="1" s="1"/>
  <c r="M236" i="1"/>
  <c r="AD235" i="1"/>
  <c r="R235" i="1"/>
  <c r="Q235" i="1"/>
  <c r="S235" i="1" s="1"/>
  <c r="M235" i="1"/>
  <c r="AD234" i="1"/>
  <c r="R234" i="1"/>
  <c r="Q234" i="1"/>
  <c r="S234" i="1" s="1"/>
  <c r="M234" i="1"/>
  <c r="AD233" i="1"/>
  <c r="S233" i="1"/>
  <c r="Q233" i="1"/>
  <c r="M233" i="1"/>
  <c r="AD232" i="1"/>
  <c r="Q232" i="1"/>
  <c r="S232" i="1" s="1"/>
  <c r="M232" i="1"/>
  <c r="AD231" i="1"/>
  <c r="Q231" i="1"/>
  <c r="S231" i="1" s="1"/>
  <c r="M231" i="1"/>
  <c r="AD230" i="1"/>
  <c r="Q230" i="1"/>
  <c r="S230" i="1" s="1"/>
  <c r="M230" i="1"/>
  <c r="AD229" i="1"/>
  <c r="Q229" i="1"/>
  <c r="S229" i="1" s="1"/>
  <c r="M229" i="1"/>
  <c r="AD228" i="1"/>
  <c r="Q228" i="1"/>
  <c r="S228" i="1" s="1"/>
  <c r="M228" i="1"/>
  <c r="AD227" i="1"/>
  <c r="Q227" i="1"/>
  <c r="S227" i="1" s="1"/>
  <c r="M227" i="1"/>
  <c r="R226" i="1"/>
  <c r="Q226" i="1"/>
  <c r="S226" i="1" s="1"/>
  <c r="M226" i="1"/>
  <c r="R225" i="1"/>
  <c r="Q225" i="1"/>
  <c r="S225" i="1" s="1"/>
  <c r="M225" i="1"/>
  <c r="Q224" i="1"/>
  <c r="S224" i="1" s="1"/>
  <c r="M224" i="1"/>
  <c r="Q223" i="1"/>
  <c r="S223" i="1" s="1"/>
  <c r="M223" i="1"/>
  <c r="Q222" i="1"/>
  <c r="S222" i="1" s="1"/>
  <c r="M222" i="1"/>
  <c r="Q221" i="1"/>
  <c r="S221" i="1" s="1"/>
  <c r="M221" i="1"/>
  <c r="Q220" i="1"/>
  <c r="S220" i="1" s="1"/>
  <c r="M220" i="1"/>
  <c r="Q219" i="1"/>
  <c r="S219" i="1" s="1"/>
  <c r="M219" i="1"/>
  <c r="Q218" i="1"/>
  <c r="S218" i="1" s="1"/>
  <c r="M218" i="1"/>
  <c r="Q217" i="1"/>
  <c r="S217" i="1" s="1"/>
  <c r="M217" i="1"/>
  <c r="Q216" i="1"/>
  <c r="S216" i="1" s="1"/>
  <c r="M216" i="1"/>
  <c r="Q215" i="1"/>
  <c r="S215" i="1" s="1"/>
  <c r="M215" i="1"/>
  <c r="Q214" i="1"/>
  <c r="S214" i="1" s="1"/>
  <c r="M214" i="1"/>
  <c r="Q213" i="1"/>
  <c r="S213" i="1" s="1"/>
  <c r="M213" i="1"/>
  <c r="R212" i="1"/>
  <c r="Q212" i="1"/>
  <c r="S212" i="1" s="1"/>
  <c r="M212" i="1"/>
  <c r="R211" i="1"/>
  <c r="Q211" i="1"/>
  <c r="S211" i="1" s="1"/>
  <c r="M211" i="1"/>
  <c r="R210" i="1"/>
  <c r="Q210" i="1"/>
  <c r="S210" i="1" s="1"/>
  <c r="M210" i="1"/>
  <c r="R209" i="1"/>
  <c r="Q209" i="1"/>
  <c r="S209" i="1" s="1"/>
  <c r="M209" i="1"/>
  <c r="R208" i="1"/>
  <c r="Q208" i="1"/>
  <c r="S208" i="1" s="1"/>
  <c r="M208" i="1"/>
  <c r="R207" i="1"/>
  <c r="Q207" i="1"/>
  <c r="S207" i="1" s="1"/>
  <c r="M207" i="1"/>
  <c r="S206" i="1"/>
  <c r="R206" i="1"/>
  <c r="Q206" i="1"/>
  <c r="M206" i="1"/>
  <c r="R205" i="1"/>
  <c r="Q205" i="1"/>
  <c r="S205" i="1" s="1"/>
  <c r="M205" i="1"/>
  <c r="R204" i="1"/>
  <c r="Q204" i="1"/>
  <c r="S204" i="1" s="1"/>
  <c r="M204" i="1"/>
  <c r="R203" i="1"/>
  <c r="Q203" i="1"/>
  <c r="S203" i="1" s="1"/>
  <c r="M203" i="1"/>
  <c r="R202" i="1"/>
  <c r="Q202" i="1"/>
  <c r="S202" i="1" s="1"/>
  <c r="M202" i="1"/>
  <c r="R201" i="1"/>
  <c r="Q201" i="1"/>
  <c r="S201" i="1" s="1"/>
  <c r="M201" i="1"/>
  <c r="AD200" i="1"/>
  <c r="R200" i="1"/>
  <c r="Q200" i="1"/>
  <c r="S200" i="1" s="1"/>
  <c r="O200" i="1"/>
  <c r="M200" i="1"/>
  <c r="AD199" i="1"/>
  <c r="S199" i="1"/>
  <c r="R199" i="1"/>
  <c r="Q199" i="1"/>
  <c r="M199" i="1"/>
  <c r="AD198" i="1"/>
  <c r="R198" i="1"/>
  <c r="Q198" i="1"/>
  <c r="S198" i="1" s="1"/>
  <c r="M198" i="1"/>
  <c r="AD197" i="1"/>
  <c r="R197" i="1"/>
  <c r="Q197" i="1"/>
  <c r="S197" i="1" s="1"/>
  <c r="M197" i="1"/>
  <c r="AD196" i="1"/>
  <c r="Q196" i="1"/>
  <c r="S196" i="1" s="1"/>
  <c r="M196" i="1"/>
  <c r="AD195" i="1"/>
  <c r="Q195" i="1"/>
  <c r="S195" i="1" s="1"/>
  <c r="M195" i="1"/>
  <c r="AD194" i="1"/>
  <c r="Q194" i="1"/>
  <c r="S194" i="1" s="1"/>
  <c r="M194" i="1"/>
  <c r="AD193" i="1"/>
  <c r="Q193" i="1"/>
  <c r="S193" i="1" s="1"/>
  <c r="M193" i="1"/>
  <c r="AD192" i="1"/>
  <c r="Q192" i="1"/>
  <c r="S192" i="1" s="1"/>
  <c r="M192" i="1"/>
  <c r="AD191" i="1"/>
  <c r="R191" i="1"/>
  <c r="Q191" i="1"/>
  <c r="S191" i="1" s="1"/>
  <c r="M191" i="1"/>
  <c r="AD190" i="1"/>
  <c r="R190" i="1"/>
  <c r="Q190" i="1"/>
  <c r="S190" i="1" s="1"/>
  <c r="M190" i="1"/>
  <c r="AD189" i="1"/>
  <c r="R189" i="1"/>
  <c r="Q189" i="1"/>
  <c r="S189" i="1" s="1"/>
  <c r="M189" i="1"/>
  <c r="AD188" i="1"/>
  <c r="R188" i="1"/>
  <c r="Q188" i="1"/>
  <c r="S188" i="1" s="1"/>
  <c r="M188" i="1"/>
  <c r="AD187" i="1"/>
  <c r="R187" i="1"/>
  <c r="Q187" i="1"/>
  <c r="S187" i="1" s="1"/>
  <c r="O187" i="1"/>
  <c r="M187" i="1"/>
  <c r="AD186" i="1"/>
  <c r="Q186" i="1"/>
  <c r="S186" i="1" s="1"/>
  <c r="M186" i="1"/>
  <c r="AD185" i="1"/>
  <c r="R185" i="1"/>
  <c r="Q185" i="1"/>
  <c r="S185" i="1" s="1"/>
  <c r="M185" i="1"/>
  <c r="AD184" i="1"/>
  <c r="Q184" i="1"/>
  <c r="S184" i="1" s="1"/>
  <c r="M184" i="1"/>
  <c r="AD183" i="1"/>
  <c r="R183" i="1"/>
  <c r="Q183" i="1"/>
  <c r="S183" i="1" s="1"/>
  <c r="M183" i="1"/>
  <c r="AD182" i="1"/>
  <c r="R182" i="1"/>
  <c r="Q182" i="1"/>
  <c r="S182" i="1" s="1"/>
  <c r="M182" i="1"/>
  <c r="AD181" i="1"/>
  <c r="R181" i="1"/>
  <c r="Q181" i="1"/>
  <c r="S181" i="1" s="1"/>
  <c r="M181" i="1"/>
  <c r="AD180" i="1"/>
  <c r="Q180" i="1"/>
  <c r="S180" i="1" s="1"/>
  <c r="M180" i="1"/>
  <c r="AD179" i="1"/>
  <c r="R179" i="1"/>
  <c r="Q179" i="1"/>
  <c r="S179" i="1" s="1"/>
  <c r="M179" i="1"/>
  <c r="AD178" i="1"/>
  <c r="Q178" i="1"/>
  <c r="S178" i="1" s="1"/>
  <c r="M178" i="1"/>
  <c r="AD177" i="1"/>
  <c r="R177" i="1"/>
  <c r="Q177" i="1"/>
  <c r="S177" i="1" s="1"/>
  <c r="M177" i="1"/>
  <c r="AD176" i="1"/>
  <c r="Q176" i="1"/>
  <c r="S176" i="1" s="1"/>
  <c r="M176" i="1"/>
  <c r="AD175" i="1"/>
  <c r="Q175" i="1"/>
  <c r="S175" i="1" s="1"/>
  <c r="M175" i="1"/>
  <c r="AD174" i="1"/>
  <c r="R174" i="1"/>
  <c r="Q174" i="1"/>
  <c r="S174" i="1" s="1"/>
  <c r="O174" i="1"/>
  <c r="M174" i="1"/>
  <c r="AD173" i="1"/>
  <c r="R173" i="1"/>
  <c r="Q173" i="1"/>
  <c r="S173" i="1" s="1"/>
  <c r="M173" i="1"/>
  <c r="AD172" i="1"/>
  <c r="R172" i="1"/>
  <c r="Q172" i="1"/>
  <c r="S172" i="1" s="1"/>
  <c r="M172" i="1"/>
  <c r="AD171" i="1"/>
  <c r="R171" i="1"/>
  <c r="Q171" i="1"/>
  <c r="S171" i="1" s="1"/>
  <c r="M171" i="1"/>
  <c r="AD170" i="1"/>
  <c r="Q170" i="1"/>
  <c r="S170" i="1" s="1"/>
  <c r="M170" i="1"/>
  <c r="AD169" i="1"/>
  <c r="R169" i="1"/>
  <c r="Q169" i="1"/>
  <c r="S169" i="1" s="1"/>
  <c r="O169" i="1"/>
  <c r="M169" i="1"/>
  <c r="AD168" i="1"/>
  <c r="Q168" i="1"/>
  <c r="S168" i="1" s="1"/>
  <c r="M168" i="1"/>
  <c r="AD167" i="1"/>
  <c r="R167" i="1"/>
  <c r="Q167" i="1"/>
  <c r="S167" i="1" s="1"/>
  <c r="M167" i="1"/>
  <c r="AD166" i="1"/>
  <c r="R166" i="1"/>
  <c r="Q166" i="1"/>
  <c r="S166" i="1" s="1"/>
  <c r="M166" i="1"/>
  <c r="AD165" i="1"/>
  <c r="R165" i="1"/>
  <c r="Q165" i="1"/>
  <c r="S165" i="1" s="1"/>
  <c r="M165" i="1"/>
  <c r="AD164" i="1"/>
  <c r="R164" i="1"/>
  <c r="Q164" i="1"/>
  <c r="S164" i="1" s="1"/>
  <c r="M164" i="1"/>
  <c r="AD163" i="1"/>
  <c r="S163" i="1"/>
  <c r="R163" i="1"/>
  <c r="Q163" i="1"/>
  <c r="M163" i="1"/>
  <c r="AD161" i="1"/>
  <c r="R161" i="1"/>
  <c r="Q161" i="1"/>
  <c r="S161" i="1" s="1"/>
  <c r="M161" i="1"/>
  <c r="AD160" i="1"/>
  <c r="Q160" i="1"/>
  <c r="S160" i="1" s="1"/>
  <c r="M160" i="1"/>
  <c r="AD159" i="1"/>
  <c r="R159" i="1"/>
  <c r="Q159" i="1"/>
  <c r="S159" i="1" s="1"/>
  <c r="O159" i="1"/>
  <c r="M159" i="1"/>
  <c r="AD158" i="1"/>
  <c r="Q158" i="1"/>
  <c r="S158" i="1" s="1"/>
  <c r="M158" i="1"/>
  <c r="AD157" i="1"/>
  <c r="Q157" i="1"/>
  <c r="S157" i="1" s="1"/>
  <c r="M157" i="1"/>
  <c r="AD156" i="1"/>
  <c r="Q156" i="1"/>
  <c r="S156" i="1" s="1"/>
  <c r="M156" i="1"/>
  <c r="AD155" i="1"/>
  <c r="R155" i="1"/>
  <c r="Q155" i="1"/>
  <c r="S155" i="1" s="1"/>
  <c r="M155" i="1"/>
  <c r="Q154" i="1"/>
  <c r="S154" i="1" s="1"/>
  <c r="M154" i="1"/>
  <c r="AD153" i="1"/>
  <c r="R153" i="1"/>
  <c r="Q153" i="1"/>
  <c r="S153" i="1" s="1"/>
  <c r="M153" i="1"/>
  <c r="AD152" i="1"/>
  <c r="Q152" i="1"/>
  <c r="S152" i="1" s="1"/>
  <c r="M152" i="1"/>
  <c r="AD151" i="1"/>
  <c r="R151" i="1"/>
  <c r="Q151" i="1"/>
  <c r="S151" i="1" s="1"/>
  <c r="M151" i="1"/>
  <c r="AD150" i="1"/>
  <c r="R150" i="1"/>
  <c r="Q150" i="1"/>
  <c r="S150" i="1" s="1"/>
  <c r="M150" i="1"/>
  <c r="AD149" i="1"/>
  <c r="R149" i="1"/>
  <c r="Q149" i="1"/>
  <c r="S149" i="1" s="1"/>
  <c r="M149" i="1"/>
  <c r="AD148" i="1"/>
  <c r="Q148" i="1"/>
  <c r="S148" i="1" s="1"/>
  <c r="M148" i="1"/>
  <c r="AD147" i="1"/>
  <c r="R147" i="1"/>
  <c r="Q147" i="1"/>
  <c r="S147" i="1" s="1"/>
  <c r="M147" i="1"/>
  <c r="AD146" i="1"/>
  <c r="R146" i="1"/>
  <c r="Q146" i="1"/>
  <c r="S146" i="1" s="1"/>
  <c r="M146" i="1"/>
  <c r="AD145" i="1"/>
  <c r="R145" i="1"/>
  <c r="Q145" i="1"/>
  <c r="S145" i="1" s="1"/>
  <c r="M145" i="1"/>
  <c r="AD144" i="1"/>
  <c r="R144" i="1"/>
  <c r="Q144" i="1"/>
  <c r="S144" i="1" s="1"/>
  <c r="M144" i="1"/>
  <c r="AD143" i="1"/>
  <c r="R143" i="1"/>
  <c r="Q143" i="1"/>
  <c r="S143" i="1" s="1"/>
  <c r="M143" i="1"/>
  <c r="AD142" i="1"/>
  <c r="S142" i="1"/>
  <c r="Q142" i="1"/>
  <c r="M142" i="1"/>
  <c r="AD141" i="1"/>
  <c r="R141" i="1"/>
  <c r="Q141" i="1"/>
  <c r="S141" i="1" s="1"/>
  <c r="M141" i="1"/>
  <c r="AD140" i="1"/>
  <c r="Q140" i="1"/>
  <c r="S140" i="1" s="1"/>
  <c r="M140" i="1"/>
  <c r="AD139" i="1"/>
  <c r="R139" i="1"/>
  <c r="Q139" i="1"/>
  <c r="S139" i="1" s="1"/>
  <c r="M139" i="1"/>
  <c r="AD138" i="1"/>
  <c r="R138" i="1"/>
  <c r="Q138" i="1"/>
  <c r="S138" i="1" s="1"/>
  <c r="M138" i="1"/>
  <c r="AD137" i="1"/>
  <c r="R137" i="1"/>
  <c r="Q137" i="1"/>
  <c r="S137" i="1" s="1"/>
  <c r="M137" i="1"/>
  <c r="AD136" i="1"/>
  <c r="R136" i="1"/>
  <c r="Q136" i="1"/>
  <c r="S136" i="1" s="1"/>
  <c r="M136" i="1"/>
  <c r="AD135" i="1"/>
  <c r="R135" i="1"/>
  <c r="Q135" i="1"/>
  <c r="S135" i="1" s="1"/>
  <c r="M135" i="1"/>
  <c r="AD134" i="1"/>
  <c r="R134" i="1"/>
  <c r="Q134" i="1"/>
  <c r="S134" i="1" s="1"/>
  <c r="M134" i="1"/>
  <c r="AD133" i="1"/>
  <c r="R133" i="1"/>
  <c r="Q133" i="1"/>
  <c r="S133" i="1" s="1"/>
  <c r="M133" i="1"/>
  <c r="AD132" i="1"/>
  <c r="S132" i="1"/>
  <c r="R132" i="1"/>
  <c r="Q132" i="1"/>
  <c r="M132" i="1"/>
  <c r="AD131" i="1"/>
  <c r="R131" i="1"/>
  <c r="Q131" i="1"/>
  <c r="S131" i="1" s="1"/>
  <c r="M131" i="1"/>
  <c r="AD130" i="1"/>
  <c r="S130" i="1"/>
  <c r="R130" i="1"/>
  <c r="Q130" i="1"/>
  <c r="M130" i="1"/>
  <c r="AD129" i="1"/>
  <c r="R129" i="1"/>
  <c r="Q129" i="1"/>
  <c r="S129" i="1" s="1"/>
  <c r="M129" i="1"/>
  <c r="AD128" i="1"/>
  <c r="R128" i="1"/>
  <c r="Q128" i="1"/>
  <c r="S128" i="1" s="1"/>
  <c r="M128" i="1"/>
  <c r="AD127" i="1"/>
  <c r="R127" i="1"/>
  <c r="Q127" i="1"/>
  <c r="S127" i="1" s="1"/>
  <c r="M127" i="1"/>
  <c r="AD126" i="1"/>
  <c r="R126" i="1"/>
  <c r="Q126" i="1"/>
  <c r="S126" i="1" s="1"/>
  <c r="M126" i="1"/>
  <c r="AD125" i="1"/>
  <c r="R125" i="1"/>
  <c r="Q125" i="1"/>
  <c r="S125" i="1" s="1"/>
  <c r="M125" i="1"/>
  <c r="AD124" i="1"/>
  <c r="R124" i="1"/>
  <c r="Q124" i="1"/>
  <c r="S124" i="1" s="1"/>
  <c r="M124" i="1"/>
  <c r="AD123" i="1"/>
  <c r="R123" i="1"/>
  <c r="Q123" i="1"/>
  <c r="S123" i="1" s="1"/>
  <c r="M123" i="1"/>
  <c r="AD122" i="1"/>
  <c r="R122" i="1"/>
  <c r="Q122" i="1"/>
  <c r="S122" i="1" s="1"/>
  <c r="M122" i="1"/>
  <c r="AD121" i="1"/>
  <c r="R121" i="1"/>
  <c r="Q121" i="1"/>
  <c r="S121" i="1" s="1"/>
  <c r="M121" i="1"/>
  <c r="AD120" i="1"/>
  <c r="R120" i="1"/>
  <c r="Q120" i="1"/>
  <c r="S120" i="1" s="1"/>
  <c r="M120" i="1"/>
  <c r="AD119" i="1"/>
  <c r="R119" i="1"/>
  <c r="Q119" i="1"/>
  <c r="S119" i="1" s="1"/>
  <c r="M119" i="1"/>
  <c r="AD118" i="1"/>
  <c r="Q118" i="1"/>
  <c r="S118" i="1" s="1"/>
  <c r="M118" i="1"/>
  <c r="AD117" i="1"/>
  <c r="Q117" i="1"/>
  <c r="S117" i="1" s="1"/>
  <c r="M117" i="1"/>
  <c r="AD116" i="1"/>
  <c r="Q116" i="1"/>
  <c r="S116" i="1" s="1"/>
  <c r="M116" i="1"/>
  <c r="AD115" i="1"/>
  <c r="Q115" i="1"/>
  <c r="S115" i="1" s="1"/>
  <c r="M115" i="1"/>
  <c r="AD114" i="1"/>
  <c r="R114" i="1"/>
  <c r="Q114" i="1"/>
  <c r="S114" i="1" s="1"/>
  <c r="M114" i="1"/>
  <c r="AD113" i="1"/>
  <c r="R113" i="1"/>
  <c r="Q113" i="1"/>
  <c r="S113" i="1" s="1"/>
  <c r="M113" i="1"/>
  <c r="AD112" i="1"/>
  <c r="R112" i="1"/>
  <c r="Q112" i="1"/>
  <c r="S112" i="1" s="1"/>
  <c r="M112" i="1"/>
  <c r="AD111" i="1"/>
  <c r="R111" i="1"/>
  <c r="Q111" i="1"/>
  <c r="S111" i="1" s="1"/>
  <c r="M111" i="1"/>
  <c r="AD110" i="1"/>
  <c r="R110" i="1"/>
  <c r="Q110" i="1"/>
  <c r="S110" i="1" s="1"/>
  <c r="O110" i="1"/>
  <c r="M110" i="1"/>
  <c r="AD109" i="1"/>
  <c r="Q109" i="1"/>
  <c r="S109" i="1" s="1"/>
  <c r="M109" i="1"/>
  <c r="AD108" i="1"/>
  <c r="R108" i="1"/>
  <c r="Q108" i="1"/>
  <c r="S108" i="1" s="1"/>
  <c r="M108" i="1"/>
  <c r="AD107" i="1"/>
  <c r="R107" i="1"/>
  <c r="Q107" i="1"/>
  <c r="S107" i="1" s="1"/>
  <c r="M107" i="1"/>
  <c r="AD106" i="1"/>
  <c r="R106" i="1"/>
  <c r="Q106" i="1"/>
  <c r="S106" i="1" s="1"/>
  <c r="M106" i="1"/>
  <c r="AD105" i="1"/>
  <c r="R105" i="1"/>
  <c r="Q105" i="1"/>
  <c r="S105" i="1" s="1"/>
  <c r="M105" i="1"/>
  <c r="AD104" i="1"/>
  <c r="R104" i="1"/>
  <c r="Q104" i="1"/>
  <c r="S104" i="1" s="1"/>
  <c r="M104" i="1"/>
  <c r="AD103" i="1"/>
  <c r="R103" i="1"/>
  <c r="Q103" i="1"/>
  <c r="S103" i="1" s="1"/>
  <c r="M103" i="1"/>
  <c r="AD102" i="1"/>
  <c r="R102" i="1"/>
  <c r="Q102" i="1"/>
  <c r="S102" i="1" s="1"/>
  <c r="M102" i="1"/>
  <c r="AD101" i="1"/>
  <c r="Q101" i="1"/>
  <c r="S101" i="1" s="1"/>
  <c r="M101" i="1"/>
  <c r="AD100" i="1"/>
  <c r="R100" i="1"/>
  <c r="Q100" i="1"/>
  <c r="S100" i="1" s="1"/>
  <c r="M100" i="1"/>
  <c r="AD99" i="1"/>
  <c r="R99" i="1"/>
  <c r="Q99" i="1"/>
  <c r="S99" i="1" s="1"/>
  <c r="M99" i="1"/>
  <c r="AD98" i="1"/>
  <c r="R98" i="1"/>
  <c r="Q98" i="1"/>
  <c r="S98" i="1" s="1"/>
  <c r="M98" i="1"/>
  <c r="AD97" i="1"/>
  <c r="S97" i="1"/>
  <c r="R97" i="1"/>
  <c r="Q97" i="1"/>
  <c r="M97" i="1"/>
  <c r="AD96" i="1"/>
  <c r="R96" i="1"/>
  <c r="Q96" i="1"/>
  <c r="S96" i="1" s="1"/>
  <c r="O96" i="1"/>
  <c r="M96" i="1"/>
  <c r="AD95" i="1"/>
  <c r="R95" i="1"/>
  <c r="Q95" i="1"/>
  <c r="S95" i="1" s="1"/>
  <c r="M95" i="1"/>
  <c r="AD94" i="1"/>
  <c r="R94" i="1"/>
  <c r="Q94" i="1"/>
  <c r="S94" i="1" s="1"/>
  <c r="M94" i="1"/>
  <c r="AD93" i="1"/>
  <c r="R93" i="1"/>
  <c r="Q93" i="1"/>
  <c r="S93" i="1" s="1"/>
  <c r="M93" i="1"/>
  <c r="AD92" i="1"/>
  <c r="R92" i="1"/>
  <c r="Q92" i="1"/>
  <c r="S92" i="1" s="1"/>
  <c r="M92" i="1"/>
  <c r="AD91" i="1"/>
  <c r="R91" i="1"/>
  <c r="Q91" i="1"/>
  <c r="S91" i="1" s="1"/>
  <c r="M91" i="1"/>
  <c r="AD90" i="1"/>
  <c r="R90" i="1"/>
  <c r="Q90" i="1"/>
  <c r="S90" i="1" s="1"/>
  <c r="M90" i="1"/>
  <c r="AD89" i="1"/>
  <c r="R89" i="1"/>
  <c r="Q89" i="1"/>
  <c r="S89" i="1" s="1"/>
  <c r="M89" i="1"/>
  <c r="AD88" i="1"/>
  <c r="R88" i="1"/>
  <c r="Q88" i="1"/>
  <c r="S88" i="1" s="1"/>
  <c r="O88" i="1"/>
  <c r="M88" i="1"/>
  <c r="AD87" i="1"/>
  <c r="R87" i="1"/>
  <c r="Q87" i="1"/>
  <c r="S87" i="1" s="1"/>
  <c r="M87" i="1"/>
  <c r="AD86" i="1"/>
  <c r="R86" i="1"/>
  <c r="Q86" i="1"/>
  <c r="S86" i="1" s="1"/>
  <c r="M86" i="1"/>
  <c r="AD85" i="1"/>
  <c r="S85" i="1"/>
  <c r="R85" i="1"/>
  <c r="Q85" i="1"/>
  <c r="M85" i="1"/>
  <c r="AD84" i="1"/>
  <c r="R84" i="1"/>
  <c r="Q84" i="1"/>
  <c r="S84" i="1" s="1"/>
  <c r="M84" i="1"/>
  <c r="AD83" i="1"/>
  <c r="R83" i="1"/>
  <c r="Q83" i="1"/>
  <c r="S83" i="1" s="1"/>
  <c r="M83" i="1"/>
  <c r="AD82" i="1"/>
  <c r="R82" i="1"/>
  <c r="Q82" i="1"/>
  <c r="S82" i="1" s="1"/>
  <c r="O82" i="1"/>
  <c r="M82" i="1"/>
  <c r="AD81" i="1"/>
  <c r="R81" i="1"/>
  <c r="Q81" i="1"/>
  <c r="S81" i="1" s="1"/>
  <c r="M81" i="1"/>
  <c r="AD80" i="1"/>
  <c r="Q80" i="1"/>
  <c r="S80" i="1" s="1"/>
  <c r="M80" i="1"/>
  <c r="AD79" i="1"/>
  <c r="R79" i="1"/>
  <c r="Q79" i="1"/>
  <c r="S79" i="1" s="1"/>
  <c r="M79" i="1"/>
  <c r="AD78" i="1"/>
  <c r="R78" i="1"/>
  <c r="Q78" i="1"/>
  <c r="S78" i="1" s="1"/>
  <c r="M78" i="1"/>
  <c r="AD77" i="1"/>
  <c r="R77" i="1"/>
  <c r="Q77" i="1"/>
  <c r="S77" i="1" s="1"/>
  <c r="M77" i="1"/>
  <c r="AD76" i="1"/>
  <c r="R76" i="1"/>
  <c r="Q76" i="1"/>
  <c r="S76" i="1" s="1"/>
  <c r="M76" i="1"/>
  <c r="AD75" i="1"/>
  <c r="R75" i="1"/>
  <c r="Q75" i="1"/>
  <c r="S75" i="1" s="1"/>
  <c r="M75" i="1"/>
  <c r="AD74" i="1"/>
  <c r="R74" i="1"/>
  <c r="Q74" i="1"/>
  <c r="S74" i="1" s="1"/>
  <c r="M74" i="1"/>
  <c r="AD73" i="1"/>
  <c r="R73" i="1"/>
  <c r="Q73" i="1"/>
  <c r="S73" i="1" s="1"/>
  <c r="M73" i="1"/>
  <c r="AD72" i="1"/>
  <c r="Q72" i="1"/>
  <c r="S72" i="1" s="1"/>
  <c r="M72" i="1"/>
  <c r="AD71" i="1"/>
  <c r="Q71" i="1"/>
  <c r="S71" i="1" s="1"/>
  <c r="M71" i="1"/>
  <c r="AD70" i="1"/>
  <c r="Q70" i="1"/>
  <c r="S70" i="1" s="1"/>
  <c r="M70" i="1"/>
  <c r="AD69" i="1"/>
  <c r="R69" i="1"/>
  <c r="Q69" i="1"/>
  <c r="S69" i="1" s="1"/>
  <c r="M69" i="1"/>
  <c r="AD68" i="1"/>
  <c r="R68" i="1"/>
  <c r="Q68" i="1"/>
  <c r="S68" i="1" s="1"/>
  <c r="M68" i="1"/>
  <c r="AD67" i="1"/>
  <c r="R67" i="1"/>
  <c r="Q67" i="1"/>
  <c r="S67" i="1" s="1"/>
  <c r="M67" i="1"/>
  <c r="AD66" i="1"/>
  <c r="Q66" i="1"/>
  <c r="S66" i="1" s="1"/>
  <c r="M66" i="1"/>
  <c r="AD65" i="1"/>
  <c r="S65" i="1"/>
  <c r="R65" i="1"/>
  <c r="Q65" i="1"/>
  <c r="M65" i="1"/>
  <c r="AD64" i="1"/>
  <c r="R64" i="1"/>
  <c r="Q64" i="1"/>
  <c r="S64" i="1" s="1"/>
  <c r="M64" i="1"/>
  <c r="AD63" i="1"/>
  <c r="Q63" i="1"/>
  <c r="S63" i="1" s="1"/>
  <c r="M63" i="1"/>
  <c r="AD62" i="1"/>
  <c r="R62" i="1"/>
  <c r="Q62" i="1"/>
  <c r="S62" i="1" s="1"/>
  <c r="M62" i="1"/>
  <c r="AD61" i="1"/>
  <c r="R61" i="1"/>
  <c r="Q61" i="1"/>
  <c r="S61" i="1" s="1"/>
  <c r="M61" i="1"/>
  <c r="AD60" i="1"/>
  <c r="R60" i="1"/>
  <c r="Q60" i="1"/>
  <c r="S60" i="1" s="1"/>
  <c r="M60" i="1"/>
  <c r="AD59" i="1"/>
  <c r="R59" i="1"/>
  <c r="Q59" i="1"/>
  <c r="S59" i="1" s="1"/>
  <c r="M59" i="1"/>
  <c r="AD58" i="1"/>
  <c r="Q58" i="1"/>
  <c r="S58" i="1" s="1"/>
  <c r="M58" i="1"/>
  <c r="AD57" i="1"/>
  <c r="R57" i="1"/>
  <c r="Q57" i="1"/>
  <c r="S57" i="1" s="1"/>
  <c r="M57" i="1"/>
  <c r="AD56" i="1"/>
  <c r="R56" i="1"/>
  <c r="Q56" i="1"/>
  <c r="S56" i="1" s="1"/>
  <c r="M56" i="1"/>
  <c r="AD55" i="1"/>
  <c r="Q55" i="1"/>
  <c r="S55" i="1" s="1"/>
  <c r="M55" i="1"/>
  <c r="AD54" i="1"/>
  <c r="Q54" i="1"/>
  <c r="S54" i="1" s="1"/>
  <c r="M54" i="1"/>
  <c r="AD53" i="1"/>
  <c r="R53" i="1"/>
  <c r="Q53" i="1"/>
  <c r="S53" i="1" s="1"/>
  <c r="M53" i="1"/>
  <c r="AD52" i="1"/>
  <c r="Q52" i="1"/>
  <c r="S52" i="1" s="1"/>
  <c r="M52" i="1"/>
  <c r="AD51" i="1"/>
  <c r="R51" i="1"/>
  <c r="Q51" i="1"/>
  <c r="S51" i="1" s="1"/>
  <c r="M51" i="1"/>
  <c r="AD50" i="1"/>
  <c r="R50" i="1"/>
  <c r="Q50" i="1"/>
  <c r="S50" i="1" s="1"/>
  <c r="M50" i="1"/>
  <c r="AD49" i="1"/>
  <c r="S49" i="1"/>
  <c r="R49" i="1"/>
  <c r="Q49" i="1"/>
  <c r="M49" i="1"/>
  <c r="AD48" i="1"/>
  <c r="R48" i="1"/>
  <c r="Q48" i="1"/>
  <c r="S48" i="1" s="1"/>
  <c r="M48" i="1"/>
  <c r="AD47" i="1"/>
  <c r="R47" i="1"/>
  <c r="Q47" i="1"/>
  <c r="S47" i="1" s="1"/>
  <c r="M47" i="1"/>
  <c r="AD46" i="1"/>
  <c r="R46" i="1"/>
  <c r="Q46" i="1"/>
  <c r="S46" i="1" s="1"/>
  <c r="M46" i="1"/>
  <c r="AD45" i="1"/>
  <c r="R45" i="1"/>
  <c r="Q45" i="1"/>
  <c r="S45" i="1" s="1"/>
  <c r="M45" i="1"/>
  <c r="AD44" i="1"/>
  <c r="R44" i="1"/>
  <c r="Q44" i="1"/>
  <c r="S44" i="1" s="1"/>
  <c r="M44" i="1"/>
  <c r="AD43" i="1"/>
  <c r="R43" i="1"/>
  <c r="Q43" i="1"/>
  <c r="S43" i="1" s="1"/>
  <c r="M43" i="1"/>
  <c r="AD42" i="1"/>
  <c r="Q42" i="1"/>
  <c r="S42" i="1" s="1"/>
  <c r="O42" i="1"/>
  <c r="M42" i="1"/>
  <c r="R41" i="1"/>
  <c r="Q41" i="1"/>
  <c r="S41" i="1" s="1"/>
  <c r="M41" i="1"/>
  <c r="R40" i="1"/>
  <c r="Q40" i="1"/>
  <c r="S40" i="1" s="1"/>
  <c r="M40" i="1"/>
  <c r="R39" i="1"/>
  <c r="Q39" i="1"/>
  <c r="S39" i="1" s="1"/>
  <c r="M39" i="1"/>
  <c r="AD38" i="1"/>
  <c r="R38" i="1"/>
  <c r="Q38" i="1"/>
  <c r="S38" i="1" s="1"/>
  <c r="M38" i="1"/>
  <c r="AD37" i="1"/>
  <c r="R37" i="1"/>
  <c r="Q37" i="1"/>
  <c r="S37" i="1" s="1"/>
  <c r="M37" i="1"/>
  <c r="AD36" i="1"/>
  <c r="R36" i="1"/>
  <c r="Q36" i="1"/>
  <c r="S36" i="1" s="1"/>
  <c r="M36" i="1"/>
  <c r="AD35" i="1"/>
  <c r="R35" i="1"/>
  <c r="Q35" i="1"/>
  <c r="S35" i="1" s="1"/>
  <c r="M35" i="1"/>
  <c r="AD34" i="1"/>
  <c r="S34" i="1"/>
  <c r="R34" i="1"/>
  <c r="Q34" i="1"/>
  <c r="M34" i="1"/>
  <c r="AD33" i="1"/>
  <c r="R33" i="1"/>
  <c r="Q33" i="1"/>
  <c r="S33" i="1" s="1"/>
  <c r="M33" i="1"/>
  <c r="AD32" i="1"/>
  <c r="R32" i="1"/>
  <c r="Q32" i="1"/>
  <c r="S32" i="1" s="1"/>
  <c r="M32" i="1"/>
  <c r="AD31" i="1"/>
  <c r="R31" i="1"/>
  <c r="Q31" i="1"/>
  <c r="S31" i="1" s="1"/>
  <c r="M31" i="1"/>
  <c r="AD30" i="1"/>
  <c r="R30" i="1"/>
  <c r="Q30" i="1"/>
  <c r="S30" i="1" s="1"/>
  <c r="M30" i="1"/>
  <c r="AD29" i="1"/>
  <c r="R29" i="1"/>
  <c r="Q29" i="1"/>
  <c r="S29" i="1" s="1"/>
  <c r="M29" i="1"/>
  <c r="AD28" i="1"/>
  <c r="R28" i="1"/>
  <c r="Q28" i="1"/>
  <c r="S28" i="1" s="1"/>
  <c r="M28" i="1"/>
  <c r="AD27" i="1"/>
  <c r="R27" i="1"/>
  <c r="Q27" i="1"/>
  <c r="S27" i="1" s="1"/>
  <c r="M27" i="1"/>
  <c r="AD26" i="1"/>
  <c r="R26" i="1"/>
  <c r="Q26" i="1"/>
  <c r="S26" i="1" s="1"/>
  <c r="M26" i="1"/>
  <c r="AD25" i="1"/>
  <c r="R25" i="1"/>
  <c r="Q25" i="1"/>
  <c r="S25" i="1" s="1"/>
  <c r="M25" i="1"/>
  <c r="AD24" i="1"/>
  <c r="R24" i="1"/>
  <c r="Q24" i="1"/>
  <c r="S24" i="1" s="1"/>
  <c r="M24" i="1"/>
  <c r="AD23" i="1"/>
  <c r="R23" i="1"/>
  <c r="Q23" i="1"/>
  <c r="S23" i="1" s="1"/>
  <c r="M23" i="1"/>
  <c r="AD22" i="1"/>
  <c r="R22" i="1"/>
  <c r="Q22" i="1"/>
  <c r="S22" i="1" s="1"/>
  <c r="M22" i="1"/>
  <c r="AD21" i="1"/>
  <c r="R21" i="1"/>
  <c r="Q21" i="1"/>
  <c r="S21" i="1" s="1"/>
  <c r="M21" i="1"/>
  <c r="AD20" i="1"/>
  <c r="R20" i="1"/>
  <c r="Q20" i="1"/>
  <c r="S20" i="1" s="1"/>
  <c r="M20" i="1"/>
  <c r="AD19" i="1"/>
  <c r="R19" i="1"/>
  <c r="Q19" i="1"/>
  <c r="S19" i="1" s="1"/>
  <c r="M19" i="1"/>
  <c r="AD18" i="1"/>
  <c r="R18" i="1"/>
  <c r="Q18" i="1"/>
  <c r="S18" i="1" s="1"/>
  <c r="M18" i="1"/>
  <c r="AD17" i="1"/>
  <c r="R17" i="1"/>
  <c r="Q17" i="1"/>
  <c r="S17" i="1" s="1"/>
  <c r="M17" i="1"/>
  <c r="AD16" i="1"/>
  <c r="Q16" i="1"/>
  <c r="S16" i="1" s="1"/>
  <c r="M16" i="1"/>
  <c r="AD15" i="1"/>
  <c r="Q15" i="1"/>
  <c r="S15" i="1" s="1"/>
  <c r="M15" i="1"/>
  <c r="AD14" i="1"/>
  <c r="Q14" i="1"/>
  <c r="S14" i="1" s="1"/>
  <c r="M14" i="1"/>
  <c r="AD13" i="1"/>
  <c r="S13" i="1"/>
  <c r="Q13" i="1"/>
  <c r="M13" i="1"/>
  <c r="AD12" i="1"/>
  <c r="Q12" i="1"/>
  <c r="S12" i="1" s="1"/>
  <c r="M12" i="1"/>
  <c r="AD11" i="1"/>
  <c r="Q11" i="1"/>
  <c r="S11" i="1" s="1"/>
  <c r="M11" i="1"/>
  <c r="AD10" i="1"/>
  <c r="Q10" i="1"/>
  <c r="S10" i="1" s="1"/>
  <c r="M10" i="1"/>
  <c r="AD9" i="1"/>
  <c r="Q9" i="1"/>
  <c r="S9" i="1" s="1"/>
  <c r="M9" i="1"/>
  <c r="AD8" i="1"/>
  <c r="R8" i="1"/>
  <c r="Q8" i="1"/>
  <c r="S8" i="1" s="1"/>
  <c r="M8" i="1"/>
  <c r="AD7" i="1"/>
  <c r="Q7" i="1"/>
  <c r="S7" i="1" s="1"/>
  <c r="M7" i="1"/>
  <c r="AD6" i="1"/>
  <c r="Q6" i="1"/>
  <c r="S6" i="1" s="1"/>
  <c r="M6" i="1"/>
  <c r="AD5" i="1"/>
  <c r="Q5" i="1"/>
  <c r="S5" i="1" s="1"/>
  <c r="M5" i="1"/>
  <c r="AD4" i="1"/>
  <c r="Q4" i="1"/>
  <c r="S4" i="1" s="1"/>
  <c r="M4" i="1"/>
  <c r="AD3" i="1"/>
  <c r="R3" i="1"/>
  <c r="Q3" i="1"/>
  <c r="S3" i="1" s="1"/>
  <c r="M3" i="1"/>
  <c r="AD2" i="1"/>
  <c r="S2" i="1"/>
  <c r="R2" i="1"/>
  <c r="Q2" i="1"/>
  <c r="O2" i="1"/>
  <c r="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" authorId="0" shapeId="0" xr:uid="{00000000-0006-0000-0000-000002000000}">
      <text>
        <r>
          <rPr>
            <sz val="12"/>
            <color rgb="FF000000"/>
            <rFont val="Calibri"/>
            <family val="2"/>
            <charset val="1"/>
          </rPr>
          <t xml:space="preserve">Anne-Sophie Hamy-Petit:
</t>
        </r>
        <r>
          <rPr>
            <sz val="9"/>
            <color rgb="FF000000"/>
            <rFont val="Calibri"/>
            <family val="2"/>
            <charset val="1"/>
          </rPr>
          <t>text dropdown ou radio (si binaire)</t>
        </r>
      </text>
    </comment>
    <comment ref="T1" authorId="0" shapeId="0" xr:uid="{00000000-0006-0000-0000-000003000000}">
      <text>
        <r>
          <rPr>
            <sz val="12"/>
            <color rgb="FF000000"/>
            <rFont val="Calibri"/>
            <family val="2"/>
            <charset val="1"/>
          </rPr>
          <t xml:space="preserve">Anne-Sophie Hamy-Petit:
</t>
        </r>
        <r>
          <rPr>
            <sz val="9"/>
            <color rgb="FF000000"/>
            <rFont val="Calibri"/>
            <family val="2"/>
            <charset val="1"/>
          </rPr>
          <t xml:space="preserve">integer = integer;   numeric : </t>
        </r>
        <r>
          <rPr>
            <sz val="10"/>
            <color rgb="FF000000"/>
            <rFont val="Calibri"/>
            <family val="2"/>
            <charset val="1"/>
          </rPr>
          <t xml:space="preserve">number </t>
        </r>
        <r>
          <rPr>
            <sz val="9"/>
            <color rgb="FF000000"/>
            <rFont val="Calibri"/>
            <family val="2"/>
            <charset val="1"/>
          </rPr>
          <t>; 
ou date_dmy</t>
        </r>
      </text>
    </comment>
    <comment ref="D2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" authorId="0" shapeId="0" xr:uid="{00000000-0006-0000-0300-000001000000}">
      <text>
        <r>
          <rPr>
            <sz val="12"/>
            <color rgb="FF000000"/>
            <rFont val="Calibri"/>
            <family val="2"/>
            <charset val="1"/>
          </rPr>
          <t xml:space="preserve">Anne-Sophie Hamy-Petit:
</t>
        </r>
        <r>
          <rPr>
            <sz val="9"/>
            <color rgb="FF000000"/>
            <rFont val="Calibri"/>
            <family val="2"/>
            <charset val="1"/>
          </rPr>
          <t>text dropdown ou radio (si binaire)</t>
        </r>
      </text>
    </comment>
    <comment ref="T1" authorId="0" shapeId="0" xr:uid="{00000000-0006-0000-0300-000002000000}">
      <text>
        <r>
          <rPr>
            <sz val="12"/>
            <color rgb="FF000000"/>
            <rFont val="Calibri"/>
            <family val="2"/>
            <charset val="1"/>
          </rPr>
          <t xml:space="preserve">Anne-Sophie Hamy-Petit:
</t>
        </r>
        <r>
          <rPr>
            <sz val="9"/>
            <color rgb="FF000000"/>
            <rFont val="Calibri"/>
            <family val="2"/>
            <charset val="1"/>
          </rPr>
          <t xml:space="preserve">integer = integer;   numeric : </t>
        </r>
        <r>
          <rPr>
            <sz val="10"/>
            <color rgb="FF000000"/>
            <rFont val="Calibri"/>
            <family val="2"/>
            <charset val="1"/>
          </rPr>
          <t xml:space="preserve">number </t>
        </r>
        <r>
          <rPr>
            <sz val="9"/>
            <color rgb="FF000000"/>
            <rFont val="Calibri"/>
            <family val="2"/>
            <charset val="1"/>
          </rPr>
          <t>; 
ou date_dmy</t>
        </r>
      </text>
    </comment>
  </commentList>
</comments>
</file>

<file path=xl/sharedStrings.xml><?xml version="1.0" encoding="utf-8"?>
<sst xmlns="http://schemas.openxmlformats.org/spreadsheetml/2006/main" count="5816" uniqueCount="1848">
  <si>
    <t>generic_or_derived</t>
  </si>
  <si>
    <t>family_var</t>
  </si>
  <si>
    <t>var</t>
  </si>
  <si>
    <t>var_type</t>
  </si>
  <si>
    <t>deident</t>
  </si>
  <si>
    <t>redundant</t>
  </si>
  <si>
    <t>variable_for_data_department</t>
  </si>
  <si>
    <t>variables_sls_only</t>
  </si>
  <si>
    <t>levels</t>
  </si>
  <si>
    <t>descript</t>
  </si>
  <si>
    <t>names_var</t>
  </si>
  <si>
    <t>related_variables</t>
  </si>
  <si>
    <t>Field Name</t>
  </si>
  <si>
    <t xml:space="preserve">Form Name 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</si>
  <si>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</si>
  <si>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</si>
  <si>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</si>
  <si>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</si>
  <si>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</si>
  <si>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</si>
  <si>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</si>
  <si>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</si>
  <si>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</si>
  <si>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</si>
  <si>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</si>
  <si>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</si>
  <si>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</si>
  <si>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</si>
  <si>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</si>
  <si>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</si>
  <si>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01_base_sein</t>
  </si>
  <si>
    <t>neorep_raf</t>
  </si>
  <si>
    <t>02_neorep</t>
  </si>
  <si>
    <t>03_p53_eortc</t>
  </si>
  <si>
    <t>04_canto</t>
  </si>
  <si>
    <t>05_feeric</t>
  </si>
  <si>
    <t>06_implants_seintinelles</t>
  </si>
  <si>
    <t>07_oncofertilite_consore</t>
  </si>
  <si>
    <t>08_tabac_curie_prospectif</t>
  </si>
  <si>
    <t>09_brcanet</t>
  </si>
  <si>
    <t>10_neoadj_st_louis</t>
  </si>
  <si>
    <t>11_remagus02</t>
  </si>
  <si>
    <t>12_remagus04</t>
  </si>
  <si>
    <t>13_pacs08</t>
  </si>
  <si>
    <t>14_pacs09</t>
  </si>
  <si>
    <t>15_altto</t>
  </si>
  <si>
    <t>16_neoaltto</t>
  </si>
  <si>
    <t>17_seer</t>
  </si>
  <si>
    <t>18_gbg</t>
  </si>
  <si>
    <t>generic</t>
  </si>
  <si>
    <t>patient_id</t>
  </si>
  <si>
    <t>database</t>
  </si>
  <si>
    <t>character</t>
  </si>
  <si>
    <t>1,curie|3,p53_eortc|4,canto|5,feeric|6,implants_seintinelles|10,neoadj_st_louis|11,remagus02|12,remagus04|13,pacs08|14,pacs09|15,gbg|16,altto|17,neoaltto|18,seer</t>
  </si>
  <si>
    <t xml:space="preserve">Different data base </t>
  </si>
  <si>
    <t>Data base</t>
  </si>
  <si>
    <t>Data dictonnary RT2Lab</t>
  </si>
  <si>
    <t>text</t>
  </si>
  <si>
    <t>x</t>
  </si>
  <si>
    <t>refusal_data_use</t>
  </si>
  <si>
    <t>1,patient refusal|2,acceptation for using data stated in chart</t>
  </si>
  <si>
    <t>Patient refusing to use its data; if unknown, set variable to NA</t>
  </si>
  <si>
    <t>Refusal data use</t>
  </si>
  <si>
    <t>numdos_curie</t>
  </si>
  <si>
    <t>Patient identification number from Curie</t>
  </si>
  <si>
    <t>NIP</t>
  </si>
  <si>
    <t>numdos_other_center</t>
  </si>
  <si>
    <t>Patient identification number from other center</t>
  </si>
  <si>
    <t>NIP other center</t>
  </si>
  <si>
    <t>record_id</t>
  </si>
  <si>
    <t>Patient identification number to import in redcap (if curie, set to numdos_curie ; else, set to cletri)</t>
  </si>
  <si>
    <t>cletri</t>
  </si>
  <si>
    <t xml:space="preserve">Anonymized patient number </t>
  </si>
  <si>
    <t>Anonymized ID</t>
  </si>
  <si>
    <t>side</t>
  </si>
  <si>
    <t>1,Left|2,Right</t>
  </si>
  <si>
    <t xml:space="preserve">Breast cancer laterality </t>
  </si>
  <si>
    <t>Laterality</t>
  </si>
  <si>
    <t>derived</t>
  </si>
  <si>
    <t>base_cletri</t>
  </si>
  <si>
    <t>database name + anonymised patient number</t>
  </si>
  <si>
    <t>Database + Anonymized ID</t>
  </si>
  <si>
    <t>patient_side</t>
  </si>
  <si>
    <t>anonymized patient id + breast cancer laterality</t>
  </si>
  <si>
    <t>Anonymized ID + Laterality</t>
  </si>
  <si>
    <t>base_cletri_side</t>
  </si>
  <si>
    <t>database name + anonymised patient number + breast cancer laterality</t>
  </si>
  <si>
    <t>Database + Anonymized ID + Laterality</t>
  </si>
  <si>
    <t>dat_birth</t>
  </si>
  <si>
    <t>date</t>
  </si>
  <si>
    <t>Date of birth</t>
  </si>
  <si>
    <t>date_ymd</t>
  </si>
  <si>
    <t>year_birth</t>
  </si>
  <si>
    <t>integer</t>
  </si>
  <si>
    <t xml:space="preserve">Year of birth </t>
  </si>
  <si>
    <t>Year of birth</t>
  </si>
  <si>
    <t>Data dictionary RT2Lab</t>
  </si>
  <si>
    <t>dat_bc_diagnosis</t>
  </si>
  <si>
    <t>Date of first biopsy with cancer. If NA, take date of first physical examination, then date of first breast imaging.</t>
  </si>
  <si>
    <t>BC diagnosis</t>
  </si>
  <si>
    <t>dat_rando_inclusion</t>
  </si>
  <si>
    <t>Date of randomisation in case of clinical trial, date of inclusion in case of cohort</t>
  </si>
  <si>
    <t>Date randomisation</t>
  </si>
  <si>
    <t>year_diag</t>
  </si>
  <si>
    <t xml:space="preserve">Year of BC diagnosis </t>
  </si>
  <si>
    <t>Year BC diagnosis</t>
  </si>
  <si>
    <t>period_diag</t>
  </si>
  <si>
    <t>1,[1970 -1975)|2,[1975 -1980)|3,[1980 -1985)|4,[1985 -1990)|5,[1990 -1995)|6,[1995 -2000)|7,[2000 -2005)|8,[2005 -2010)|9,[2010 -2015)|10,[2015 -2020)</t>
  </si>
  <si>
    <t>Period of BC diagnosis</t>
  </si>
  <si>
    <t>center_curie</t>
  </si>
  <si>
    <t>1,Curie Paris|2,Curie St Cloud|3,Others</t>
  </si>
  <si>
    <t>BC treatment center (Curie Paris/Saint Cloud) (site of surgery or main treatment if no surgery)</t>
  </si>
  <si>
    <t>Treatment center (Paris Curie/Saint Cloud)</t>
  </si>
  <si>
    <t>specif_database</t>
  </si>
  <si>
    <t>center</t>
  </si>
  <si>
    <t>1,Curie|2,Others</t>
  </si>
  <si>
    <t xml:space="preserve">BC treatment center </t>
  </si>
  <si>
    <t>Treatment center</t>
  </si>
  <si>
    <t>is_base_sein</t>
  </si>
  <si>
    <t>1,base_sein</t>
  </si>
  <si>
    <t>Is in base_sein; if unknown or not in the base/project, set variable to NA</t>
  </si>
  <si>
    <t>Base sein</t>
  </si>
  <si>
    <t>is_neorep</t>
  </si>
  <si>
    <t>1,neorep</t>
  </si>
  <si>
    <t>Is in neorep; if unknown or not in the base/project, set variable to NA</t>
  </si>
  <si>
    <t>Base NEOREP</t>
  </si>
  <si>
    <t>is_esme</t>
  </si>
  <si>
    <t>1,ESME</t>
  </si>
  <si>
    <t>Is in ESME; if unknown or not in the base/project, set variable to NA</t>
  </si>
  <si>
    <t>Base ESME sein</t>
  </si>
  <si>
    <t>is_consore_curie</t>
  </si>
  <si>
    <t>1,consore_curie</t>
  </si>
  <si>
    <t>Is in consore_curie; if unknown or not in the base/project, set variable to NA</t>
  </si>
  <si>
    <t>Consore Curie</t>
  </si>
  <si>
    <t>is_neorep2</t>
  </si>
  <si>
    <t>1,neorep2</t>
  </si>
  <si>
    <t>Is in neorep2; if unknown or not in the base/project, set variable to NA</t>
  </si>
  <si>
    <t>Base NEOREP2</t>
  </si>
  <si>
    <t>is_appasur1</t>
  </si>
  <si>
    <t>1,appasur1</t>
  </si>
  <si>
    <t>Is in project appasur1; if unknown or not in the base/project, set variable to NA</t>
  </si>
  <si>
    <t>APPASUR1</t>
  </si>
  <si>
    <t>is_appasur2</t>
  </si>
  <si>
    <t>1,appasur2</t>
  </si>
  <si>
    <t>Is in project appasur2; if unknown or not in the base/project, set variable to NA</t>
  </si>
  <si>
    <t>APPASUR2</t>
  </si>
  <si>
    <t>is_base_sein_maguette</t>
  </si>
  <si>
    <t>1,base_sein_maguette</t>
  </si>
  <si>
    <t>Is in project base_sein_maguette; if unknown or not in the base/project, set variable to NA</t>
  </si>
  <si>
    <t>Base sein Maguette</t>
  </si>
  <si>
    <t>is_nacre</t>
  </si>
  <si>
    <t>1,nacre</t>
  </si>
  <si>
    <t>Is in project nacre; if unknown or not in the base/project, set variable to NA</t>
  </si>
  <si>
    <t>NACRE</t>
  </si>
  <si>
    <t>is_remagus02</t>
  </si>
  <si>
    <t>1,remagus 02</t>
  </si>
  <si>
    <t>Is in REMAGUS02 trial; if not , set variable to NA</t>
  </si>
  <si>
    <t>REMAGUS 02</t>
  </si>
  <si>
    <t>is_remagus04</t>
  </si>
  <si>
    <t>1,remagus 04</t>
  </si>
  <si>
    <t>Is in REMAGUS04 trial; if not , set variable to NA</t>
  </si>
  <si>
    <t>REMAGUS 04</t>
  </si>
  <si>
    <t>is_project_comedic</t>
  </si>
  <si>
    <t>1,project_comedic</t>
  </si>
  <si>
    <t>Is in project COMEDIC (NEOREP1+2); if unknown or not in the base/project, set variable to NA</t>
  </si>
  <si>
    <t>COMEDIC</t>
  </si>
  <si>
    <t>is_project_preg_after_bc</t>
  </si>
  <si>
    <t>1,project_preg_after_bc</t>
  </si>
  <si>
    <t>Is in project project_preg_after_bc; if unknown or not in the base/project, set variable to NA</t>
  </si>
  <si>
    <t>Project pregnancy after BC</t>
  </si>
  <si>
    <t>is_oncofertilite_aullene</t>
  </si>
  <si>
    <t>1,oncofertilite_aullene</t>
  </si>
  <si>
    <t>Is in project oncofertilite_aullene; if unknown or not in the base/project, set variable to NA</t>
  </si>
  <si>
    <t>Oncofertilite aullene</t>
  </si>
  <si>
    <t>is_tabac_curie_prospectif</t>
  </si>
  <si>
    <t>1,tabac_curie_prospectif</t>
  </si>
  <si>
    <t>Is in project tabac_curie_prospectif; if unknown or not in the base/project, set variable to NA</t>
  </si>
  <si>
    <t>Prospective cohort tobacco</t>
  </si>
  <si>
    <t>is_brcanet</t>
  </si>
  <si>
    <t>1,brcanet</t>
  </si>
  <si>
    <t>Is in project brcanet; if unknown or not in the base/project, set variable to NA</t>
  </si>
  <si>
    <t>Cohort BRCAnet</t>
  </si>
  <si>
    <t>is_base_sein_ybcp_florence</t>
  </si>
  <si>
    <t>1,base_sein_ybcp_florence</t>
  </si>
  <si>
    <t>Is in base_sein_ybcp_florence; if unknown or not in the base/project, set variable to NA</t>
  </si>
  <si>
    <t>YBCP Florence (Base sein)</t>
  </si>
  <si>
    <t>is_esme_ybcp_florence</t>
  </si>
  <si>
    <t>1,esme_ybcp_florence</t>
  </si>
  <si>
    <t>Is in esme_ybcp_florence; if unknown or not in the base/project, set variable to NA</t>
  </si>
  <si>
    <t>YBCP Florence (ESME)</t>
  </si>
  <si>
    <t>is_consore_ybcp_florence</t>
  </si>
  <si>
    <t>1,consore_ybcp_florence</t>
  </si>
  <si>
    <t>Is in consore_ybcp_florence; if unknown or not in the base/project, set variable to NA</t>
  </si>
  <si>
    <t>YBCP Florence (Consore)</t>
  </si>
  <si>
    <t>is_neocheck</t>
  </si>
  <si>
    <t>1,neocheck</t>
  </si>
  <si>
    <t>Is in neocheck; if unknown or not in the base/project, set variable to NA</t>
  </si>
  <si>
    <t>Neocheck</t>
  </si>
  <si>
    <t>is_appasur_snds</t>
  </si>
  <si>
    <t>1,appasur_snds</t>
  </si>
  <si>
    <t>is in appasur</t>
  </si>
  <si>
    <t>APPASUR</t>
  </si>
  <si>
    <t>is_comedic_snds</t>
  </si>
  <si>
    <t>1,comedic_snds</t>
  </si>
  <si>
    <t>is in comedic snds</t>
  </si>
  <si>
    <t>COMEDIC SNDS</t>
  </si>
  <si>
    <t>patient_char</t>
  </si>
  <si>
    <t>age</t>
  </si>
  <si>
    <t>numeric</t>
  </si>
  <si>
    <t xml:space="preserve">Age at BC diagnosis </t>
  </si>
  <si>
    <t>Age at BC diagnosis</t>
  </si>
  <si>
    <t>number</t>
  </si>
  <si>
    <t>age_cl_10_1</t>
  </si>
  <si>
    <t>1,[0 -30)|2,[30 -40)|3,[40 -50)|4,[50 -60)|5,[60 -70)|6,[70 -80)|7,80+</t>
  </si>
  <si>
    <t>Age by decades at BC diagnosis</t>
  </si>
  <si>
    <t>age_cl_10_2</t>
  </si>
  <si>
    <t>1,[0 -40)|2,[40 -50)|3,[50 -60)|4,[60 -70)|5,70 +</t>
  </si>
  <si>
    <t xml:space="preserve">Age by decades2 at BC diagnosis </t>
  </si>
  <si>
    <t>age_cl_3_cl</t>
  </si>
  <si>
    <t>1,[0 -50)|2,[50 -60)|3,60+</t>
  </si>
  <si>
    <t xml:space="preserve">Age by 3 class at BC diagnosis </t>
  </si>
  <si>
    <t>age_cl_5_cl</t>
  </si>
  <si>
    <t>1,[0 -40)|2,[40 -50)|3,[50 -60)|4,[60 -75)|5,75+</t>
  </si>
  <si>
    <t xml:space="preserve">Age by 5 class at BC diagnosis </t>
  </si>
  <si>
    <t>age_young_cl</t>
  </si>
  <si>
    <t>1,[0 -30)|2,[30 -35)|3,[35 -40)|4,40+</t>
  </si>
  <si>
    <t xml:space="preserve">Age by five-year period in young woman at BC diagnosis </t>
  </si>
  <si>
    <t>age_young_cl_30_bin</t>
  </si>
  <si>
    <t>1,[0 -30)|2,30+</t>
  </si>
  <si>
    <t>Age at BC diagnosis (cut-off 30 y.o.)</t>
  </si>
  <si>
    <t>age_young_cl_40_bin</t>
  </si>
  <si>
    <t>1,[0 -40)|2,40+</t>
  </si>
  <si>
    <t>Age at BC diagnosis (cut-off 40 y.o.)</t>
  </si>
  <si>
    <t>age_young_cl_45_bin</t>
  </si>
  <si>
    <t>1,[0 -45)|2,45+</t>
  </si>
  <si>
    <t>Age at BC diagnosis (cut-off 45 y.o.)</t>
  </si>
  <si>
    <t>age_young_cl_50_bin</t>
  </si>
  <si>
    <t>1,[0 -50)|2,50+</t>
  </si>
  <si>
    <t>Age at BC diagnosis (cut-off 50 y.o.)</t>
  </si>
  <si>
    <t>age_menarche</t>
  </si>
  <si>
    <t xml:space="preserve">Age of first period  </t>
  </si>
  <si>
    <t>Age first period</t>
  </si>
  <si>
    <t>NA</t>
  </si>
  <si>
    <t>hormo_contra</t>
  </si>
  <si>
    <t xml:space="preserve">0,No|1,Yes </t>
  </si>
  <si>
    <t>Hormonal contraception (ever)</t>
  </si>
  <si>
    <t xml:space="preserve">Hormonal contraception </t>
  </si>
  <si>
    <t>yesno</t>
  </si>
  <si>
    <t>hormo_contra_year</t>
  </si>
  <si>
    <t>Number of year with hormonal contraception</t>
  </si>
  <si>
    <t>Hormonal contraception (years)</t>
  </si>
  <si>
    <t>nb_preg</t>
  </si>
  <si>
    <t>Number of pregnancies</t>
  </si>
  <si>
    <t>nb_preg_3cl</t>
  </si>
  <si>
    <t>0,0|1,1|2,More than 1</t>
  </si>
  <si>
    <t>Number of pregnancies (class)</t>
  </si>
  <si>
    <t>prev_pregnancy</t>
  </si>
  <si>
    <t>0,No|1,Yes</t>
  </si>
  <si>
    <t xml:space="preserve">Previous pregnancies </t>
  </si>
  <si>
    <t>Previous pregnancies</t>
  </si>
  <si>
    <t>nb_child</t>
  </si>
  <si>
    <t>Number of live births</t>
  </si>
  <si>
    <t>Number of childrens</t>
  </si>
  <si>
    <t>nb_child_3cl</t>
  </si>
  <si>
    <t>Number of live births (3 classes)</t>
  </si>
  <si>
    <t>Previous live births</t>
  </si>
  <si>
    <t>Previous births</t>
  </si>
  <si>
    <t>breast_feed</t>
  </si>
  <si>
    <t xml:space="preserve">Breastfeeding in at least one of the births </t>
  </si>
  <si>
    <t>Breast feeding</t>
  </si>
  <si>
    <t>menop</t>
  </si>
  <si>
    <t>0,Premenopausal|1,Postmenopausal</t>
  </si>
  <si>
    <t>Menopausal status at BC diagnosis</t>
  </si>
  <si>
    <t>Menopausal status</t>
  </si>
  <si>
    <t>age_menop</t>
  </si>
  <si>
    <t>Age at menopause diagnosis</t>
  </si>
  <si>
    <t>Menopausal age</t>
  </si>
  <si>
    <t>hrt</t>
  </si>
  <si>
    <t>HRT use</t>
  </si>
  <si>
    <t>fam_history</t>
  </si>
  <si>
    <t>Familial history of BC</t>
  </si>
  <si>
    <t>nb_fam_history</t>
  </si>
  <si>
    <t>Number of familial cases of BC</t>
  </si>
  <si>
    <t>brca_screen</t>
  </si>
  <si>
    <t>Research of hereditary predisposition</t>
  </si>
  <si>
    <t>Genetic analysis</t>
  </si>
  <si>
    <t>other_source</t>
  </si>
  <si>
    <t>brca_mut</t>
  </si>
  <si>
    <t>Hereditary predisposition found</t>
  </si>
  <si>
    <t>Hereditary predisposition</t>
  </si>
  <si>
    <t>brca_1_2_mut</t>
  </si>
  <si>
    <t>1,BRCA1|2,BRCA2|3,others|4,No</t>
  </si>
  <si>
    <t>BRCA mutation genes</t>
  </si>
  <si>
    <t>weight</t>
  </si>
  <si>
    <t>weight in kgs</t>
  </si>
  <si>
    <t>Weight</t>
  </si>
  <si>
    <t>size</t>
  </si>
  <si>
    <t>size in meters</t>
  </si>
  <si>
    <t>Size</t>
  </si>
  <si>
    <t>bmi</t>
  </si>
  <si>
    <t>BMI (WHO)</t>
  </si>
  <si>
    <t>BMI</t>
  </si>
  <si>
    <t>bmi_2cl</t>
  </si>
  <si>
    <t>1,&lt;25|2,&gt;25</t>
  </si>
  <si>
    <t>BMI classes (normal, overweight)</t>
  </si>
  <si>
    <t>bmi_3cl</t>
  </si>
  <si>
    <t>2,18.5-24.9|1,&lt;18.5|3,&gt;=25</t>
  </si>
  <si>
    <r>
      <rPr>
        <sz val="12"/>
        <color rgb="FF000000"/>
        <rFont val="Calibri"/>
        <family val="2"/>
        <charset val="1"/>
      </rPr>
      <t>BMI classes (underweight,normal, overweight),</t>
    </r>
    <r>
      <rPr>
        <sz val="12"/>
        <color rgb="FFFF0000"/>
        <rFont val="Calibri (Body)"/>
        <charset val="1"/>
      </rPr>
      <t xml:space="preserve"> Reference : level 2</t>
    </r>
  </si>
  <si>
    <t>bmi_4cl</t>
  </si>
  <si>
    <t>2,18.5-24.9|1,&lt;18.5|3,25-29.9|4,&gt;=30</t>
  </si>
  <si>
    <r>
      <rPr>
        <sz val="12"/>
        <color rgb="FF000000"/>
        <rFont val="Calibri"/>
        <family val="2"/>
        <charset val="1"/>
      </rPr>
      <t xml:space="preserve">BMI classes (underweight,normal, overweight, obese), </t>
    </r>
    <r>
      <rPr>
        <sz val="12"/>
        <color rgb="FFFF0000"/>
        <rFont val="Calibri (Body)"/>
        <charset val="1"/>
      </rPr>
      <t>Reference : level 2</t>
    </r>
  </si>
  <si>
    <t>bmi_5cl</t>
  </si>
  <si>
    <t>2,18.5-24.9|1,&lt;18.5|3,25-29.9|4,&gt;=30|5,&gt;=35</t>
  </si>
  <si>
    <r>
      <rPr>
        <sz val="12"/>
        <color rgb="FF000000"/>
        <rFont val="Calibri"/>
        <family val="2"/>
        <charset val="1"/>
      </rPr>
      <t>BMI classes (underweight,normal, overweight, obese, severely obese),</t>
    </r>
    <r>
      <rPr>
        <sz val="12"/>
        <color rgb="FFFF0000"/>
        <rFont val="Calibri (Body)"/>
        <charset val="1"/>
      </rPr>
      <t xml:space="preserve"> Reference : level 2</t>
    </r>
  </si>
  <si>
    <t>smoking_3cl</t>
  </si>
  <si>
    <t xml:space="preserve">1,Never|2,Current|3,Former </t>
  </si>
  <si>
    <t xml:space="preserve">Smoking status at diagnosis </t>
  </si>
  <si>
    <t>Smoking status</t>
  </si>
  <si>
    <t>smoking</t>
  </si>
  <si>
    <t>Active smoking status at diagnosis ( yes/no) ; former smokers are considered as no</t>
  </si>
  <si>
    <t>drinking_alcohol</t>
  </si>
  <si>
    <t xml:space="preserve">Alcohol consumption (daily) at diagnosis </t>
  </si>
  <si>
    <t>Alcohol consumption (daily)</t>
  </si>
  <si>
    <t>charlson_indx</t>
  </si>
  <si>
    <t>Prediction 10-year survival in patients with multiple comorbidities.</t>
  </si>
  <si>
    <t>Charlson index</t>
  </si>
  <si>
    <t>hosp_psy</t>
  </si>
  <si>
    <t>Hospitalization for psychiatric reasons</t>
  </si>
  <si>
    <t>comedication</t>
  </si>
  <si>
    <t>comedic</t>
  </si>
  <si>
    <t xml:space="preserve">Taking of co-medications at BC diagnosis </t>
  </si>
  <si>
    <t>Co-medications</t>
  </si>
  <si>
    <t>comedic_n_nervous_system</t>
  </si>
  <si>
    <t>at least 1 comedic level 1</t>
  </si>
  <si>
    <t>Nervous co-medications</t>
  </si>
  <si>
    <t>comedic_c_cardiovascular</t>
  </si>
  <si>
    <t>Cardiovascular co-medications</t>
  </si>
  <si>
    <t>comedic_a_alimentary_metabo</t>
  </si>
  <si>
    <t>Alimentary co-medications</t>
  </si>
  <si>
    <t>comedic_h_hormonal_prep</t>
  </si>
  <si>
    <t>Hormonal co-medications</t>
  </si>
  <si>
    <t>comedic_others</t>
  </si>
  <si>
    <t>Others co-medications</t>
  </si>
  <si>
    <t>comorbidity</t>
  </si>
  <si>
    <t xml:space="preserve">Comorbidity at BC diagnosis </t>
  </si>
  <si>
    <t>Comorbidities</t>
  </si>
  <si>
    <t>comor_hypertension_heart_disease</t>
  </si>
  <si>
    <t>Hypertension or/and heart disease</t>
  </si>
  <si>
    <t>AHT or/and heart disease</t>
  </si>
  <si>
    <t>comor_depression_anxiety</t>
  </si>
  <si>
    <t>Depression or anxiety</t>
  </si>
  <si>
    <t>comor_dyslipidemia</t>
  </si>
  <si>
    <t xml:space="preserve">Dyslipemia (lipids in the blood:LDL, VLDL, IDL.  Hypercholesterolemia, Hyperglyceridemia, Hyperlipoproteinemia) </t>
  </si>
  <si>
    <t>Dyslipemia</t>
  </si>
  <si>
    <t>comor_diabete</t>
  </si>
  <si>
    <t xml:space="preserve">Diabetes 1 or 2 </t>
  </si>
  <si>
    <t>Diabetes</t>
  </si>
  <si>
    <t>comor_ulcere_gastritis</t>
  </si>
  <si>
    <t xml:space="preserve">Gastric ulcer </t>
  </si>
  <si>
    <t>Gastric ulcer</t>
  </si>
  <si>
    <t>comor_thyroid_disorders</t>
  </si>
  <si>
    <t>Thyroid disorders</t>
  </si>
  <si>
    <t>comor_others_grouped</t>
  </si>
  <si>
    <t xml:space="preserve">Others comorbidities </t>
  </si>
  <si>
    <t>Others comorbidities</t>
  </si>
  <si>
    <t>bc_diagnosis</t>
  </si>
  <si>
    <t>bilat_bc</t>
  </si>
  <si>
    <t>Synchronous bilat BC (2nd BC diagnosis within the 6 months after the index BC diagnosis)</t>
  </si>
  <si>
    <t>Bilateral tumor</t>
  </si>
  <si>
    <t>later</t>
  </si>
  <si>
    <t>inflammatory_bc</t>
  </si>
  <si>
    <t xml:space="preserve">Inflammatory BC at diagnosis </t>
  </si>
  <si>
    <t>Inflammatory BC</t>
  </si>
  <si>
    <t>moddiag</t>
  </si>
  <si>
    <t>0,Radiologic|1,Clinical</t>
  </si>
  <si>
    <t>Mode of BC diagnosis: radiological/clinical</t>
  </si>
  <si>
    <t>Mode BC diagnosis</t>
  </si>
  <si>
    <t>multifocality_clin</t>
  </si>
  <si>
    <t xml:space="preserve">Tumor multifocality at dignosis </t>
  </si>
  <si>
    <t>Tumor multifocality</t>
  </si>
  <si>
    <t>multifocality_clin_histo</t>
  </si>
  <si>
    <t>Tumor multifocality (clinical if neoadj ttt / or histological if surgery first (in patients with surgery first, take clinical variable only if histological multifocality NA) )</t>
  </si>
  <si>
    <t>Clinical/histological tumor multifocality</t>
  </si>
  <si>
    <t>tclin</t>
  </si>
  <si>
    <t>Clinical tumor size at diagnosis (mm)</t>
  </si>
  <si>
    <t>Clinical Tumor size (mm)</t>
  </si>
  <si>
    <t>ctuicc_5cl</t>
  </si>
  <si>
    <t>0,T0|1,T1|2,T2|3,T3|4,T4</t>
  </si>
  <si>
    <r>
      <rPr>
        <sz val="12"/>
        <color rgb="FF000000"/>
        <rFont val="Calibri (Corps)"/>
        <charset val="1"/>
      </rPr>
      <t>Clinical</t>
    </r>
    <r>
      <rPr>
        <sz val="12"/>
        <color rgb="FF000000"/>
        <rFont val="Calibri"/>
        <family val="2"/>
        <charset val="1"/>
      </rPr>
      <t xml:space="preserve"> T stage (maximum size of a tumor at diagnosis), TNM.</t>
    </r>
  </si>
  <si>
    <t>Clinical T stage (TNM)</t>
  </si>
  <si>
    <t>stand_by</t>
  </si>
  <si>
    <t>ctuicc_4cl</t>
  </si>
  <si>
    <t>1,T0-T1|2,T2|3,T3|4,T4</t>
  </si>
  <si>
    <t>Clinical T stage (maximum size of a tumor at diagnosis). 4 classes</t>
  </si>
  <si>
    <t>ctuicc_3cl</t>
  </si>
  <si>
    <t>1,T0-T1|2,T2|3,T3-T4</t>
  </si>
  <si>
    <t>Clinical T stage (maximum size of a tumor at diagnosis). 3 classes</t>
  </si>
  <si>
    <t>ctuicc_2cl</t>
  </si>
  <si>
    <t>1,T0-T1-T2|2,T3-T4</t>
  </si>
  <si>
    <t>cnuicc_4cl</t>
  </si>
  <si>
    <t>0,N0|1,N1|2,N2|3,N3</t>
  </si>
  <si>
    <t>Clinical N stage at diagnosis (detected by imaging, clinical or histology)</t>
  </si>
  <si>
    <t>Clinical N stage (TNM)</t>
  </si>
  <si>
    <t>cnuicc_2cl</t>
  </si>
  <si>
    <t>0,N0|1,N1-N2-N3</t>
  </si>
  <si>
    <t>Clinical N stage at diagnosis (detected by imaging, clinical or histology). 2 classes</t>
  </si>
  <si>
    <t>muicc</t>
  </si>
  <si>
    <t>0,M0|1,M1</t>
  </si>
  <si>
    <t xml:space="preserve">Distant metastases at diagnosis (by clinical history, physical examination, and imaging studies) </t>
  </si>
  <si>
    <t>Distant metastases (TNM)</t>
  </si>
  <si>
    <t>dat_first_biopsy</t>
  </si>
  <si>
    <t>Date of first biopsy with cancer diagnosis</t>
  </si>
  <si>
    <t>Date biopsy</t>
  </si>
  <si>
    <t>bc_biology</t>
  </si>
  <si>
    <t>er_status</t>
  </si>
  <si>
    <t>0,Negative|1,Positive</t>
  </si>
  <si>
    <t>Estrogen receptors  on the baseline biopsy</t>
  </si>
  <si>
    <t>ER status</t>
  </si>
  <si>
    <t>pr_status</t>
  </si>
  <si>
    <t>Progesterone receptors on the baseline biopsy</t>
  </si>
  <si>
    <t>PR status</t>
  </si>
  <si>
    <t>hr_status</t>
  </si>
  <si>
    <t>Hormone-receptors on the baseline biopsy (one or both of the estrogen  or progesterone receptors)</t>
  </si>
  <si>
    <t>HR status</t>
  </si>
  <si>
    <t>er_intensity</t>
  </si>
  <si>
    <t>1,+|2,++|3,+++</t>
  </si>
  <si>
    <t>Intensity of estrogen receptors on the baseline biopsy  (IS)</t>
  </si>
  <si>
    <t>Intensity of ER</t>
  </si>
  <si>
    <t>pr_intensity</t>
  </si>
  <si>
    <t>Intensity of progesterone receptors on the baseline biopsy  (IS)</t>
  </si>
  <si>
    <t>Intensity of PR</t>
  </si>
  <si>
    <t>er_percentage</t>
  </si>
  <si>
    <t>Nuclear ER staining (%) (PS) on the baseline biopsy</t>
  </si>
  <si>
    <t>Nuclear ER staining (%)</t>
  </si>
  <si>
    <t>pr_percentage</t>
  </si>
  <si>
    <t>Nuclear PR staining (%) (PS) on the baseline biopsy</t>
  </si>
  <si>
    <t>Nuclear PR staining (%)</t>
  </si>
  <si>
    <t>er_allred</t>
  </si>
  <si>
    <t>ER Allred scoring [Total Score( PS+IS)=0-8] on the baseline biopsy</t>
  </si>
  <si>
    <t>ER Allred scoring</t>
  </si>
  <si>
    <t>pr_allred</t>
  </si>
  <si>
    <t>PR Allred scoring [Total Score( PS+IS)=0-8] on the baseline biopsy</t>
  </si>
  <si>
    <t>PR Allred scoring</t>
  </si>
  <si>
    <t>her2_intensity</t>
  </si>
  <si>
    <t>0,0|1,+|2,++|3,+++</t>
  </si>
  <si>
    <t xml:space="preserve">Intensity of her2 on the baseline biopsy </t>
  </si>
  <si>
    <t>Intensity of HER2</t>
  </si>
  <si>
    <t>her2_status</t>
  </si>
  <si>
    <t>Her2 status on the baseline biopsy</t>
  </si>
  <si>
    <t>Her2 status</t>
  </si>
  <si>
    <t>luminal</t>
  </si>
  <si>
    <t>0,Non luminal|1,Luminal</t>
  </si>
  <si>
    <t>Luminal BC subtype based on the baseline biopsy</t>
  </si>
  <si>
    <t>Luminal</t>
  </si>
  <si>
    <t>tnbc</t>
  </si>
  <si>
    <t>0,Non TNBC|1,TNBC</t>
  </si>
  <si>
    <t>TNBC BC subtype based on the baseline biopsy</t>
  </si>
  <si>
    <t>TNBC</t>
  </si>
  <si>
    <t>subtype</t>
  </si>
  <si>
    <t>1,Luminal|2,TNBC|3,HER2+</t>
  </si>
  <si>
    <t>BC subtype (3 classes) based on the baseline biopsy</t>
  </si>
  <si>
    <t>BC subtype</t>
  </si>
  <si>
    <t>subtype4</t>
  </si>
  <si>
    <t>1,Luminal|2,TNBC|3,HER2+/HR+|4,HER2+/HR-</t>
  </si>
  <si>
    <t>BC subtype (4 classes) based on the baseline biopsy</t>
  </si>
  <si>
    <t>subtype5</t>
  </si>
  <si>
    <t>1,Luminal A|2,Luminal B|3,TNBC|4,HER2+/RH+|5,HER2+/RH-</t>
  </si>
  <si>
    <t>BC subtype (5 classes) based on the baseline biopsy</t>
  </si>
  <si>
    <t>er_status_1_perc</t>
  </si>
  <si>
    <t>Estrogen receptors, 1% cut-off (American guide)</t>
  </si>
  <si>
    <t>ER (1%)</t>
  </si>
  <si>
    <t>pr_status_1_perc</t>
  </si>
  <si>
    <t>Progesterone receptors, 1% cut-off (American guide)</t>
  </si>
  <si>
    <t>PR (1%)</t>
  </si>
  <si>
    <t>hr_status_1_perc</t>
  </si>
  <si>
    <t>Hormone-receptors, 1% cut-off (American guide)</t>
  </si>
  <si>
    <t>HR (1%)</t>
  </si>
  <si>
    <t>luminal_1_perc</t>
  </si>
  <si>
    <t>Luminal BC subtype, 1% cut-off (American guide)</t>
  </si>
  <si>
    <t>Luminal (1%)</t>
  </si>
  <si>
    <t>tnbc_1_perc</t>
  </si>
  <si>
    <t>TNBC BC subtype , 1% cut-off (American guide)</t>
  </si>
  <si>
    <t>TNBC (1%)</t>
  </si>
  <si>
    <t>subtype_1_perc</t>
  </si>
  <si>
    <t>BC subtype (3 classes) , 1% cut-off (American guide)</t>
  </si>
  <si>
    <t>BC subtype (1%)</t>
  </si>
  <si>
    <t>subtype4_1_perc</t>
  </si>
  <si>
    <t>1,Luminal|2,TNBC|3,HER2+/RH+|4,HER2+/RH-</t>
  </si>
  <si>
    <t>BC subtype (4 classes) , 1% cut-off (American guide)</t>
  </si>
  <si>
    <t>subtype5_1_perc</t>
  </si>
  <si>
    <t>BC subtype (5 classes) , 1% cut-off (American guide)</t>
  </si>
  <si>
    <t>histo_5cl</t>
  </si>
  <si>
    <t xml:space="preserve">1,NST|2,Lobular|3,Mucinous|4,Tubulous|9,Others  </t>
  </si>
  <si>
    <t>Histological type (5 classes)</t>
  </si>
  <si>
    <t>Histological type</t>
  </si>
  <si>
    <t>histo_4cl</t>
  </si>
  <si>
    <t xml:space="preserve">1,NST|2,Lobular|3,Mucinous|9,Others  </t>
  </si>
  <si>
    <t>Histological type (4 classes)</t>
  </si>
  <si>
    <t>histo_3cl</t>
  </si>
  <si>
    <t xml:space="preserve">1,NST|2,Lobular|9,Others  </t>
  </si>
  <si>
    <t>Histological type (3 classes)</t>
  </si>
  <si>
    <t>histo_2cl</t>
  </si>
  <si>
    <t xml:space="preserve">1,NST|2,Others  </t>
  </si>
  <si>
    <t>Histological type (2 classes)</t>
  </si>
  <si>
    <t>grade_3cl</t>
  </si>
  <si>
    <t>1,Grade I|2,Grade II|3,Grade III</t>
  </si>
  <si>
    <t>BC grade: tumour architecture, shape/size of the cell nucleus and the number of dividing cells.Well differentiated, moderately differentiated, and poorly differentiated)</t>
  </si>
  <si>
    <t>SBR grade</t>
  </si>
  <si>
    <t>grade_2cl</t>
  </si>
  <si>
    <t>1,Grade I-II| 2,Grade III</t>
  </si>
  <si>
    <t xml:space="preserve">BC grade: tumour architecture, shape/size of the cell nucleus and the number of dividing cells. 2 classes </t>
  </si>
  <si>
    <t>ki67_perc</t>
  </si>
  <si>
    <t>% cells stained</t>
  </si>
  <si>
    <t>KI67</t>
  </si>
  <si>
    <t>ki67_cl</t>
  </si>
  <si>
    <t>1,[0-10)|2,[10-20)|3,&gt;=20</t>
  </si>
  <si>
    <t>% cells stained (3 classes)</t>
  </si>
  <si>
    <t>mitotic_index</t>
  </si>
  <si>
    <r>
      <rPr>
        <sz val="12"/>
        <color rgb="FF000000"/>
        <rFont val="Calibri"/>
        <family val="2"/>
        <charset val="1"/>
      </rPr>
      <t xml:space="preserve">Number mitoses </t>
    </r>
    <r>
      <rPr>
        <sz val="12"/>
        <color rgb="FF000000"/>
        <rFont val="Calibri (Corps)"/>
        <charset val="1"/>
      </rPr>
      <t>per mm²</t>
    </r>
    <r>
      <rPr>
        <sz val="12"/>
        <color rgb="FF000000"/>
        <rFont val="Calibri"/>
        <family val="2"/>
        <charset val="1"/>
      </rPr>
      <t xml:space="preserve"> (most mitotic active area of carcinoma) (@Bea, where did you have the info 2mm2???)</t>
    </r>
  </si>
  <si>
    <t>Mitotic index</t>
  </si>
  <si>
    <t>mitotic_index_cl</t>
  </si>
  <si>
    <t>1 ,[0-7) mitose/2 mm2| 2 , [7-13) mitose/2 mm2| 3 , &gt;=13 mitose ou plus/2 mm2.</t>
  </si>
  <si>
    <r>
      <rPr>
        <sz val="12"/>
        <color rgb="FF000000"/>
        <rFont val="Calibri"/>
        <family val="2"/>
        <charset val="1"/>
      </rPr>
      <t xml:space="preserve">Number mitoses </t>
    </r>
    <r>
      <rPr>
        <sz val="12"/>
        <color rgb="FF000000"/>
        <rFont val="Calibri (Corps)"/>
        <charset val="1"/>
      </rPr>
      <t>per mm² (3 classes)</t>
    </r>
  </si>
  <si>
    <t>dcis_component</t>
  </si>
  <si>
    <t xml:space="preserve">Ductal carcinoma in situ </t>
  </si>
  <si>
    <t>DCIS component</t>
  </si>
  <si>
    <t>PLUS TARD</t>
  </si>
  <si>
    <t>invasive_or_dcis</t>
  </si>
  <si>
    <t>1,Invasive|2,DCIS</t>
  </si>
  <si>
    <t>Invasive or in situ cancer (microinvasive are classified as invasive, and strict paget disease are classified as DCIS)</t>
  </si>
  <si>
    <t>Invasive or DCIS</t>
  </si>
  <si>
    <t>inv_dcis_4cl</t>
  </si>
  <si>
    <t>1,Invasive without DCIS |2,Invasive with DCIS|3,DCIS|4,Invasive and DCIS NA</t>
  </si>
  <si>
    <t xml:space="preserve">Invasive cancer or/and in situ </t>
  </si>
  <si>
    <t>Invasive/in situ cancer</t>
  </si>
  <si>
    <t>p53</t>
  </si>
  <si>
    <t>1,wild type| 2,mutated</t>
  </si>
  <si>
    <t xml:space="preserve">p53 status </t>
  </si>
  <si>
    <t>p53 status</t>
  </si>
  <si>
    <t>Not available</t>
  </si>
  <si>
    <t>str_til_perc</t>
  </si>
  <si>
    <t>% stromal lymphocytes</t>
  </si>
  <si>
    <t>Stromal TIL levels (%)</t>
  </si>
  <si>
    <t>str_til_perc_by_10</t>
  </si>
  <si>
    <t>0,[0-10[|1,[10-20[|2,[20-30[,3,[30-40[|4,[40-50[|5,[50-60[|6,[60-70[|7,[70-80[|8,[80-90[|9,[90-100]</t>
  </si>
  <si>
    <t>% stromal lymphocytes (by 10% increment)</t>
  </si>
  <si>
    <t>str_til_perc_30</t>
  </si>
  <si>
    <t>1,[0 -30[|2,&gt;=30</t>
  </si>
  <si>
    <t>% stromal lymphocytes (2 classes)</t>
  </si>
  <si>
    <t>str_til_denkert</t>
  </si>
  <si>
    <t>1,[0 -10[|2,[10 -50[|3,&gt;=50</t>
  </si>
  <si>
    <t>% stromal lymphocytes (3 classes. Denkert classification)</t>
  </si>
  <si>
    <t>Denkert Stromal TIL levels (%)</t>
  </si>
  <si>
    <t>it_til_perc</t>
  </si>
  <si>
    <t>% intra-tumoral lymphocytes</t>
  </si>
  <si>
    <t>IT TIL levels (%)</t>
  </si>
  <si>
    <t>it_til_perc_by_5</t>
  </si>
  <si>
    <t>0,[0-5[|1,[5-10[|2,[10-15[,3,[15-20[|4,[20-25[|5,[25-30[|6,[30-35[|7,[35-40[|8,[40-45[|9,[45-100]</t>
  </si>
  <si>
    <t>% intra tumoral lymphocytes (by 5% increment)</t>
  </si>
  <si>
    <t>IT  TIL levels (%)</t>
  </si>
  <si>
    <t>tumor_cellularity</t>
  </si>
  <si>
    <t>% slide occupated by tumoral cell</t>
  </si>
  <si>
    <t>Tumor cellularity</t>
  </si>
  <si>
    <t>lvi_biop</t>
  </si>
  <si>
    <r>
      <rPr>
        <sz val="12"/>
        <color rgb="FF000000"/>
        <rFont val="Calibri"/>
        <family val="2"/>
        <charset val="1"/>
      </rPr>
      <t xml:space="preserve">Presence of lymphovascular invasion(LVI) </t>
    </r>
    <r>
      <rPr>
        <sz val="12"/>
        <color rgb="FF000000"/>
        <rFont val="Calibri (Corps)"/>
        <charset val="1"/>
      </rPr>
      <t>on the baseline biopsy</t>
    </r>
  </si>
  <si>
    <t>LVI</t>
  </si>
  <si>
    <t>numhist_biop_sein</t>
  </si>
  <si>
    <t>Histological number biopsy (breast)</t>
  </si>
  <si>
    <t>numhist_biop_gg</t>
  </si>
  <si>
    <t>Histological number biopsy (node)</t>
  </si>
  <si>
    <t>dat_biop_gg</t>
  </si>
  <si>
    <t>Date of node biopsy at BC diagnosis</t>
  </si>
  <si>
    <t>surgery</t>
  </si>
  <si>
    <t>breast_surgery</t>
  </si>
  <si>
    <t>Breast surgery (in the year following BC diagnosis)</t>
  </si>
  <si>
    <t>Breast surgery</t>
  </si>
  <si>
    <t>dat_first_breast_surg</t>
  </si>
  <si>
    <t xml:space="preserve">Date of first breast surgery </t>
  </si>
  <si>
    <t>Date first surgery</t>
  </si>
  <si>
    <t>breast_surgery_3cl</t>
  </si>
  <si>
    <t>1,Lumpectomy|2,Mastectomy|9,No surgery</t>
  </si>
  <si>
    <t>BC surgery and type (if lumpectomy followed by mastectomy, classify as mastectomy)</t>
  </si>
  <si>
    <t>BC surgery</t>
  </si>
  <si>
    <t>A FAIRE</t>
  </si>
  <si>
    <t>breast_surg_multistep</t>
  </si>
  <si>
    <t>Several surgical steps (2 or more surfical procedures)</t>
  </si>
  <si>
    <t>Multistep BC surgery</t>
  </si>
  <si>
    <t>axillary_surgery_4cl</t>
  </si>
  <si>
    <t>1,SNB| 2,AND|3,both|9,No axillar surgery</t>
  </si>
  <si>
    <t>Sentinel node biopsy / axillary node dissection</t>
  </si>
  <si>
    <t>Axillar surgery</t>
  </si>
  <si>
    <t>axillary_surgery_3cl</t>
  </si>
  <si>
    <t>1,SNB|2,AND|4,No</t>
  </si>
  <si>
    <t>In this class, both are classified as AND</t>
  </si>
  <si>
    <t>axillary_surgery_2cl</t>
  </si>
  <si>
    <t>1,SNB|2,AND</t>
  </si>
  <si>
    <t>axillary_surgery</t>
  </si>
  <si>
    <t>Axillar surgery (in the year following BC diagnosis)</t>
  </si>
  <si>
    <t>dat_first_axillar_surg</t>
  </si>
  <si>
    <t xml:space="preserve">Date of first axillar surgery </t>
  </si>
  <si>
    <t>cancer_surgery</t>
  </si>
  <si>
    <t>BC surgery (either breast or axilla in the year following BC diagnosis )</t>
  </si>
  <si>
    <t>dat_first_cancer_surg</t>
  </si>
  <si>
    <t>Date of first surgery for cancer (min date breast and axilla)</t>
  </si>
  <si>
    <t>comp_post_surg</t>
  </si>
  <si>
    <t>Complication after surgery</t>
  </si>
  <si>
    <t>Surgical complications</t>
  </si>
  <si>
    <t>breast_reconstruction</t>
  </si>
  <si>
    <t>Breast reconstruction (immediate or secondary)</t>
  </si>
  <si>
    <t>Breast reconstruction</t>
  </si>
  <si>
    <t>breast_reconstruction_typ</t>
  </si>
  <si>
    <t>1,Immediate|2,Secondary</t>
  </si>
  <si>
    <t>Type of breast reconstruction (immediate or secondary ; set NA if no reconstruction)</t>
  </si>
  <si>
    <t>Type of breast reconstruction</t>
  </si>
  <si>
    <t>treatments_binary</t>
  </si>
  <si>
    <t>ct</t>
  </si>
  <si>
    <t>Chemotherapy</t>
  </si>
  <si>
    <t>dat_first_ct</t>
  </si>
  <si>
    <t>Date of first cycle of chemotherapy</t>
  </si>
  <si>
    <t>Date first chemotherapy</t>
  </si>
  <si>
    <t>dat_end_first_ct</t>
  </si>
  <si>
    <t xml:space="preserve">Date of last cycle of chemotherapy </t>
  </si>
  <si>
    <t>Date end chemotherapy</t>
  </si>
  <si>
    <t>rt</t>
  </si>
  <si>
    <t>Radiotherapy</t>
  </si>
  <si>
    <t>dat_first_rt</t>
  </si>
  <si>
    <t>Date of first cycle of radiotherapy</t>
  </si>
  <si>
    <t>Date first radiotherapy</t>
  </si>
  <si>
    <t>ht</t>
  </si>
  <si>
    <t>Endocrine therapy</t>
  </si>
  <si>
    <t>dat_first_ht</t>
  </si>
  <si>
    <t xml:space="preserve">Data of first endocrine therapy </t>
  </si>
  <si>
    <t>Date first endocrine therapy</t>
  </si>
  <si>
    <t>ht_type_5cl</t>
  </si>
  <si>
    <t>1,tamoxifen| 2,aromatase inhibitor| 3,tamoxifen+agonist| 4,aromatase inhibitor+agonist| 5,others|9,No</t>
  </si>
  <si>
    <t>Type of endocrine therapy (5 classes)</t>
  </si>
  <si>
    <t>Type of endocrine therapy</t>
  </si>
  <si>
    <t>ht_type_3cl</t>
  </si>
  <si>
    <t>1,tamoxifen| 2,aromatase inhibitor|3,others</t>
  </si>
  <si>
    <t>Type of endocrine therapy (3 classes)</t>
  </si>
  <si>
    <t>antiher2</t>
  </si>
  <si>
    <t>Anti-HER2 therapy</t>
  </si>
  <si>
    <t>dat_first_antiher2</t>
  </si>
  <si>
    <t xml:space="preserve">Data of first anti-HER2 therapy </t>
  </si>
  <si>
    <t>Date first anti-HER2 therapy</t>
  </si>
  <si>
    <t>revoir</t>
  </si>
  <si>
    <t>tc_other</t>
  </si>
  <si>
    <t>Targeted therapy (other than anti-HER2)</t>
  </si>
  <si>
    <t>dat_first_tc_other</t>
  </si>
  <si>
    <t xml:space="preserve">Data of first targeted therapy </t>
  </si>
  <si>
    <t>Date first targeted therapy</t>
  </si>
  <si>
    <t>neoadj_or_not</t>
  </si>
  <si>
    <t>neo_ct</t>
  </si>
  <si>
    <t>Neoadjuvant chemotherapy (before surgery)</t>
  </si>
  <si>
    <t>Neoadjuvant chemotherapy</t>
  </si>
  <si>
    <t>neo_ht</t>
  </si>
  <si>
    <t>Neoadjuvant endocrine therapy (NET)  (before surgery)</t>
  </si>
  <si>
    <t>Neoadjuvant endocrine therapy (NET)</t>
  </si>
  <si>
    <t>neo_rt</t>
  </si>
  <si>
    <t>Neoadjuvant RT ( (before surgery)</t>
  </si>
  <si>
    <t>Neoadjuvant RT</t>
  </si>
  <si>
    <t>neo_antiher2</t>
  </si>
  <si>
    <t>Neoajuvant anti-HER2 therapy</t>
  </si>
  <si>
    <t>neo_tc_other</t>
  </si>
  <si>
    <t>Neoajuvant targeted therapy (other than HER2)  (before surgery)</t>
  </si>
  <si>
    <t>Neoajuvant targeted therapy (other than HER2)</t>
  </si>
  <si>
    <t>dat_first_neo_ct</t>
  </si>
  <si>
    <t>Date of first cycle of neoadjuvant chemotherapy (before surgery)</t>
  </si>
  <si>
    <t>Date first neoadjuvant chemotherapy</t>
  </si>
  <si>
    <t>dat_first_neo_ht</t>
  </si>
  <si>
    <t>Date of first cycle of neoadjuvant  endocrine therapy (NET) (before surgery)</t>
  </si>
  <si>
    <t>Date first neoadjuvant endocrine therapy (NET)</t>
  </si>
  <si>
    <t>dat_first_neo_rt</t>
  </si>
  <si>
    <t>Date of first cycle of neoadjuvant RT (before surgery)</t>
  </si>
  <si>
    <t>Date first cycle of neoadjuvant RT</t>
  </si>
  <si>
    <t>dat_first_neo_antiher2</t>
  </si>
  <si>
    <t>Date of first neoadjuvant anti-HER2 (before surgery)</t>
  </si>
  <si>
    <t>Date first neoadjuvant anti-HER2</t>
  </si>
  <si>
    <t>dat_first_neo_tc_other</t>
  </si>
  <si>
    <t>Date of first neoadjuvant targeted therapy (before surgery)</t>
  </si>
  <si>
    <t>Date first neoadjuvant targeted therapy</t>
  </si>
  <si>
    <t>primary_ttt</t>
  </si>
  <si>
    <t>1,Surgery|2,Neoadjuvant treatment|9,No surgery</t>
  </si>
  <si>
    <t>Primary treatment (3 classes)</t>
  </si>
  <si>
    <t>Primary treatment</t>
  </si>
  <si>
    <t>primary_ttt_5cl</t>
  </si>
  <si>
    <t>1,Surgery|2,NAC +/- anti-HER2 treatment|3,Neoadjuvant endocrine therapy alone|4,Others neoadjuvant treatments|9,No surgery</t>
  </si>
  <si>
    <t>Primary treatment (5 classes)</t>
  </si>
  <si>
    <t>primary_ttt_3cl</t>
  </si>
  <si>
    <t>1,Surgery|2,NAC|3,Others</t>
  </si>
  <si>
    <t xml:space="preserve">Primary treatment </t>
  </si>
  <si>
    <t>neoadjuvant_ct_antiher2</t>
  </si>
  <si>
    <t>neo_ct_regimen</t>
  </si>
  <si>
    <t>1,anthra-taxans| 2,anthra |3,taxanes| 4,others</t>
  </si>
  <si>
    <t xml:space="preserve">Regimen of NAC </t>
  </si>
  <si>
    <t>CT regimen (NAC)</t>
  </si>
  <si>
    <t>neo_5fu</t>
  </si>
  <si>
    <t>jessica1</t>
  </si>
  <si>
    <t>Neoadjuvant 5FU</t>
  </si>
  <si>
    <t>neo_cyclo</t>
  </si>
  <si>
    <t>Neoadjuvant cyclophosphamide</t>
  </si>
  <si>
    <t>neo_anthra</t>
  </si>
  <si>
    <t>Neoadjuvant anthracyclines</t>
  </si>
  <si>
    <t>neo_adria</t>
  </si>
  <si>
    <t>Neoadjuvant adriamycin</t>
  </si>
  <si>
    <t>neo_epi</t>
  </si>
  <si>
    <t>Neoadjuvant epirubicin</t>
  </si>
  <si>
    <t>neo_taxanes</t>
  </si>
  <si>
    <t xml:space="preserve">Neoadjuvant taxanes </t>
  </si>
  <si>
    <t>Neoadjuvant taxanes</t>
  </si>
  <si>
    <t>neo_pacli</t>
  </si>
  <si>
    <t xml:space="preserve">Neoadjuvant paclitaxel </t>
  </si>
  <si>
    <t>Neoadjuvant paclitaxel</t>
  </si>
  <si>
    <t>neo_docetax</t>
  </si>
  <si>
    <t>Neoadjuvant docetaxel</t>
  </si>
  <si>
    <t>neo_platine</t>
  </si>
  <si>
    <t>Neoadjuvant platine</t>
  </si>
  <si>
    <t>neo_carbo</t>
  </si>
  <si>
    <t>Neoadjuvant carboplatine</t>
  </si>
  <si>
    <t>neo_cisplatine</t>
  </si>
  <si>
    <t>Neoadjuvant cisplatine</t>
  </si>
  <si>
    <t>neo_other_ct</t>
  </si>
  <si>
    <t>Neoadjuvant chemotherapy (molecule different than anthra - taxanes - platines)</t>
  </si>
  <si>
    <t>dat_first_5fu_neo</t>
  </si>
  <si>
    <t>Date of first cycle 5FU (NAC)</t>
  </si>
  <si>
    <t>Date of first cycle anthracyclines (NAC)</t>
  </si>
  <si>
    <t>dat_first_cyclo_neo</t>
  </si>
  <si>
    <t>Date of first cycle cyclophosphamide (NAC)</t>
  </si>
  <si>
    <t>dat_first_anthra_neo</t>
  </si>
  <si>
    <t>dat_first_taxanes_neo</t>
  </si>
  <si>
    <t>Date of first cycle taxanes (NAC)</t>
  </si>
  <si>
    <t>dat_first_platine_neo</t>
  </si>
  <si>
    <t>Date of first cycle platine (NAC)</t>
  </si>
  <si>
    <t>dat_first_other_neo</t>
  </si>
  <si>
    <t>Date of first cycle other molecule (NAC)</t>
  </si>
  <si>
    <t>dat_last_5fu_neo</t>
  </si>
  <si>
    <t>Date of last cycle 5FU (NAC)</t>
  </si>
  <si>
    <t>dat_last_cyclo_neo</t>
  </si>
  <si>
    <t>Date of last cycle cyclophosphamide (NAC)</t>
  </si>
  <si>
    <t>dat_last_anthra_neo</t>
  </si>
  <si>
    <t>Date of last cycle anthracyclines (NAC)</t>
  </si>
  <si>
    <t>dat_last_taxanes_neo</t>
  </si>
  <si>
    <t>Date of last cycle taxanes (NAC)</t>
  </si>
  <si>
    <t>dat_last_platine_neo</t>
  </si>
  <si>
    <t>Date of last cycle platine (NAC)</t>
  </si>
  <si>
    <t>dat_last_other_neo</t>
  </si>
  <si>
    <t>Date of last cycle other molecule  (NAC)</t>
  </si>
  <si>
    <t>neo_dose_dense</t>
  </si>
  <si>
    <t>Dose dense NAC for anthracyclines and cyclophosphamide  (/2 weeks instead of /3 weeks)</t>
  </si>
  <si>
    <t>Dose dense NAC</t>
  </si>
  <si>
    <t>neo_dose_intense</t>
  </si>
  <si>
    <t>Dose intense NAC (increase in doses of cyclophosphamide to 1200 mg/m2)</t>
  </si>
  <si>
    <t>Dose intense NAC</t>
  </si>
  <si>
    <t>nb_cycles_neo_ct</t>
  </si>
  <si>
    <t>Number of cycles (NAC) (only take sum of anthra - taxanes - platine) ; set to NA if no ttt</t>
  </si>
  <si>
    <t>Number cycles (NAC)</t>
  </si>
  <si>
    <t>nb_cycles_neo_ct_5fu</t>
  </si>
  <si>
    <t>Number cycles of 5FU (NAC); set to NA if no ttt</t>
  </si>
  <si>
    <t>Number 5FU cycles (NAC)</t>
  </si>
  <si>
    <t>nb_cycles_neo_ct_anthra</t>
  </si>
  <si>
    <t>Number cycles of anthracyclines (NAC); set to NA if no ttt</t>
  </si>
  <si>
    <t>Number Anthracyclines cycles (NAC)</t>
  </si>
  <si>
    <t>nb_cycles_neo_ct_taxanes</t>
  </si>
  <si>
    <t>Number cycles of taxanes (NAC); set to NA if no ttt ; docetaxel 1 cycle = 1 injection ; paclitaxel 1 cycle = 3 injections</t>
  </si>
  <si>
    <t>Number taxanes cycles (NAC)</t>
  </si>
  <si>
    <t>nb_cycles_neo_ct_platine</t>
  </si>
  <si>
    <t>Number cycles of platines (NAC); set to NA if no ttt</t>
  </si>
  <si>
    <t>Number platine cycles (NAC)</t>
  </si>
  <si>
    <t>nb_cycles_neo_ct_other</t>
  </si>
  <si>
    <t>Number cycles of others (NAC); set to NA if no ttt</t>
  </si>
  <si>
    <t>dat_end_neo_ct</t>
  </si>
  <si>
    <t>Date of last cycle of neoadjuvant chemotherapy</t>
  </si>
  <si>
    <t>Date end neoadjuvant</t>
  </si>
  <si>
    <t>neo_ct_sequence</t>
  </si>
  <si>
    <t>1,monosequential|2,bi-sequential|3,plurisequential</t>
  </si>
  <si>
    <t>Type of sequencing of neoadjuvant chemotherapy</t>
  </si>
  <si>
    <t>Neoadjuvant sequencing</t>
  </si>
  <si>
    <t>neo_reduc_dos</t>
  </si>
  <si>
    <t xml:space="preserve">Neoadjuvant chemotherapy dose reduction (cut-off 20% or more) </t>
  </si>
  <si>
    <t>Neoadjuvant deescalation</t>
  </si>
  <si>
    <t>neo_incomplete_scheme</t>
  </si>
  <si>
    <t>Uncomplete delivery of NAC planned schedule</t>
  </si>
  <si>
    <t>delay_15d_during_nac</t>
  </si>
  <si>
    <t>Delay of 15 days or more during 2 planned sessions of NAC</t>
  </si>
  <si>
    <t>neo_molecule_concat</t>
  </si>
  <si>
    <t>Concatenation of all molecules used during neo ttt (epirubicin - cyclophosphamide - docetaxel - trastuzumab)</t>
  </si>
  <si>
    <t>neo_regimen_concat</t>
  </si>
  <si>
    <t>Short name of NAC regimen (ex: 3 FEC100 - 3 TXT)</t>
  </si>
  <si>
    <t>neo_gcsf</t>
  </si>
  <si>
    <t xml:space="preserve">Treatment with colony-stimulating factor </t>
  </si>
  <si>
    <t>neo_antiher2_regimen</t>
  </si>
  <si>
    <t>1,trastuzumab| 2,lapatinib| 3,pertuzumab| 4,combination| 5,others</t>
  </si>
  <si>
    <t>Type of neoajuvant anti-HER2 therapy</t>
  </si>
  <si>
    <t>Neoajuvant anti-HER2</t>
  </si>
  <si>
    <t>neo_trastu</t>
  </si>
  <si>
    <t>Neoadjuvant trastuzumab</t>
  </si>
  <si>
    <t>neo_pertu</t>
  </si>
  <si>
    <t>Neoadjuvant pertuzumab</t>
  </si>
  <si>
    <t>neo_lapatinib</t>
  </si>
  <si>
    <t>Neoadjuvant lapatinib</t>
  </si>
  <si>
    <t>neo_tdm1</t>
  </si>
  <si>
    <t>Neoadjuvant TDM1</t>
  </si>
  <si>
    <t>neo_other_antiher2</t>
  </si>
  <si>
    <t>Other neoadjuvant anti-HER2 therapy</t>
  </si>
  <si>
    <t>adjuvant_ct_antiher2</t>
  </si>
  <si>
    <t>adj_ct</t>
  </si>
  <si>
    <t>Treatment with adjuvant chemotherapy ( after surgery)</t>
  </si>
  <si>
    <t>Adjuvant chemotherapy</t>
  </si>
  <si>
    <t>adj_ct_regimen</t>
  </si>
  <si>
    <t>1,anthra-taxans| 2,anthra |3,taxanes|4,others</t>
  </si>
  <si>
    <t xml:space="preserve"> Regimen of adjuvant chemotherapy</t>
  </si>
  <si>
    <t>Adjuvant CT regimen</t>
  </si>
  <si>
    <t>nb_cycles_adj_ct_taxanes</t>
  </si>
  <si>
    <t>Number cycles of taxanes (adj CT) ; set to NA if no ttt</t>
  </si>
  <si>
    <t>Taxanes cycles (adj CT)</t>
  </si>
  <si>
    <t>nb_cycles_adj_ct_anthra</t>
  </si>
  <si>
    <t>Number cycles of anthracyclines (adj CT); set to NA if no ttt</t>
  </si>
  <si>
    <t>Anthracyclines cycles (adj CT)</t>
  </si>
  <si>
    <t>adj_ct_sequence</t>
  </si>
  <si>
    <t>Adjuvant sequencing</t>
  </si>
  <si>
    <t>nb_cycles_adj_ct</t>
  </si>
  <si>
    <t>Number of cycles (adj CT) ; ; set to NA if no ttt</t>
  </si>
  <si>
    <t>Number cycles (adj CT)</t>
  </si>
  <si>
    <t>dat_first_adj_ct</t>
  </si>
  <si>
    <t>Date of first cycle of adjuvant chemotherapy</t>
  </si>
  <si>
    <t>Date first adjuvant chemotherapy</t>
  </si>
  <si>
    <t>dat_end_adj_ct</t>
  </si>
  <si>
    <t xml:space="preserve">Date of last cycle of adjuvant chemotherapy </t>
  </si>
  <si>
    <t>Date end adjuvant chemotherapy</t>
  </si>
  <si>
    <t>reduc_dos_adj</t>
  </si>
  <si>
    <t xml:space="preserve">Chemotherapy dose reduction </t>
  </si>
  <si>
    <t>Adjuvant deescalation</t>
  </si>
  <si>
    <t>gcsf_adj</t>
  </si>
  <si>
    <t>GCSF use (adjuvant)</t>
  </si>
  <si>
    <t>adj_antiher2</t>
  </si>
  <si>
    <t>Adjuvant anti-HER2 therapy  (after surgery)</t>
  </si>
  <si>
    <t>Adjuvant anti-HER2 (adj CT)</t>
  </si>
  <si>
    <t>dat_first_adj_antiher2</t>
  </si>
  <si>
    <t xml:space="preserve">Date of first anti-HER2 therapy </t>
  </si>
  <si>
    <t>Date first anti-HER2 (adj CT)</t>
  </si>
  <si>
    <t>settings_and_regimen</t>
  </si>
  <si>
    <t>ct_setting_5cl</t>
  </si>
  <si>
    <t>1,NAC|2,Adjuvant|3,NAC and adjuvant|4,Chemotherapy without surgery|5,No</t>
  </si>
  <si>
    <t>Chemotherapy setting</t>
  </si>
  <si>
    <t>antiher2_setting_5cl</t>
  </si>
  <si>
    <t>1,Neoadjuvant anti-HER2|2,Adjuvant anti-HER2|3,Neo and adjuvant anti-HER2|4,Anti-HER2 without surgery|5,No anti-HER2</t>
  </si>
  <si>
    <t>Trastuzumab setting</t>
  </si>
  <si>
    <t>treatments</t>
  </si>
  <si>
    <t>reduc_dos_tz</t>
  </si>
  <si>
    <t xml:space="preserve">Trastuzumab dose reduction </t>
  </si>
  <si>
    <t>Trastuzumab dose reduction</t>
  </si>
  <si>
    <t>stop_tz</t>
  </si>
  <si>
    <t>Premature stop of trastuzumab</t>
  </si>
  <si>
    <t>Premature stop trastuzumab</t>
  </si>
  <si>
    <t>tumor_char_surg</t>
  </si>
  <si>
    <t>nbggpos</t>
  </si>
  <si>
    <t>Number nodes involved</t>
  </si>
  <si>
    <t>Nb nodes positive</t>
  </si>
  <si>
    <t>nbggprel</t>
  </si>
  <si>
    <t>Number nodes sampled</t>
  </si>
  <si>
    <t>pnuicc_4cl</t>
  </si>
  <si>
    <t>1,0| 2,[1-3]| 3,[4-9]|4,10 and more</t>
  </si>
  <si>
    <t xml:space="preserve">Number nodes involved ( 4 classes) </t>
  </si>
  <si>
    <t>pN</t>
  </si>
  <si>
    <t>pnuicc_3cl</t>
  </si>
  <si>
    <t>1,0| 2,[1-3]| 3,4 and more</t>
  </si>
  <si>
    <t xml:space="preserve">Number nodes involved ( 3 classes) </t>
  </si>
  <si>
    <t>pnuicc_2cl</t>
  </si>
  <si>
    <t>1,Node negative| 2,Node positive</t>
  </si>
  <si>
    <t xml:space="preserve">Number nodes involved ( 2 classes) </t>
  </si>
  <si>
    <t>histo_size</t>
  </si>
  <si>
    <t>Pathological tumor size (mm in operative piece)</t>
  </si>
  <si>
    <t>Pathological Tumor size (mm)</t>
  </si>
  <si>
    <t>ptuicc_5cl</t>
  </si>
  <si>
    <t>0,pT0 or pTis|1,pT1|2,pT2|3,pT3|4,pT4</t>
  </si>
  <si>
    <r>
      <rPr>
        <sz val="12"/>
        <color rgb="FF000000"/>
        <rFont val="Calibri (Corps)"/>
        <charset val="1"/>
      </rPr>
      <t>Pathological</t>
    </r>
    <r>
      <rPr>
        <sz val="12"/>
        <color rgb="FF000000"/>
        <rFont val="Calibri"/>
        <family val="2"/>
        <charset val="1"/>
      </rPr>
      <t xml:space="preserve"> T stage [maximum size (mm) in operative piece]. TNM.</t>
    </r>
  </si>
  <si>
    <t>Pathological T stage (TNM)</t>
  </si>
  <si>
    <t>ptuicc_4cl</t>
  </si>
  <si>
    <t>1,pT0-pT1|2,pT2|3,pT3|4,pT4</t>
  </si>
  <si>
    <t>Pathological T stage [maximum size (mm) in operative piece]. 4 classes</t>
  </si>
  <si>
    <t>ptuicc_3cl</t>
  </si>
  <si>
    <t>1,pT0-T1|2,pT2|3,pT3-pT4</t>
  </si>
  <si>
    <t>Pathological T stage [maximum size (mm) in operative piece]. 3 classes</t>
  </si>
  <si>
    <t>lvi</t>
  </si>
  <si>
    <t xml:space="preserve">Lymphovascular invasion </t>
  </si>
  <si>
    <t>Lymphovascular invasion</t>
  </si>
  <si>
    <t>multifocality_histo</t>
  </si>
  <si>
    <t>Tumor multifocality in operative piece</t>
  </si>
  <si>
    <t>Histological tumor multifocality</t>
  </si>
  <si>
    <t>numhisto</t>
  </si>
  <si>
    <t>numhist_sein</t>
  </si>
  <si>
    <t>Histological number first surgery (breast)</t>
  </si>
  <si>
    <t>numhist_gg</t>
  </si>
  <si>
    <t>Histological number first surgery (node)</t>
  </si>
  <si>
    <t>tumor_char_neo</t>
  </si>
  <si>
    <t>repcli_5cl</t>
  </si>
  <si>
    <t>1, Complete response|2,Partial response &gt; 50 %|3, Partial response &lt;50%|4,Stability|5,Progression</t>
  </si>
  <si>
    <t>Clinical response to NAC</t>
  </si>
  <si>
    <t>repcli_4cl</t>
  </si>
  <si>
    <t>1, Complete response|2,Partial response|3,Stability|4,Progression</t>
  </si>
  <si>
    <t>breast_res_insitu</t>
  </si>
  <si>
    <t>presence of in situ residual disease</t>
  </si>
  <si>
    <t>In situ residual tumor</t>
  </si>
  <si>
    <t>breast_res_infiltr</t>
  </si>
  <si>
    <t>presence of invasive residual disease</t>
  </si>
  <si>
    <t>Invasive residual tumor</t>
  </si>
  <si>
    <t>pcr</t>
  </si>
  <si>
    <t>binary criteria for response to treatment : yes/no (pCR : absence of invasive disease in breast AND in nodes
If one data NA, code as no pCR)</t>
  </si>
  <si>
    <t>Pathological complete response</t>
  </si>
  <si>
    <t>nbggpos_postneo</t>
  </si>
  <si>
    <t>nbggprel_postneo</t>
  </si>
  <si>
    <t>ypnuicc_4cl</t>
  </si>
  <si>
    <t>0,0| 1,[1-3]| 2,[4-9]|3,10 and more</t>
  </si>
  <si>
    <t>Pathological N stage (post NAC, 4 classes)</t>
  </si>
  <si>
    <t>ypN</t>
  </si>
  <si>
    <t>ypnuicc_3cl</t>
  </si>
  <si>
    <t>0,0| 1,[1-3]| 2,4 and more</t>
  </si>
  <si>
    <t>Pathological N stage (post NAC, 3 classes)</t>
  </si>
  <si>
    <t>ypnuicc_2cl</t>
  </si>
  <si>
    <t>0,Node negative| 1,Node positive</t>
  </si>
  <si>
    <t>Pathological N stage (post NAC, 2 classes)</t>
  </si>
  <si>
    <t>lvi_postneo</t>
  </si>
  <si>
    <t xml:space="preserve">Post-NAC lymphovascular invasion </t>
  </si>
  <si>
    <t>Post-NAC LVI</t>
  </si>
  <si>
    <t>rcb_index</t>
  </si>
  <si>
    <t>Residual Cancer Burden index (continuous)</t>
  </si>
  <si>
    <t>RCB index (continuous)</t>
  </si>
  <si>
    <t>rcb_cl</t>
  </si>
  <si>
    <t>0,RCB-0|1,RCB-I|2,RCB-II|3,RCB-III</t>
  </si>
  <si>
    <t>Residual Cancer Burden class</t>
  </si>
  <si>
    <t>str_til_perc_postneo</t>
  </si>
  <si>
    <t>% stromal lymphocytes postNAC</t>
  </si>
  <si>
    <t>Stromal TIL levels (%) (post-NAC)</t>
  </si>
  <si>
    <t>it_til_perc_postneo</t>
  </si>
  <si>
    <t>% intra-tumoral lymphocytes postNAC</t>
  </si>
  <si>
    <t>IT TIL levels (%) (post-NAC)</t>
  </si>
  <si>
    <t>tumor_cellularity_postneo</t>
  </si>
  <si>
    <t>Tumor cellularity (post-NAC)</t>
  </si>
  <si>
    <t>mitotic_index_postneo</t>
  </si>
  <si>
    <t>Mitotic index (post-NAC)</t>
  </si>
  <si>
    <t>mitotic_index_cl_postneo</t>
  </si>
  <si>
    <t>pre_post_neo</t>
  </si>
  <si>
    <t>mitotic_index_diff_post_pre_neo_abs</t>
  </si>
  <si>
    <t>Absolute difference between pre and post NAC mitotic index</t>
  </si>
  <si>
    <t>Mitotic index changes (pre and post NAC) (absolute)</t>
  </si>
  <si>
    <t>str_til_diff_post_pre_neo_abs</t>
  </si>
  <si>
    <t>Absolute difference between pre and post NAC stromal TILs</t>
  </si>
  <si>
    <t>Stromal TILs changes (pre and post NAC) (absolute)</t>
  </si>
  <si>
    <t>it_til_diff_post_pre_neo_abs</t>
  </si>
  <si>
    <t>Absolute difference between pre and post NAC IT TILs</t>
  </si>
  <si>
    <t>IT TILs changes (pre and post NAC) (absolute)</t>
  </si>
  <si>
    <t>tumor_cellularity_diff_post_pre_neo_abs</t>
  </si>
  <si>
    <t>Absolute difference between pre and post NAC  tumor cellularity</t>
  </si>
  <si>
    <t>Tumor cellularity changes (pre and post NAC) (absolute)</t>
  </si>
  <si>
    <t>mitotic_index_diff_post_pre_neo_rel</t>
  </si>
  <si>
    <t>Relative difference between pre and post NAC mitotic index (post-pre)/pre (the value corresponds to the rounded percentage)</t>
  </si>
  <si>
    <t>Mitotic index changes (pre and post NAC) (relative)</t>
  </si>
  <si>
    <t>str_til_diff_post_pre_neo_rel</t>
  </si>
  <si>
    <t>Relative difference between pre and post NAC stromal TILs (post-pre)/pre (the value corresponds to the rounded percentage)</t>
  </si>
  <si>
    <t>Stromal TILs changes (pre and post NAC) (relative)</t>
  </si>
  <si>
    <t>it_til_diff_post_pre_neo_rel</t>
  </si>
  <si>
    <t>Relative difference between pre and post NAC IT TILs (post-pre)/pre (the value corresponds to the rounded percentage)</t>
  </si>
  <si>
    <t>IT TILs changes (pre and post NAC) (relative)</t>
  </si>
  <si>
    <t>tumor_cellularity_diff_post_pre_neo_rel</t>
  </si>
  <si>
    <t>Relative difference between pre and post NAC  tumor cellularity (post-pre)/pre (the value corresponds to the rounded percentage)</t>
  </si>
  <si>
    <t>Tumor cellularity changes (pre and post NAC) (relative)</t>
  </si>
  <si>
    <t>delays_pathways</t>
  </si>
  <si>
    <t>delay_diag_to_surg_day</t>
  </si>
  <si>
    <t>Delay between diagnosis of BC and surgery (in days)</t>
  </si>
  <si>
    <t>Delay diagnosis to surgery</t>
  </si>
  <si>
    <t>delay_diag_to_surg_month</t>
  </si>
  <si>
    <t>Delay between diagnosis of BC and surgery (in months /30.4375, rounded at first decimal)</t>
  </si>
  <si>
    <t>delay_diag_to_neo_ct</t>
  </si>
  <si>
    <t>Delay between diagnosis to first cycle of neoadjuvant treatment  (in days)</t>
  </si>
  <si>
    <t>Delay diagnosis to NAC</t>
  </si>
  <si>
    <t>delay_diag_to_first_ttt</t>
  </si>
  <si>
    <t>Delay between diagnosis to first treatment  (in days)</t>
  </si>
  <si>
    <t>delay_diag_to_rando_inclusion</t>
  </si>
  <si>
    <t>Delay between BC diagnosis to randomisation (if clinical trial) or to inclusion in the study (if cohort)  (in days)</t>
  </si>
  <si>
    <t>Delay diagnosis to randomisation</t>
  </si>
  <si>
    <t>delay_end_neo_ct_to_surg</t>
  </si>
  <si>
    <t>Delay between the end of neoadjuvant treatment to surgery (in days)</t>
  </si>
  <si>
    <t>Delay end NAC to surgery</t>
  </si>
  <si>
    <t>delay_surg_to_adj_ct</t>
  </si>
  <si>
    <t>Delay between surgery to adjuvant chemotherapy (in days)</t>
  </si>
  <si>
    <t>Delay surgery to chemo</t>
  </si>
  <si>
    <t>delay_end_first_ct_to_first_rt</t>
  </si>
  <si>
    <t>Delay between the end of first chemotherapy to first radiotherapy (in days)</t>
  </si>
  <si>
    <t>Delay first chemo to first radio</t>
  </si>
  <si>
    <t>delay_surg_to_first_rt_day</t>
  </si>
  <si>
    <t>Delay between surgery to first radiotherapy (in days)</t>
  </si>
  <si>
    <t>Delay surgery to first radio</t>
  </si>
  <si>
    <t>delay_surg_to_first_rt_month</t>
  </si>
  <si>
    <t>Delay between surgery to first radiotherapy (in months)</t>
  </si>
  <si>
    <t>events_and_censor</t>
  </si>
  <si>
    <t>dat_censor_database</t>
  </si>
  <si>
    <t>date of censor used for the analysis of the database</t>
  </si>
  <si>
    <t>Censor date for the analysis of the database</t>
  </si>
  <si>
    <t>dat_last_update</t>
  </si>
  <si>
    <t>last update of a patient survival data</t>
  </si>
  <si>
    <t>Last update patient data</t>
  </si>
  <si>
    <t>ev_prog_neo</t>
  </si>
  <si>
    <t>0,0|1,1</t>
  </si>
  <si>
    <t>progression under NAC (1:yes, 0:no) at the date of last update</t>
  </si>
  <si>
    <t>Progression under NAC</t>
  </si>
  <si>
    <t>radio</t>
  </si>
  <si>
    <t xml:space="preserve">A FAIRE </t>
  </si>
  <si>
    <t>ev_prog_neo_txt</t>
  </si>
  <si>
    <t>No,No|Yes,Yes</t>
  </si>
  <si>
    <t>dat_prog_neo</t>
  </si>
  <si>
    <t>Date of progression under NAC</t>
  </si>
  <si>
    <t>Date progression under NAC</t>
  </si>
  <si>
    <t>ev_recloc</t>
  </si>
  <si>
    <t>local relapse (1:yes, 0:no) at the date of last update</t>
  </si>
  <si>
    <t>Local relapse</t>
  </si>
  <si>
    <t>ev_recloc_txt</t>
  </si>
  <si>
    <t>dat_recloc</t>
  </si>
  <si>
    <t>date local relapse</t>
  </si>
  <si>
    <t>Date of local relapse</t>
  </si>
  <si>
    <t>ev_recreg</t>
  </si>
  <si>
    <t>regional relapse (1:yes, 0:no) at the date of last update</t>
  </si>
  <si>
    <t>Regional relapse</t>
  </si>
  <si>
    <t>ev_recreg_txt</t>
  </si>
  <si>
    <t>dat_recreg</t>
  </si>
  <si>
    <t>date regional relapse</t>
  </si>
  <si>
    <t>Date of regional relapse</t>
  </si>
  <si>
    <t>ev_meta</t>
  </si>
  <si>
    <t>distant relapse (1:yes, 0:no) at the date of last update</t>
  </si>
  <si>
    <t>Distant relapse</t>
  </si>
  <si>
    <t>ev_meta_txt</t>
  </si>
  <si>
    <t>dat_meta</t>
  </si>
  <si>
    <t>date distant relapse</t>
  </si>
  <si>
    <t>Date of distant relapse</t>
  </si>
  <si>
    <t>ev_contro</t>
  </si>
  <si>
    <t>contralateral (1:yes, 0:no) at the date of last update</t>
  </si>
  <si>
    <t>Contralateral BC</t>
  </si>
  <si>
    <t>ev_contro_txt</t>
  </si>
  <si>
    <t>dat_contro</t>
  </si>
  <si>
    <t>date contralateral BC</t>
  </si>
  <si>
    <t>Date of contralateral</t>
  </si>
  <si>
    <t>ev_secondk</t>
  </si>
  <si>
    <t>second invasive ipsilateral BC (1:yes, 0:no) at the date of last update</t>
  </si>
  <si>
    <t>Ipsilateral BC</t>
  </si>
  <si>
    <t>ev_secondk_txt</t>
  </si>
  <si>
    <t>dat_secondk</t>
  </si>
  <si>
    <t>date second invasive ipsilateral BC</t>
  </si>
  <si>
    <t>Date of ipsilateral BC</t>
  </si>
  <si>
    <t>status_vital</t>
  </si>
  <si>
    <t>vital status (1: dead, 0: alive) at the date of last update</t>
  </si>
  <si>
    <t>Vital status</t>
  </si>
  <si>
    <t>status_vital_txt</t>
  </si>
  <si>
    <t>Alive,Alive|Dead,Dead</t>
  </si>
  <si>
    <t>cause_death</t>
  </si>
  <si>
    <t>1,Breast cancer|2,Other cause|3,Unknown</t>
  </si>
  <si>
    <t>Cause of death ; if unknown or NA, all variables including _dss are set to NA</t>
  </si>
  <si>
    <t>Cause of death</t>
  </si>
  <si>
    <t>dat_last_news</t>
  </si>
  <si>
    <t>Date of last news</t>
  </si>
  <si>
    <t>dat_last_news_censor</t>
  </si>
  <si>
    <t>Minimum between date of last news and date of censorship</t>
  </si>
  <si>
    <t>Censored date of last news</t>
  </si>
  <si>
    <t>year_last_news</t>
  </si>
  <si>
    <t xml:space="preserve">year of last data </t>
  </si>
  <si>
    <t>Year of last news</t>
  </si>
  <si>
    <t>evol</t>
  </si>
  <si>
    <t>status_efs_diag</t>
  </si>
  <si>
    <t>Event-free survival (Events included in EFS : ev_prog_neo, ev_recloc, ev_recreg, ev_meta, status_vital) (since diagnosis)</t>
  </si>
  <si>
    <t>EFS (since diagnosis)</t>
  </si>
  <si>
    <t>status_efs_diag_txt</t>
  </si>
  <si>
    <t>status_rfs_diag</t>
  </si>
  <si>
    <t>Relapse-free survival (Event included in RFS : ev_recloc, ev_recreg, ev_meta, status_vital) (since diagnosis)</t>
  </si>
  <si>
    <t>RFS (since diagnosis)</t>
  </si>
  <si>
    <t>status_rfs_diag_txt</t>
  </si>
  <si>
    <t>status_drfs_diag</t>
  </si>
  <si>
    <t>Distant relapse-free survival (Formerly MFS) (Event included in DRFS : ev_meta,death) (since diagnosis)</t>
  </si>
  <si>
    <t>DRFS (since diagnosis)</t>
  </si>
  <si>
    <t>status_drfs_diag_txt</t>
  </si>
  <si>
    <t>status_dss_diag</t>
  </si>
  <si>
    <t>Disease specific survival (Event included in DSS : death from breast cancer) (since diagnosis)</t>
  </si>
  <si>
    <t>Death from BC (since diagnosis)</t>
  </si>
  <si>
    <t>status_dss_diag_txt</t>
  </si>
  <si>
    <t>delay_efs_diag</t>
  </si>
  <si>
    <t>Delay diagnosis to EFS event (in months /30.4375, rounded at first decimal)</t>
  </si>
  <si>
    <t>Delay EFS (since diagnosis)</t>
  </si>
  <si>
    <t>delay_rfs_diag</t>
  </si>
  <si>
    <t>Delay diagnosis to RFS event (in months /30.4375, rounded at first decimal)</t>
  </si>
  <si>
    <t>Delay RFS (since diagnosis)</t>
  </si>
  <si>
    <t>delay_drfs_diag</t>
  </si>
  <si>
    <t>Delay diagnosis to DRFS event (formerly MFS)  (in months /30.4375, rounded at first decimal)</t>
  </si>
  <si>
    <t>Delay DRFS (since diagnosis)</t>
  </si>
  <si>
    <t>delay_dss_diag</t>
  </si>
  <si>
    <t>Delay diagnosis to DSS event (in months /30.4375, rounded at first decimal)</t>
  </si>
  <si>
    <t>Delay DSS (since diagnosis)</t>
  </si>
  <si>
    <t>delay_os_diag</t>
  </si>
  <si>
    <t>Delay diagnosis to OS event (all causes of death)  (in months /30.4375, rounded at first decimal)</t>
  </si>
  <si>
    <t>Delay OS (since diagnosis)</t>
  </si>
  <si>
    <t>status_rfs</t>
  </si>
  <si>
    <t>Relapse-free survival (Event included in RFS : ev_recloc, ev_recreg, ev_meta, status_vital) (since surgery) ; if no surgery, variable set to NA</t>
  </si>
  <si>
    <t>RFS (since surgery)</t>
  </si>
  <si>
    <t>status_rfs_txt</t>
  </si>
  <si>
    <t>status_drfs</t>
  </si>
  <si>
    <t>Distant relapse-free survival (Formerly MFS) (Event included in DRFS : ev_meta,death) (since surgery); if no surgery, variable set to NA</t>
  </si>
  <si>
    <t>DRFS (since surgery)</t>
  </si>
  <si>
    <t>status_drfs_txt</t>
  </si>
  <si>
    <t>status_dfs</t>
  </si>
  <si>
    <t>Disease-free survival (Event included in DFS : ev_recloc, ev_recreg, ev_meta, ev_contro, ev_secondk, death) (since surgery); if no surgery, variable set to NA ; Please note that status_dfs_diag does not exist, because the patient is only disease-free from the time she has surgery</t>
  </si>
  <si>
    <t>DFS (since surgery)</t>
  </si>
  <si>
    <t>status_dfs_txt</t>
  </si>
  <si>
    <t>status_dss</t>
  </si>
  <si>
    <t>Disease specific survival (Event included in DSS : death from BC) (since surgery); if no surgery, variable set to NA</t>
  </si>
  <si>
    <t>Death from BC (since surgery)</t>
  </si>
  <si>
    <t>status_dss_txt</t>
  </si>
  <si>
    <t>delay_rfs</t>
  </si>
  <si>
    <t>Delay surgery to RFS event (in months /30.4375, rounded at first decimal); if no surgery, variable set to NA</t>
  </si>
  <si>
    <t>Delay RFS (since surgery)</t>
  </si>
  <si>
    <t>delay_drfs</t>
  </si>
  <si>
    <t>Delay surgery to DRFS event (formerly MFS)  (in months /30.4375, rounded at first decimal); if no surgery, variable set to NA</t>
  </si>
  <si>
    <t>Delay DRFS (since surgery)</t>
  </si>
  <si>
    <t>delay_dfs</t>
  </si>
  <si>
    <t>Delay surgery to DFS event (in months /30.4375, rounded at first decimal); if no surgery, variable set to NA</t>
  </si>
  <si>
    <t>Delay DFS (since surgery)</t>
  </si>
  <si>
    <t>delay_dss</t>
  </si>
  <si>
    <t>Delay surgery to DSS event (in months /30.4375, rounded at first decimal); if no surgery, variable set to NA</t>
  </si>
  <si>
    <t>Delay DSS (since surgery)</t>
  </si>
  <si>
    <t>delay_os</t>
  </si>
  <si>
    <t>Delay surgery to OS event (all causes of death)  (in months /30.4375, rounded at first decimal); if no surgery, variable set to NA</t>
  </si>
  <si>
    <t>Delay OS (since surgery)</t>
  </si>
  <si>
    <t>dat_efs</t>
  </si>
  <si>
    <t xml:space="preserve">Date of first event between ev_prog_neo, ev_recloc, ev_recreg, ev_meta, status_vital </t>
  </si>
  <si>
    <t>Date of endpoint (EFS)</t>
  </si>
  <si>
    <t>dat_rfs</t>
  </si>
  <si>
    <t xml:space="preserve">Date of first event between  ev_recloc, ev_recreg, ev_meta, status_vital </t>
  </si>
  <si>
    <t>Date of endpoint (RFS)</t>
  </si>
  <si>
    <t>dat_drfs</t>
  </si>
  <si>
    <t>Date of first event between ev_meta and status_vital</t>
  </si>
  <si>
    <t>Date of endpoint (DRFS)</t>
  </si>
  <si>
    <t>dat_dfs</t>
  </si>
  <si>
    <t>Date of first event between ev_prog_neo, ev_recloc, ev_recreg, ev_meta, ev_contro, ev_secondk, death</t>
  </si>
  <si>
    <t>Date of endpoint (DFS)</t>
  </si>
  <si>
    <t>dat_dss</t>
  </si>
  <si>
    <t>Date of death by BC</t>
  </si>
  <si>
    <t>Date of endpoint (DSS)</t>
  </si>
  <si>
    <t>fertility_pregnancy_diag</t>
  </si>
  <si>
    <t>preg_dg</t>
  </si>
  <si>
    <t>0,No|1,pregnant at diagnosis</t>
  </si>
  <si>
    <t>Pregnancy at BC diagnosis</t>
  </si>
  <si>
    <t>post_partum_dg</t>
  </si>
  <si>
    <t>0,No|1,post-partum</t>
  </si>
  <si>
    <t>Post-partum at BC diagnosis (1 year after delivery)</t>
  </si>
  <si>
    <t>Post-partum at BC diagnosis</t>
  </si>
  <si>
    <t>obst_cond_dg</t>
  </si>
  <si>
    <t>Any obstetrical condition at BC diagnosis (post partum - pregnant)</t>
  </si>
  <si>
    <t>Obstetrical condition at BC diagnosis</t>
  </si>
  <si>
    <t>fertility_preservation</t>
  </si>
  <si>
    <t>fertil_preserv</t>
  </si>
  <si>
    <t>Realisation of a fertility preservation procedure at BC diagnosis (LHRH ago not counted as FPP)</t>
  </si>
  <si>
    <t>Fertility preservation procedure</t>
  </si>
  <si>
    <t>reason_no_pf</t>
  </si>
  <si>
    <t>1,Previous ART or infertility|2,Patient refusal (no reason)|3,Patient refusal (No pregnancy desire)|4,Pregnancy|5,Post partum|6,No (delay / Insufficient reserve)|7,Not discussed</t>
  </si>
  <si>
    <t>Reason of absence of fertility preservation (7 classes)</t>
  </si>
  <si>
    <t>Reason why no PF</t>
  </si>
  <si>
    <t>reason_no_pf_2</t>
  </si>
  <si>
    <t>1,Patient refusal|2,Medical condition|3,Not discussed</t>
  </si>
  <si>
    <t>Reason of absence of fertility preservation (3 classes)</t>
  </si>
  <si>
    <t>pf_discussion</t>
  </si>
  <si>
    <t>Fertility preservation discussed with patient</t>
  </si>
  <si>
    <t>Fertility preservation discussion</t>
  </si>
  <si>
    <t>fpp_type</t>
  </si>
  <si>
    <t>At least one FPP</t>
  </si>
  <si>
    <t>Type of fertility preservation procedure</t>
  </si>
  <si>
    <t>[fertil_preserv] = "1"</t>
  </si>
  <si>
    <t>ivm</t>
  </si>
  <si>
    <t>had IVM as fertility preservation procedure</t>
  </si>
  <si>
    <t>IMV (in vitro maturation) as FPP</t>
  </si>
  <si>
    <t>cos</t>
  </si>
  <si>
    <t>had COS as fertility preservation procedure</t>
  </si>
  <si>
    <t>COS (controlled ovarian stimulation)</t>
  </si>
  <si>
    <t>agonists_during_ct</t>
  </si>
  <si>
    <t>had LHRH agonists during CT</t>
  </si>
  <si>
    <t>LHRH agonists during CT</t>
  </si>
  <si>
    <t>ovarian_cryopreservation</t>
  </si>
  <si>
    <t>Ovarian cortex cryopreservation</t>
  </si>
  <si>
    <t>oocyte_cryopreservation</t>
  </si>
  <si>
    <t>Oocytes cryopreservation</t>
  </si>
  <si>
    <t>embryo_cryopreservation</t>
  </si>
  <si>
    <t>Embryo cryopreservation</t>
  </si>
  <si>
    <t>frozen_mat_available</t>
  </si>
  <si>
    <t>Availability of frozen embryo or oocytes (cortex is not classified as frozen material)</t>
  </si>
  <si>
    <t>Availability frozen material</t>
  </si>
  <si>
    <t>frozen_oocytes_nb</t>
  </si>
  <si>
    <t>Number of frozen oocytes</t>
  </si>
  <si>
    <t>frozen_embryos_nb</t>
  </si>
  <si>
    <t>Number of frozen embryo</t>
  </si>
  <si>
    <t>fertility_after_cancer</t>
  </si>
  <si>
    <t>return_center_pf</t>
  </si>
  <si>
    <t>1,Yes</t>
  </si>
  <si>
    <t>Return to center of FP</t>
  </si>
  <si>
    <t>Return rate to fertility center</t>
  </si>
  <si>
    <t>mention_preg_desire</t>
  </si>
  <si>
    <t>Mention of pregnancy desire in EHR</t>
  </si>
  <si>
    <t>Pregnancy desire</t>
  </si>
  <si>
    <t>dat_preg_desire</t>
  </si>
  <si>
    <t>First date of mention pregnancy desire</t>
  </si>
  <si>
    <t>reuse_frozen_material</t>
  </si>
  <si>
    <t>Reuse of frozen material (oocytes or embryo)</t>
  </si>
  <si>
    <t>[frozen_mat_available] = "1"</t>
  </si>
  <si>
    <t>reuse_frozen_cortex</t>
  </si>
  <si>
    <t>Ovarian cortex reimplantation</t>
  </si>
  <si>
    <t>[ovarian_cryopreservation] = "1"</t>
  </si>
  <si>
    <t>reuse_frozen_oocytes</t>
  </si>
  <si>
    <t>Frozen oocytes reuse</t>
  </si>
  <si>
    <t>[reuse_frozen_material] = "1"</t>
  </si>
  <si>
    <t>reuse_frozen_embryo</t>
  </si>
  <si>
    <t>Frozen embryo reuse</t>
  </si>
  <si>
    <t>egg_donation</t>
  </si>
  <si>
    <t>Egg donation after BC</t>
  </si>
  <si>
    <t>Egg donation</t>
  </si>
  <si>
    <t>art_after_cancer</t>
  </si>
  <si>
    <t>ART (except frozen material reuse and egg donation)</t>
  </si>
  <si>
    <t>ART (assisted reproductive technologies)</t>
  </si>
  <si>
    <t>pregnancy_post_reuse_frozen_cortex</t>
  </si>
  <si>
    <t>Pregnancy after ART (cortex)</t>
  </si>
  <si>
    <t>pregnancy_post_reuse_frozen_oocytes</t>
  </si>
  <si>
    <t>Pregnancy after ART (oocytes)</t>
  </si>
  <si>
    <t>pregnancy_post_reuse_frozen_embryo</t>
  </si>
  <si>
    <t>Pregnancy after ART (embryo)</t>
  </si>
  <si>
    <t>pregnancy_post_egg_donation</t>
  </si>
  <si>
    <t>Pregnancy after ART (egg donation)</t>
  </si>
  <si>
    <t>pregnancy_post_art_after_cancer</t>
  </si>
  <si>
    <t>Pregnancy after ART</t>
  </si>
  <si>
    <t>pregnancy_after_bc</t>
  </si>
  <si>
    <t>pregnancy_post_k</t>
  </si>
  <si>
    <t>Pregnancy after BC diagnosis</t>
  </si>
  <si>
    <t>Pregnancy after BC</t>
  </si>
  <si>
    <t>spontan_art_preg_1</t>
  </si>
  <si>
    <t>1,spontaneous|2,ART wo frozen material reuse|3,ART with frozen material reuse|4,egg donation|5,others</t>
  </si>
  <si>
    <t>Pregnancy occurrence (pregnancy #1)</t>
  </si>
  <si>
    <t>Pregnancy occurrence</t>
  </si>
  <si>
    <t>[pregnancy_post_k] = "1"</t>
  </si>
  <si>
    <t>preg_outcome_preg_1</t>
  </si>
  <si>
    <t>1,full term pregnancy|2,ongoing pregnancy|3,miscarriage|4,ectopic pregnancy|5,elective abortion|6,abortion for medical reason</t>
  </si>
  <si>
    <t>Pregnancy outcome (pregnancy #1)</t>
  </si>
  <si>
    <t>Pregnancy outcome</t>
  </si>
  <si>
    <t>dat_start_preg_1</t>
  </si>
  <si>
    <t>Date of pregnancy beginning (pregnancy #1)</t>
  </si>
  <si>
    <t>Date of pregnancy beginning</t>
  </si>
  <si>
    <t>comment_preg_1</t>
  </si>
  <si>
    <t>Comment</t>
  </si>
  <si>
    <t>Comment on pregnancy</t>
  </si>
  <si>
    <t>spontan_art_preg_2</t>
  </si>
  <si>
    <t>Pregnancy occurrence (pregnancy #2)</t>
  </si>
  <si>
    <t>Pregnancy #2 occurrence</t>
  </si>
  <si>
    <t>preg_outcome_preg_2</t>
  </si>
  <si>
    <t>Pregnancy outcome (pregnancy #2)</t>
  </si>
  <si>
    <t>Pregnancy #2 outcome</t>
  </si>
  <si>
    <t>dat_start_preg_2</t>
  </si>
  <si>
    <t>Date of pregnancy beginning (pregnancy #2)</t>
  </si>
  <si>
    <t>Date of pregnancy #2 beginning</t>
  </si>
  <si>
    <t>comment_preg_2</t>
  </si>
  <si>
    <t>Comment on pregnancy #2</t>
  </si>
  <si>
    <t>spontan_art_preg_3</t>
  </si>
  <si>
    <t>Pregnancy occurrence (pregnancy #3)</t>
  </si>
  <si>
    <t>Pregnancy #3 occurrence</t>
  </si>
  <si>
    <t>preg_outcome_preg_3</t>
  </si>
  <si>
    <t>Pregnancy outcome (pregnancy #3)</t>
  </si>
  <si>
    <t>Pregnancy #3 outcome</t>
  </si>
  <si>
    <t>dat_start_preg_3</t>
  </si>
  <si>
    <t>Date of pregnancy beginning (pregnancy #3)</t>
  </si>
  <si>
    <t>Date of pregnancy #3 beginning</t>
  </si>
  <si>
    <t>comment_preg_3</t>
  </si>
  <si>
    <t>Comment on pregnancy #3</t>
  </si>
  <si>
    <t>comment_additional_pregnancies</t>
  </si>
  <si>
    <t>Additional comment on pregnancies</t>
  </si>
  <si>
    <t>data_specif_sls</t>
  </si>
  <si>
    <t>NOM</t>
  </si>
  <si>
    <t>Name patient</t>
  </si>
  <si>
    <t>Oncologist</t>
  </si>
  <si>
    <t>oncologist</t>
  </si>
  <si>
    <t>1,Giacchetti|2,Espie|3,Teixeira|4,Cuvier|5,Hocini|6,Hamy|7,Bourstyn|8,Charveriat|9,Marty|10,Coussy|11,Perret|12,Bonfils|13,Bedairia|14,Frank|15,Ledoux|16,Others</t>
  </si>
  <si>
    <t>speciality</t>
  </si>
  <si>
    <t>Grade</t>
  </si>
  <si>
    <t>email</t>
  </si>
  <si>
    <t>affiliations</t>
  </si>
  <si>
    <t>short_label</t>
  </si>
  <si>
    <t>long_label</t>
  </si>
  <si>
    <t>Surgeon</t>
  </si>
  <si>
    <t>Fabien</t>
  </si>
  <si>
    <t>REYAL</t>
  </si>
  <si>
    <t>Pr</t>
  </si>
  <si>
    <t>fabien.reyal@curie.fr</t>
  </si>
  <si>
    <t>1,2,</t>
  </si>
  <si>
    <t>Departement of Surgical Oncology, Institut Curie, Paris, France; University Paris, Paris France</t>
  </si>
  <si>
    <t>Fabrice</t>
  </si>
  <si>
    <t>LECURU</t>
  </si>
  <si>
    <t>fabrice.lecuru@curie.fr</t>
  </si>
  <si>
    <t>RT2</t>
  </si>
  <si>
    <t>Residual tumor and response to treatment laboratory (RT2Lab), UMR 932 Immunity and Cancer, INSERM, Paris, France</t>
  </si>
  <si>
    <t>Enora</t>
  </si>
  <si>
    <t>LAAS</t>
  </si>
  <si>
    <t>MD</t>
  </si>
  <si>
    <t>enora.laas@curie.fr</t>
  </si>
  <si>
    <t>onco_med</t>
  </si>
  <si>
    <t>Department of Medical Oncology, Institut Curie, Paris, France</t>
  </si>
  <si>
    <t>Jean-Guillaume</t>
  </si>
  <si>
    <t>FERON</t>
  </si>
  <si>
    <t>jeanguillaume.feron@curie.fr</t>
  </si>
  <si>
    <t>pathology</t>
  </si>
  <si>
    <t>Department of Pathology, Pôle de Médecine Diagnostique et Théranostique, Institut Curie, Paris</t>
  </si>
  <si>
    <t xml:space="preserve">Virginie </t>
  </si>
  <si>
    <t>FOURCHOTTE</t>
  </si>
  <si>
    <t>virginie.fourchotte@curie.fr</t>
  </si>
  <si>
    <t>Department of Pathology, Centre Henri Becquerel, INSERM U1245, UNIROUEN, University of Normandie, 76038 Rouen, France</t>
  </si>
  <si>
    <t>Giang-Thanh</t>
  </si>
  <si>
    <t>LAM</t>
  </si>
  <si>
    <t>giangthanh.lam@curie.fr</t>
  </si>
  <si>
    <t>radiotherapy</t>
  </si>
  <si>
    <t>Departement of radiotherapy , Institut Curie, Paris, France</t>
  </si>
  <si>
    <t>Lauren</t>
  </si>
  <si>
    <t>DARRIGUES</t>
  </si>
  <si>
    <t>lauren.darrigues@curie.fr</t>
  </si>
  <si>
    <t>data</t>
  </si>
  <si>
    <t>Data factory, Institut Curie, Paris, France</t>
  </si>
  <si>
    <t>Laure-Sophie</t>
  </si>
  <si>
    <t>TALAGRAND</t>
  </si>
  <si>
    <t>laure.talagrand@curie.fr</t>
  </si>
  <si>
    <t>Department of Genetics, Institut Curie, Paris, France</t>
  </si>
  <si>
    <t>Beatriz</t>
  </si>
  <si>
    <t>GRANDAL</t>
  </si>
  <si>
    <t>beatriz.grandalrejo@curie.fr</t>
  </si>
  <si>
    <t>Department of Drug Development and Innovation (D3i), Institut Curie, Paris &amp; Saint-Cloud, France</t>
  </si>
  <si>
    <t>Helene</t>
  </si>
  <si>
    <t>BONSANG-KITZIS</t>
  </si>
  <si>
    <t>MD, PhD</t>
  </si>
  <si>
    <t>1,2</t>
  </si>
  <si>
    <t>Medical gynecology</t>
  </si>
  <si>
    <t>Anne-Sophie</t>
  </si>
  <si>
    <t>HAMY</t>
  </si>
  <si>
    <t>anne-sophie.hamy-petit@curie.fr</t>
  </si>
  <si>
    <t>1,2,3</t>
  </si>
  <si>
    <t>Florence</t>
  </si>
  <si>
    <t>COUSSY</t>
  </si>
  <si>
    <t>florence.coussy@curie.fr</t>
  </si>
  <si>
    <t>2,3</t>
  </si>
  <si>
    <t>INSERM U1016, Faculty of Pharmaceutical and Biological Sciences, University of Paris, Paris, France</t>
  </si>
  <si>
    <t>Clara</t>
  </si>
  <si>
    <t>SEBBAG</t>
  </si>
  <si>
    <t>C-bio</t>
  </si>
  <si>
    <t>MINES ParisTech, PSL Research University, CBIO-Centre for Computational Biology, F-75006 Paris, France</t>
  </si>
  <si>
    <t>Aullene</t>
  </si>
  <si>
    <t>TOUSSAINT</t>
  </si>
  <si>
    <t>aullene.toussaint@curie.fr</t>
  </si>
  <si>
    <t>Waterfall team</t>
  </si>
  <si>
    <t>Institut Curie, PSL Research University, INSERM U830, Paris, France</t>
  </si>
  <si>
    <t>Lucie</t>
  </si>
  <si>
    <t>LAOT</t>
  </si>
  <si>
    <t>Paris XI</t>
  </si>
  <si>
    <t>Paris-Saclay University, Paris, France</t>
  </si>
  <si>
    <t>Marion</t>
  </si>
  <si>
    <t>NICOLAS</t>
  </si>
  <si>
    <t>marion.nicolas@curie.fr</t>
  </si>
  <si>
    <t>U900</t>
  </si>
  <si>
    <t>Institut Curie, PSL Research University, INSERM, U900, Paris, France</t>
  </si>
  <si>
    <t>Alice</t>
  </si>
  <si>
    <t>HOURS</t>
  </si>
  <si>
    <t>Math</t>
  </si>
  <si>
    <t>Laboratoire de Mathématiques et Modélisation d’Evry, Université d’Évry Val d’Essonne, UMR CNRS 8071, ENSIIE, USC INRA.</t>
  </si>
  <si>
    <t>Breast Cancer Biology Group</t>
  </si>
  <si>
    <t>Institut Curie - PSL Research University, Translational Research Department, Breast Cancer Biology Group, 75005 Paris, France</t>
  </si>
  <si>
    <t>Ingeneers</t>
  </si>
  <si>
    <t>Elise</t>
  </si>
  <si>
    <t>DUMAS</t>
  </si>
  <si>
    <t>elise.dumas@curie.fr</t>
  </si>
  <si>
    <t>2,11</t>
  </si>
  <si>
    <t>Translational Research Department</t>
  </si>
  <si>
    <t>Translational Research Department; Institut Curie, PSL Research University; Paris, France.</t>
  </si>
  <si>
    <t>Eric</t>
  </si>
  <si>
    <t>DAOUD</t>
  </si>
  <si>
    <t>Amyn</t>
  </si>
  <si>
    <t>KASSARA</t>
  </si>
  <si>
    <t>Julie</t>
  </si>
  <si>
    <t>BORGHESE</t>
  </si>
  <si>
    <t xml:space="preserve">Nadir </t>
  </si>
  <si>
    <t>SELLA</t>
  </si>
  <si>
    <t>PhD</t>
  </si>
  <si>
    <t>Lidia</t>
  </si>
  <si>
    <t>DELRIEU</t>
  </si>
  <si>
    <t>Benjamin</t>
  </si>
  <si>
    <t>SADACCA</t>
  </si>
  <si>
    <t>2,15</t>
  </si>
  <si>
    <t>Cecile</t>
  </si>
  <si>
    <t>LAURENT</t>
  </si>
  <si>
    <t>Judith</t>
  </si>
  <si>
    <t>ABECASSIS</t>
  </si>
  <si>
    <t>St Louis</t>
  </si>
  <si>
    <t>Senopole Saint Louis, APHP, Hopital St Louis, Paris, France</t>
  </si>
  <si>
    <t>Medical oncologists</t>
  </si>
  <si>
    <t>Jean-Yves</t>
  </si>
  <si>
    <t>PIERGA</t>
  </si>
  <si>
    <t>jean-yves.pierga@curie.fr</t>
  </si>
  <si>
    <t>LEREBOURS</t>
  </si>
  <si>
    <t>florence.lerebours@curie.fr</t>
  </si>
  <si>
    <t xml:space="preserve">Etienne </t>
  </si>
  <si>
    <t>BRAIN</t>
  </si>
  <si>
    <t>etienne.brain@curie.fr</t>
  </si>
  <si>
    <t>Pathologists</t>
  </si>
  <si>
    <t>Marick</t>
  </si>
  <si>
    <t>LAE</t>
  </si>
  <si>
    <t>marick.lae@chb.unicancer.fr</t>
  </si>
  <si>
    <t>4,5</t>
  </si>
  <si>
    <t>Elsy</t>
  </si>
  <si>
    <t>EL ALAM</t>
  </si>
  <si>
    <t>elsy.elalam@curie.fr</t>
  </si>
  <si>
    <t>Guillaume</t>
  </si>
  <si>
    <t>BATAILLON</t>
  </si>
  <si>
    <t>guillaume.bataillon@curie.fr</t>
  </si>
  <si>
    <t>THIBAULT</t>
  </si>
  <si>
    <t>lucie.thibault@curie.fr</t>
  </si>
  <si>
    <t>Diane</t>
  </si>
  <si>
    <t>de CROZE</t>
  </si>
  <si>
    <t>diane.decroze@gmail.com</t>
  </si>
  <si>
    <t>Emmanuelle</t>
  </si>
  <si>
    <t>MENET</t>
  </si>
  <si>
    <t>emmanuelle.menet@curie.fr</t>
  </si>
  <si>
    <t>Veronique</t>
  </si>
  <si>
    <t>BECETTE</t>
  </si>
  <si>
    <t>veronique.becette@curie.fr</t>
  </si>
  <si>
    <t>Didier</t>
  </si>
  <si>
    <t>MESEURE</t>
  </si>
  <si>
    <t>didier.meseure@curie.fr</t>
  </si>
  <si>
    <t>Jean-Marc</t>
  </si>
  <si>
    <t>GUINEBRETIERE</t>
  </si>
  <si>
    <t>jean-marc.guinebretiere@curie.fr</t>
  </si>
  <si>
    <t>Brigitte</t>
  </si>
  <si>
    <t>SIGAL</t>
  </si>
  <si>
    <t>brigitte.sigal.1@curie.net</t>
  </si>
  <si>
    <t>Anne</t>
  </si>
  <si>
    <t>VINCENT-SALOMON</t>
  </si>
  <si>
    <t>anne.salomon@curie.fr</t>
  </si>
  <si>
    <t>Radiothérapeute</t>
  </si>
  <si>
    <t>Alain</t>
  </si>
  <si>
    <t>FOURQUET</t>
  </si>
  <si>
    <t>alain.fourquet@curie.fr</t>
  </si>
  <si>
    <t>Youlia</t>
  </si>
  <si>
    <t>KIROVA</t>
  </si>
  <si>
    <t>youlia.kirova@curie.fr</t>
  </si>
  <si>
    <t>Data</t>
  </si>
  <si>
    <t xml:space="preserve">Julien </t>
  </si>
  <si>
    <t>GUERIN</t>
  </si>
  <si>
    <t>Ms sc</t>
  </si>
  <si>
    <t>julien.guerin@curie.fr</t>
  </si>
  <si>
    <t>Oliver</t>
  </si>
  <si>
    <t>HIJANO</t>
  </si>
  <si>
    <t>thomas.balezeau@curie.fr</t>
  </si>
  <si>
    <t>Thomas</t>
  </si>
  <si>
    <t>BALEZEAU</t>
  </si>
  <si>
    <t>Laetitia</t>
  </si>
  <si>
    <t>CHANAS</t>
  </si>
  <si>
    <t>laetitia.chanas@curie.fr</t>
  </si>
  <si>
    <t xml:space="preserve">Maud </t>
  </si>
  <si>
    <t>MILDER</t>
  </si>
  <si>
    <t>maud.milder@curie.fr</t>
  </si>
  <si>
    <t>oliver.hijano-cubelos@curie.fr</t>
  </si>
  <si>
    <t>oncogenetic</t>
  </si>
  <si>
    <t>Dominique</t>
  </si>
  <si>
    <t>STOPPA-LYONNET</t>
  </si>
  <si>
    <t>Claire</t>
  </si>
  <si>
    <t>SAULE</t>
  </si>
  <si>
    <t>Sophie</t>
  </si>
  <si>
    <t>FRANK</t>
  </si>
  <si>
    <t>D3I</t>
  </si>
  <si>
    <t>Christophe</t>
  </si>
  <si>
    <t>LE TOURNEAU</t>
  </si>
  <si>
    <t>9, 13,14</t>
  </si>
  <si>
    <t>Maud</t>
  </si>
  <si>
    <t>KAMAL</t>
  </si>
  <si>
    <t>biology</t>
  </si>
  <si>
    <t>Joshua</t>
  </si>
  <si>
    <t>WATERFALL</t>
  </si>
  <si>
    <t>joshua.waterfall@curie.fr</t>
  </si>
  <si>
    <t>biostatistician</t>
  </si>
  <si>
    <t>Bernard</t>
  </si>
  <si>
    <t>ASSELAIN</t>
  </si>
  <si>
    <t>b.asselain@gmail.com</t>
  </si>
  <si>
    <t>External</t>
  </si>
  <si>
    <t>Sylvie</t>
  </si>
  <si>
    <t>GIACCHETTI</t>
  </si>
  <si>
    <t>sylvie.giacchetti@aphp.fr</t>
  </si>
  <si>
    <t>Marc</t>
  </si>
  <si>
    <t>ESPIE</t>
  </si>
  <si>
    <t>marc.espie@aphp.fr</t>
  </si>
  <si>
    <t>VACHER</t>
  </si>
  <si>
    <t>sophie.vacher@curie.fr</t>
  </si>
  <si>
    <t>9,10</t>
  </si>
  <si>
    <t>Ivan</t>
  </si>
  <si>
    <t>BIECHE</t>
  </si>
  <si>
    <t>ivan.bieche@curie.fr</t>
  </si>
  <si>
    <t>Sandrine</t>
  </si>
  <si>
    <t>TURY</t>
  </si>
  <si>
    <t>sandrine.tury@curie.fr</t>
  </si>
  <si>
    <t>Thierry</t>
  </si>
  <si>
    <t>DUBOIS</t>
  </si>
  <si>
    <t>thierry.dubois@curie.fr</t>
  </si>
  <si>
    <t>Samar</t>
  </si>
  <si>
    <t>ALSAFADI</t>
  </si>
  <si>
    <t>samar.alsafadi@curie.fr</t>
  </si>
  <si>
    <t>ATC_code</t>
  </si>
  <si>
    <t>ATC_name</t>
  </si>
  <si>
    <t>justification</t>
  </si>
  <si>
    <t>A01</t>
  </si>
  <si>
    <t>STOMATOLOGICAL PREPARATIONS</t>
  </si>
  <si>
    <t>A04</t>
  </si>
  <si>
    <t>ANTIEMETICS AND ANTINAUSEANTS</t>
  </si>
  <si>
    <t>A06</t>
  </si>
  <si>
    <t>DRUGS FOR CONSTIPATION</t>
  </si>
  <si>
    <t>A07</t>
  </si>
  <si>
    <t>ANTIDIARRHEALS, INTESTINAL ANTIINFLAMMATORY/ANTIINFECTIVE AGENTS</t>
  </si>
  <si>
    <t>B05</t>
  </si>
  <si>
    <t>BLOOD SUBSTITUTES AND PERFUSION SOLUTIONS</t>
  </si>
  <si>
    <t>C05A</t>
  </si>
  <si>
    <t>AGENTS FOR TREATMENT OF HEMORRHOIDS AND ANAL FISSURES FOR TOPICAL USE</t>
  </si>
  <si>
    <t>C05BA</t>
  </si>
  <si>
    <t>Heparins or heparinoids for topical use</t>
  </si>
  <si>
    <t>C05BB</t>
  </si>
  <si>
    <t>Sclerosing agents for local injection</t>
  </si>
  <si>
    <t>D01</t>
  </si>
  <si>
    <t>ANTIFUNGALS FOR DERMATOLOGICAL USE</t>
  </si>
  <si>
    <t>D02</t>
  </si>
  <si>
    <t>EMOLLIENTS AND PROTECTIVES</t>
  </si>
  <si>
    <t>D03</t>
  </si>
  <si>
    <t>PREPARATIONS FOR TREATMENT OF WOUNDS AND ULCERS</t>
  </si>
  <si>
    <t>D04</t>
  </si>
  <si>
    <t>ANTIPRURITICS, INCL. ANTIHISTAMINES, ANESTHETICS, ETC.</t>
  </si>
  <si>
    <t>D05A</t>
  </si>
  <si>
    <t>ANTIPSORIATICS FOR TOPICAL USE</t>
  </si>
  <si>
    <t xml:space="preserve">D06	</t>
  </si>
  <si>
    <t>ANTIBIOTICS AND CHEMOTHERAPEUTICS FOR DERMATOLOGICAL USE</t>
  </si>
  <si>
    <t>D07</t>
  </si>
  <si>
    <t>CORTICOSTEROIDS, DERMATOLOGICAL PREPARATIONS</t>
  </si>
  <si>
    <t>D08</t>
  </si>
  <si>
    <t>ANTISEPTICS AND DISINFECTANTS</t>
  </si>
  <si>
    <t>D09</t>
  </si>
  <si>
    <t>MEDICATED DRESSINGS</t>
  </si>
  <si>
    <t>D10A</t>
  </si>
  <si>
    <t>ANTI-ACNE PREPARATIONS FOR TOPICAL USE</t>
  </si>
  <si>
    <t>D11</t>
  </si>
  <si>
    <t>OTHER DERMATOLOGICAL PREPARATIONS</t>
  </si>
  <si>
    <t>G01</t>
  </si>
  <si>
    <t>GYNECOLOGICAL ANTIINFECTIVES AND ANTISEPTICS</t>
  </si>
  <si>
    <t>G02</t>
  </si>
  <si>
    <t>OTHER GYNECOLOGICALS</t>
  </si>
  <si>
    <t>G03</t>
  </si>
  <si>
    <t>SEX HORMONES AND MODULATORS OF THE GENITAL SYSTEM</t>
  </si>
  <si>
    <t>J01</t>
  </si>
  <si>
    <t>ANTIBACTERIALS FOR SYSTEMIC USE</t>
  </si>
  <si>
    <t>J02</t>
  </si>
  <si>
    <t>ANTIMYCOTICS FOR SYSTEMIC USE</t>
  </si>
  <si>
    <t>J06</t>
  </si>
  <si>
    <t>IMMUNE SERA AND IMMUNOGLOBULINS</t>
  </si>
  <si>
    <t>J07</t>
  </si>
  <si>
    <t>VACCINES</t>
  </si>
  <si>
    <t>M02</t>
  </si>
  <si>
    <t>TOPICAL PRODUCTS FOR JOINT AND MUSCULAR PAIN</t>
  </si>
  <si>
    <t>N01</t>
  </si>
  <si>
    <t>ANESTHETICS</t>
  </si>
  <si>
    <t>N02A</t>
  </si>
  <si>
    <t>OPIOIDS</t>
  </si>
  <si>
    <t>N02C</t>
  </si>
  <si>
    <t>ANTIMIGRAINE PREPARATIONS</t>
  </si>
  <si>
    <t>P</t>
  </si>
  <si>
    <t>ANTIPARASITIC PRODUCTS, INSECTICIDES AND REPELLENTS</t>
  </si>
  <si>
    <t>R01A</t>
  </si>
  <si>
    <t>DECONGESTANTS AND OTHER NASAL PREPARATIONS FOR TOPICAL USE</t>
  </si>
  <si>
    <t>R02</t>
  </si>
  <si>
    <t>THROAT PREPARATIONS</t>
  </si>
  <si>
    <t>R03A</t>
  </si>
  <si>
    <t>ADRENERGICS, INHALANTS</t>
  </si>
  <si>
    <t>R03B</t>
  </si>
  <si>
    <t>OTHER DRUGS FOR OBSTRUCTIVE AIRWAY DISEASES, INHALANTS</t>
  </si>
  <si>
    <t>R05</t>
  </si>
  <si>
    <t>COUGH AND COLD PREPARATIONS</t>
  </si>
  <si>
    <t>S</t>
  </si>
  <si>
    <t>SENSORY ORGANS</t>
  </si>
  <si>
    <t>V01</t>
  </si>
  <si>
    <t>ALLERGENS</t>
  </si>
  <si>
    <t>V03</t>
  </si>
  <si>
    <t>ALL OTHER THERAPEUTIC PRODUCTS</t>
  </si>
  <si>
    <t>V04</t>
  </si>
  <si>
    <t>DIAGNOSTIC AGENTS</t>
  </si>
  <si>
    <t>V07</t>
  </si>
  <si>
    <t>ALL OTHER NON-THERAPEUTIC PRODUCTS</t>
  </si>
  <si>
    <t>V08</t>
  </si>
  <si>
    <t>CONTRAST MEDIA</t>
  </si>
  <si>
    <t>V09</t>
  </si>
  <si>
    <t>DIAGNOSTIC RADIOPHARMACEUTICALS</t>
  </si>
  <si>
    <t>V10</t>
  </si>
  <si>
    <t>THERAPEUTIC RADIOPHARMACEUTICALS</t>
  </si>
  <si>
    <t>V20</t>
  </si>
  <si>
    <t>SURGICAL DRESSINGS</t>
  </si>
  <si>
    <t>atc_cod</t>
  </si>
  <si>
    <t>Drug ATC code (best precision possible)</t>
  </si>
  <si>
    <t>Drug ATC code</t>
  </si>
  <si>
    <t>comedication_id</t>
  </si>
  <si>
    <t>atc_level5_cod</t>
  </si>
  <si>
    <t>Drug ATC chemical substance code (5th level ATC, WHO) Ex : A10BA02</t>
  </si>
  <si>
    <t>Comedic dictonary RT2Lab</t>
  </si>
  <si>
    <t>atc_level5_lib</t>
  </si>
  <si>
    <t>Drug ATC chemical substance label (5th level ATC, WHO) Ex : Metformin</t>
  </si>
  <si>
    <t>Drug ATC label</t>
  </si>
  <si>
    <t>atc_level5_lib_cod</t>
  </si>
  <si>
    <t>Drug ATC chemical substance code + label (concatenation, 5th level ATC, WHO) Ex. Metformin (A10BA02)</t>
  </si>
  <si>
    <t>atc_level1_cod</t>
  </si>
  <si>
    <t>Drug ATC anatomical main group code (1st level ATC, WHO) Ex :  N</t>
  </si>
  <si>
    <t>atc_level1_lib</t>
  </si>
  <si>
    <t>Drug ATC anatomical main group label (1st level ATC, WHO) Ex : Nervous system</t>
  </si>
  <si>
    <t>atc_level1_lib_cod</t>
  </si>
  <si>
    <t>Drug ATC anatomical main group code + label (concatenation,1st level ATC, WHO). Ex : Nervous system (N)</t>
  </si>
  <si>
    <t>atc_level1_7cl_cod</t>
  </si>
  <si>
    <t>Drug ATC anatomical main group code (1st level ATC, WHO); levels B, D, G, J, L, P, S and V are put to others</t>
  </si>
  <si>
    <t>atc_level1_7cl_lib</t>
  </si>
  <si>
    <t>Drug ATC anatomical main group label (1st level ATC, WHO); levels B, D, G, J, L, P, S and V are put to others</t>
  </si>
  <si>
    <t>atc_level1_7cl_lib_cod</t>
  </si>
  <si>
    <t>Drug ATC anatomical main group code + label (concatneation, 1st level ATC, WHO); levels B, D, G, J, L, P, S and V are put to others. Ex : Nervous system (N)</t>
  </si>
  <si>
    <t>atc_level2_cod</t>
  </si>
  <si>
    <t xml:space="preserve">Drug ATC therapeutic subgroup code (2nd level ATC, WHO) Ex : A10 </t>
  </si>
  <si>
    <t>atc_level2_lib</t>
  </si>
  <si>
    <t>Drug ATC therapeutic subgroup label (2nd level ATC, WHO) Ex : Drugs used in diabetes</t>
  </si>
  <si>
    <t>atc_level2_lib_cod</t>
  </si>
  <si>
    <t>Drug ATC therapeutic subgroup code + label (concatenation,2nd level ATC, WHO) Ex : Drugs used in diabetes (A10)</t>
  </si>
  <si>
    <t>atc_level3_cod</t>
  </si>
  <si>
    <t>Drug ATC pharmacological subgroup code (3rd level ATC, WHO) Ex : A10B</t>
  </si>
  <si>
    <t>atc_level3_lib</t>
  </si>
  <si>
    <t>Drug ATC pharmacological subgroup label (3rd level ATC, WHO) Ex : Blood glucose lowering drugs, excl. Insulins</t>
  </si>
  <si>
    <t>atc_level3_lib_cod</t>
  </si>
  <si>
    <t>Drug ATC pharmacological subgroup code + label (concatenation,3rd level ATC, WHO) Ex : Blood glucose lowering drugs, excl. insulins (A10B)</t>
  </si>
  <si>
    <t>atc_level4_cod</t>
  </si>
  <si>
    <t>Drug ATC chemical subgroup code (4th level ATC, WHO) Ex : A10BA</t>
  </si>
  <si>
    <t>atc_level4_lib</t>
  </si>
  <si>
    <t>Drug ATC chemical subgroup label (4th level ATC, WHO) Ex : Biguanides</t>
  </si>
  <si>
    <t>atc_level4_lib_cod</t>
  </si>
  <si>
    <t>Drug ATC chemical subgroup code + label (concatenation,4th level ATC, WHO) Ex : Biguanides (A10BA) Ex : Biguanides (A10BA)</t>
  </si>
  <si>
    <t xml:space="preserve">Group </t>
  </si>
  <si>
    <t xml:space="preserve">Subgroup </t>
  </si>
  <si>
    <t xml:space="preserve">Explanation </t>
  </si>
  <si>
    <t>Methods</t>
  </si>
  <si>
    <t>History of definite or probable MI (EKG changes and/or enzyme changes)</t>
  </si>
  <si>
    <t>Congestive heart failure</t>
  </si>
  <si>
    <t>Exertional or paroxysmal nocturnal dyspnea and has responded to digitalis, diuretics, or afterload reducing agents</t>
  </si>
  <si>
    <t xml:space="preserve">Arrhythmia </t>
  </si>
  <si>
    <t>Valvular</t>
  </si>
  <si>
    <t>Hypertension</t>
  </si>
  <si>
    <t>History of a cerebrovascular accident with minor or no residua and transient ischemic attacks</t>
  </si>
  <si>
    <t xml:space="preserve">PE (Pulmonary embolism) </t>
  </si>
  <si>
    <t xml:space="preserve">Neurologic </t>
  </si>
  <si>
    <t xml:space="preserve">Dementia </t>
  </si>
  <si>
    <t>Chronic cognitive deficit</t>
  </si>
  <si>
    <t>Parkinson</t>
  </si>
  <si>
    <t>Multiple sclerosis (MS)</t>
  </si>
  <si>
    <t xml:space="preserve">Epilepsy </t>
  </si>
  <si>
    <t xml:space="preserve">Pulmonary </t>
  </si>
  <si>
    <t xml:space="preserve">Gastrointestinal </t>
  </si>
  <si>
    <t xml:space="preserve">Inflammatory bowel </t>
  </si>
  <si>
    <t>Peptic ulcer disease</t>
  </si>
  <si>
    <t>Any history of treatment for ulcer disease (gastric, duodenal and gastrojejunal ulcers) or history of ulcer bleeding</t>
  </si>
  <si>
    <t>Liver disease</t>
  </si>
  <si>
    <t>Severe = cirrhosis and portal hypertension with variceal bleeding history, esophageal varices, moderate = cirrhosis and portal hypertension but no variceal bleeding history, mild = chronic hepatitis (or cirrhosis without portal hypertension)</t>
  </si>
  <si>
    <t>Endocrine</t>
  </si>
  <si>
    <t>Diabetes mellitus</t>
  </si>
  <si>
    <t xml:space="preserve">Hypercholesterolemia </t>
  </si>
  <si>
    <t xml:space="preserve">Psychiatric disorders </t>
  </si>
  <si>
    <t>Cognitive disabilities</t>
  </si>
  <si>
    <t>Myopathies, or disorders of muscle</t>
  </si>
  <si>
    <t>nb_child_2cl</t>
  </si>
  <si>
    <t>B02</t>
  </si>
  <si>
    <t>Local administration</t>
  </si>
  <si>
    <t>Non-continuous administration</t>
  </si>
  <si>
    <t>Cancer co-adjuvant treatment</t>
  </si>
  <si>
    <t>Charlson Comorbidity Index</t>
  </si>
  <si>
    <t>Charlson Comorbidity Index</t>
  </si>
  <si>
    <t xml:space="preserve">Charlson Comorbidity Index by Deyo </t>
  </si>
  <si>
    <t>Cumulative Illness Rating Scale</t>
  </si>
  <si>
    <t>ANTIHEMORRHAGICS</t>
  </si>
  <si>
    <t>class_to_discard_SNDS</t>
  </si>
  <si>
    <t>class_to_discard_NEOALTTO</t>
  </si>
  <si>
    <t>B03</t>
  </si>
  <si>
    <t>ANTIANEMIC PREPARATIONS</t>
  </si>
  <si>
    <t>class_to_discard_Saint_Louis</t>
  </si>
  <si>
    <t xml:space="preserve">Yes </t>
  </si>
  <si>
    <t>No</t>
  </si>
  <si>
    <t>Number nodes involved (post-neoadjuvant treatment)</t>
  </si>
  <si>
    <t>Number nodes sampled (post-neoadjuvant treatment)</t>
  </si>
  <si>
    <t xml:space="preserve">Others </t>
  </si>
  <si>
    <t>class_to_discard_CANTO</t>
  </si>
  <si>
    <t>L01</t>
  </si>
  <si>
    <t>ANTINEOPLASTIC AGENTS</t>
  </si>
  <si>
    <t>L02</t>
  </si>
  <si>
    <t>ENDOCRINE THERAPY</t>
  </si>
  <si>
    <t>N01A</t>
  </si>
  <si>
    <t>ANESTHETICS, GENERAL</t>
  </si>
  <si>
    <t>N01BA</t>
  </si>
  <si>
    <t>Esters of aminobenzoic acid</t>
  </si>
  <si>
    <t>N01BB01</t>
  </si>
  <si>
    <t>bupivacaine</t>
  </si>
  <si>
    <t>N01BB02</t>
  </si>
  <si>
    <t>lidocaine</t>
  </si>
  <si>
    <t>N01BB03</t>
  </si>
  <si>
    <t>mepivacaine</t>
  </si>
  <si>
    <t>N01BB04</t>
  </si>
  <si>
    <t>prilocaine</t>
  </si>
  <si>
    <t>N01BB05</t>
  </si>
  <si>
    <t>butanilicaine</t>
  </si>
  <si>
    <t>N01BB06</t>
  </si>
  <si>
    <t>cinchocaine</t>
  </si>
  <si>
    <t>N01BB07</t>
  </si>
  <si>
    <t>etidocaine</t>
  </si>
  <si>
    <t>N01BB08</t>
  </si>
  <si>
    <t>articaine</t>
  </si>
  <si>
    <t>N01BB09</t>
  </si>
  <si>
    <t>ropivacaine</t>
  </si>
  <si>
    <t>N01BB10</t>
  </si>
  <si>
    <t>levobupivacaine</t>
  </si>
  <si>
    <t>N01BB20</t>
  </si>
  <si>
    <t>combinations</t>
  </si>
  <si>
    <t>N01BB51</t>
  </si>
  <si>
    <t>bupivacaine, combinations</t>
  </si>
  <si>
    <t>N01BB52</t>
  </si>
  <si>
    <t>lidocaine, combinations</t>
  </si>
  <si>
    <t>N01BB53</t>
  </si>
  <si>
    <t>mepivacaine, combinations</t>
  </si>
  <si>
    <t>N01BB54</t>
  </si>
  <si>
    <t>prilocaine, combinations</t>
  </si>
  <si>
    <t>N01BB57</t>
  </si>
  <si>
    <t>etidocaine, combinations</t>
  </si>
  <si>
    <t>N01BB58</t>
  </si>
  <si>
    <t>articaine, combinations</t>
  </si>
  <si>
    <t>N01BC</t>
  </si>
  <si>
    <t>Esters of benzoic acid</t>
  </si>
  <si>
    <t>N01BX</t>
  </si>
  <si>
    <t>Other local anesthetics</t>
  </si>
  <si>
    <t xml:space="preserve">No (VERSATIS 700 MG EMPLATRE 30) </t>
  </si>
  <si>
    <t xml:space="preserve">HIV/AIDS </t>
  </si>
  <si>
    <t>(CIM)</t>
  </si>
  <si>
    <t xml:space="preserve">Frailty </t>
  </si>
  <si>
    <t>L03AA</t>
  </si>
  <si>
    <t>Colony stimulating factors</t>
  </si>
  <si>
    <t>L03AB</t>
  </si>
  <si>
    <t>Interferons</t>
  </si>
  <si>
    <t>L03AC</t>
  </si>
  <si>
    <t>Interleukins</t>
  </si>
  <si>
    <t>No (hepatitis)</t>
  </si>
  <si>
    <t>L03AX01</t>
  </si>
  <si>
    <t>lentinan</t>
  </si>
  <si>
    <t>L03AX02</t>
  </si>
  <si>
    <t>roquinimex</t>
  </si>
  <si>
    <t>L03AX03</t>
  </si>
  <si>
    <t>BCG vaccine</t>
  </si>
  <si>
    <t>L03AX04</t>
  </si>
  <si>
    <t>pegademase</t>
  </si>
  <si>
    <t>L03AX05</t>
  </si>
  <si>
    <t>pidotimod</t>
  </si>
  <si>
    <t>L03AX07</t>
  </si>
  <si>
    <t>poly I:C</t>
  </si>
  <si>
    <t>L03AX08</t>
  </si>
  <si>
    <t>poly ICLC</t>
  </si>
  <si>
    <t>L03AX09</t>
  </si>
  <si>
    <t>thymopentin</t>
  </si>
  <si>
    <t>L03AX10</t>
  </si>
  <si>
    <t>immunocyanin</t>
  </si>
  <si>
    <t>L03AX11</t>
  </si>
  <si>
    <t>tasonermin</t>
  </si>
  <si>
    <t>L03AX12</t>
  </si>
  <si>
    <t>melanoma vaccine</t>
  </si>
  <si>
    <t>L03AX13</t>
  </si>
  <si>
    <t>glatiramer acetate</t>
  </si>
  <si>
    <t>L03AX14</t>
  </si>
  <si>
    <t>histamine dihydrochloride</t>
  </si>
  <si>
    <t>L03AX15</t>
  </si>
  <si>
    <t>mifamurtide</t>
  </si>
  <si>
    <t>L03AX16</t>
  </si>
  <si>
    <t>plerixafor</t>
  </si>
  <si>
    <t>L03AX17</t>
  </si>
  <si>
    <t>sipuleucel-T</t>
  </si>
  <si>
    <t>L03AX18</t>
  </si>
  <si>
    <t>cridanimod</t>
  </si>
  <si>
    <t>L03AX19</t>
  </si>
  <si>
    <t>dasiprotimut-T</t>
  </si>
  <si>
    <t>Yes</t>
  </si>
  <si>
    <t>No (multiple sclerosis)</t>
  </si>
  <si>
    <t>No (maintenance treatment acute myeloid leukaemia)</t>
  </si>
  <si>
    <t>No (severe combined immunodeficiency disease)</t>
  </si>
  <si>
    <t>No (autoimmune diseases, fibrotic diseases, inflammatory diseases, neurodegenerative diseases)</t>
  </si>
  <si>
    <t>H02A</t>
  </si>
  <si>
    <t>CORTICOSTEROIDS FOR SYSTEMIC USE, PLAIN</t>
  </si>
  <si>
    <t>H02B</t>
  </si>
  <si>
    <t>CORTICOSTEROIDS FOR SYSTEMIC USE, COMBINATIONS</t>
  </si>
  <si>
    <t>M01</t>
  </si>
  <si>
    <t>ANTIINFLAMMATORY AND ANTIRHEUMATIC PRODUCTS</t>
  </si>
  <si>
    <t>N02</t>
  </si>
  <si>
    <t>ANALGESICS</t>
  </si>
  <si>
    <t>B06AA</t>
  </si>
  <si>
    <t>Enzymes</t>
  </si>
  <si>
    <t>B06AB</t>
  </si>
  <si>
    <t>Other hem products</t>
  </si>
  <si>
    <t>Cardiovascular</t>
  </si>
  <si>
    <t xml:space="preserve">Cardiovascular </t>
  </si>
  <si>
    <t>Ischemic heart disease</t>
  </si>
  <si>
    <t>Myocardiopathy</t>
  </si>
  <si>
    <t>Charlson Comorbidity Index (Intermittent claudication or past bypass for chronic arterial insufficiency, history of gangrene or acute arterial insufficiency, or untreated thoracic or abdominal aneurysm (≥6 cm))</t>
  </si>
  <si>
    <t xml:space="preserve">Peripheral vascular disease including thromboembolic events and anevrism, excluding pulmonary embolism
</t>
  </si>
  <si>
    <t>Coagulopathy and other haemorrhagic conditions</t>
  </si>
  <si>
    <t>Charlson Comorbidity Index (COPD (Chronic obstructive pulmonary disease))</t>
  </si>
  <si>
    <t xml:space="preserve">Chronic respiratory diseases including asthma, COPD and fibrosis
</t>
  </si>
  <si>
    <t>Pancreatitis</t>
  </si>
  <si>
    <t>Liver</t>
  </si>
  <si>
    <t xml:space="preserve">Obesity </t>
  </si>
  <si>
    <t xml:space="preserve">Coagulopathy, purpura and other recent haemorrhagic conditions,  severe hemophilia or hemostasis disorders and history of bleeding. Excluding all types of anemia </t>
  </si>
  <si>
    <t>Hemiplegia, paraplegia and cerebral palsy</t>
  </si>
  <si>
    <t>Kidney</t>
  </si>
  <si>
    <t>Chronic renal disease</t>
  </si>
  <si>
    <t>Charlson Comorbidity Index by Deyo (Chronic renal disease (Severe = on dialysis, status post kidney transplant, uremia, moderate = creatinine &gt;3 mg/dL (0.27 mmol/L))</t>
  </si>
  <si>
    <t xml:space="preserve">Immune </t>
  </si>
  <si>
    <t>Cancer</t>
  </si>
  <si>
    <t xml:space="preserve">Charlson Comorbidity Index (Solid Tumor, Lymphoma, Leukemia) </t>
  </si>
  <si>
    <t xml:space="preserve">Cancer (solid and hematologic) 
Cancer (solid and hematologic) 
</t>
  </si>
  <si>
    <t>Organ transplant</t>
  </si>
  <si>
    <t>Rheumatologic disease &amp; connectivopathies</t>
  </si>
  <si>
    <t>Charlson Comorbidity Index (Polymyalgia Rheumatica)</t>
  </si>
  <si>
    <t>Rheumatologic diseases</t>
  </si>
  <si>
    <t>Connective tissue diseases</t>
  </si>
  <si>
    <t>Charlson Comorbidity Index by Deyo (Substance use disorder)</t>
  </si>
  <si>
    <t>Alcohol</t>
  </si>
  <si>
    <t>Smoking</t>
  </si>
  <si>
    <t>Other substance use disorder</t>
  </si>
  <si>
    <t xml:space="preserve">Charlson Comorbidity Index by Deyo (Bipolar disorder, Depression, Schizophrenia, schizotypal and delusional disorders)  </t>
  </si>
  <si>
    <t>Psychiatric diseases</t>
  </si>
  <si>
    <t xml:space="preserve">Frailty (proxy) </t>
  </si>
  <si>
    <t>Hereditary metabolic disorders</t>
  </si>
  <si>
    <t>Down's syndrome</t>
  </si>
  <si>
    <t>A03</t>
  </si>
  <si>
    <t>DRUGS FOR FUNCTIONAL GASTROINTESTINAL DISORDERS</t>
  </si>
  <si>
    <t>A11</t>
  </si>
  <si>
    <t>VITAMINS</t>
  </si>
  <si>
    <t>A12</t>
  </si>
  <si>
    <t>MINERAL SUPPLEMENTS</t>
  </si>
  <si>
    <t>breast_surgery_2cl</t>
  </si>
  <si>
    <t>1,Lumpectomy|2,Mastectomy</t>
  </si>
  <si>
    <t>BC surgery and type (if no surgery, classify as NA)</t>
  </si>
  <si>
    <t>Neoadjuvant anti-HER2 therapy  (before surgery)</t>
  </si>
  <si>
    <t xml:space="preserve">Cerebrovascular disease (CerebroVascular Accident CVA, Transient Ischemic Attack TIA, haemorrhage,carotid stenosis, vertebral stenosis, intracranial stenosis, and vascular malformations)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</si>
</sst>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29"/>
    </font>
    <font>
      <sz val="12"/>
      <color rgb="FFFF0000"/>
      <name val="Calibri (Body)"/>
      <charset val="1"/>
    </font>
    <font>
      <sz val="12"/>
      <color rgb="FF000000"/>
      <name val="Calibri"/>
      <family val="2"/>
      <charset val="129"/>
    </font>
    <font>
      <sz val="12"/>
      <color rgb="FF000000"/>
      <name val="Calibri (Corps)"/>
      <charset val="1"/>
    </font>
    <font>
      <strike/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</font>
    <font>
      <b/>
      <sz val="11"/>
      <color rgb="FF000000"/>
      <name val="Calibri"/>
      <family val="2"/>
      <charset val="1"/>
    </font>
    <font>
      <b/>
      <sz val="12"/>
      <color rgb="FF3F3F3F"/>
      <name val="Calibri"/>
      <family val="2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theme="1"/>
      <name val="Calibri"/>
      <family val="2"/>
      <charset val="1"/>
    </font>
    <font>
      <b/>
      <sz val="14.4"/>
      <color rgb="FF000000"/>
      <name val="Verdana"/>
      <family val="2"/>
    </font>
    <font>
      <sz val="12"/>
      <color rgb="FFFF0000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  <fill>
      <patternFill patternType="solid">
        <fgColor rgb="FFFF0000"/>
        <bgColor rgb="FF993300"/>
      </patternFill>
    </fill>
    <fill>
      <patternFill patternType="solid">
        <fgColor rgb="FF8064A2"/>
        <bgColor rgb="FF808080"/>
      </patternFill>
    </fill>
    <fill>
      <patternFill patternType="solid">
        <fgColor rgb="FFC0504D"/>
        <bgColor rgb="FF993366"/>
      </patternFill>
    </fill>
    <fill>
      <patternFill patternType="solid">
        <fgColor rgb="FFFAC090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B4C7E7"/>
      </patternFill>
    </fill>
    <fill>
      <patternFill patternType="solid">
        <fgColor rgb="FFDBEEF4"/>
        <bgColor rgb="FFDAE3F3"/>
      </patternFill>
    </fill>
    <fill>
      <patternFill patternType="solid">
        <fgColor rgb="FFE6E0EC"/>
        <bgColor rgb="FFDAE3F3"/>
      </patternFill>
    </fill>
    <fill>
      <patternFill patternType="solid">
        <fgColor rgb="FF22F914"/>
        <bgColor rgb="FF33CCCC"/>
      </patternFill>
    </fill>
    <fill>
      <patternFill patternType="solid">
        <fgColor rgb="FFD7E4BD"/>
        <bgColor rgb="FFE6E0EC"/>
      </patternFill>
    </fill>
    <fill>
      <patternFill patternType="solid">
        <fgColor rgb="FF9BBB59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B4C7E7"/>
      </patternFill>
    </fill>
    <fill>
      <patternFill patternType="solid">
        <fgColor rgb="FFC3D69B"/>
        <bgColor rgb="FFD7E4BD"/>
      </patternFill>
    </fill>
    <fill>
      <patternFill patternType="solid">
        <fgColor rgb="FF0000FF"/>
        <bgColor rgb="FF0000FF"/>
      </patternFill>
    </fill>
    <fill>
      <patternFill patternType="solid">
        <fgColor rgb="FFDAE3F3"/>
        <bgColor rgb="FFE6E0EC"/>
      </patternFill>
    </fill>
    <fill>
      <patternFill patternType="solid">
        <fgColor rgb="FFB4C7E7"/>
        <bgColor rgb="FFBDD7EE"/>
      </patternFill>
    </fill>
    <fill>
      <patternFill patternType="solid">
        <fgColor rgb="FFD0CECE"/>
        <bgColor rgb="FFBDD7EE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4807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19E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48077"/>
        <bgColor rgb="FF000000"/>
      </patternFill>
    </fill>
  </fills>
  <borders count="2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 applyBorder="0" applyProtection="0"/>
    <xf numFmtId="0" fontId="14" fillId="2" borderId="1" applyProtection="0"/>
  </cellStyleXfs>
  <cellXfs count="122">
    <xf numFmtId="0" fontId="0" fillId="0" borderId="0" xfId="0"/>
    <xf numFmtId="0" fontId="0" fillId="0" borderId="0" xfId="0" applyAlignment="1"/>
    <xf numFmtId="0" fontId="0" fillId="3" borderId="0" xfId="0" applyFill="1" applyAlignment="1"/>
    <xf numFmtId="0" fontId="0" fillId="0" borderId="0" xfId="0" applyAlignment="1">
      <alignment wrapText="1"/>
    </xf>
    <xf numFmtId="0" fontId="0" fillId="0" borderId="0" xfId="0" applyFont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/>
    <xf numFmtId="0" fontId="0" fillId="8" borderId="0" xfId="0" applyFont="1" applyFill="1" applyAlignment="1"/>
    <xf numFmtId="0" fontId="0" fillId="7" borderId="0" xfId="0" applyFont="1" applyFill="1" applyAlignment="1"/>
    <xf numFmtId="0" fontId="0" fillId="8" borderId="0" xfId="0" applyFont="1" applyFill="1"/>
    <xf numFmtId="0" fontId="0" fillId="9" borderId="0" xfId="0" applyFont="1" applyFill="1"/>
    <xf numFmtId="0" fontId="1" fillId="0" borderId="0" xfId="0" applyFont="1" applyAlignment="1"/>
    <xf numFmtId="0" fontId="0" fillId="0" borderId="0" xfId="0" applyFont="1" applyBorder="1" applyAlignment="1"/>
    <xf numFmtId="0" fontId="0" fillId="0" borderId="0" xfId="0" applyFont="1" applyAlignment="1"/>
    <xf numFmtId="0" fontId="0" fillId="10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0" fillId="11" borderId="0" xfId="0" applyFont="1" applyFill="1"/>
    <xf numFmtId="0" fontId="0" fillId="3" borderId="0" xfId="0" applyFont="1" applyFill="1"/>
    <xf numFmtId="0" fontId="0" fillId="12" borderId="0" xfId="0" applyFont="1" applyFill="1"/>
    <xf numFmtId="0" fontId="0" fillId="13" borderId="0" xfId="0" applyFont="1" applyFill="1" applyAlignment="1"/>
    <xf numFmtId="0" fontId="0" fillId="0" borderId="0" xfId="0" applyFont="1"/>
    <xf numFmtId="0" fontId="0" fillId="14" borderId="0" xfId="0" applyFont="1" applyFill="1" applyAlignment="1"/>
    <xf numFmtId="0" fontId="0" fillId="15" borderId="0" xfId="0" applyFont="1" applyFill="1" applyAlignment="1"/>
    <xf numFmtId="0" fontId="3" fillId="0" borderId="0" xfId="0" applyFont="1" applyAlignment="1"/>
    <xf numFmtId="0" fontId="5" fillId="3" borderId="0" xfId="0" applyFont="1" applyFill="1" applyAlignment="1"/>
    <xf numFmtId="0" fontId="5" fillId="3" borderId="0" xfId="0" applyFont="1" applyFill="1" applyAlignment="1">
      <alignment wrapText="1"/>
    </xf>
    <xf numFmtId="0" fontId="0" fillId="16" borderId="0" xfId="0" applyFont="1" applyFill="1"/>
    <xf numFmtId="0" fontId="0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0" fillId="17" borderId="0" xfId="0" applyFont="1" applyFill="1"/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0" fillId="0" borderId="0" xfId="0"/>
    <xf numFmtId="0" fontId="10" fillId="0" borderId="0" xfId="1" applyFont="1" applyBorder="1" applyAlignment="1" applyProtection="1"/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0" fillId="18" borderId="2" xfId="0" applyFont="1" applyFill="1" applyBorder="1"/>
    <xf numFmtId="0" fontId="0" fillId="0" borderId="3" xfId="0" applyBorder="1" applyAlignment="1">
      <alignment horizontal="center"/>
    </xf>
    <xf numFmtId="0" fontId="0" fillId="19" borderId="2" xfId="0" applyFont="1" applyFill="1" applyBorder="1"/>
    <xf numFmtId="0" fontId="0" fillId="20" borderId="2" xfId="0" applyFont="1" applyFill="1" applyBorder="1"/>
    <xf numFmtId="0" fontId="0" fillId="18" borderId="4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1" borderId="0" xfId="0" applyFont="1" applyFill="1" applyAlignment="1"/>
    <xf numFmtId="0" fontId="15" fillId="2" borderId="8" xfId="2" applyFont="1" applyBorder="1" applyAlignment="1" applyProtection="1">
      <alignment horizontal="center" wrapText="1"/>
    </xf>
    <xf numFmtId="0" fontId="15" fillId="2" borderId="9" xfId="2" applyFont="1" applyBorder="1" applyAlignment="1" applyProtection="1">
      <alignment horizontal="center" wrapText="1"/>
    </xf>
    <xf numFmtId="0" fontId="16" fillId="0" borderId="11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18" borderId="10" xfId="0" applyFont="1" applyFill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4" fillId="2" borderId="13" xfId="2" applyFont="1" applyBorder="1" applyAlignment="1" applyProtection="1">
      <alignment horizontal="center" vertical="center"/>
    </xf>
    <xf numFmtId="0" fontId="14" fillId="2" borderId="14" xfId="2" applyFont="1" applyBorder="1" applyAlignment="1" applyProtection="1">
      <alignment horizontal="center" vertical="center"/>
    </xf>
    <xf numFmtId="0" fontId="14" fillId="2" borderId="15" xfId="2" applyFont="1" applyBorder="1" applyAlignment="1" applyProtection="1">
      <alignment horizontal="center" vertical="center"/>
    </xf>
    <xf numFmtId="0" fontId="14" fillId="2" borderId="8" xfId="2" applyFont="1" applyBorder="1" applyAlignment="1" applyProtection="1">
      <alignment horizontal="center" vertical="center"/>
    </xf>
    <xf numFmtId="0" fontId="14" fillId="2" borderId="16" xfId="2" applyFont="1" applyBorder="1" applyAlignment="1" applyProtection="1">
      <alignment horizontal="center" vertical="center"/>
    </xf>
    <xf numFmtId="0" fontId="0" fillId="23" borderId="0" xfId="0" applyFill="1" applyBorder="1" applyAlignment="1">
      <alignment horizontal="center"/>
    </xf>
    <xf numFmtId="0" fontId="18" fillId="19" borderId="2" xfId="0" applyFont="1" applyFill="1" applyBorder="1"/>
    <xf numFmtId="0" fontId="18" fillId="0" borderId="3" xfId="0" applyFont="1" applyBorder="1" applyAlignment="1">
      <alignment horizontal="center"/>
    </xf>
    <xf numFmtId="0" fontId="0" fillId="0" borderId="2" xfId="0" applyBorder="1"/>
    <xf numFmtId="0" fontId="0" fillId="0" borderId="17" xfId="0" applyBorder="1"/>
    <xf numFmtId="0" fontId="0" fillId="18" borderId="17" xfId="0" applyFont="1" applyFill="1" applyBorder="1"/>
    <xf numFmtId="0" fontId="20" fillId="0" borderId="0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0" fillId="23" borderId="3" xfId="0" applyFill="1" applyBorder="1" applyAlignment="1">
      <alignment horizontal="center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18" fillId="23" borderId="2" xfId="0" applyFont="1" applyFill="1" applyBorder="1" applyAlignment="1">
      <alignment horizontal="center"/>
    </xf>
    <xf numFmtId="0" fontId="20" fillId="23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5" fillId="2" borderId="7" xfId="2" applyFont="1" applyBorder="1" applyAlignment="1" applyProtection="1">
      <alignment horizontal="center" wrapText="1"/>
    </xf>
    <xf numFmtId="0" fontId="16" fillId="0" borderId="0" xfId="0" applyFont="1" applyAlignment="1">
      <alignment wrapText="1"/>
    </xf>
    <xf numFmtId="0" fontId="15" fillId="23" borderId="2" xfId="0" applyFont="1" applyFill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5" fillId="22" borderId="2" xfId="0" applyFont="1" applyFill="1" applyBorder="1" applyAlignment="1">
      <alignment wrapText="1"/>
    </xf>
    <xf numFmtId="0" fontId="15" fillId="24" borderId="2" xfId="0" applyFont="1" applyFill="1" applyBorder="1" applyAlignment="1">
      <alignment wrapText="1"/>
    </xf>
    <xf numFmtId="0" fontId="17" fillId="0" borderId="0" xfId="0" applyFont="1" applyBorder="1" applyAlignment="1">
      <alignment wrapText="1"/>
    </xf>
    <xf numFmtId="0" fontId="15" fillId="26" borderId="2" xfId="0" applyFont="1" applyFill="1" applyBorder="1" applyAlignment="1">
      <alignment wrapText="1"/>
    </xf>
    <xf numFmtId="0" fontId="15" fillId="26" borderId="4" xfId="0" applyFont="1" applyFill="1" applyBorder="1" applyAlignment="1">
      <alignment wrapText="1"/>
    </xf>
    <xf numFmtId="0" fontId="16" fillId="0" borderId="6" xfId="0" applyFont="1" applyBorder="1" applyAlignment="1">
      <alignment wrapText="1"/>
    </xf>
    <xf numFmtId="0" fontId="15" fillId="26" borderId="18" xfId="0" applyFont="1" applyFill="1" applyBorder="1" applyAlignment="1">
      <alignment wrapText="1"/>
    </xf>
    <xf numFmtId="0" fontId="16" fillId="0" borderId="19" xfId="0" applyFont="1" applyBorder="1" applyAlignment="1">
      <alignment wrapText="1"/>
    </xf>
    <xf numFmtId="0" fontId="0" fillId="0" borderId="20" xfId="0" applyBorder="1" applyAlignment="1">
      <alignment wrapText="1"/>
    </xf>
    <xf numFmtId="0" fontId="15" fillId="0" borderId="21" xfId="0" applyFont="1" applyBorder="1" applyAlignment="1">
      <alignment wrapText="1"/>
    </xf>
    <xf numFmtId="0" fontId="16" fillId="0" borderId="22" xfId="0" applyFont="1" applyBorder="1" applyAlignment="1">
      <alignment wrapText="1"/>
    </xf>
    <xf numFmtId="0" fontId="17" fillId="0" borderId="22" xfId="0" applyFont="1" applyBorder="1" applyAlignment="1">
      <alignment wrapText="1"/>
    </xf>
    <xf numFmtId="0" fontId="16" fillId="0" borderId="23" xfId="0" applyFont="1" applyBorder="1" applyAlignment="1">
      <alignment wrapText="1"/>
    </xf>
    <xf numFmtId="0" fontId="15" fillId="22" borderId="18" xfId="0" applyFont="1" applyFill="1" applyBorder="1" applyAlignment="1">
      <alignment wrapText="1"/>
    </xf>
    <xf numFmtId="0" fontId="16" fillId="0" borderId="20" xfId="0" applyFont="1" applyBorder="1" applyAlignment="1">
      <alignment wrapText="1"/>
    </xf>
    <xf numFmtId="0" fontId="15" fillId="0" borderId="18" xfId="0" applyFont="1" applyBorder="1" applyAlignment="1">
      <alignment wrapText="1"/>
    </xf>
    <xf numFmtId="0" fontId="15" fillId="0" borderId="24" xfId="0" applyFont="1" applyBorder="1" applyAlignment="1">
      <alignment wrapText="1"/>
    </xf>
    <xf numFmtId="0" fontId="16" fillId="0" borderId="25" xfId="0" applyFont="1" applyBorder="1" applyAlignment="1">
      <alignment wrapText="1"/>
    </xf>
    <xf numFmtId="0" fontId="16" fillId="0" borderId="26" xfId="0" applyFont="1" applyBorder="1" applyAlignment="1">
      <alignment wrapText="1"/>
    </xf>
    <xf numFmtId="0" fontId="15" fillId="24" borderId="18" xfId="0" applyFont="1" applyFill="1" applyBorder="1" applyAlignment="1">
      <alignment wrapText="1"/>
    </xf>
    <xf numFmtId="0" fontId="15" fillId="24" borderId="21" xfId="0" applyFont="1" applyFill="1" applyBorder="1" applyAlignment="1">
      <alignment wrapText="1"/>
    </xf>
    <xf numFmtId="0" fontId="15" fillId="24" borderId="24" xfId="0" applyFont="1" applyFill="1" applyBorder="1" applyAlignment="1">
      <alignment wrapText="1"/>
    </xf>
    <xf numFmtId="0" fontId="15" fillId="25" borderId="21" xfId="0" applyFont="1" applyFill="1" applyBorder="1" applyAlignment="1">
      <alignment wrapText="1"/>
    </xf>
    <xf numFmtId="0" fontId="15" fillId="22" borderId="24" xfId="0" applyFont="1" applyFill="1" applyBorder="1" applyAlignment="1">
      <alignment wrapText="1"/>
    </xf>
    <xf numFmtId="0" fontId="0" fillId="27" borderId="3" xfId="0" applyFill="1" applyBorder="1" applyAlignment="1">
      <alignment horizontal="center"/>
    </xf>
    <xf numFmtId="0" fontId="19" fillId="0" borderId="0" xfId="0" applyFont="1" applyAlignment="1">
      <alignment wrapText="1"/>
    </xf>
    <xf numFmtId="0" fontId="15" fillId="2" borderId="8" xfId="2" applyFont="1" applyBorder="1" applyAlignment="1" applyProtection="1">
      <alignment horizontal="center"/>
    </xf>
    <xf numFmtId="0" fontId="16" fillId="0" borderId="0" xfId="0" applyFont="1" applyBorder="1" applyAlignment="1"/>
    <xf numFmtId="0" fontId="16" fillId="0" borderId="0" xfId="0" applyFont="1" applyBorder="1" applyAlignment="1">
      <alignment horizontal="left" vertical="top"/>
    </xf>
    <xf numFmtId="0" fontId="16" fillId="0" borderId="19" xfId="0" applyFont="1" applyBorder="1" applyAlignment="1"/>
    <xf numFmtId="0" fontId="16" fillId="0" borderId="25" xfId="0" applyFont="1" applyBorder="1" applyAlignment="1"/>
    <xf numFmtId="0" fontId="16" fillId="0" borderId="22" xfId="0" applyFont="1" applyBorder="1" applyAlignment="1"/>
    <xf numFmtId="0" fontId="16" fillId="0" borderId="5" xfId="0" applyFont="1" applyBorder="1" applyAlignment="1"/>
    <xf numFmtId="0" fontId="16" fillId="0" borderId="0" xfId="0" applyFont="1" applyAlignment="1"/>
  </cellXfs>
  <cellStyles count="3">
    <cellStyle name="Excel Built-in Output" xfId="2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22F914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5B3D7"/>
      <rgbColor rgb="FFC0504D"/>
      <rgbColor rgb="FFE6E0EC"/>
      <rgbColor rgb="FFDBEEF4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D7E4BD"/>
      <rgbColor rgb="FFC3D69B"/>
      <rgbColor rgb="FFB4C7E7"/>
      <rgbColor rgb="FFFF99CC"/>
      <rgbColor rgb="FFCC99FF"/>
      <rgbColor rgb="FFFAC090"/>
      <rgbColor rgb="FF3366FF"/>
      <rgbColor rgb="FF33CCCC"/>
      <rgbColor rgb="FF9BBB59"/>
      <rgbColor rgb="FFFFC0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4D515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C00"/>
      <color rgb="FFF48077"/>
      <color rgb="FFD883FF"/>
      <color rgb="FFCDFFC6"/>
      <color rgb="FFB19EFF"/>
      <color rgb="FF9476FF"/>
      <color rgb="FFF41C00"/>
      <color rgb="FFC71700"/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lise.dumas@curie.fr" TargetMode="External"/><Relationship Id="rId13" Type="http://schemas.openxmlformats.org/officeDocument/2006/relationships/hyperlink" Target="mailto:laetitia.chanas@curie.fr" TargetMode="External"/><Relationship Id="rId18" Type="http://schemas.openxmlformats.org/officeDocument/2006/relationships/hyperlink" Target="mailto:marc.espie@aphp.fr" TargetMode="External"/><Relationship Id="rId3" Type="http://schemas.openxmlformats.org/officeDocument/2006/relationships/hyperlink" Target="mailto:beatriz.grandalrejo@curie.fr" TargetMode="External"/><Relationship Id="rId7" Type="http://schemas.openxmlformats.org/officeDocument/2006/relationships/hyperlink" Target="mailto:marion.nicolas@curie.fr" TargetMode="External"/><Relationship Id="rId12" Type="http://schemas.openxmlformats.org/officeDocument/2006/relationships/hyperlink" Target="mailto:youlia.kirova@curie.fr" TargetMode="External"/><Relationship Id="rId17" Type="http://schemas.openxmlformats.org/officeDocument/2006/relationships/hyperlink" Target="mailto:sylvie.giacchetti@aphp.fr" TargetMode="External"/><Relationship Id="rId2" Type="http://schemas.openxmlformats.org/officeDocument/2006/relationships/hyperlink" Target="mailto:fabrice.lecuru@curie.fr" TargetMode="External"/><Relationship Id="rId16" Type="http://schemas.openxmlformats.org/officeDocument/2006/relationships/hyperlink" Target="mailto:b.asselain@gmail.com" TargetMode="External"/><Relationship Id="rId1" Type="http://schemas.openxmlformats.org/officeDocument/2006/relationships/hyperlink" Target="mailto:fabien.reyal@curie.fr" TargetMode="External"/><Relationship Id="rId6" Type="http://schemas.openxmlformats.org/officeDocument/2006/relationships/hyperlink" Target="mailto:aullene.toussaint@curie.fr" TargetMode="External"/><Relationship Id="rId11" Type="http://schemas.openxmlformats.org/officeDocument/2006/relationships/hyperlink" Target="mailto:didier.meseure@curie.fr" TargetMode="External"/><Relationship Id="rId5" Type="http://schemas.openxmlformats.org/officeDocument/2006/relationships/hyperlink" Target="mailto:florence.coussy@curie.fr" TargetMode="External"/><Relationship Id="rId15" Type="http://schemas.openxmlformats.org/officeDocument/2006/relationships/hyperlink" Target="mailto:joshua.waterfall@curie.fr" TargetMode="External"/><Relationship Id="rId10" Type="http://schemas.openxmlformats.org/officeDocument/2006/relationships/hyperlink" Target="mailto:guillaume.bataillon@curie.fr" TargetMode="External"/><Relationship Id="rId4" Type="http://schemas.openxmlformats.org/officeDocument/2006/relationships/hyperlink" Target="mailto:anne-sophie.hamy-petit@curie.fr" TargetMode="External"/><Relationship Id="rId9" Type="http://schemas.openxmlformats.org/officeDocument/2006/relationships/hyperlink" Target="mailto:elsy.elalam@curie.fr" TargetMode="External"/><Relationship Id="rId14" Type="http://schemas.openxmlformats.org/officeDocument/2006/relationships/hyperlink" Target="mailto:maud.milder@curie.f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51"/>
  <sheetViews>
    <sheetView zoomScale="125" zoomScaleNormal="60" workbookViewId="0">
      <pane xSplit="3" ySplit="1" topLeftCell="D311" activePane="bottomRight" state="frozen"/>
      <selection pane="topRight" activeCell="G1" sqref="G1"/>
      <selection pane="bottomLeft" activeCell="A101" sqref="A101"/>
      <selection pane="bottomRight" activeCell="J330" sqref="J330"/>
    </sheetView>
  </sheetViews>
  <sheetFormatPr baseColWidth="10" defaultColWidth="11.5" defaultRowHeight="16" x14ac:dyDescent="0.2"/>
  <cols>
    <col min="1" max="1" width="10.33203125" style="1" customWidth="1"/>
    <col min="2" max="2" width="26" style="1" customWidth="1"/>
    <col min="3" max="3" width="22.83203125" style="1" customWidth="1"/>
    <col min="4" max="4" width="8.83203125" style="1" customWidth="1"/>
    <col min="5" max="8" width="10.33203125" style="1" customWidth="1"/>
    <col min="9" max="9" width="19.33203125" style="1" customWidth="1"/>
    <col min="10" max="10" width="44.1640625" style="1" customWidth="1"/>
    <col min="11" max="11" width="38.5" style="1" customWidth="1"/>
    <col min="12" max="12" width="10.33203125" style="2" customWidth="1"/>
    <col min="13" max="13" width="20" style="1" customWidth="1"/>
    <col min="14" max="14" width="33.5" style="1" customWidth="1"/>
    <col min="15" max="15" width="61.83203125" style="1" customWidth="1"/>
    <col min="16" max="16" width="16.6640625" style="1" customWidth="1"/>
    <col min="17" max="17" width="71.33203125" style="1" customWidth="1"/>
    <col min="18" max="18" width="47.33203125" style="1" customWidth="1"/>
    <col min="19" max="19" width="41.6640625" style="1" customWidth="1"/>
    <col min="20" max="20" width="39" style="1" customWidth="1"/>
    <col min="21" max="21" width="17.33203125" style="1" customWidth="1"/>
    <col min="22" max="22" width="17.6640625" style="1" customWidth="1"/>
    <col min="23" max="23" width="9.6640625" style="1" customWidth="1"/>
    <col min="24" max="24" width="32.1640625" style="1" customWidth="1"/>
    <col min="25" max="25" width="14" style="1" customWidth="1"/>
    <col min="26" max="26" width="16.5" style="1" customWidth="1"/>
    <col min="27" max="27" width="27.83203125" style="1" customWidth="1"/>
    <col min="28" max="28" width="17.6640625" style="1" customWidth="1"/>
    <col min="29" max="29" width="14.5" style="1" customWidth="1"/>
    <col min="30" max="30" width="19.33203125" style="1" customWidth="1"/>
    <col min="31" max="31" width="11.6640625" style="1" customWidth="1"/>
    <col min="32" max="32" width="4.33203125" style="1" customWidth="1"/>
    <col min="33" max="33" width="12.5" style="1" customWidth="1"/>
    <col min="34" max="34" width="12.1640625" style="1" customWidth="1"/>
    <col min="35" max="35" width="12" style="1" customWidth="1"/>
    <col min="36" max="36" width="8.5" style="1" customWidth="1"/>
    <col min="37" max="37" width="21.1640625" style="1" customWidth="1"/>
    <col min="38" max="38" width="21.5" style="1" customWidth="1"/>
    <col min="39" max="39" width="22.6640625" style="1" customWidth="1"/>
    <col min="40" max="40" width="10.1640625" style="1" customWidth="1"/>
    <col min="41" max="41" width="16.83203125" style="1" customWidth="1"/>
    <col min="42" max="43" width="13" style="1" customWidth="1"/>
    <col min="44" max="45" width="6.83203125" style="1" customWidth="1"/>
    <col min="46" max="46" width="5" style="1" customWidth="1"/>
    <col min="47" max="47" width="8.1640625" style="1" customWidth="1"/>
    <col min="48" max="48" width="11.5" style="1"/>
    <col min="49" max="49" width="6.83203125" style="1" customWidth="1"/>
    <col min="50" max="1024" width="11.5" style="3"/>
  </cols>
  <sheetData>
    <row r="1" spans="1:49" ht="19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4" t="s">
        <v>30</v>
      </c>
      <c r="AF1" s="6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  <row r="2" spans="1:49" x14ac:dyDescent="0.2">
      <c r="A2" s="8" t="s">
        <v>49</v>
      </c>
      <c r="B2" s="9" t="s">
        <v>50</v>
      </c>
      <c r="C2" s="4" t="s">
        <v>51</v>
      </c>
      <c r="D2" s="4" t="s">
        <v>52</v>
      </c>
      <c r="E2" s="4"/>
      <c r="F2" s="4"/>
      <c r="G2" s="4"/>
      <c r="H2" s="4"/>
      <c r="I2" s="4" t="s">
        <v>53</v>
      </c>
      <c r="J2" s="4" t="s">
        <v>54</v>
      </c>
      <c r="K2" s="1" t="s">
        <v>55</v>
      </c>
      <c r="M2" s="1" t="str">
        <f t="shared" ref="M2:M65" si="0">C2</f>
        <v>database</v>
      </c>
      <c r="N2" s="1" t="s">
        <v>56</v>
      </c>
      <c r="O2" s="1" t="str">
        <f>CONCATENATE("&lt;div class='rich-text-field-label'&gt;&lt;p style='text-align: center;'&gt;",B2,"&lt;/p&gt;&lt;/div&gt;")</f>
        <v>&lt;div class='rich-text-field-label'&gt;&lt;p style='text-align: center;'&gt;patient_id&lt;/p&gt;&lt;/div&gt;</v>
      </c>
      <c r="P2" s="4" t="s">
        <v>57</v>
      </c>
      <c r="Q2" s="1" t="str">
        <f t="shared" ref="Q2:Q65" si="1">J2</f>
        <v xml:space="preserve">Different data base </v>
      </c>
      <c r="R2" s="4" t="str">
        <f>I2</f>
        <v>1,curie|3,p53_eortc|4,canto|5,feeric|6,implants_seintinelles|10,neoadj_st_louis|11,remagus02|12,remagus04|13,pacs08|14,pacs09|15,gbg|16,altto|17,neoaltto|18,seer</v>
      </c>
      <c r="S2" s="1" t="str">
        <f t="shared" ref="S2:S65" si="2">Q2</f>
        <v xml:space="preserve">Different data base </v>
      </c>
      <c r="T2" s="4"/>
      <c r="AD2" s="1" t="str">
        <f t="shared" ref="AD2:AD38" si="3">CONCATENATE("@",A2)</f>
        <v>@generic</v>
      </c>
      <c r="AE2" s="1" t="s">
        <v>58</v>
      </c>
      <c r="AG2" s="4" t="s">
        <v>58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x14ac:dyDescent="0.2">
      <c r="A3" s="8" t="s">
        <v>49</v>
      </c>
      <c r="B3" s="9" t="s">
        <v>50</v>
      </c>
      <c r="C3" s="4" t="s">
        <v>59</v>
      </c>
      <c r="D3" s="4" t="s">
        <v>52</v>
      </c>
      <c r="E3" s="4" t="s">
        <v>58</v>
      </c>
      <c r="F3" s="4"/>
      <c r="G3" s="4"/>
      <c r="H3" s="4"/>
      <c r="I3" s="4" t="s">
        <v>60</v>
      </c>
      <c r="J3" s="4" t="s">
        <v>61</v>
      </c>
      <c r="K3" s="1" t="s">
        <v>62</v>
      </c>
      <c r="M3" s="1" t="str">
        <f t="shared" si="0"/>
        <v>refusal_data_use</v>
      </c>
      <c r="N3" s="1" t="s">
        <v>56</v>
      </c>
      <c r="P3" s="4" t="s">
        <v>57</v>
      </c>
      <c r="Q3" s="1" t="str">
        <f t="shared" si="1"/>
        <v>Patient refusing to use its data; if unknown, set variable to NA</v>
      </c>
      <c r="R3" s="4" t="str">
        <f>I3</f>
        <v>1,patient refusal|2,acceptation for using data stated in chart</v>
      </c>
      <c r="S3" s="1" t="str">
        <f t="shared" si="2"/>
        <v>Patient refusing to use its data; if unknown, set variable to NA</v>
      </c>
      <c r="T3" s="4"/>
      <c r="AD3" s="1" t="str">
        <f t="shared" si="3"/>
        <v>@generic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2">
      <c r="A4" s="8" t="s">
        <v>49</v>
      </c>
      <c r="B4" s="9" t="s">
        <v>50</v>
      </c>
      <c r="C4" s="4" t="s">
        <v>63</v>
      </c>
      <c r="D4" s="4" t="s">
        <v>52</v>
      </c>
      <c r="E4" s="4" t="s">
        <v>58</v>
      </c>
      <c r="F4" s="4"/>
      <c r="G4" s="4"/>
      <c r="H4" s="4"/>
      <c r="I4" s="4"/>
      <c r="J4" s="4" t="s">
        <v>64</v>
      </c>
      <c r="K4" s="1" t="s">
        <v>65</v>
      </c>
      <c r="M4" s="1" t="str">
        <f t="shared" si="0"/>
        <v>numdos_curie</v>
      </c>
      <c r="N4" s="1" t="s">
        <v>56</v>
      </c>
      <c r="P4" s="1" t="s">
        <v>57</v>
      </c>
      <c r="Q4" s="1" t="str">
        <f t="shared" si="1"/>
        <v>Patient identification number from Curie</v>
      </c>
      <c r="R4" s="4"/>
      <c r="S4" s="1" t="str">
        <f t="shared" si="2"/>
        <v>Patient identification number from Curie</v>
      </c>
      <c r="T4" s="4"/>
      <c r="AD4" s="1" t="str">
        <f t="shared" si="3"/>
        <v>@generic</v>
      </c>
      <c r="AE4" s="1" t="s">
        <v>58</v>
      </c>
      <c r="AG4" s="4" t="s">
        <v>58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x14ac:dyDescent="0.2">
      <c r="A5" s="8" t="s">
        <v>49</v>
      </c>
      <c r="B5" s="9" t="s">
        <v>50</v>
      </c>
      <c r="C5" s="5" t="s">
        <v>66</v>
      </c>
      <c r="D5" s="4" t="s">
        <v>52</v>
      </c>
      <c r="E5" s="4" t="s">
        <v>58</v>
      </c>
      <c r="F5" s="4"/>
      <c r="G5" s="4"/>
      <c r="H5" s="4"/>
      <c r="I5" s="4"/>
      <c r="J5" s="4" t="s">
        <v>67</v>
      </c>
      <c r="K5" s="1" t="s">
        <v>68</v>
      </c>
      <c r="M5" s="1" t="str">
        <f t="shared" si="0"/>
        <v>numdos_other_center</v>
      </c>
      <c r="N5" s="1" t="s">
        <v>56</v>
      </c>
      <c r="P5" s="1" t="s">
        <v>57</v>
      </c>
      <c r="Q5" s="1" t="str">
        <f t="shared" si="1"/>
        <v>Patient identification number from other center</v>
      </c>
      <c r="R5" s="4"/>
      <c r="S5" s="1" t="str">
        <f t="shared" si="2"/>
        <v>Patient identification number from other center</v>
      </c>
      <c r="T5" s="4"/>
      <c r="AD5" s="1" t="str">
        <f t="shared" si="3"/>
        <v>@generic</v>
      </c>
      <c r="AE5" s="1" t="s">
        <v>58</v>
      </c>
      <c r="AG5" s="4" t="s">
        <v>58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2">
      <c r="A6" s="8" t="s">
        <v>49</v>
      </c>
      <c r="B6" s="9" t="s">
        <v>50</v>
      </c>
      <c r="C6" s="4" t="s">
        <v>69</v>
      </c>
      <c r="D6" s="4" t="s">
        <v>52</v>
      </c>
      <c r="E6" s="4" t="s">
        <v>58</v>
      </c>
      <c r="F6" s="4"/>
      <c r="G6" s="4"/>
      <c r="H6" s="4"/>
      <c r="I6" s="4"/>
      <c r="J6" s="4" t="s">
        <v>70</v>
      </c>
      <c r="K6" s="1" t="s">
        <v>69</v>
      </c>
      <c r="M6" s="1" t="str">
        <f t="shared" si="0"/>
        <v>record_id</v>
      </c>
      <c r="N6" s="1" t="s">
        <v>56</v>
      </c>
      <c r="P6" s="1" t="s">
        <v>57</v>
      </c>
      <c r="Q6" s="1" t="str">
        <f t="shared" si="1"/>
        <v>Patient identification number to import in redcap (if curie, set to numdos_curie ; else, set to cletri)</v>
      </c>
      <c r="R6" s="4"/>
      <c r="S6" s="1" t="str">
        <f t="shared" si="2"/>
        <v>Patient identification number to import in redcap (if curie, set to numdos_curie ; else, set to cletri)</v>
      </c>
      <c r="T6" s="4"/>
      <c r="AD6" s="1" t="str">
        <f t="shared" si="3"/>
        <v>@generic</v>
      </c>
      <c r="AE6" s="1" t="s">
        <v>58</v>
      </c>
      <c r="AG6" s="4" t="s">
        <v>58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2">
      <c r="A7" s="8" t="s">
        <v>49</v>
      </c>
      <c r="B7" s="9" t="s">
        <v>50</v>
      </c>
      <c r="C7" s="4" t="s">
        <v>71</v>
      </c>
      <c r="D7" s="4" t="s">
        <v>52</v>
      </c>
      <c r="E7" s="4" t="s">
        <v>58</v>
      </c>
      <c r="F7" s="4"/>
      <c r="G7" s="4"/>
      <c r="H7" s="4"/>
      <c r="I7" s="4"/>
      <c r="J7" s="4" t="s">
        <v>72</v>
      </c>
      <c r="K7" s="1" t="s">
        <v>73</v>
      </c>
      <c r="M7" s="1" t="str">
        <f t="shared" si="0"/>
        <v>cletri</v>
      </c>
      <c r="N7" s="1" t="s">
        <v>56</v>
      </c>
      <c r="P7" s="4" t="s">
        <v>57</v>
      </c>
      <c r="Q7" s="1" t="str">
        <f t="shared" si="1"/>
        <v xml:space="preserve">Anonymized patient number </v>
      </c>
      <c r="R7" s="4"/>
      <c r="S7" s="1" t="str">
        <f t="shared" si="2"/>
        <v xml:space="preserve">Anonymized patient number </v>
      </c>
      <c r="AD7" s="1" t="str">
        <f t="shared" si="3"/>
        <v>@generic</v>
      </c>
      <c r="AE7" s="1" t="s">
        <v>58</v>
      </c>
      <c r="AG7" s="4" t="s">
        <v>58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x14ac:dyDescent="0.2">
      <c r="A8" s="8" t="s">
        <v>49</v>
      </c>
      <c r="B8" s="9" t="s">
        <v>50</v>
      </c>
      <c r="C8" s="4" t="s">
        <v>74</v>
      </c>
      <c r="D8" s="4" t="s">
        <v>52</v>
      </c>
      <c r="E8" s="4"/>
      <c r="F8" s="4"/>
      <c r="G8" s="4"/>
      <c r="H8" s="4"/>
      <c r="I8" s="4" t="s">
        <v>75</v>
      </c>
      <c r="J8" s="4" t="s">
        <v>76</v>
      </c>
      <c r="K8" s="1" t="s">
        <v>77</v>
      </c>
      <c r="M8" s="1" t="str">
        <f t="shared" si="0"/>
        <v>side</v>
      </c>
      <c r="N8" s="1" t="s">
        <v>56</v>
      </c>
      <c r="P8" s="4" t="s">
        <v>57</v>
      </c>
      <c r="Q8" s="1" t="str">
        <f t="shared" si="1"/>
        <v xml:space="preserve">Breast cancer laterality </v>
      </c>
      <c r="R8" s="4" t="str">
        <f>I8</f>
        <v>1,Left|2,Right</v>
      </c>
      <c r="S8" s="1" t="str">
        <f t="shared" si="2"/>
        <v xml:space="preserve">Breast cancer laterality </v>
      </c>
      <c r="AD8" s="1" t="str">
        <f t="shared" si="3"/>
        <v>@generic</v>
      </c>
      <c r="AE8" s="4" t="s">
        <v>58</v>
      </c>
      <c r="AF8" s="4"/>
      <c r="AG8" s="4" t="s">
        <v>58</v>
      </c>
    </row>
    <row r="9" spans="1:49" x14ac:dyDescent="0.2">
      <c r="A9" s="10" t="s">
        <v>78</v>
      </c>
      <c r="B9" s="9" t="s">
        <v>50</v>
      </c>
      <c r="C9" s="4" t="s">
        <v>79</v>
      </c>
      <c r="D9" s="4" t="s">
        <v>52</v>
      </c>
      <c r="E9" s="4" t="s">
        <v>58</v>
      </c>
      <c r="F9" s="4"/>
      <c r="G9" s="4"/>
      <c r="H9" s="4"/>
      <c r="I9" s="4"/>
      <c r="J9" s="4" t="s">
        <v>80</v>
      </c>
      <c r="K9" s="1" t="s">
        <v>81</v>
      </c>
      <c r="M9" s="1" t="str">
        <f t="shared" si="0"/>
        <v>base_cletri</v>
      </c>
      <c r="N9" s="1" t="s">
        <v>56</v>
      </c>
      <c r="P9" s="4" t="s">
        <v>57</v>
      </c>
      <c r="Q9" s="1" t="str">
        <f t="shared" si="1"/>
        <v>database name + anonymised patient number</v>
      </c>
      <c r="R9" s="4"/>
      <c r="S9" s="1" t="str">
        <f t="shared" si="2"/>
        <v>database name + anonymised patient number</v>
      </c>
      <c r="AD9" s="1" t="str">
        <f t="shared" si="3"/>
        <v>@derived</v>
      </c>
      <c r="AE9" s="1" t="s">
        <v>58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x14ac:dyDescent="0.2">
      <c r="A10" s="10" t="s">
        <v>78</v>
      </c>
      <c r="B10" s="9" t="s">
        <v>50</v>
      </c>
      <c r="C10" s="4" t="s">
        <v>82</v>
      </c>
      <c r="D10" s="4" t="s">
        <v>52</v>
      </c>
      <c r="E10" s="4" t="s">
        <v>58</v>
      </c>
      <c r="F10" s="4"/>
      <c r="G10" s="4"/>
      <c r="H10" s="4"/>
      <c r="I10" s="4"/>
      <c r="J10" s="4" t="s">
        <v>83</v>
      </c>
      <c r="K10" s="1" t="s">
        <v>84</v>
      </c>
      <c r="M10" s="1" t="str">
        <f t="shared" si="0"/>
        <v>patient_side</v>
      </c>
      <c r="N10" s="1" t="s">
        <v>56</v>
      </c>
      <c r="P10" s="4" t="s">
        <v>57</v>
      </c>
      <c r="Q10" s="1" t="str">
        <f t="shared" si="1"/>
        <v>anonymized patient id + breast cancer laterality</v>
      </c>
      <c r="R10" s="4"/>
      <c r="S10" s="1" t="str">
        <f t="shared" si="2"/>
        <v>anonymized patient id + breast cancer laterality</v>
      </c>
      <c r="AD10" s="1" t="str">
        <f t="shared" si="3"/>
        <v>@derived</v>
      </c>
      <c r="AE10" s="1" t="s">
        <v>58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x14ac:dyDescent="0.2">
      <c r="A11" s="10" t="s">
        <v>78</v>
      </c>
      <c r="B11" s="9" t="s">
        <v>50</v>
      </c>
      <c r="C11" s="4" t="s">
        <v>85</v>
      </c>
      <c r="D11" s="4" t="s">
        <v>52</v>
      </c>
      <c r="E11" s="4" t="s">
        <v>58</v>
      </c>
      <c r="F11" s="4"/>
      <c r="G11" s="4"/>
      <c r="H11" s="4"/>
      <c r="I11" s="4"/>
      <c r="J11" s="4" t="s">
        <v>86</v>
      </c>
      <c r="K11" s="1" t="s">
        <v>87</v>
      </c>
      <c r="M11" s="1" t="str">
        <f t="shared" si="0"/>
        <v>base_cletri_side</v>
      </c>
      <c r="N11" s="1" t="s">
        <v>56</v>
      </c>
      <c r="P11" s="4" t="s">
        <v>57</v>
      </c>
      <c r="Q11" s="1" t="str">
        <f t="shared" si="1"/>
        <v>database name + anonymised patient number + breast cancer laterality</v>
      </c>
      <c r="R11" s="4"/>
      <c r="S11" s="1" t="str">
        <f t="shared" si="2"/>
        <v>database name + anonymised patient number + breast cancer laterality</v>
      </c>
      <c r="AD11" s="1" t="str">
        <f t="shared" si="3"/>
        <v>@derived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7" x14ac:dyDescent="0.2">
      <c r="A12" s="8" t="s">
        <v>49</v>
      </c>
      <c r="B12" s="9" t="s">
        <v>50</v>
      </c>
      <c r="C12" s="4" t="s">
        <v>88</v>
      </c>
      <c r="D12" s="4" t="s">
        <v>89</v>
      </c>
      <c r="E12" s="4" t="s">
        <v>58</v>
      </c>
      <c r="F12" s="4"/>
      <c r="G12" s="4"/>
      <c r="H12" s="4"/>
      <c r="I12" s="4"/>
      <c r="J12" s="4" t="s">
        <v>90</v>
      </c>
      <c r="K12" s="1" t="s">
        <v>90</v>
      </c>
      <c r="M12" s="1" t="str">
        <f t="shared" si="0"/>
        <v>dat_birth</v>
      </c>
      <c r="N12" s="1" t="s">
        <v>56</v>
      </c>
      <c r="P12" s="1" t="s">
        <v>57</v>
      </c>
      <c r="Q12" s="1" t="str">
        <f t="shared" si="1"/>
        <v>Date of birth</v>
      </c>
      <c r="R12" s="4"/>
      <c r="S12" s="1" t="str">
        <f t="shared" si="2"/>
        <v>Date of birth</v>
      </c>
      <c r="T12" s="3" t="s">
        <v>91</v>
      </c>
      <c r="AD12" s="1" t="str">
        <f t="shared" si="3"/>
        <v>@generic</v>
      </c>
      <c r="AE12" s="1" t="s">
        <v>58</v>
      </c>
      <c r="AG12" s="4" t="s">
        <v>58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x14ac:dyDescent="0.2">
      <c r="A13" s="10" t="s">
        <v>78</v>
      </c>
      <c r="B13" s="9" t="s">
        <v>50</v>
      </c>
      <c r="C13" s="4" t="s">
        <v>92</v>
      </c>
      <c r="D13" s="4" t="s">
        <v>93</v>
      </c>
      <c r="E13" s="4"/>
      <c r="F13" s="4"/>
      <c r="G13" s="4"/>
      <c r="H13" s="4"/>
      <c r="I13" s="4"/>
      <c r="J13" s="4" t="s">
        <v>94</v>
      </c>
      <c r="K13" s="1" t="s">
        <v>95</v>
      </c>
      <c r="M13" s="1" t="str">
        <f t="shared" si="0"/>
        <v>year_birth</v>
      </c>
      <c r="N13" s="1" t="s">
        <v>96</v>
      </c>
      <c r="P13" s="1" t="s">
        <v>57</v>
      </c>
      <c r="Q13" s="1" t="str">
        <f t="shared" si="1"/>
        <v xml:space="preserve">Year of birth </v>
      </c>
      <c r="R13" s="4"/>
      <c r="S13" s="1" t="str">
        <f t="shared" si="2"/>
        <v xml:space="preserve">Year of birth </v>
      </c>
      <c r="T13" s="4" t="s">
        <v>93</v>
      </c>
      <c r="AD13" s="1" t="str">
        <f t="shared" si="3"/>
        <v>@derived</v>
      </c>
      <c r="AE13" s="1" t="s">
        <v>58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x14ac:dyDescent="0.2">
      <c r="A14" s="8" t="s">
        <v>49</v>
      </c>
      <c r="B14" s="9" t="s">
        <v>50</v>
      </c>
      <c r="C14" s="4" t="s">
        <v>97</v>
      </c>
      <c r="D14" s="4" t="s">
        <v>89</v>
      </c>
      <c r="E14" s="4" t="s">
        <v>58</v>
      </c>
      <c r="F14" s="4"/>
      <c r="G14" s="4"/>
      <c r="H14" s="4"/>
      <c r="I14" s="4"/>
      <c r="J14" s="4" t="s">
        <v>98</v>
      </c>
      <c r="K14" s="1" t="s">
        <v>99</v>
      </c>
      <c r="M14" s="1" t="str">
        <f t="shared" si="0"/>
        <v>dat_bc_diagnosis</v>
      </c>
      <c r="N14" s="1" t="s">
        <v>96</v>
      </c>
      <c r="P14" s="1" t="s">
        <v>57</v>
      </c>
      <c r="Q14" s="1" t="str">
        <f t="shared" si="1"/>
        <v>Date of first biopsy with cancer. If NA, take date of first physical examination, then date of first breast imaging.</v>
      </c>
      <c r="R14" s="4"/>
      <c r="S14" s="1" t="str">
        <f t="shared" si="2"/>
        <v>Date of first biopsy with cancer. If NA, take date of first physical examination, then date of first breast imaging.</v>
      </c>
      <c r="T14" s="1" t="s">
        <v>91</v>
      </c>
      <c r="AD14" s="1" t="str">
        <f t="shared" si="3"/>
        <v>@generic</v>
      </c>
      <c r="AE14" s="1" t="s">
        <v>58</v>
      </c>
      <c r="AG14" s="1" t="s">
        <v>58</v>
      </c>
    </row>
    <row r="15" spans="1:49" x14ac:dyDescent="0.2">
      <c r="A15" s="8" t="s">
        <v>49</v>
      </c>
      <c r="B15" s="9" t="s">
        <v>50</v>
      </c>
      <c r="C15" s="4" t="s">
        <v>100</v>
      </c>
      <c r="D15" s="4" t="s">
        <v>89</v>
      </c>
      <c r="E15" s="4" t="s">
        <v>58</v>
      </c>
      <c r="F15" s="4"/>
      <c r="G15" s="4"/>
      <c r="H15" s="4"/>
      <c r="I15" s="4"/>
      <c r="J15" s="4" t="s">
        <v>101</v>
      </c>
      <c r="K15" s="1" t="s">
        <v>102</v>
      </c>
      <c r="M15" s="1" t="str">
        <f t="shared" si="0"/>
        <v>dat_rando_inclusion</v>
      </c>
      <c r="N15" s="1" t="s">
        <v>96</v>
      </c>
      <c r="P15" s="1" t="s">
        <v>57</v>
      </c>
      <c r="Q15" s="1" t="str">
        <f t="shared" si="1"/>
        <v>Date of randomisation in case of clinical trial, date of inclusion in case of cohort</v>
      </c>
      <c r="R15" s="4"/>
      <c r="S15" s="1" t="str">
        <f t="shared" si="2"/>
        <v>Date of randomisation in case of clinical trial, date of inclusion in case of cohort</v>
      </c>
      <c r="T15" s="1" t="s">
        <v>91</v>
      </c>
      <c r="AD15" s="1" t="str">
        <f t="shared" si="3"/>
        <v>@generic</v>
      </c>
    </row>
    <row r="16" spans="1:49" x14ac:dyDescent="0.2">
      <c r="A16" s="10" t="s">
        <v>78</v>
      </c>
      <c r="B16" s="9" t="s">
        <v>50</v>
      </c>
      <c r="C16" s="4" t="s">
        <v>103</v>
      </c>
      <c r="D16" s="4" t="s">
        <v>93</v>
      </c>
      <c r="E16" s="4"/>
      <c r="F16" s="4"/>
      <c r="G16" s="4"/>
      <c r="H16" s="4"/>
      <c r="I16" s="4"/>
      <c r="J16" s="4" t="s">
        <v>104</v>
      </c>
      <c r="K16" s="1" t="s">
        <v>105</v>
      </c>
      <c r="M16" s="1" t="str">
        <f t="shared" si="0"/>
        <v>year_diag</v>
      </c>
      <c r="N16" s="1" t="s">
        <v>96</v>
      </c>
      <c r="P16" s="1" t="s">
        <v>57</v>
      </c>
      <c r="Q16" s="1" t="str">
        <f t="shared" si="1"/>
        <v xml:space="preserve">Year of BC diagnosis </v>
      </c>
      <c r="R16" s="4"/>
      <c r="S16" s="1" t="str">
        <f t="shared" si="2"/>
        <v xml:space="preserve">Year of BC diagnosis </v>
      </c>
      <c r="T16" s="4" t="s">
        <v>93</v>
      </c>
      <c r="AD16" s="1" t="str">
        <f t="shared" si="3"/>
        <v>@derived</v>
      </c>
      <c r="AE16" s="1" t="s">
        <v>58</v>
      </c>
    </row>
    <row r="17" spans="1:49" x14ac:dyDescent="0.2">
      <c r="A17" s="10" t="s">
        <v>78</v>
      </c>
      <c r="B17" s="9" t="s">
        <v>50</v>
      </c>
      <c r="C17" s="4" t="s">
        <v>106</v>
      </c>
      <c r="D17" s="4" t="s">
        <v>52</v>
      </c>
      <c r="E17" s="4"/>
      <c r="F17" s="4"/>
      <c r="G17" s="4"/>
      <c r="H17" s="4"/>
      <c r="I17" s="4" t="s">
        <v>107</v>
      </c>
      <c r="J17" s="4" t="s">
        <v>108</v>
      </c>
      <c r="K17" s="1" t="s">
        <v>105</v>
      </c>
      <c r="M17" s="1" t="str">
        <f t="shared" si="0"/>
        <v>period_diag</v>
      </c>
      <c r="N17" s="1" t="s">
        <v>96</v>
      </c>
      <c r="P17" s="4" t="s">
        <v>57</v>
      </c>
      <c r="Q17" s="1" t="str">
        <f t="shared" si="1"/>
        <v>Period of BC diagnosis</v>
      </c>
      <c r="R17" s="4" t="str">
        <f t="shared" ref="R17:R41" si="4">I17</f>
        <v>1,[1970 -1975)|2,[1975 -1980)|3,[1980 -1985)|4,[1985 -1990)|5,[1990 -1995)|6,[1995 -2000)|7,[2000 -2005)|8,[2005 -2010)|9,[2010 -2015)|10,[2015 -2020)</v>
      </c>
      <c r="S17" s="1" t="str">
        <f t="shared" si="2"/>
        <v>Period of BC diagnosis</v>
      </c>
      <c r="AD17" s="1" t="str">
        <f t="shared" si="3"/>
        <v>@derived</v>
      </c>
      <c r="AE17" s="1" t="s">
        <v>58</v>
      </c>
    </row>
    <row r="18" spans="1:49" x14ac:dyDescent="0.2">
      <c r="A18" s="8" t="s">
        <v>49</v>
      </c>
      <c r="B18" s="9" t="s">
        <v>50</v>
      </c>
      <c r="C18" s="4" t="s">
        <v>109</v>
      </c>
      <c r="D18" s="4" t="s">
        <v>52</v>
      </c>
      <c r="E18" s="4"/>
      <c r="F18" s="4"/>
      <c r="G18" s="4"/>
      <c r="H18" s="4"/>
      <c r="I18" s="4" t="s">
        <v>110</v>
      </c>
      <c r="J18" s="4" t="s">
        <v>111</v>
      </c>
      <c r="K18" s="1" t="s">
        <v>112</v>
      </c>
      <c r="M18" s="1" t="str">
        <f t="shared" si="0"/>
        <v>center_curie</v>
      </c>
      <c r="N18" s="1" t="s">
        <v>96</v>
      </c>
      <c r="P18" s="4" t="s">
        <v>57</v>
      </c>
      <c r="Q18" s="1" t="str">
        <f t="shared" si="1"/>
        <v>BC treatment center (Curie Paris/Saint Cloud) (site of surgery or main treatment if no surgery)</v>
      </c>
      <c r="R18" s="4" t="str">
        <f t="shared" si="4"/>
        <v>1,Curie Paris|2,Curie St Cloud|3,Others</v>
      </c>
      <c r="S18" s="1" t="str">
        <f t="shared" si="2"/>
        <v>BC treatment center (Curie Paris/Saint Cloud) (site of surgery or main treatment if no surgery)</v>
      </c>
      <c r="AD18" s="1" t="str">
        <f t="shared" si="3"/>
        <v>@generic</v>
      </c>
      <c r="AE18" s="11" t="s">
        <v>113</v>
      </c>
      <c r="AF18" s="11"/>
      <c r="AG18" s="11" t="s">
        <v>58</v>
      </c>
    </row>
    <row r="19" spans="1:49" x14ac:dyDescent="0.2">
      <c r="A19" s="8" t="s">
        <v>49</v>
      </c>
      <c r="B19" s="9" t="s">
        <v>50</v>
      </c>
      <c r="C19" s="4" t="s">
        <v>114</v>
      </c>
      <c r="D19" s="4" t="s">
        <v>52</v>
      </c>
      <c r="E19" s="4"/>
      <c r="F19" s="4"/>
      <c r="G19" s="4"/>
      <c r="H19" s="4"/>
      <c r="I19" s="4" t="s">
        <v>115</v>
      </c>
      <c r="J19" s="4" t="s">
        <v>116</v>
      </c>
      <c r="K19" s="1" t="s">
        <v>117</v>
      </c>
      <c r="M19" s="1" t="str">
        <f t="shared" si="0"/>
        <v>center</v>
      </c>
      <c r="N19" s="1" t="s">
        <v>96</v>
      </c>
      <c r="P19" s="4" t="s">
        <v>57</v>
      </c>
      <c r="Q19" s="1" t="str">
        <f t="shared" si="1"/>
        <v xml:space="preserve">BC treatment center </v>
      </c>
      <c r="R19" s="4" t="str">
        <f t="shared" si="4"/>
        <v>1,Curie|2,Others</v>
      </c>
      <c r="S19" s="1" t="str">
        <f t="shared" si="2"/>
        <v xml:space="preserve">BC treatment center </v>
      </c>
      <c r="AD19" s="1" t="str">
        <f t="shared" si="3"/>
        <v>@generic</v>
      </c>
      <c r="AE19" s="1" t="s">
        <v>58</v>
      </c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10" t="s">
        <v>78</v>
      </c>
      <c r="B20" s="9" t="s">
        <v>50</v>
      </c>
      <c r="C20" s="4" t="s">
        <v>118</v>
      </c>
      <c r="D20" s="4" t="s">
        <v>52</v>
      </c>
      <c r="E20" s="4" t="s">
        <v>58</v>
      </c>
      <c r="F20" s="4"/>
      <c r="G20" s="4"/>
      <c r="H20" s="4"/>
      <c r="I20" s="4" t="s">
        <v>119</v>
      </c>
      <c r="J20" s="4" t="s">
        <v>120</v>
      </c>
      <c r="K20" s="1" t="s">
        <v>121</v>
      </c>
      <c r="M20" s="1" t="str">
        <f t="shared" si="0"/>
        <v>is_base_sein</v>
      </c>
      <c r="N20" s="1" t="s">
        <v>96</v>
      </c>
      <c r="O20" s="4"/>
      <c r="P20" s="4" t="s">
        <v>57</v>
      </c>
      <c r="Q20" s="1" t="str">
        <f t="shared" si="1"/>
        <v>Is in base_sein; if unknown or not in the base/project, set variable to NA</v>
      </c>
      <c r="R20" s="4" t="str">
        <f t="shared" si="4"/>
        <v>1,base_sein</v>
      </c>
      <c r="S20" s="1" t="str">
        <f t="shared" si="2"/>
        <v>Is in base_sein; if unknown or not in the base/project, set variable to NA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 t="str">
        <f t="shared" si="3"/>
        <v>@derived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10" t="s">
        <v>78</v>
      </c>
      <c r="B21" s="9" t="s">
        <v>50</v>
      </c>
      <c r="C21" s="4" t="s">
        <v>122</v>
      </c>
      <c r="D21" s="4" t="s">
        <v>52</v>
      </c>
      <c r="E21" s="4" t="s">
        <v>58</v>
      </c>
      <c r="F21" s="4"/>
      <c r="G21" s="4"/>
      <c r="H21" s="4"/>
      <c r="I21" s="4" t="s">
        <v>123</v>
      </c>
      <c r="J21" s="4" t="s">
        <v>124</v>
      </c>
      <c r="K21" s="1" t="s">
        <v>125</v>
      </c>
      <c r="M21" s="1" t="str">
        <f t="shared" si="0"/>
        <v>is_neorep</v>
      </c>
      <c r="N21" s="1" t="s">
        <v>96</v>
      </c>
      <c r="O21" s="4"/>
      <c r="P21" s="4" t="s">
        <v>57</v>
      </c>
      <c r="Q21" s="1" t="str">
        <f t="shared" si="1"/>
        <v>Is in neorep; if unknown or not in the base/project, set variable to NA</v>
      </c>
      <c r="R21" s="4" t="str">
        <f t="shared" si="4"/>
        <v>1,neorep</v>
      </c>
      <c r="S21" s="1" t="str">
        <f t="shared" si="2"/>
        <v>Is in neorep; if unknown or not in the base/project, set variable to NA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 t="str">
        <f t="shared" si="3"/>
        <v>@derived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10" t="s">
        <v>78</v>
      </c>
      <c r="B22" s="9" t="s">
        <v>50</v>
      </c>
      <c r="C22" s="4" t="s">
        <v>126</v>
      </c>
      <c r="D22" s="4" t="s">
        <v>52</v>
      </c>
      <c r="E22" s="4" t="s">
        <v>58</v>
      </c>
      <c r="F22" s="4"/>
      <c r="G22" s="4"/>
      <c r="H22" s="4"/>
      <c r="I22" s="4" t="s">
        <v>127</v>
      </c>
      <c r="J22" s="4" t="s">
        <v>128</v>
      </c>
      <c r="K22" s="1" t="s">
        <v>129</v>
      </c>
      <c r="M22" s="1" t="str">
        <f t="shared" si="0"/>
        <v>is_esme</v>
      </c>
      <c r="N22" s="1" t="s">
        <v>96</v>
      </c>
      <c r="O22" s="4"/>
      <c r="P22" s="4" t="s">
        <v>57</v>
      </c>
      <c r="Q22" s="1" t="str">
        <f t="shared" si="1"/>
        <v>Is in ESME; if unknown or not in the base/project, set variable to NA</v>
      </c>
      <c r="R22" s="4" t="str">
        <f t="shared" si="4"/>
        <v>1,ESME</v>
      </c>
      <c r="S22" s="1" t="str">
        <f t="shared" si="2"/>
        <v>Is in ESME; if unknown or not in the base/project, set variable to NA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 t="str">
        <f t="shared" si="3"/>
        <v>@derived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10" t="s">
        <v>78</v>
      </c>
      <c r="B23" s="9" t="s">
        <v>50</v>
      </c>
      <c r="C23" s="4" t="s">
        <v>130</v>
      </c>
      <c r="D23" s="4" t="s">
        <v>52</v>
      </c>
      <c r="E23" s="4" t="s">
        <v>58</v>
      </c>
      <c r="F23" s="4"/>
      <c r="G23" s="4"/>
      <c r="H23" s="4"/>
      <c r="I23" s="4" t="s">
        <v>131</v>
      </c>
      <c r="J23" s="4" t="s">
        <v>132</v>
      </c>
      <c r="K23" s="1" t="s">
        <v>133</v>
      </c>
      <c r="M23" s="1" t="str">
        <f t="shared" si="0"/>
        <v>is_consore_curie</v>
      </c>
      <c r="N23" s="1" t="s">
        <v>96</v>
      </c>
      <c r="O23" s="4"/>
      <c r="P23" s="4" t="s">
        <v>57</v>
      </c>
      <c r="Q23" s="1" t="str">
        <f t="shared" si="1"/>
        <v>Is in consore_curie; if unknown or not in the base/project, set variable to NA</v>
      </c>
      <c r="R23" s="4" t="str">
        <f t="shared" si="4"/>
        <v>1,consore_curie</v>
      </c>
      <c r="S23" s="1" t="str">
        <f t="shared" si="2"/>
        <v>Is in consore_curie; if unknown or not in the base/project, set variable to NA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 t="str">
        <f t="shared" si="3"/>
        <v>@derived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10" t="s">
        <v>78</v>
      </c>
      <c r="B24" s="9" t="s">
        <v>50</v>
      </c>
      <c r="C24" s="4" t="s">
        <v>134</v>
      </c>
      <c r="D24" s="4" t="s">
        <v>52</v>
      </c>
      <c r="E24" s="4" t="s">
        <v>58</v>
      </c>
      <c r="F24" s="4"/>
      <c r="G24" s="4"/>
      <c r="H24" s="4"/>
      <c r="I24" s="4" t="s">
        <v>135</v>
      </c>
      <c r="J24" s="4" t="s">
        <v>136</v>
      </c>
      <c r="K24" s="1" t="s">
        <v>137</v>
      </c>
      <c r="M24" s="1" t="str">
        <f t="shared" si="0"/>
        <v>is_neorep2</v>
      </c>
      <c r="N24" s="1" t="s">
        <v>96</v>
      </c>
      <c r="O24" s="4"/>
      <c r="P24" s="4" t="s">
        <v>57</v>
      </c>
      <c r="Q24" s="1" t="str">
        <f t="shared" si="1"/>
        <v>Is in neorep2; if unknown or not in the base/project, set variable to NA</v>
      </c>
      <c r="R24" s="4" t="str">
        <f t="shared" si="4"/>
        <v>1,neorep2</v>
      </c>
      <c r="S24" s="1" t="str">
        <f t="shared" si="2"/>
        <v>Is in neorep2; if unknown or not in the base/project, set variable to NA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 t="str">
        <f t="shared" si="3"/>
        <v>@derived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10" t="s">
        <v>78</v>
      </c>
      <c r="B25" s="9" t="s">
        <v>50</v>
      </c>
      <c r="C25" s="4" t="s">
        <v>138</v>
      </c>
      <c r="D25" s="4" t="s">
        <v>52</v>
      </c>
      <c r="E25" s="4" t="s">
        <v>58</v>
      </c>
      <c r="F25" s="4"/>
      <c r="G25" s="4"/>
      <c r="H25" s="4"/>
      <c r="I25" s="4" t="s">
        <v>139</v>
      </c>
      <c r="J25" s="4" t="s">
        <v>140</v>
      </c>
      <c r="K25" s="1" t="s">
        <v>141</v>
      </c>
      <c r="M25" s="1" t="str">
        <f t="shared" si="0"/>
        <v>is_appasur1</v>
      </c>
      <c r="N25" s="1" t="s">
        <v>96</v>
      </c>
      <c r="O25" s="4"/>
      <c r="P25" s="4" t="s">
        <v>57</v>
      </c>
      <c r="Q25" s="1" t="str">
        <f t="shared" si="1"/>
        <v>Is in project appasur1; if unknown or not in the base/project, set variable to NA</v>
      </c>
      <c r="R25" s="4" t="str">
        <f t="shared" si="4"/>
        <v>1,appasur1</v>
      </c>
      <c r="S25" s="1" t="str">
        <f t="shared" si="2"/>
        <v>Is in project appasur1; if unknown or not in the base/project, set variable to NA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 t="str">
        <f t="shared" si="3"/>
        <v>@derived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10" t="s">
        <v>78</v>
      </c>
      <c r="B26" s="9" t="s">
        <v>50</v>
      </c>
      <c r="C26" s="4" t="s">
        <v>142</v>
      </c>
      <c r="D26" s="4" t="s">
        <v>52</v>
      </c>
      <c r="E26" s="4" t="s">
        <v>58</v>
      </c>
      <c r="F26" s="4"/>
      <c r="G26" s="4"/>
      <c r="H26" s="4"/>
      <c r="I26" s="4" t="s">
        <v>143</v>
      </c>
      <c r="J26" s="4" t="s">
        <v>144</v>
      </c>
      <c r="K26" s="1" t="s">
        <v>145</v>
      </c>
      <c r="M26" s="1" t="str">
        <f t="shared" si="0"/>
        <v>is_appasur2</v>
      </c>
      <c r="N26" s="1" t="s">
        <v>96</v>
      </c>
      <c r="O26" s="4"/>
      <c r="P26" s="4" t="s">
        <v>57</v>
      </c>
      <c r="Q26" s="1" t="str">
        <f t="shared" si="1"/>
        <v>Is in project appasur2; if unknown or not in the base/project, set variable to NA</v>
      </c>
      <c r="R26" s="4" t="str">
        <f t="shared" si="4"/>
        <v>1,appasur2</v>
      </c>
      <c r="S26" s="1" t="str">
        <f t="shared" si="2"/>
        <v>Is in project appasur2; if unknown or not in the base/project, set variable to NA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 t="str">
        <f t="shared" si="3"/>
        <v>@derived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10" t="s">
        <v>78</v>
      </c>
      <c r="B27" s="9" t="s">
        <v>50</v>
      </c>
      <c r="C27" s="4" t="s">
        <v>146</v>
      </c>
      <c r="D27" s="4" t="s">
        <v>52</v>
      </c>
      <c r="E27" s="4" t="s">
        <v>58</v>
      </c>
      <c r="F27" s="4"/>
      <c r="G27" s="4"/>
      <c r="H27" s="4"/>
      <c r="I27" s="4" t="s">
        <v>147</v>
      </c>
      <c r="J27" s="4" t="s">
        <v>148</v>
      </c>
      <c r="K27" s="1" t="s">
        <v>149</v>
      </c>
      <c r="M27" s="1" t="str">
        <f t="shared" si="0"/>
        <v>is_base_sein_maguette</v>
      </c>
      <c r="N27" s="1" t="s">
        <v>96</v>
      </c>
      <c r="O27" s="4"/>
      <c r="P27" s="4" t="s">
        <v>57</v>
      </c>
      <c r="Q27" s="1" t="str">
        <f t="shared" si="1"/>
        <v>Is in project base_sein_maguette; if unknown or not in the base/project, set variable to NA</v>
      </c>
      <c r="R27" s="4" t="str">
        <f t="shared" si="4"/>
        <v>1,base_sein_maguette</v>
      </c>
      <c r="S27" s="1" t="str">
        <f t="shared" si="2"/>
        <v>Is in project base_sein_maguette; if unknown or not in the base/project, set variable to NA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 t="str">
        <f t="shared" si="3"/>
        <v>@derived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10" t="s">
        <v>78</v>
      </c>
      <c r="B28" s="9" t="s">
        <v>50</v>
      </c>
      <c r="C28" s="4" t="s">
        <v>150</v>
      </c>
      <c r="D28" s="4" t="s">
        <v>52</v>
      </c>
      <c r="E28" s="4" t="s">
        <v>58</v>
      </c>
      <c r="F28" s="4"/>
      <c r="G28" s="4"/>
      <c r="H28" s="4"/>
      <c r="I28" s="4" t="s">
        <v>151</v>
      </c>
      <c r="J28" s="4" t="s">
        <v>152</v>
      </c>
      <c r="K28" s="1" t="s">
        <v>153</v>
      </c>
      <c r="M28" s="1" t="str">
        <f t="shared" si="0"/>
        <v>is_nacre</v>
      </c>
      <c r="N28" s="1" t="s">
        <v>96</v>
      </c>
      <c r="O28" s="4"/>
      <c r="P28" s="4" t="s">
        <v>57</v>
      </c>
      <c r="Q28" s="1" t="str">
        <f t="shared" si="1"/>
        <v>Is in project nacre; if unknown or not in the base/project, set variable to NA</v>
      </c>
      <c r="R28" s="4" t="str">
        <f t="shared" si="4"/>
        <v>1,nacre</v>
      </c>
      <c r="S28" s="1" t="str">
        <f t="shared" si="2"/>
        <v>Is in project nacre; if unknown or not in the base/project, set variable to NA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 t="str">
        <f t="shared" si="3"/>
        <v>@derived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10" t="s">
        <v>78</v>
      </c>
      <c r="B29" s="9" t="s">
        <v>50</v>
      </c>
      <c r="C29" s="4" t="s">
        <v>154</v>
      </c>
      <c r="D29" s="4" t="s">
        <v>52</v>
      </c>
      <c r="E29" s="4" t="s">
        <v>58</v>
      </c>
      <c r="F29" s="4"/>
      <c r="G29" s="4"/>
      <c r="H29" s="4"/>
      <c r="I29" s="4" t="s">
        <v>155</v>
      </c>
      <c r="J29" s="4" t="s">
        <v>156</v>
      </c>
      <c r="K29" s="1" t="s">
        <v>157</v>
      </c>
      <c r="M29" s="1" t="str">
        <f t="shared" si="0"/>
        <v>is_remagus02</v>
      </c>
      <c r="N29" s="1" t="s">
        <v>96</v>
      </c>
      <c r="O29" s="4"/>
      <c r="P29" s="4" t="s">
        <v>57</v>
      </c>
      <c r="Q29" s="1" t="str">
        <f t="shared" si="1"/>
        <v>Is in REMAGUS02 trial; if not , set variable to NA</v>
      </c>
      <c r="R29" s="4" t="str">
        <f t="shared" si="4"/>
        <v>1,remagus 02</v>
      </c>
      <c r="S29" s="1" t="str">
        <f t="shared" si="2"/>
        <v>Is in REMAGUS02 trial; if not , set variable to NA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 t="str">
        <f t="shared" si="3"/>
        <v>@derived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10" t="s">
        <v>78</v>
      </c>
      <c r="B30" s="9" t="s">
        <v>50</v>
      </c>
      <c r="C30" s="4" t="s">
        <v>158</v>
      </c>
      <c r="D30" s="4" t="s">
        <v>52</v>
      </c>
      <c r="E30" s="4" t="s">
        <v>58</v>
      </c>
      <c r="F30" s="4"/>
      <c r="G30" s="4"/>
      <c r="H30" s="4"/>
      <c r="I30" s="4" t="s">
        <v>159</v>
      </c>
      <c r="J30" s="4" t="s">
        <v>160</v>
      </c>
      <c r="K30" s="1" t="s">
        <v>161</v>
      </c>
      <c r="M30" s="1" t="str">
        <f t="shared" si="0"/>
        <v>is_remagus04</v>
      </c>
      <c r="N30" s="1" t="s">
        <v>96</v>
      </c>
      <c r="O30" s="4"/>
      <c r="P30" s="4" t="s">
        <v>57</v>
      </c>
      <c r="Q30" s="1" t="str">
        <f t="shared" si="1"/>
        <v>Is in REMAGUS04 trial; if not , set variable to NA</v>
      </c>
      <c r="R30" s="4" t="str">
        <f t="shared" si="4"/>
        <v>1,remagus 04</v>
      </c>
      <c r="S30" s="1" t="str">
        <f t="shared" si="2"/>
        <v>Is in REMAGUS04 trial; if not , set variable to NA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tr">
        <f t="shared" si="3"/>
        <v>@derived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10" t="s">
        <v>78</v>
      </c>
      <c r="B31" s="9" t="s">
        <v>50</v>
      </c>
      <c r="C31" s="4" t="s">
        <v>162</v>
      </c>
      <c r="D31" s="4" t="s">
        <v>52</v>
      </c>
      <c r="E31" s="4" t="s">
        <v>58</v>
      </c>
      <c r="F31" s="4"/>
      <c r="G31" s="4"/>
      <c r="H31" s="4"/>
      <c r="I31" s="4" t="s">
        <v>163</v>
      </c>
      <c r="J31" s="4" t="s">
        <v>164</v>
      </c>
      <c r="K31" s="1" t="s">
        <v>165</v>
      </c>
      <c r="M31" s="1" t="str">
        <f t="shared" si="0"/>
        <v>is_project_comedic</v>
      </c>
      <c r="N31" s="1" t="s">
        <v>96</v>
      </c>
      <c r="O31" s="4"/>
      <c r="P31" s="4" t="s">
        <v>57</v>
      </c>
      <c r="Q31" s="1" t="str">
        <f t="shared" si="1"/>
        <v>Is in project COMEDIC (NEOREP1+2); if unknown or not in the base/project, set variable to NA</v>
      </c>
      <c r="R31" s="4" t="str">
        <f t="shared" si="4"/>
        <v>1,project_comedic</v>
      </c>
      <c r="S31" s="1" t="str">
        <f t="shared" si="2"/>
        <v>Is in project COMEDIC (NEOREP1+2); if unknown or not in the base/project, set variable to NA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 t="str">
        <f t="shared" si="3"/>
        <v>@derived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10" t="s">
        <v>78</v>
      </c>
      <c r="B32" s="9" t="s">
        <v>50</v>
      </c>
      <c r="C32" s="4" t="s">
        <v>166</v>
      </c>
      <c r="D32" s="4" t="s">
        <v>52</v>
      </c>
      <c r="E32" s="4" t="s">
        <v>58</v>
      </c>
      <c r="F32" s="4"/>
      <c r="G32" s="4"/>
      <c r="H32" s="4"/>
      <c r="I32" s="4" t="s">
        <v>167</v>
      </c>
      <c r="J32" s="4" t="s">
        <v>168</v>
      </c>
      <c r="K32" s="1" t="s">
        <v>169</v>
      </c>
      <c r="M32" s="1" t="str">
        <f t="shared" si="0"/>
        <v>is_project_preg_after_bc</v>
      </c>
      <c r="N32" s="1" t="s">
        <v>96</v>
      </c>
      <c r="O32" s="4"/>
      <c r="P32" s="4" t="s">
        <v>57</v>
      </c>
      <c r="Q32" s="1" t="str">
        <f t="shared" si="1"/>
        <v>Is in project project_preg_after_bc; if unknown or not in the base/project, set variable to NA</v>
      </c>
      <c r="R32" s="4" t="str">
        <f t="shared" si="4"/>
        <v>1,project_preg_after_bc</v>
      </c>
      <c r="S32" s="1" t="str">
        <f t="shared" si="2"/>
        <v>Is in project project_preg_after_bc; if unknown or not in the base/project, set variable to NA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 t="str">
        <f t="shared" si="3"/>
        <v>@derived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10" t="s">
        <v>78</v>
      </c>
      <c r="B33" s="9" t="s">
        <v>50</v>
      </c>
      <c r="C33" s="4" t="s">
        <v>170</v>
      </c>
      <c r="D33" s="4" t="s">
        <v>52</v>
      </c>
      <c r="E33" s="4" t="s">
        <v>58</v>
      </c>
      <c r="F33" s="4"/>
      <c r="G33" s="4"/>
      <c r="H33" s="4"/>
      <c r="I33" s="4" t="s">
        <v>171</v>
      </c>
      <c r="J33" s="4" t="s">
        <v>172</v>
      </c>
      <c r="K33" s="1" t="s">
        <v>173</v>
      </c>
      <c r="M33" s="1" t="str">
        <f t="shared" si="0"/>
        <v>is_oncofertilite_aullene</v>
      </c>
      <c r="N33" s="1" t="s">
        <v>96</v>
      </c>
      <c r="O33" s="4"/>
      <c r="P33" s="4" t="s">
        <v>57</v>
      </c>
      <c r="Q33" s="1" t="str">
        <f t="shared" si="1"/>
        <v>Is in project oncofertilite_aullene; if unknown or not in the base/project, set variable to NA</v>
      </c>
      <c r="R33" s="4" t="str">
        <f t="shared" si="4"/>
        <v>1,oncofertilite_aullene</v>
      </c>
      <c r="S33" s="1" t="str">
        <f t="shared" si="2"/>
        <v>Is in project oncofertilite_aullene; if unknown or not in the base/project, set variable to NA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 t="str">
        <f t="shared" si="3"/>
        <v>@derived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10" t="s">
        <v>78</v>
      </c>
      <c r="B34" s="9" t="s">
        <v>50</v>
      </c>
      <c r="C34" s="4" t="s">
        <v>174</v>
      </c>
      <c r="D34" s="4" t="s">
        <v>52</v>
      </c>
      <c r="E34" s="4" t="s">
        <v>58</v>
      </c>
      <c r="F34" s="4"/>
      <c r="G34" s="4"/>
      <c r="H34" s="4"/>
      <c r="I34" s="4" t="s">
        <v>175</v>
      </c>
      <c r="J34" s="4" t="s">
        <v>176</v>
      </c>
      <c r="K34" s="1" t="s">
        <v>177</v>
      </c>
      <c r="M34" s="1" t="str">
        <f t="shared" si="0"/>
        <v>is_tabac_curie_prospectif</v>
      </c>
      <c r="N34" s="1" t="s">
        <v>96</v>
      </c>
      <c r="O34" s="4"/>
      <c r="P34" s="4" t="s">
        <v>57</v>
      </c>
      <c r="Q34" s="1" t="str">
        <f t="shared" si="1"/>
        <v>Is in project tabac_curie_prospectif; if unknown or not in the base/project, set variable to NA</v>
      </c>
      <c r="R34" s="4" t="str">
        <f t="shared" si="4"/>
        <v>1,tabac_curie_prospectif</v>
      </c>
      <c r="S34" s="1" t="str">
        <f t="shared" si="2"/>
        <v>Is in project tabac_curie_prospectif; if unknown or not in the base/project, set variable to NA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 t="str">
        <f t="shared" si="3"/>
        <v>@derived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10" t="s">
        <v>78</v>
      </c>
      <c r="B35" s="9" t="s">
        <v>50</v>
      </c>
      <c r="C35" s="4" t="s">
        <v>178</v>
      </c>
      <c r="D35" s="4" t="s">
        <v>52</v>
      </c>
      <c r="E35" s="4" t="s">
        <v>58</v>
      </c>
      <c r="F35" s="4"/>
      <c r="G35" s="4"/>
      <c r="H35" s="4"/>
      <c r="I35" s="4" t="s">
        <v>179</v>
      </c>
      <c r="J35" s="4" t="s">
        <v>180</v>
      </c>
      <c r="K35" s="1" t="s">
        <v>181</v>
      </c>
      <c r="M35" s="1" t="str">
        <f t="shared" si="0"/>
        <v>is_brcanet</v>
      </c>
      <c r="N35" s="1" t="s">
        <v>96</v>
      </c>
      <c r="O35" s="4"/>
      <c r="P35" s="4" t="s">
        <v>57</v>
      </c>
      <c r="Q35" s="1" t="str">
        <f t="shared" si="1"/>
        <v>Is in project brcanet; if unknown or not in the base/project, set variable to NA</v>
      </c>
      <c r="R35" s="4" t="str">
        <f t="shared" si="4"/>
        <v>1,brcanet</v>
      </c>
      <c r="S35" s="1" t="str">
        <f t="shared" si="2"/>
        <v>Is in project brcanet; if unknown or not in the base/project, set variable to NA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 t="str">
        <f t="shared" si="3"/>
        <v>@derived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10" t="s">
        <v>78</v>
      </c>
      <c r="B36" s="9" t="s">
        <v>50</v>
      </c>
      <c r="C36" s="4" t="s">
        <v>182</v>
      </c>
      <c r="D36" s="4" t="s">
        <v>52</v>
      </c>
      <c r="E36" s="4" t="s">
        <v>58</v>
      </c>
      <c r="F36" s="4"/>
      <c r="G36" s="4"/>
      <c r="H36" s="4"/>
      <c r="I36" s="4" t="s">
        <v>183</v>
      </c>
      <c r="J36" s="4" t="s">
        <v>184</v>
      </c>
      <c r="K36" s="1" t="s">
        <v>185</v>
      </c>
      <c r="M36" s="1" t="str">
        <f t="shared" si="0"/>
        <v>is_base_sein_ybcp_florence</v>
      </c>
      <c r="N36" s="1" t="s">
        <v>96</v>
      </c>
      <c r="O36" s="4"/>
      <c r="P36" s="4" t="s">
        <v>57</v>
      </c>
      <c r="Q36" s="1" t="str">
        <f t="shared" si="1"/>
        <v>Is in base_sein_ybcp_florence; if unknown or not in the base/project, set variable to NA</v>
      </c>
      <c r="R36" s="4" t="str">
        <f t="shared" si="4"/>
        <v>1,base_sein_ybcp_florence</v>
      </c>
      <c r="S36" s="1" t="str">
        <f t="shared" si="2"/>
        <v>Is in base_sein_ybcp_florence; if unknown or not in the base/project, set variable to NA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 t="str">
        <f t="shared" si="3"/>
        <v>@derived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10" t="s">
        <v>78</v>
      </c>
      <c r="B37" s="9" t="s">
        <v>50</v>
      </c>
      <c r="C37" s="4" t="s">
        <v>186</v>
      </c>
      <c r="D37" s="4" t="s">
        <v>52</v>
      </c>
      <c r="E37" s="4" t="s">
        <v>58</v>
      </c>
      <c r="F37" s="4"/>
      <c r="G37" s="4"/>
      <c r="H37" s="4"/>
      <c r="I37" s="4" t="s">
        <v>187</v>
      </c>
      <c r="J37" s="4" t="s">
        <v>188</v>
      </c>
      <c r="K37" s="1" t="s">
        <v>189</v>
      </c>
      <c r="M37" s="1" t="str">
        <f t="shared" si="0"/>
        <v>is_esme_ybcp_florence</v>
      </c>
      <c r="N37" s="1" t="s">
        <v>96</v>
      </c>
      <c r="O37" s="4"/>
      <c r="P37" s="4" t="s">
        <v>57</v>
      </c>
      <c r="Q37" s="1" t="str">
        <f t="shared" si="1"/>
        <v>Is in esme_ybcp_florence; if unknown or not in the base/project, set variable to NA</v>
      </c>
      <c r="R37" s="4" t="str">
        <f t="shared" si="4"/>
        <v>1,esme_ybcp_florence</v>
      </c>
      <c r="S37" s="1" t="str">
        <f t="shared" si="2"/>
        <v>Is in esme_ybcp_florence; if unknown or not in the base/project, set variable to NA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 t="str">
        <f t="shared" si="3"/>
        <v>@derived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10" t="s">
        <v>78</v>
      </c>
      <c r="B38" s="9" t="s">
        <v>50</v>
      </c>
      <c r="C38" s="4" t="s">
        <v>190</v>
      </c>
      <c r="D38" s="4" t="s">
        <v>52</v>
      </c>
      <c r="E38" s="4" t="s">
        <v>58</v>
      </c>
      <c r="F38" s="4"/>
      <c r="G38" s="4"/>
      <c r="H38" s="4"/>
      <c r="I38" s="4" t="s">
        <v>191</v>
      </c>
      <c r="J38" s="4" t="s">
        <v>192</v>
      </c>
      <c r="K38" s="1" t="s">
        <v>193</v>
      </c>
      <c r="M38" s="1" t="str">
        <f t="shared" si="0"/>
        <v>is_consore_ybcp_florence</v>
      </c>
      <c r="N38" s="1" t="s">
        <v>96</v>
      </c>
      <c r="O38" s="4"/>
      <c r="P38" s="4" t="s">
        <v>57</v>
      </c>
      <c r="Q38" s="1" t="str">
        <f t="shared" si="1"/>
        <v>Is in consore_ybcp_florence; if unknown or not in the base/project, set variable to NA</v>
      </c>
      <c r="R38" s="4" t="str">
        <f t="shared" si="4"/>
        <v>1,consore_ybcp_florence</v>
      </c>
      <c r="S38" s="1" t="str">
        <f t="shared" si="2"/>
        <v>Is in consore_ybcp_florence; if unknown or not in the base/project, set variable to NA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 t="str">
        <f t="shared" si="3"/>
        <v>@derived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10" t="s">
        <v>78</v>
      </c>
      <c r="B39" s="9" t="s">
        <v>50</v>
      </c>
      <c r="C39" s="4" t="s">
        <v>194</v>
      </c>
      <c r="D39" s="4" t="s">
        <v>52</v>
      </c>
      <c r="E39" s="4" t="s">
        <v>58</v>
      </c>
      <c r="F39" s="4"/>
      <c r="G39" s="4"/>
      <c r="H39" s="4"/>
      <c r="I39" s="4" t="s">
        <v>195</v>
      </c>
      <c r="J39" s="4" t="s">
        <v>196</v>
      </c>
      <c r="K39" s="4" t="s">
        <v>197</v>
      </c>
      <c r="M39" s="1" t="str">
        <f t="shared" si="0"/>
        <v>is_neocheck</v>
      </c>
      <c r="N39" s="1" t="s">
        <v>96</v>
      </c>
      <c r="O39" s="4"/>
      <c r="P39" s="4" t="s">
        <v>57</v>
      </c>
      <c r="Q39" s="1" t="str">
        <f t="shared" si="1"/>
        <v>Is in neocheck; if unknown or not in the base/project, set variable to NA</v>
      </c>
      <c r="R39" s="4" t="str">
        <f t="shared" si="4"/>
        <v>1,neocheck</v>
      </c>
      <c r="S39" s="1" t="str">
        <f t="shared" si="2"/>
        <v>Is in neocheck; if unknown or not in the base/project, set variable to NA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10" t="s">
        <v>78</v>
      </c>
      <c r="B40" s="9" t="s">
        <v>50</v>
      </c>
      <c r="C40" s="4" t="s">
        <v>198</v>
      </c>
      <c r="D40" s="4" t="s">
        <v>52</v>
      </c>
      <c r="E40" s="4" t="s">
        <v>58</v>
      </c>
      <c r="F40" s="4"/>
      <c r="G40" s="4"/>
      <c r="H40" s="4"/>
      <c r="I40" s="4" t="s">
        <v>199</v>
      </c>
      <c r="J40" s="4" t="s">
        <v>200</v>
      </c>
      <c r="K40" s="4" t="s">
        <v>201</v>
      </c>
      <c r="M40" s="1" t="str">
        <f t="shared" si="0"/>
        <v>is_appasur_snds</v>
      </c>
      <c r="N40" s="1" t="s">
        <v>96</v>
      </c>
      <c r="O40" s="4"/>
      <c r="P40" s="4" t="s">
        <v>57</v>
      </c>
      <c r="Q40" s="1" t="str">
        <f t="shared" si="1"/>
        <v>is in appasur</v>
      </c>
      <c r="R40" s="4" t="str">
        <f t="shared" si="4"/>
        <v>1,appasur_snds</v>
      </c>
      <c r="S40" s="1" t="str">
        <f t="shared" si="2"/>
        <v>is in appasur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12" t="s">
        <v>78</v>
      </c>
      <c r="B41" s="9" t="s">
        <v>50</v>
      </c>
      <c r="C41" s="4" t="s">
        <v>202</v>
      </c>
      <c r="D41" s="4" t="s">
        <v>52</v>
      </c>
      <c r="E41" s="4" t="s">
        <v>58</v>
      </c>
      <c r="F41" s="4"/>
      <c r="G41" s="4"/>
      <c r="H41" s="4"/>
      <c r="I41" s="4" t="s">
        <v>203</v>
      </c>
      <c r="J41" s="4" t="s">
        <v>204</v>
      </c>
      <c r="K41" s="4" t="s">
        <v>205</v>
      </c>
      <c r="M41" s="1" t="str">
        <f t="shared" si="0"/>
        <v>is_comedic_snds</v>
      </c>
      <c r="N41" s="1" t="s">
        <v>96</v>
      </c>
      <c r="O41" s="4"/>
      <c r="P41" s="4" t="s">
        <v>57</v>
      </c>
      <c r="Q41" s="1" t="str">
        <f t="shared" si="1"/>
        <v>is in comedic snds</v>
      </c>
      <c r="R41" s="4" t="str">
        <f t="shared" si="4"/>
        <v>1,comedic_snds</v>
      </c>
      <c r="S41" s="1" t="str">
        <f t="shared" si="2"/>
        <v>is in comedic snds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10" t="s">
        <v>78</v>
      </c>
      <c r="B42" s="13" t="s">
        <v>206</v>
      </c>
      <c r="C42" s="4" t="s">
        <v>207</v>
      </c>
      <c r="D42" s="4" t="s">
        <v>208</v>
      </c>
      <c r="E42" s="4"/>
      <c r="F42" s="4" t="s">
        <v>58</v>
      </c>
      <c r="G42" s="4"/>
      <c r="H42" s="4"/>
      <c r="I42" s="4"/>
      <c r="J42" s="1" t="s">
        <v>209</v>
      </c>
      <c r="K42" s="1" t="s">
        <v>210</v>
      </c>
      <c r="M42" s="1" t="str">
        <f t="shared" si="0"/>
        <v>age</v>
      </c>
      <c r="N42" s="1" t="s">
        <v>96</v>
      </c>
      <c r="O42" s="1" t="str">
        <f>CONCATENATE("&lt;div class='rich-text-field-label'&gt;&lt;p style='text-align: center;'&gt;",B42,"&lt;/p&gt;&lt;/div&gt;")</f>
        <v>&lt;div class='rich-text-field-label'&gt;&lt;p style='text-align: center;'&gt;patient_char&lt;/p&gt;&lt;/div&gt;</v>
      </c>
      <c r="P42" s="1" t="s">
        <v>57</v>
      </c>
      <c r="Q42" s="1" t="str">
        <f t="shared" si="1"/>
        <v xml:space="preserve">Age at BC diagnosis </v>
      </c>
      <c r="R42" s="4"/>
      <c r="S42" s="1" t="str">
        <f t="shared" si="2"/>
        <v xml:space="preserve">Age at BC diagnosis </v>
      </c>
      <c r="T42" s="1" t="s">
        <v>211</v>
      </c>
      <c r="AD42" s="1" t="str">
        <f t="shared" ref="AD42:AD73" si="5">CONCATENATE("@",A42)</f>
        <v>@derived</v>
      </c>
      <c r="AE42" s="1" t="s">
        <v>58</v>
      </c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10" t="s">
        <v>78</v>
      </c>
      <c r="B43" s="13" t="s">
        <v>206</v>
      </c>
      <c r="C43" s="4" t="s">
        <v>212</v>
      </c>
      <c r="D43" s="4" t="s">
        <v>52</v>
      </c>
      <c r="E43" s="4"/>
      <c r="F43" s="4" t="s">
        <v>58</v>
      </c>
      <c r="G43" s="4"/>
      <c r="H43" s="4"/>
      <c r="I43" s="4" t="s">
        <v>213</v>
      </c>
      <c r="J43" s="1" t="s">
        <v>214</v>
      </c>
      <c r="K43" s="1" t="s">
        <v>210</v>
      </c>
      <c r="M43" s="1" t="str">
        <f t="shared" si="0"/>
        <v>age_cl_10_1</v>
      </c>
      <c r="N43" s="1" t="s">
        <v>96</v>
      </c>
      <c r="P43" s="4" t="s">
        <v>57</v>
      </c>
      <c r="Q43" s="1" t="str">
        <f t="shared" si="1"/>
        <v>Age by decades at BC diagnosis</v>
      </c>
      <c r="R43" s="4" t="str">
        <f t="shared" ref="R43:R51" si="6">I43</f>
        <v>1,[0 -30)|2,[30 -40)|3,[40 -50)|4,[50 -60)|5,[60 -70)|6,[70 -80)|7,80+</v>
      </c>
      <c r="S43" s="1" t="str">
        <f t="shared" si="2"/>
        <v>Age by decades at BC diagnosis</v>
      </c>
      <c r="AD43" s="1" t="str">
        <f t="shared" si="5"/>
        <v>@derived</v>
      </c>
      <c r="AE43" s="1" t="s">
        <v>58</v>
      </c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8" customHeight="1" x14ac:dyDescent="0.2">
      <c r="A44" s="10" t="s">
        <v>78</v>
      </c>
      <c r="B44" s="13" t="s">
        <v>206</v>
      </c>
      <c r="C44" s="4" t="s">
        <v>215</v>
      </c>
      <c r="D44" s="4" t="s">
        <v>52</v>
      </c>
      <c r="E44" s="4"/>
      <c r="F44" s="4" t="s">
        <v>58</v>
      </c>
      <c r="G44" s="4"/>
      <c r="H44" s="4"/>
      <c r="I44" s="3" t="s">
        <v>216</v>
      </c>
      <c r="J44" s="1" t="s">
        <v>217</v>
      </c>
      <c r="K44" s="1" t="s">
        <v>210</v>
      </c>
      <c r="M44" s="1" t="str">
        <f t="shared" si="0"/>
        <v>age_cl_10_2</v>
      </c>
      <c r="N44" s="1" t="s">
        <v>96</v>
      </c>
      <c r="P44" s="4" t="s">
        <v>57</v>
      </c>
      <c r="Q44" s="1" t="str">
        <f t="shared" si="1"/>
        <v xml:space="preserve">Age by decades2 at BC diagnosis </v>
      </c>
      <c r="R44" s="4" t="str">
        <f t="shared" si="6"/>
        <v>1,[0 -40)|2,[40 -50)|3,[50 -60)|4,[60 -70)|5,70 +</v>
      </c>
      <c r="S44" s="1" t="str">
        <f t="shared" si="2"/>
        <v xml:space="preserve">Age by decades2 at BC diagnosis </v>
      </c>
      <c r="AD44" s="1" t="str">
        <f t="shared" si="5"/>
        <v>@derived</v>
      </c>
      <c r="AE44" s="1" t="s">
        <v>58</v>
      </c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10" t="s">
        <v>78</v>
      </c>
      <c r="B45" s="13" t="s">
        <v>206</v>
      </c>
      <c r="C45" s="4" t="s">
        <v>218</v>
      </c>
      <c r="D45" s="4" t="s">
        <v>52</v>
      </c>
      <c r="E45" s="4"/>
      <c r="F45" s="4" t="s">
        <v>58</v>
      </c>
      <c r="G45" s="4"/>
      <c r="H45" s="4"/>
      <c r="I45" s="4" t="s">
        <v>219</v>
      </c>
      <c r="J45" s="1" t="s">
        <v>220</v>
      </c>
      <c r="K45" s="1" t="s">
        <v>210</v>
      </c>
      <c r="M45" s="1" t="str">
        <f t="shared" si="0"/>
        <v>age_cl_3_cl</v>
      </c>
      <c r="N45" s="1" t="s">
        <v>96</v>
      </c>
      <c r="P45" s="4" t="s">
        <v>57</v>
      </c>
      <c r="Q45" s="1" t="str">
        <f t="shared" si="1"/>
        <v xml:space="preserve">Age by 3 class at BC diagnosis </v>
      </c>
      <c r="R45" s="4" t="str">
        <f t="shared" si="6"/>
        <v>1,[0 -50)|2,[50 -60)|3,60+</v>
      </c>
      <c r="S45" s="1" t="str">
        <f t="shared" si="2"/>
        <v xml:space="preserve">Age by 3 class at BC diagnosis </v>
      </c>
      <c r="AD45" s="1" t="str">
        <f t="shared" si="5"/>
        <v>@derived</v>
      </c>
      <c r="AE45" s="1" t="s">
        <v>58</v>
      </c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10" t="s">
        <v>78</v>
      </c>
      <c r="B46" s="13" t="s">
        <v>206</v>
      </c>
      <c r="C46" s="4" t="s">
        <v>221</v>
      </c>
      <c r="D46" s="4" t="s">
        <v>52</v>
      </c>
      <c r="E46" s="4"/>
      <c r="F46" s="4" t="s">
        <v>58</v>
      </c>
      <c r="G46" s="4"/>
      <c r="H46" s="4"/>
      <c r="I46" s="4" t="s">
        <v>222</v>
      </c>
      <c r="J46" s="1" t="s">
        <v>223</v>
      </c>
      <c r="K46" s="1" t="s">
        <v>210</v>
      </c>
      <c r="M46" s="1" t="str">
        <f t="shared" si="0"/>
        <v>age_cl_5_cl</v>
      </c>
      <c r="N46" s="1" t="s">
        <v>96</v>
      </c>
      <c r="P46" s="4" t="s">
        <v>57</v>
      </c>
      <c r="Q46" s="1" t="str">
        <f t="shared" si="1"/>
        <v xml:space="preserve">Age by 5 class at BC diagnosis </v>
      </c>
      <c r="R46" s="4" t="str">
        <f t="shared" si="6"/>
        <v>1,[0 -40)|2,[40 -50)|3,[50 -60)|4,[60 -75)|5,75+</v>
      </c>
      <c r="S46" s="1" t="str">
        <f t="shared" si="2"/>
        <v xml:space="preserve">Age by 5 class at BC diagnosis </v>
      </c>
      <c r="AD46" s="1" t="str">
        <f t="shared" si="5"/>
        <v>@derived</v>
      </c>
      <c r="AE46" s="1" t="s">
        <v>58</v>
      </c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10" t="s">
        <v>78</v>
      </c>
      <c r="B47" s="13" t="s">
        <v>206</v>
      </c>
      <c r="C47" s="4" t="s">
        <v>224</v>
      </c>
      <c r="D47" s="4" t="s">
        <v>52</v>
      </c>
      <c r="E47" s="4"/>
      <c r="F47" s="4" t="s">
        <v>58</v>
      </c>
      <c r="G47" s="4"/>
      <c r="H47" s="4"/>
      <c r="I47" s="4" t="s">
        <v>225</v>
      </c>
      <c r="J47" s="1" t="s">
        <v>226</v>
      </c>
      <c r="K47" s="1" t="s">
        <v>210</v>
      </c>
      <c r="M47" s="1" t="str">
        <f t="shared" si="0"/>
        <v>age_young_cl</v>
      </c>
      <c r="N47" s="1" t="s">
        <v>96</v>
      </c>
      <c r="P47" s="4" t="s">
        <v>57</v>
      </c>
      <c r="Q47" s="1" t="str">
        <f t="shared" si="1"/>
        <v xml:space="preserve">Age by five-year period in young woman at BC diagnosis </v>
      </c>
      <c r="R47" s="4" t="str">
        <f t="shared" si="6"/>
        <v>1,[0 -30)|2,[30 -35)|3,[35 -40)|4,40+</v>
      </c>
      <c r="S47" s="1" t="str">
        <f t="shared" si="2"/>
        <v xml:space="preserve">Age by five-year period in young woman at BC diagnosis </v>
      </c>
      <c r="AD47" s="1" t="str">
        <f t="shared" si="5"/>
        <v>@derived</v>
      </c>
      <c r="AE47" s="1" t="s">
        <v>58</v>
      </c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10" t="s">
        <v>78</v>
      </c>
      <c r="B48" s="13" t="s">
        <v>206</v>
      </c>
      <c r="C48" s="4" t="s">
        <v>227</v>
      </c>
      <c r="D48" s="4" t="s">
        <v>52</v>
      </c>
      <c r="E48" s="4"/>
      <c r="F48" s="4" t="s">
        <v>58</v>
      </c>
      <c r="G48" s="4"/>
      <c r="H48" s="4"/>
      <c r="I48" s="4" t="s">
        <v>228</v>
      </c>
      <c r="J48" s="1" t="s">
        <v>229</v>
      </c>
      <c r="K48" s="1" t="s">
        <v>210</v>
      </c>
      <c r="M48" s="1" t="str">
        <f t="shared" si="0"/>
        <v>age_young_cl_30_bin</v>
      </c>
      <c r="N48" s="1" t="s">
        <v>96</v>
      </c>
      <c r="P48" s="4" t="s">
        <v>57</v>
      </c>
      <c r="Q48" s="1" t="str">
        <f t="shared" si="1"/>
        <v>Age at BC diagnosis (cut-off 30 y.o.)</v>
      </c>
      <c r="R48" s="4" t="str">
        <f t="shared" si="6"/>
        <v>1,[0 -30)|2,30+</v>
      </c>
      <c r="S48" s="1" t="str">
        <f t="shared" si="2"/>
        <v>Age at BC diagnosis (cut-off 30 y.o.)</v>
      </c>
      <c r="AD48" s="1" t="str">
        <f t="shared" si="5"/>
        <v>@derived</v>
      </c>
      <c r="AE48" s="1" t="s">
        <v>58</v>
      </c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10" t="s">
        <v>78</v>
      </c>
      <c r="B49" s="13" t="s">
        <v>206</v>
      </c>
      <c r="C49" s="4" t="s">
        <v>230</v>
      </c>
      <c r="D49" s="4" t="s">
        <v>52</v>
      </c>
      <c r="E49" s="4"/>
      <c r="F49" s="4" t="s">
        <v>58</v>
      </c>
      <c r="G49" s="4"/>
      <c r="H49" s="4"/>
      <c r="I49" s="4" t="s">
        <v>231</v>
      </c>
      <c r="J49" s="1" t="s">
        <v>232</v>
      </c>
      <c r="K49" s="1" t="s">
        <v>210</v>
      </c>
      <c r="M49" s="1" t="str">
        <f t="shared" si="0"/>
        <v>age_young_cl_40_bin</v>
      </c>
      <c r="N49" s="1" t="s">
        <v>96</v>
      </c>
      <c r="P49" s="4" t="s">
        <v>57</v>
      </c>
      <c r="Q49" s="1" t="str">
        <f t="shared" si="1"/>
        <v>Age at BC diagnosis (cut-off 40 y.o.)</v>
      </c>
      <c r="R49" s="4" t="str">
        <f t="shared" si="6"/>
        <v>1,[0 -40)|2,40+</v>
      </c>
      <c r="S49" s="1" t="str">
        <f t="shared" si="2"/>
        <v>Age at BC diagnosis (cut-off 40 y.o.)</v>
      </c>
      <c r="AD49" s="1" t="str">
        <f t="shared" si="5"/>
        <v>@derived</v>
      </c>
      <c r="AE49" s="1" t="s">
        <v>58</v>
      </c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10" t="s">
        <v>78</v>
      </c>
      <c r="B50" s="13" t="s">
        <v>206</v>
      </c>
      <c r="C50" s="4" t="s">
        <v>233</v>
      </c>
      <c r="D50" s="4" t="s">
        <v>52</v>
      </c>
      <c r="E50" s="4"/>
      <c r="F50" s="4" t="s">
        <v>58</v>
      </c>
      <c r="G50" s="4"/>
      <c r="H50" s="4"/>
      <c r="I50" s="4" t="s">
        <v>234</v>
      </c>
      <c r="J50" s="1" t="s">
        <v>235</v>
      </c>
      <c r="K50" s="1" t="s">
        <v>210</v>
      </c>
      <c r="M50" s="1" t="str">
        <f t="shared" si="0"/>
        <v>age_young_cl_45_bin</v>
      </c>
      <c r="N50" s="1" t="s">
        <v>96</v>
      </c>
      <c r="P50" s="4" t="s">
        <v>57</v>
      </c>
      <c r="Q50" s="1" t="str">
        <f t="shared" si="1"/>
        <v>Age at BC diagnosis (cut-off 45 y.o.)</v>
      </c>
      <c r="R50" s="4" t="str">
        <f t="shared" si="6"/>
        <v>1,[0 -45)|2,45+</v>
      </c>
      <c r="S50" s="1" t="str">
        <f t="shared" si="2"/>
        <v>Age at BC diagnosis (cut-off 45 y.o.)</v>
      </c>
      <c r="AD50" s="1" t="str">
        <f t="shared" si="5"/>
        <v>@derived</v>
      </c>
      <c r="AE50" s="1" t="s">
        <v>58</v>
      </c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10" t="s">
        <v>78</v>
      </c>
      <c r="B51" s="13" t="s">
        <v>206</v>
      </c>
      <c r="C51" s="4" t="s">
        <v>236</v>
      </c>
      <c r="D51" s="4" t="s">
        <v>52</v>
      </c>
      <c r="E51" s="4"/>
      <c r="F51" s="4" t="s">
        <v>58</v>
      </c>
      <c r="G51" s="4"/>
      <c r="H51" s="4"/>
      <c r="I51" s="4" t="s">
        <v>237</v>
      </c>
      <c r="J51" s="1" t="s">
        <v>238</v>
      </c>
      <c r="K51" s="1" t="s">
        <v>210</v>
      </c>
      <c r="M51" s="1" t="str">
        <f t="shared" si="0"/>
        <v>age_young_cl_50_bin</v>
      </c>
      <c r="N51" s="1" t="s">
        <v>96</v>
      </c>
      <c r="P51" s="4" t="s">
        <v>57</v>
      </c>
      <c r="Q51" s="1" t="str">
        <f t="shared" si="1"/>
        <v>Age at BC diagnosis (cut-off 50 y.o.)</v>
      </c>
      <c r="R51" s="4" t="str">
        <f t="shared" si="6"/>
        <v>1,[0 -50)|2,50+</v>
      </c>
      <c r="S51" s="1" t="str">
        <f t="shared" si="2"/>
        <v>Age at BC diagnosis (cut-off 50 y.o.)</v>
      </c>
      <c r="AD51" s="1" t="str">
        <f t="shared" si="5"/>
        <v>@derived</v>
      </c>
      <c r="AE51" s="1" t="s">
        <v>58</v>
      </c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8" t="s">
        <v>49</v>
      </c>
      <c r="B52" s="13" t="s">
        <v>206</v>
      </c>
      <c r="C52" s="4" t="s">
        <v>239</v>
      </c>
      <c r="D52" s="4" t="s">
        <v>208</v>
      </c>
      <c r="E52" s="4"/>
      <c r="F52" s="4"/>
      <c r="G52" s="4"/>
      <c r="H52" s="4"/>
      <c r="I52" s="4"/>
      <c r="J52" s="1" t="s">
        <v>240</v>
      </c>
      <c r="K52" s="1" t="s">
        <v>241</v>
      </c>
      <c r="M52" s="1" t="str">
        <f t="shared" si="0"/>
        <v>age_menarche</v>
      </c>
      <c r="N52" s="1" t="s">
        <v>96</v>
      </c>
      <c r="P52" s="1" t="s">
        <v>57</v>
      </c>
      <c r="Q52" s="1" t="str">
        <f t="shared" si="1"/>
        <v xml:space="preserve">Age of first period  </v>
      </c>
      <c r="R52" s="4"/>
      <c r="S52" s="1" t="str">
        <f t="shared" si="2"/>
        <v xml:space="preserve">Age of first period  </v>
      </c>
      <c r="T52" s="1" t="s">
        <v>211</v>
      </c>
      <c r="AD52" s="1" t="str">
        <f t="shared" si="5"/>
        <v>@generic</v>
      </c>
      <c r="AE52" s="1" t="s">
        <v>58</v>
      </c>
      <c r="AG52" s="4" t="s">
        <v>242</v>
      </c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8" t="s">
        <v>49</v>
      </c>
      <c r="B53" s="13" t="s">
        <v>206</v>
      </c>
      <c r="C53" s="5" t="s">
        <v>243</v>
      </c>
      <c r="D53" s="4" t="s">
        <v>52</v>
      </c>
      <c r="E53" s="4"/>
      <c r="F53" s="4"/>
      <c r="G53" s="4"/>
      <c r="H53" s="4" t="s">
        <v>58</v>
      </c>
      <c r="I53" s="4" t="s">
        <v>244</v>
      </c>
      <c r="J53" s="4" t="s">
        <v>245</v>
      </c>
      <c r="K53" s="1" t="s">
        <v>246</v>
      </c>
      <c r="M53" s="1" t="str">
        <f t="shared" si="0"/>
        <v>hormo_contra</v>
      </c>
      <c r="N53" s="1" t="s">
        <v>96</v>
      </c>
      <c r="P53" s="1" t="s">
        <v>247</v>
      </c>
      <c r="Q53" s="1" t="str">
        <f t="shared" si="1"/>
        <v>Hormonal contraception (ever)</v>
      </c>
      <c r="R53" s="4" t="str">
        <f>I53</f>
        <v xml:space="preserve">0,No|1,Yes </v>
      </c>
      <c r="S53" s="1" t="str">
        <f t="shared" si="2"/>
        <v>Hormonal contraception (ever)</v>
      </c>
      <c r="AD53" s="1" t="str">
        <f t="shared" si="5"/>
        <v>@generic</v>
      </c>
      <c r="AE53" s="4" t="s">
        <v>242</v>
      </c>
      <c r="AF53" s="4"/>
      <c r="AG53" s="4" t="s">
        <v>242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8" t="s">
        <v>49</v>
      </c>
      <c r="B54" s="13" t="s">
        <v>206</v>
      </c>
      <c r="C54" s="5" t="s">
        <v>248</v>
      </c>
      <c r="D54" s="4" t="s">
        <v>93</v>
      </c>
      <c r="E54" s="4"/>
      <c r="F54" s="4"/>
      <c r="G54" s="4"/>
      <c r="H54" s="4" t="s">
        <v>58</v>
      </c>
      <c r="I54" s="4"/>
      <c r="J54" s="1" t="s">
        <v>249</v>
      </c>
      <c r="K54" s="1" t="s">
        <v>250</v>
      </c>
      <c r="M54" s="1" t="str">
        <f t="shared" si="0"/>
        <v>hormo_contra_year</v>
      </c>
      <c r="N54" s="1" t="s">
        <v>96</v>
      </c>
      <c r="P54" s="1" t="s">
        <v>57</v>
      </c>
      <c r="Q54" s="1" t="str">
        <f t="shared" si="1"/>
        <v>Number of year with hormonal contraception</v>
      </c>
      <c r="R54" s="4"/>
      <c r="S54" s="1" t="str">
        <f t="shared" si="2"/>
        <v>Number of year with hormonal contraception</v>
      </c>
      <c r="T54" s="4" t="s">
        <v>93</v>
      </c>
      <c r="AD54" s="1" t="str">
        <f t="shared" si="5"/>
        <v>@generic</v>
      </c>
      <c r="AE54" s="4" t="s">
        <v>58</v>
      </c>
      <c r="AF54" s="4"/>
      <c r="AG54" s="4" t="s">
        <v>242</v>
      </c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8" t="s">
        <v>49</v>
      </c>
      <c r="B55" s="13" t="s">
        <v>206</v>
      </c>
      <c r="C55" s="4" t="s">
        <v>251</v>
      </c>
      <c r="D55" s="4" t="s">
        <v>93</v>
      </c>
      <c r="E55" s="4"/>
      <c r="F55" s="4"/>
      <c r="G55" s="4"/>
      <c r="H55" s="4"/>
      <c r="I55" s="4"/>
      <c r="J55" s="1" t="s">
        <v>252</v>
      </c>
      <c r="K55" s="1" t="s">
        <v>252</v>
      </c>
      <c r="M55" s="1" t="str">
        <f t="shared" si="0"/>
        <v>nb_preg</v>
      </c>
      <c r="N55" s="1" t="s">
        <v>96</v>
      </c>
      <c r="P55" s="1" t="s">
        <v>57</v>
      </c>
      <c r="Q55" s="1" t="str">
        <f t="shared" si="1"/>
        <v>Number of pregnancies</v>
      </c>
      <c r="R55" s="4"/>
      <c r="S55" s="1" t="str">
        <f t="shared" si="2"/>
        <v>Number of pregnancies</v>
      </c>
      <c r="T55" s="4" t="s">
        <v>93</v>
      </c>
      <c r="AD55" s="1" t="str">
        <f t="shared" si="5"/>
        <v>@generic</v>
      </c>
      <c r="AE55" s="4" t="s">
        <v>58</v>
      </c>
      <c r="AF55" s="4"/>
      <c r="AG55" s="4" t="s">
        <v>242</v>
      </c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10" t="s">
        <v>78</v>
      </c>
      <c r="B56" s="13" t="s">
        <v>206</v>
      </c>
      <c r="C56" s="4" t="s">
        <v>253</v>
      </c>
      <c r="D56" s="4" t="s">
        <v>52</v>
      </c>
      <c r="E56" s="4"/>
      <c r="F56" s="4"/>
      <c r="G56" s="4"/>
      <c r="H56" s="4"/>
      <c r="I56" s="4" t="s">
        <v>254</v>
      </c>
      <c r="J56" s="1" t="s">
        <v>255</v>
      </c>
      <c r="K56" s="1" t="s">
        <v>252</v>
      </c>
      <c r="M56" s="1" t="str">
        <f t="shared" si="0"/>
        <v>nb_preg_3cl</v>
      </c>
      <c r="N56" s="1" t="s">
        <v>96</v>
      </c>
      <c r="P56" s="4" t="s">
        <v>57</v>
      </c>
      <c r="Q56" s="1" t="str">
        <f t="shared" si="1"/>
        <v>Number of pregnancies (class)</v>
      </c>
      <c r="R56" s="4" t="str">
        <f>I56</f>
        <v>0,0|1,1|2,More than 1</v>
      </c>
      <c r="S56" s="1" t="str">
        <f t="shared" si="2"/>
        <v>Number of pregnancies (class)</v>
      </c>
      <c r="AD56" s="1" t="str">
        <f t="shared" si="5"/>
        <v>@derived</v>
      </c>
      <c r="AE56" s="4" t="s">
        <v>58</v>
      </c>
      <c r="AF56" s="4"/>
      <c r="AG56" s="4" t="s">
        <v>242</v>
      </c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10" t="s">
        <v>78</v>
      </c>
      <c r="B57" s="13" t="s">
        <v>206</v>
      </c>
      <c r="C57" s="4" t="s">
        <v>256</v>
      </c>
      <c r="D57" s="4" t="s">
        <v>52</v>
      </c>
      <c r="E57" s="4"/>
      <c r="F57" s="4"/>
      <c r="G57" s="4"/>
      <c r="H57" s="4"/>
      <c r="I57" s="4" t="s">
        <v>257</v>
      </c>
      <c r="J57" s="1" t="s">
        <v>258</v>
      </c>
      <c r="K57" s="1" t="s">
        <v>259</v>
      </c>
      <c r="M57" s="1" t="str">
        <f t="shared" si="0"/>
        <v>prev_pregnancy</v>
      </c>
      <c r="N57" s="1" t="s">
        <v>96</v>
      </c>
      <c r="P57" s="1" t="s">
        <v>247</v>
      </c>
      <c r="Q57" s="1" t="str">
        <f t="shared" si="1"/>
        <v xml:space="preserve">Previous pregnancies </v>
      </c>
      <c r="R57" s="4" t="str">
        <f>I57</f>
        <v>0,No|1,Yes</v>
      </c>
      <c r="S57" s="1" t="str">
        <f t="shared" si="2"/>
        <v xml:space="preserve">Previous pregnancies </v>
      </c>
      <c r="AD57" s="1" t="str">
        <f t="shared" si="5"/>
        <v>@derived</v>
      </c>
      <c r="AE57" s="4" t="s">
        <v>58</v>
      </c>
      <c r="AF57" s="4"/>
      <c r="AG57" s="4" t="s">
        <v>242</v>
      </c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8" t="s">
        <v>49</v>
      </c>
      <c r="B58" s="13" t="s">
        <v>206</v>
      </c>
      <c r="C58" s="4" t="s">
        <v>260</v>
      </c>
      <c r="D58" s="4" t="s">
        <v>93</v>
      </c>
      <c r="E58" s="4"/>
      <c r="F58" s="4" t="s">
        <v>58</v>
      </c>
      <c r="G58" s="4"/>
      <c r="H58" s="4"/>
      <c r="I58" s="4"/>
      <c r="J58" s="1" t="s">
        <v>261</v>
      </c>
      <c r="K58" s="1" t="s">
        <v>262</v>
      </c>
      <c r="M58" s="1" t="str">
        <f t="shared" si="0"/>
        <v>nb_child</v>
      </c>
      <c r="N58" s="1" t="s">
        <v>96</v>
      </c>
      <c r="P58" s="1" t="s">
        <v>57</v>
      </c>
      <c r="Q58" s="1" t="str">
        <f t="shared" si="1"/>
        <v>Number of live births</v>
      </c>
      <c r="R58" s="4"/>
      <c r="S58" s="1" t="str">
        <f t="shared" si="2"/>
        <v>Number of live births</v>
      </c>
      <c r="T58" s="4" t="s">
        <v>93</v>
      </c>
      <c r="AD58" s="1" t="str">
        <f t="shared" si="5"/>
        <v>@generic</v>
      </c>
      <c r="AE58" s="4" t="s">
        <v>242</v>
      </c>
      <c r="AF58" s="4"/>
      <c r="AG58" s="4" t="s">
        <v>242</v>
      </c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10" t="s">
        <v>78</v>
      </c>
      <c r="B59" s="13" t="s">
        <v>206</v>
      </c>
      <c r="C59" s="4" t="s">
        <v>263</v>
      </c>
      <c r="D59" s="4" t="s">
        <v>52</v>
      </c>
      <c r="E59" s="4"/>
      <c r="F59" s="4" t="s">
        <v>58</v>
      </c>
      <c r="G59" s="4"/>
      <c r="H59" s="4"/>
      <c r="I59" s="4" t="s">
        <v>254</v>
      </c>
      <c r="J59" s="1" t="s">
        <v>264</v>
      </c>
      <c r="K59" s="1" t="s">
        <v>262</v>
      </c>
      <c r="M59" s="1" t="str">
        <f t="shared" si="0"/>
        <v>nb_child_3cl</v>
      </c>
      <c r="N59" s="1" t="s">
        <v>96</v>
      </c>
      <c r="P59" s="4" t="s">
        <v>57</v>
      </c>
      <c r="Q59" s="1" t="str">
        <f t="shared" si="1"/>
        <v>Number of live births (3 classes)</v>
      </c>
      <c r="R59" s="4" t="str">
        <f>I59</f>
        <v>0,0|1,1|2,More than 1</v>
      </c>
      <c r="S59" s="1" t="str">
        <f t="shared" si="2"/>
        <v>Number of live births (3 classes)</v>
      </c>
      <c r="AD59" s="1" t="str">
        <f t="shared" si="5"/>
        <v>@derived</v>
      </c>
      <c r="AE59" s="4" t="s">
        <v>242</v>
      </c>
      <c r="AF59" s="4"/>
      <c r="AG59" s="4" t="s">
        <v>242</v>
      </c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10" t="s">
        <v>78</v>
      </c>
      <c r="B60" s="13" t="s">
        <v>206</v>
      </c>
      <c r="C60" s="52" t="s">
        <v>1671</v>
      </c>
      <c r="D60" s="4" t="s">
        <v>52</v>
      </c>
      <c r="E60" s="4"/>
      <c r="F60" s="4" t="s">
        <v>58</v>
      </c>
      <c r="G60" s="4"/>
      <c r="H60" s="4"/>
      <c r="I60" s="4" t="s">
        <v>257</v>
      </c>
      <c r="J60" s="4" t="s">
        <v>265</v>
      </c>
      <c r="K60" s="1" t="s">
        <v>266</v>
      </c>
      <c r="M60" s="1" t="str">
        <f t="shared" si="0"/>
        <v>nb_child_2cl</v>
      </c>
      <c r="N60" s="1" t="s">
        <v>96</v>
      </c>
      <c r="P60" s="1" t="s">
        <v>247</v>
      </c>
      <c r="Q60" s="1" t="str">
        <f t="shared" si="1"/>
        <v>Previous live births</v>
      </c>
      <c r="R60" s="4" t="str">
        <f>I60</f>
        <v>0,No|1,Yes</v>
      </c>
      <c r="S60" s="1" t="str">
        <f t="shared" si="2"/>
        <v>Previous live births</v>
      </c>
      <c r="AD60" s="1" t="str">
        <f t="shared" si="5"/>
        <v>@derived</v>
      </c>
      <c r="AE60" s="4" t="s">
        <v>242</v>
      </c>
      <c r="AF60" s="4"/>
      <c r="AG60" s="4" t="s">
        <v>242</v>
      </c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8" t="s">
        <v>49</v>
      </c>
      <c r="B61" s="13" t="s">
        <v>206</v>
      </c>
      <c r="C61" s="4" t="s">
        <v>267</v>
      </c>
      <c r="D61" s="4" t="s">
        <v>52</v>
      </c>
      <c r="E61" s="4"/>
      <c r="F61" s="4"/>
      <c r="G61" s="4"/>
      <c r="H61" s="4"/>
      <c r="I61" s="4" t="s">
        <v>244</v>
      </c>
      <c r="J61" s="4" t="s">
        <v>268</v>
      </c>
      <c r="K61" s="1" t="s">
        <v>269</v>
      </c>
      <c r="M61" s="1" t="str">
        <f t="shared" si="0"/>
        <v>breast_feed</v>
      </c>
      <c r="N61" s="1" t="s">
        <v>96</v>
      </c>
      <c r="P61" s="1" t="s">
        <v>247</v>
      </c>
      <c r="Q61" s="1" t="str">
        <f t="shared" si="1"/>
        <v xml:space="preserve">Breastfeeding in at least one of the births </v>
      </c>
      <c r="R61" s="4" t="str">
        <f>I61</f>
        <v xml:space="preserve">0,No|1,Yes </v>
      </c>
      <c r="S61" s="1" t="str">
        <f t="shared" si="2"/>
        <v xml:space="preserve">Breastfeeding in at least one of the births </v>
      </c>
      <c r="AD61" s="1" t="str">
        <f t="shared" si="5"/>
        <v>@generic</v>
      </c>
      <c r="AE61" s="4" t="s">
        <v>242</v>
      </c>
      <c r="AF61" s="4"/>
      <c r="AG61" s="4" t="s">
        <v>242</v>
      </c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8" t="s">
        <v>49</v>
      </c>
      <c r="B62" s="13" t="s">
        <v>206</v>
      </c>
      <c r="C62" s="4" t="s">
        <v>270</v>
      </c>
      <c r="D62" s="4" t="s">
        <v>52</v>
      </c>
      <c r="E62" s="4"/>
      <c r="F62" s="4"/>
      <c r="G62" s="4"/>
      <c r="H62" s="4"/>
      <c r="I62" s="4" t="s">
        <v>271</v>
      </c>
      <c r="J62" s="1" t="s">
        <v>272</v>
      </c>
      <c r="K62" s="1" t="s">
        <v>273</v>
      </c>
      <c r="M62" s="1" t="str">
        <f t="shared" si="0"/>
        <v>menop</v>
      </c>
      <c r="N62" s="1" t="s">
        <v>96</v>
      </c>
      <c r="P62" s="4" t="s">
        <v>57</v>
      </c>
      <c r="Q62" s="1" t="str">
        <f t="shared" si="1"/>
        <v>Menopausal status at BC diagnosis</v>
      </c>
      <c r="R62" s="4" t="str">
        <f>I62</f>
        <v>0,Premenopausal|1,Postmenopausal</v>
      </c>
      <c r="S62" s="1" t="str">
        <f t="shared" si="2"/>
        <v>Menopausal status at BC diagnosis</v>
      </c>
      <c r="AD62" s="1" t="str">
        <f t="shared" si="5"/>
        <v>@generic</v>
      </c>
      <c r="AE62" s="4" t="s">
        <v>58</v>
      </c>
      <c r="AF62" s="4"/>
      <c r="AG62" s="4" t="s">
        <v>58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8" t="s">
        <v>49</v>
      </c>
      <c r="B63" s="13" t="s">
        <v>206</v>
      </c>
      <c r="C63" s="4" t="s">
        <v>274</v>
      </c>
      <c r="D63" s="4" t="s">
        <v>208</v>
      </c>
      <c r="E63" s="4"/>
      <c r="F63" s="4"/>
      <c r="G63" s="4"/>
      <c r="H63" s="4"/>
      <c r="I63" s="4"/>
      <c r="J63" s="1" t="s">
        <v>275</v>
      </c>
      <c r="K63" s="1" t="s">
        <v>276</v>
      </c>
      <c r="M63" s="1" t="str">
        <f t="shared" si="0"/>
        <v>age_menop</v>
      </c>
      <c r="N63" s="1" t="s">
        <v>96</v>
      </c>
      <c r="P63" s="1" t="s">
        <v>57</v>
      </c>
      <c r="Q63" s="1" t="str">
        <f t="shared" si="1"/>
        <v>Age at menopause diagnosis</v>
      </c>
      <c r="R63" s="4"/>
      <c r="S63" s="1" t="str">
        <f t="shared" si="2"/>
        <v>Age at menopause diagnosis</v>
      </c>
      <c r="T63" s="1" t="s">
        <v>211</v>
      </c>
      <c r="AD63" s="1" t="str">
        <f t="shared" si="5"/>
        <v>@generic</v>
      </c>
      <c r="AE63" s="4" t="s">
        <v>58</v>
      </c>
      <c r="AF63" s="4"/>
      <c r="AG63" s="4" t="s">
        <v>242</v>
      </c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8" t="s">
        <v>49</v>
      </c>
      <c r="B64" s="13" t="s">
        <v>206</v>
      </c>
      <c r="C64" s="4" t="s">
        <v>277</v>
      </c>
      <c r="D64" s="4" t="s">
        <v>52</v>
      </c>
      <c r="E64" s="4"/>
      <c r="F64" s="4"/>
      <c r="G64" s="4"/>
      <c r="H64" s="4"/>
      <c r="I64" s="4" t="s">
        <v>257</v>
      </c>
      <c r="J64" s="1" t="s">
        <v>278</v>
      </c>
      <c r="K64" s="1" t="s">
        <v>278</v>
      </c>
      <c r="M64" s="1" t="str">
        <f t="shared" si="0"/>
        <v>hrt</v>
      </c>
      <c r="N64" s="1" t="s">
        <v>96</v>
      </c>
      <c r="P64" s="1" t="s">
        <v>247</v>
      </c>
      <c r="Q64" s="1" t="str">
        <f t="shared" si="1"/>
        <v>HRT use</v>
      </c>
      <c r="R64" s="4" t="str">
        <f>I64</f>
        <v>0,No|1,Yes</v>
      </c>
      <c r="S64" s="1" t="str">
        <f t="shared" si="2"/>
        <v>HRT use</v>
      </c>
      <c r="AD64" s="1" t="str">
        <f t="shared" si="5"/>
        <v>@generic</v>
      </c>
      <c r="AE64" s="4" t="s">
        <v>58</v>
      </c>
      <c r="AF64" s="4"/>
      <c r="AG64" s="4" t="s">
        <v>242</v>
      </c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8" t="s">
        <v>49</v>
      </c>
      <c r="B65" s="13" t="s">
        <v>206</v>
      </c>
      <c r="C65" s="4" t="s">
        <v>279</v>
      </c>
      <c r="D65" s="4" t="s">
        <v>52</v>
      </c>
      <c r="E65" s="4"/>
      <c r="F65" s="4"/>
      <c r="G65" s="4"/>
      <c r="H65" s="4"/>
      <c r="I65" s="4" t="s">
        <v>257</v>
      </c>
      <c r="J65" s="1" t="s">
        <v>280</v>
      </c>
      <c r="K65" s="1" t="s">
        <v>280</v>
      </c>
      <c r="M65" s="1" t="str">
        <f t="shared" si="0"/>
        <v>fam_history</v>
      </c>
      <c r="N65" s="1" t="s">
        <v>96</v>
      </c>
      <c r="P65" s="1" t="s">
        <v>247</v>
      </c>
      <c r="Q65" s="1" t="str">
        <f t="shared" si="1"/>
        <v>Familial history of BC</v>
      </c>
      <c r="R65" s="4" t="str">
        <f>I65</f>
        <v>0,No|1,Yes</v>
      </c>
      <c r="S65" s="1" t="str">
        <f t="shared" si="2"/>
        <v>Familial history of BC</v>
      </c>
      <c r="AD65" s="1" t="str">
        <f t="shared" si="5"/>
        <v>@generic</v>
      </c>
      <c r="AE65" s="4" t="s">
        <v>58</v>
      </c>
      <c r="AF65" s="4"/>
      <c r="AG65" s="4" t="s">
        <v>58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8" t="s">
        <v>49</v>
      </c>
      <c r="B66" s="13" t="s">
        <v>206</v>
      </c>
      <c r="C66" s="5" t="s">
        <v>281</v>
      </c>
      <c r="D66" s="4" t="s">
        <v>93</v>
      </c>
      <c r="E66" s="4"/>
      <c r="F66" s="4"/>
      <c r="G66" s="4"/>
      <c r="H66" s="4" t="s">
        <v>58</v>
      </c>
      <c r="I66" s="4"/>
      <c r="J66" s="1" t="s">
        <v>282</v>
      </c>
      <c r="K66" s="1" t="s">
        <v>282</v>
      </c>
      <c r="M66" s="1" t="str">
        <f t="shared" ref="M66:M129" si="7">C66</f>
        <v>nb_fam_history</v>
      </c>
      <c r="N66" s="1" t="s">
        <v>96</v>
      </c>
      <c r="P66" s="1" t="s">
        <v>57</v>
      </c>
      <c r="Q66" s="1" t="str">
        <f t="shared" ref="Q66:Q129" si="8">J66</f>
        <v>Number of familial cases of BC</v>
      </c>
      <c r="R66" s="4"/>
      <c r="S66" s="1" t="str">
        <f t="shared" ref="S66:S129" si="9">Q66</f>
        <v>Number of familial cases of BC</v>
      </c>
      <c r="T66" s="4" t="s">
        <v>93</v>
      </c>
      <c r="AD66" s="1" t="str">
        <f t="shared" si="5"/>
        <v>@generic</v>
      </c>
      <c r="AE66" s="4" t="s">
        <v>242</v>
      </c>
      <c r="AF66" s="4"/>
      <c r="AG66" s="4" t="s">
        <v>242</v>
      </c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8" t="s">
        <v>49</v>
      </c>
      <c r="B67" s="13" t="s">
        <v>206</v>
      </c>
      <c r="C67" s="4" t="s">
        <v>283</v>
      </c>
      <c r="D67" s="4" t="s">
        <v>52</v>
      </c>
      <c r="E67" s="4"/>
      <c r="F67" s="4"/>
      <c r="G67" s="4"/>
      <c r="H67" s="4"/>
      <c r="I67" s="4" t="s">
        <v>257</v>
      </c>
      <c r="J67" s="1" t="s">
        <v>284</v>
      </c>
      <c r="K67" s="1" t="s">
        <v>285</v>
      </c>
      <c r="M67" s="1" t="str">
        <f t="shared" si="7"/>
        <v>brca_screen</v>
      </c>
      <c r="N67" s="1" t="s">
        <v>96</v>
      </c>
      <c r="P67" s="1" t="s">
        <v>247</v>
      </c>
      <c r="Q67" s="1" t="str">
        <f t="shared" si="8"/>
        <v>Research of hereditary predisposition</v>
      </c>
      <c r="R67" s="4" t="str">
        <f>I67</f>
        <v>0,No|1,Yes</v>
      </c>
      <c r="S67" s="1" t="str">
        <f t="shared" si="9"/>
        <v>Research of hereditary predisposition</v>
      </c>
      <c r="AD67" s="1" t="str">
        <f t="shared" si="5"/>
        <v>@generic</v>
      </c>
      <c r="AE67" s="4" t="s">
        <v>58</v>
      </c>
      <c r="AF67" s="4"/>
      <c r="AG67" s="4" t="s">
        <v>286</v>
      </c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8" t="s">
        <v>49</v>
      </c>
      <c r="B68" s="13" t="s">
        <v>206</v>
      </c>
      <c r="C68" s="4" t="s">
        <v>287</v>
      </c>
      <c r="D68" s="4" t="s">
        <v>52</v>
      </c>
      <c r="E68" s="4"/>
      <c r="F68" s="4"/>
      <c r="G68" s="4"/>
      <c r="H68" s="4"/>
      <c r="I68" s="4" t="s">
        <v>257</v>
      </c>
      <c r="J68" s="2" t="s">
        <v>288</v>
      </c>
      <c r="K68" s="1" t="s">
        <v>289</v>
      </c>
      <c r="M68" s="1" t="str">
        <f t="shared" si="7"/>
        <v>brca_mut</v>
      </c>
      <c r="N68" s="1" t="s">
        <v>96</v>
      </c>
      <c r="P68" s="1" t="s">
        <v>247</v>
      </c>
      <c r="Q68" s="1" t="str">
        <f t="shared" si="8"/>
        <v>Hereditary predisposition found</v>
      </c>
      <c r="R68" s="4" t="str">
        <f>I68</f>
        <v>0,No|1,Yes</v>
      </c>
      <c r="S68" s="1" t="str">
        <f t="shared" si="9"/>
        <v>Hereditary predisposition found</v>
      </c>
      <c r="AD68" s="1" t="str">
        <f t="shared" si="5"/>
        <v>@generic</v>
      </c>
      <c r="AE68" s="4" t="s">
        <v>58</v>
      </c>
      <c r="AF68" s="4"/>
      <c r="AG68" s="4" t="s">
        <v>286</v>
      </c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8" t="s">
        <v>49</v>
      </c>
      <c r="B69" s="13" t="s">
        <v>206</v>
      </c>
      <c r="C69" s="4" t="s">
        <v>290</v>
      </c>
      <c r="D69" s="4" t="s">
        <v>52</v>
      </c>
      <c r="E69" s="4"/>
      <c r="F69" s="4"/>
      <c r="G69" s="4"/>
      <c r="H69" s="4"/>
      <c r="I69" s="4" t="s">
        <v>291</v>
      </c>
      <c r="J69" s="1" t="s">
        <v>292</v>
      </c>
      <c r="K69" s="1" t="s">
        <v>292</v>
      </c>
      <c r="M69" s="1" t="str">
        <f t="shared" si="7"/>
        <v>brca_1_2_mut</v>
      </c>
      <c r="N69" s="1" t="s">
        <v>96</v>
      </c>
      <c r="P69" s="4" t="s">
        <v>57</v>
      </c>
      <c r="Q69" s="1" t="str">
        <f t="shared" si="8"/>
        <v>BRCA mutation genes</v>
      </c>
      <c r="R69" s="4" t="str">
        <f>I69</f>
        <v>1,BRCA1|2,BRCA2|3,others|4,No</v>
      </c>
      <c r="S69" s="1" t="str">
        <f t="shared" si="9"/>
        <v>BRCA mutation genes</v>
      </c>
      <c r="AD69" s="1" t="str">
        <f t="shared" si="5"/>
        <v>@generic</v>
      </c>
      <c r="AE69" s="4" t="s">
        <v>242</v>
      </c>
      <c r="AF69" s="4"/>
      <c r="AG69" s="4" t="s">
        <v>286</v>
      </c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8" t="s">
        <v>49</v>
      </c>
      <c r="B70" s="13" t="s">
        <v>206</v>
      </c>
      <c r="C70" s="4" t="s">
        <v>293</v>
      </c>
      <c r="D70" s="4" t="s">
        <v>208</v>
      </c>
      <c r="E70" s="4"/>
      <c r="F70" s="4"/>
      <c r="G70" s="4"/>
      <c r="H70" s="4"/>
      <c r="I70" s="4"/>
      <c r="J70" s="1" t="s">
        <v>294</v>
      </c>
      <c r="K70" s="1" t="s">
        <v>295</v>
      </c>
      <c r="M70" s="1" t="str">
        <f t="shared" si="7"/>
        <v>weight</v>
      </c>
      <c r="N70" s="1" t="s">
        <v>96</v>
      </c>
      <c r="P70" s="1" t="s">
        <v>57</v>
      </c>
      <c r="Q70" s="1" t="str">
        <f t="shared" si="8"/>
        <v>weight in kgs</v>
      </c>
      <c r="R70" s="4"/>
      <c r="S70" s="1" t="str">
        <f t="shared" si="9"/>
        <v>weight in kgs</v>
      </c>
      <c r="T70" s="1" t="s">
        <v>211</v>
      </c>
      <c r="AD70" s="1" t="str">
        <f t="shared" si="5"/>
        <v>@generic</v>
      </c>
      <c r="AE70" s="4" t="s">
        <v>58</v>
      </c>
      <c r="AF70" s="4"/>
      <c r="AG70" s="4" t="s">
        <v>58</v>
      </c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8" t="s">
        <v>49</v>
      </c>
      <c r="B71" s="13" t="s">
        <v>206</v>
      </c>
      <c r="C71" s="4" t="s">
        <v>296</v>
      </c>
      <c r="D71" s="4" t="s">
        <v>208</v>
      </c>
      <c r="E71" s="4"/>
      <c r="F71" s="4"/>
      <c r="G71" s="4"/>
      <c r="H71" s="4"/>
      <c r="I71" s="4"/>
      <c r="J71" s="1" t="s">
        <v>297</v>
      </c>
      <c r="K71" s="1" t="s">
        <v>298</v>
      </c>
      <c r="M71" s="1" t="str">
        <f t="shared" si="7"/>
        <v>size</v>
      </c>
      <c r="N71" s="1" t="s">
        <v>96</v>
      </c>
      <c r="P71" s="1" t="s">
        <v>57</v>
      </c>
      <c r="Q71" s="1" t="str">
        <f t="shared" si="8"/>
        <v>size in meters</v>
      </c>
      <c r="R71" s="4"/>
      <c r="S71" s="1" t="str">
        <f t="shared" si="9"/>
        <v>size in meters</v>
      </c>
      <c r="T71" s="1" t="s">
        <v>211</v>
      </c>
      <c r="AD71" s="1" t="str">
        <f t="shared" si="5"/>
        <v>@generic</v>
      </c>
      <c r="AE71" s="4" t="s">
        <v>58</v>
      </c>
      <c r="AF71" s="4"/>
      <c r="AG71" s="4" t="s">
        <v>58</v>
      </c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10" t="s">
        <v>78</v>
      </c>
      <c r="B72" s="13" t="s">
        <v>206</v>
      </c>
      <c r="C72" s="4" t="s">
        <v>299</v>
      </c>
      <c r="D72" s="4" t="s">
        <v>208</v>
      </c>
      <c r="E72" s="4"/>
      <c r="F72" s="4" t="s">
        <v>58</v>
      </c>
      <c r="G72" s="4"/>
      <c r="H72" s="4"/>
      <c r="I72" s="4"/>
      <c r="J72" s="1" t="s">
        <v>300</v>
      </c>
      <c r="K72" s="1" t="s">
        <v>301</v>
      </c>
      <c r="M72" s="1" t="str">
        <f t="shared" si="7"/>
        <v>bmi</v>
      </c>
      <c r="N72" s="1" t="s">
        <v>96</v>
      </c>
      <c r="P72" s="1" t="s">
        <v>57</v>
      </c>
      <c r="Q72" s="1" t="str">
        <f t="shared" si="8"/>
        <v>BMI (WHO)</v>
      </c>
      <c r="R72" s="4"/>
      <c r="S72" s="1" t="str">
        <f t="shared" si="9"/>
        <v>BMI (WHO)</v>
      </c>
      <c r="T72" s="1" t="s">
        <v>211</v>
      </c>
      <c r="AD72" s="1" t="str">
        <f t="shared" si="5"/>
        <v>@derived</v>
      </c>
      <c r="AE72" s="4" t="s">
        <v>58</v>
      </c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10" t="s">
        <v>78</v>
      </c>
      <c r="B73" s="13" t="s">
        <v>206</v>
      </c>
      <c r="C73" s="4" t="s">
        <v>302</v>
      </c>
      <c r="D73" s="4" t="s">
        <v>52</v>
      </c>
      <c r="E73" s="4"/>
      <c r="F73" s="4" t="s">
        <v>58</v>
      </c>
      <c r="G73" s="4"/>
      <c r="H73" s="4"/>
      <c r="I73" s="4" t="s">
        <v>303</v>
      </c>
      <c r="J73" s="1" t="s">
        <v>304</v>
      </c>
      <c r="K73" s="1" t="s">
        <v>301</v>
      </c>
      <c r="M73" s="1" t="str">
        <f t="shared" si="7"/>
        <v>bmi_2cl</v>
      </c>
      <c r="N73" s="1" t="s">
        <v>96</v>
      </c>
      <c r="P73" s="4" t="s">
        <v>57</v>
      </c>
      <c r="Q73" s="1" t="str">
        <f t="shared" si="8"/>
        <v>BMI classes (normal, overweight)</v>
      </c>
      <c r="R73" s="4" t="str">
        <f t="shared" ref="R73:R79" si="10">I73</f>
        <v>1,&lt;25|2,&gt;25</v>
      </c>
      <c r="S73" s="1" t="str">
        <f t="shared" si="9"/>
        <v>BMI classes (normal, overweight)</v>
      </c>
      <c r="AD73" s="1" t="str">
        <f t="shared" si="5"/>
        <v>@derived</v>
      </c>
      <c r="AE73" s="4" t="s">
        <v>58</v>
      </c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10" t="s">
        <v>78</v>
      </c>
      <c r="B74" s="13" t="s">
        <v>206</v>
      </c>
      <c r="C74" s="4" t="s">
        <v>305</v>
      </c>
      <c r="D74" s="14" t="s">
        <v>52</v>
      </c>
      <c r="E74" s="14"/>
      <c r="F74" s="14" t="s">
        <v>58</v>
      </c>
      <c r="G74" s="14"/>
      <c r="H74" s="14"/>
      <c r="I74" s="4" t="s">
        <v>306</v>
      </c>
      <c r="J74" s="1" t="s">
        <v>307</v>
      </c>
      <c r="K74" s="1" t="s">
        <v>301</v>
      </c>
      <c r="M74" s="1" t="str">
        <f t="shared" si="7"/>
        <v>bmi_3cl</v>
      </c>
      <c r="N74" s="1" t="s">
        <v>96</v>
      </c>
      <c r="P74" s="4" t="s">
        <v>57</v>
      </c>
      <c r="Q74" s="1" t="str">
        <f t="shared" si="8"/>
        <v>BMI classes (underweight,normal, overweight), Reference : level 2</v>
      </c>
      <c r="R74" s="4" t="str">
        <f t="shared" si="10"/>
        <v>2,18.5-24.9|1,&lt;18.5|3,&gt;=25</v>
      </c>
      <c r="S74" s="1" t="str">
        <f t="shared" si="9"/>
        <v>BMI classes (underweight,normal, overweight), Reference : level 2</v>
      </c>
      <c r="AD74" s="1" t="str">
        <f t="shared" ref="AD74:AD105" si="11">CONCATENATE("@",A74)</f>
        <v>@derived</v>
      </c>
      <c r="AE74" s="4" t="s">
        <v>58</v>
      </c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10" t="s">
        <v>78</v>
      </c>
      <c r="B75" s="13" t="s">
        <v>206</v>
      </c>
      <c r="C75" s="4" t="s">
        <v>308</v>
      </c>
      <c r="D75" s="14" t="s">
        <v>52</v>
      </c>
      <c r="E75" s="14"/>
      <c r="F75" s="14" t="s">
        <v>58</v>
      </c>
      <c r="G75" s="14"/>
      <c r="H75" s="14"/>
      <c r="I75" s="4" t="s">
        <v>309</v>
      </c>
      <c r="J75" s="1" t="s">
        <v>310</v>
      </c>
      <c r="K75" s="1" t="s">
        <v>301</v>
      </c>
      <c r="M75" s="1" t="str">
        <f t="shared" si="7"/>
        <v>bmi_4cl</v>
      </c>
      <c r="N75" s="1" t="s">
        <v>96</v>
      </c>
      <c r="P75" s="4" t="s">
        <v>57</v>
      </c>
      <c r="Q75" s="1" t="str">
        <f t="shared" si="8"/>
        <v>BMI classes (underweight,normal, overweight, obese), Reference : level 2</v>
      </c>
      <c r="R75" s="4" t="str">
        <f t="shared" si="10"/>
        <v>2,18.5-24.9|1,&lt;18.5|3,25-29.9|4,&gt;=30</v>
      </c>
      <c r="S75" s="1" t="str">
        <f t="shared" si="9"/>
        <v>BMI classes (underweight,normal, overweight, obese), Reference : level 2</v>
      </c>
      <c r="AD75" s="1" t="str">
        <f t="shared" si="11"/>
        <v>@derived</v>
      </c>
      <c r="AE75" s="4" t="s">
        <v>58</v>
      </c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10" t="s">
        <v>78</v>
      </c>
      <c r="B76" s="13" t="s">
        <v>206</v>
      </c>
      <c r="C76" s="4" t="s">
        <v>311</v>
      </c>
      <c r="D76" s="14" t="s">
        <v>52</v>
      </c>
      <c r="E76" s="14"/>
      <c r="F76" s="14" t="s">
        <v>58</v>
      </c>
      <c r="G76" s="14"/>
      <c r="H76" s="14"/>
      <c r="I76" s="4" t="s">
        <v>312</v>
      </c>
      <c r="J76" s="1" t="s">
        <v>313</v>
      </c>
      <c r="K76" s="1" t="s">
        <v>301</v>
      </c>
      <c r="M76" s="1" t="str">
        <f t="shared" si="7"/>
        <v>bmi_5cl</v>
      </c>
      <c r="N76" s="1" t="s">
        <v>96</v>
      </c>
      <c r="P76" s="4" t="s">
        <v>57</v>
      </c>
      <c r="Q76" s="1" t="str">
        <f t="shared" si="8"/>
        <v>BMI classes (underweight,normal, overweight, obese, severely obese), Reference : level 2</v>
      </c>
      <c r="R76" s="4" t="str">
        <f t="shared" si="10"/>
        <v>2,18.5-24.9|1,&lt;18.5|3,25-29.9|4,&gt;=30|5,&gt;=35</v>
      </c>
      <c r="S76" s="1" t="str">
        <f t="shared" si="9"/>
        <v>BMI classes (underweight,normal, overweight, obese, severely obese), Reference : level 2</v>
      </c>
      <c r="AD76" s="1" t="str">
        <f t="shared" si="11"/>
        <v>@derived</v>
      </c>
      <c r="AE76" s="4" t="s">
        <v>58</v>
      </c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8" t="s">
        <v>49</v>
      </c>
      <c r="B77" s="13" t="s">
        <v>206</v>
      </c>
      <c r="C77" s="4" t="s">
        <v>314</v>
      </c>
      <c r="D77" s="4" t="s">
        <v>52</v>
      </c>
      <c r="E77" s="4"/>
      <c r="F77" s="4"/>
      <c r="G77" s="4"/>
      <c r="H77" s="4"/>
      <c r="I77" s="4" t="s">
        <v>315</v>
      </c>
      <c r="J77" s="1" t="s">
        <v>316</v>
      </c>
      <c r="K77" s="1" t="s">
        <v>317</v>
      </c>
      <c r="M77" s="1" t="str">
        <f t="shared" si="7"/>
        <v>smoking_3cl</v>
      </c>
      <c r="N77" s="1" t="s">
        <v>96</v>
      </c>
      <c r="P77" s="4" t="s">
        <v>57</v>
      </c>
      <c r="Q77" s="1" t="str">
        <f t="shared" si="8"/>
        <v xml:space="preserve">Smoking status at diagnosis </v>
      </c>
      <c r="R77" s="4" t="str">
        <f t="shared" si="10"/>
        <v xml:space="preserve">1,Never|2,Current|3,Former </v>
      </c>
      <c r="S77" s="1" t="str">
        <f t="shared" si="9"/>
        <v xml:space="preserve">Smoking status at diagnosis </v>
      </c>
      <c r="AD77" s="1" t="str">
        <f t="shared" si="11"/>
        <v>@generic</v>
      </c>
      <c r="AE77" s="4" t="s">
        <v>242</v>
      </c>
      <c r="AF77" s="4"/>
      <c r="AG77" s="4" t="s">
        <v>286</v>
      </c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8" t="s">
        <v>49</v>
      </c>
      <c r="B78" s="13" t="s">
        <v>206</v>
      </c>
      <c r="C78" s="4" t="s">
        <v>318</v>
      </c>
      <c r="D78" s="4" t="s">
        <v>52</v>
      </c>
      <c r="E78" s="4"/>
      <c r="F78" s="4"/>
      <c r="G78" s="4"/>
      <c r="H78" s="4"/>
      <c r="I78" s="4" t="s">
        <v>257</v>
      </c>
      <c r="J78" s="2" t="s">
        <v>319</v>
      </c>
      <c r="K78" s="1" t="s">
        <v>317</v>
      </c>
      <c r="M78" s="1" t="str">
        <f t="shared" si="7"/>
        <v>smoking</v>
      </c>
      <c r="N78" s="1" t="s">
        <v>96</v>
      </c>
      <c r="P78" s="1" t="s">
        <v>247</v>
      </c>
      <c r="Q78" s="1" t="str">
        <f t="shared" si="8"/>
        <v>Active smoking status at diagnosis ( yes/no) ; former smokers are considered as no</v>
      </c>
      <c r="R78" s="4" t="str">
        <f t="shared" si="10"/>
        <v>0,No|1,Yes</v>
      </c>
      <c r="S78" s="1" t="str">
        <f t="shared" si="9"/>
        <v>Active smoking status at diagnosis ( yes/no) ; former smokers are considered as no</v>
      </c>
      <c r="AD78" s="1" t="str">
        <f t="shared" si="11"/>
        <v>@generic</v>
      </c>
      <c r="AE78" s="4" t="s">
        <v>242</v>
      </c>
      <c r="AF78" s="4"/>
      <c r="AG78" s="4" t="s">
        <v>286</v>
      </c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8" t="s">
        <v>49</v>
      </c>
      <c r="B79" s="13" t="s">
        <v>206</v>
      </c>
      <c r="C79" s="4" t="s">
        <v>320</v>
      </c>
      <c r="D79" s="4" t="s">
        <v>52</v>
      </c>
      <c r="E79" s="4"/>
      <c r="F79" s="4"/>
      <c r="G79" s="4"/>
      <c r="H79" s="4"/>
      <c r="I79" s="4" t="s">
        <v>257</v>
      </c>
      <c r="J79" s="1" t="s">
        <v>321</v>
      </c>
      <c r="K79" s="1" t="s">
        <v>322</v>
      </c>
      <c r="M79" s="1" t="str">
        <f t="shared" si="7"/>
        <v>drinking_alcohol</v>
      </c>
      <c r="N79" s="1" t="s">
        <v>96</v>
      </c>
      <c r="P79" s="1" t="s">
        <v>247</v>
      </c>
      <c r="Q79" s="1" t="str">
        <f t="shared" si="8"/>
        <v xml:space="preserve">Alcohol consumption (daily) at diagnosis </v>
      </c>
      <c r="R79" s="4" t="str">
        <f t="shared" si="10"/>
        <v>0,No|1,Yes</v>
      </c>
      <c r="S79" s="1" t="str">
        <f t="shared" si="9"/>
        <v xml:space="preserve">Alcohol consumption (daily) at diagnosis </v>
      </c>
      <c r="AD79" s="1" t="str">
        <f t="shared" si="11"/>
        <v>@generic</v>
      </c>
      <c r="AE79" s="4" t="s">
        <v>242</v>
      </c>
      <c r="AF79" s="4"/>
      <c r="AG79" s="4" t="s">
        <v>242</v>
      </c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8" t="s">
        <v>49</v>
      </c>
      <c r="B80" s="13" t="s">
        <v>206</v>
      </c>
      <c r="C80" s="4" t="s">
        <v>323</v>
      </c>
      <c r="D80" s="4" t="s">
        <v>93</v>
      </c>
      <c r="E80" s="4"/>
      <c r="F80" s="4"/>
      <c r="G80" s="4"/>
      <c r="H80" s="4"/>
      <c r="I80" s="4"/>
      <c r="J80" s="1" t="s">
        <v>324</v>
      </c>
      <c r="K80" s="1" t="s">
        <v>325</v>
      </c>
      <c r="M80" s="1" t="str">
        <f t="shared" si="7"/>
        <v>charlson_indx</v>
      </c>
      <c r="N80" s="1" t="s">
        <v>96</v>
      </c>
      <c r="P80" s="1" t="s">
        <v>57</v>
      </c>
      <c r="Q80" s="1" t="str">
        <f t="shared" si="8"/>
        <v>Prediction 10-year survival in patients with multiple comorbidities.</v>
      </c>
      <c r="R80" s="4"/>
      <c r="S80" s="1" t="str">
        <f t="shared" si="9"/>
        <v>Prediction 10-year survival in patients with multiple comorbidities.</v>
      </c>
      <c r="T80" s="4" t="s">
        <v>93</v>
      </c>
      <c r="AD80" s="1" t="str">
        <f t="shared" si="11"/>
        <v>@generic</v>
      </c>
      <c r="AE80" s="4" t="s">
        <v>242</v>
      </c>
      <c r="AF80" s="4"/>
      <c r="AG80" s="4" t="s">
        <v>242</v>
      </c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8" t="s">
        <v>49</v>
      </c>
      <c r="B81" s="13" t="s">
        <v>206</v>
      </c>
      <c r="C81" s="4" t="s">
        <v>326</v>
      </c>
      <c r="D81" s="4" t="s">
        <v>52</v>
      </c>
      <c r="E81" s="4"/>
      <c r="F81" s="4"/>
      <c r="G81" s="4"/>
      <c r="H81" s="4"/>
      <c r="I81" s="4" t="s">
        <v>257</v>
      </c>
      <c r="J81" s="1" t="s">
        <v>327</v>
      </c>
      <c r="K81" s="1" t="s">
        <v>327</v>
      </c>
      <c r="M81" s="1" t="str">
        <f t="shared" si="7"/>
        <v>hosp_psy</v>
      </c>
      <c r="N81" s="1" t="s">
        <v>96</v>
      </c>
      <c r="P81" s="1" t="s">
        <v>247</v>
      </c>
      <c r="Q81" s="1" t="str">
        <f t="shared" si="8"/>
        <v>Hospitalization for psychiatric reasons</v>
      </c>
      <c r="R81" s="4" t="str">
        <f t="shared" ref="R81:R100" si="12">I81</f>
        <v>0,No|1,Yes</v>
      </c>
      <c r="S81" s="1" t="str">
        <f t="shared" si="9"/>
        <v>Hospitalization for psychiatric reasons</v>
      </c>
      <c r="AD81" s="1" t="str">
        <f t="shared" si="11"/>
        <v>@generic</v>
      </c>
      <c r="AE81" s="4" t="s">
        <v>242</v>
      </c>
      <c r="AF81" s="4"/>
      <c r="AG81" s="4" t="s">
        <v>242</v>
      </c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8" t="s">
        <v>49</v>
      </c>
      <c r="B82" s="1" t="s">
        <v>328</v>
      </c>
      <c r="C82" s="4" t="s">
        <v>329</v>
      </c>
      <c r="D82" s="4" t="s">
        <v>52</v>
      </c>
      <c r="E82" s="4"/>
      <c r="F82" s="4"/>
      <c r="G82" s="4"/>
      <c r="H82" s="4"/>
      <c r="I82" s="4" t="s">
        <v>257</v>
      </c>
      <c r="J82" s="15" t="s">
        <v>330</v>
      </c>
      <c r="K82" s="1" t="s">
        <v>331</v>
      </c>
      <c r="M82" s="1" t="str">
        <f t="shared" si="7"/>
        <v>comedic</v>
      </c>
      <c r="N82" s="1" t="s">
        <v>96</v>
      </c>
      <c r="O82" s="1" t="str">
        <f>CONCATENATE("&lt;div class='rich-text-field-label'&gt;&lt;p style='text-align: center;'&gt;",B82,"&lt;/p&gt;&lt;/div&gt;")</f>
        <v>&lt;div class='rich-text-field-label'&gt;&lt;p style='text-align: center;'&gt;comedication&lt;/p&gt;&lt;/div&gt;</v>
      </c>
      <c r="P82" s="1" t="s">
        <v>247</v>
      </c>
      <c r="Q82" s="1" t="str">
        <f t="shared" si="8"/>
        <v xml:space="preserve">Taking of co-medications at BC diagnosis </v>
      </c>
      <c r="R82" s="4" t="str">
        <f t="shared" si="12"/>
        <v>0,No|1,Yes</v>
      </c>
      <c r="S82" s="1" t="str">
        <f t="shared" si="9"/>
        <v xml:space="preserve">Taking of co-medications at BC diagnosis </v>
      </c>
      <c r="AD82" s="1" t="str">
        <f t="shared" si="11"/>
        <v>@generic</v>
      </c>
      <c r="AE82" s="4" t="s">
        <v>242</v>
      </c>
      <c r="AF82" s="4"/>
      <c r="AG82" s="4" t="s">
        <v>286</v>
      </c>
    </row>
    <row r="83" spans="1:49" x14ac:dyDescent="0.2">
      <c r="A83" s="8" t="s">
        <v>49</v>
      </c>
      <c r="B83" s="1" t="s">
        <v>328</v>
      </c>
      <c r="C83" s="4" t="s">
        <v>332</v>
      </c>
      <c r="D83" s="4" t="s">
        <v>52</v>
      </c>
      <c r="E83" s="4"/>
      <c r="F83" s="4"/>
      <c r="G83" s="4"/>
      <c r="H83" s="4"/>
      <c r="I83" s="4" t="s">
        <v>257</v>
      </c>
      <c r="J83" s="1" t="s">
        <v>333</v>
      </c>
      <c r="K83" s="1" t="s">
        <v>334</v>
      </c>
      <c r="M83" s="1" t="str">
        <f t="shared" si="7"/>
        <v>comedic_n_nervous_system</v>
      </c>
      <c r="N83" s="1" t="s">
        <v>96</v>
      </c>
      <c r="P83" s="1" t="s">
        <v>247</v>
      </c>
      <c r="Q83" s="1" t="str">
        <f t="shared" si="8"/>
        <v>at least 1 comedic level 1</v>
      </c>
      <c r="R83" s="4" t="str">
        <f t="shared" si="12"/>
        <v>0,No|1,Yes</v>
      </c>
      <c r="S83" s="1" t="str">
        <f t="shared" si="9"/>
        <v>at least 1 comedic level 1</v>
      </c>
      <c r="AD83" s="1" t="str">
        <f t="shared" si="11"/>
        <v>@generic</v>
      </c>
      <c r="AE83" s="4" t="s">
        <v>242</v>
      </c>
      <c r="AF83" s="4"/>
      <c r="AG83" s="4" t="s">
        <v>286</v>
      </c>
    </row>
    <row r="84" spans="1:49" x14ac:dyDescent="0.2">
      <c r="A84" s="8" t="s">
        <v>49</v>
      </c>
      <c r="B84" s="1" t="s">
        <v>328</v>
      </c>
      <c r="C84" s="4" t="s">
        <v>335</v>
      </c>
      <c r="D84" s="4" t="s">
        <v>52</v>
      </c>
      <c r="E84" s="4"/>
      <c r="F84" s="4"/>
      <c r="G84" s="4"/>
      <c r="H84" s="4"/>
      <c r="I84" s="4" t="s">
        <v>257</v>
      </c>
      <c r="J84" s="1" t="s">
        <v>333</v>
      </c>
      <c r="K84" s="1" t="s">
        <v>336</v>
      </c>
      <c r="M84" s="1" t="str">
        <f t="shared" si="7"/>
        <v>comedic_c_cardiovascular</v>
      </c>
      <c r="N84" s="1" t="s">
        <v>96</v>
      </c>
      <c r="P84" s="1" t="s">
        <v>247</v>
      </c>
      <c r="Q84" s="1" t="str">
        <f t="shared" si="8"/>
        <v>at least 1 comedic level 1</v>
      </c>
      <c r="R84" s="4" t="str">
        <f t="shared" si="12"/>
        <v>0,No|1,Yes</v>
      </c>
      <c r="S84" s="1" t="str">
        <f t="shared" si="9"/>
        <v>at least 1 comedic level 1</v>
      </c>
      <c r="AD84" s="1" t="str">
        <f t="shared" si="11"/>
        <v>@generic</v>
      </c>
      <c r="AE84" s="4" t="s">
        <v>242</v>
      </c>
      <c r="AF84" s="4"/>
      <c r="AG84" s="4" t="s">
        <v>286</v>
      </c>
    </row>
    <row r="85" spans="1:49" x14ac:dyDescent="0.2">
      <c r="A85" s="8" t="s">
        <v>49</v>
      </c>
      <c r="B85" s="1" t="s">
        <v>328</v>
      </c>
      <c r="C85" s="4" t="s">
        <v>337</v>
      </c>
      <c r="D85" s="4" t="s">
        <v>52</v>
      </c>
      <c r="E85" s="4"/>
      <c r="F85" s="4"/>
      <c r="G85" s="4"/>
      <c r="H85" s="4"/>
      <c r="I85" s="4" t="s">
        <v>257</v>
      </c>
      <c r="J85" s="1" t="s">
        <v>333</v>
      </c>
      <c r="K85" s="1" t="s">
        <v>338</v>
      </c>
      <c r="M85" s="1" t="str">
        <f t="shared" si="7"/>
        <v>comedic_a_alimentary_metabo</v>
      </c>
      <c r="N85" s="1" t="s">
        <v>96</v>
      </c>
      <c r="P85" s="1" t="s">
        <v>247</v>
      </c>
      <c r="Q85" s="1" t="str">
        <f t="shared" si="8"/>
        <v>at least 1 comedic level 1</v>
      </c>
      <c r="R85" s="4" t="str">
        <f t="shared" si="12"/>
        <v>0,No|1,Yes</v>
      </c>
      <c r="S85" s="1" t="str">
        <f t="shared" si="9"/>
        <v>at least 1 comedic level 1</v>
      </c>
      <c r="AD85" s="1" t="str">
        <f t="shared" si="11"/>
        <v>@generic</v>
      </c>
      <c r="AE85" s="4" t="s">
        <v>242</v>
      </c>
      <c r="AF85" s="4"/>
      <c r="AG85" s="4" t="s">
        <v>286</v>
      </c>
    </row>
    <row r="86" spans="1:49" x14ac:dyDescent="0.2">
      <c r="A86" s="8" t="s">
        <v>49</v>
      </c>
      <c r="B86" s="1" t="s">
        <v>328</v>
      </c>
      <c r="C86" s="4" t="s">
        <v>339</v>
      </c>
      <c r="D86" s="4" t="s">
        <v>52</v>
      </c>
      <c r="E86" s="4"/>
      <c r="F86" s="4"/>
      <c r="G86" s="4"/>
      <c r="H86" s="4"/>
      <c r="I86" s="4" t="s">
        <v>257</v>
      </c>
      <c r="J86" s="1" t="s">
        <v>333</v>
      </c>
      <c r="K86" s="1" t="s">
        <v>340</v>
      </c>
      <c r="M86" s="1" t="str">
        <f t="shared" si="7"/>
        <v>comedic_h_hormonal_prep</v>
      </c>
      <c r="N86" s="1" t="s">
        <v>96</v>
      </c>
      <c r="P86" s="1" t="s">
        <v>247</v>
      </c>
      <c r="Q86" s="1" t="str">
        <f t="shared" si="8"/>
        <v>at least 1 comedic level 1</v>
      </c>
      <c r="R86" s="4" t="str">
        <f t="shared" si="12"/>
        <v>0,No|1,Yes</v>
      </c>
      <c r="S86" s="1" t="str">
        <f t="shared" si="9"/>
        <v>at least 1 comedic level 1</v>
      </c>
      <c r="AD86" s="1" t="str">
        <f t="shared" si="11"/>
        <v>@generic</v>
      </c>
      <c r="AE86" s="4" t="s">
        <v>242</v>
      </c>
      <c r="AF86" s="4"/>
      <c r="AG86" s="4" t="s">
        <v>286</v>
      </c>
    </row>
    <row r="87" spans="1:49" x14ac:dyDescent="0.2">
      <c r="A87" s="8" t="s">
        <v>49</v>
      </c>
      <c r="B87" s="1" t="s">
        <v>328</v>
      </c>
      <c r="C87" s="4" t="s">
        <v>341</v>
      </c>
      <c r="D87" s="4" t="s">
        <v>52</v>
      </c>
      <c r="E87" s="4"/>
      <c r="F87" s="4"/>
      <c r="G87" s="4"/>
      <c r="H87" s="4"/>
      <c r="I87" s="4" t="s">
        <v>257</v>
      </c>
      <c r="J87" s="1" t="s">
        <v>333</v>
      </c>
      <c r="K87" s="1" t="s">
        <v>342</v>
      </c>
      <c r="M87" s="1" t="str">
        <f t="shared" si="7"/>
        <v>comedic_others</v>
      </c>
      <c r="N87" s="1" t="s">
        <v>96</v>
      </c>
      <c r="P87" s="1" t="s">
        <v>247</v>
      </c>
      <c r="Q87" s="1" t="str">
        <f t="shared" si="8"/>
        <v>at least 1 comedic level 1</v>
      </c>
      <c r="R87" s="4" t="str">
        <f t="shared" si="12"/>
        <v>0,No|1,Yes</v>
      </c>
      <c r="S87" s="1" t="str">
        <f t="shared" si="9"/>
        <v>at least 1 comedic level 1</v>
      </c>
      <c r="AD87" s="1" t="str">
        <f t="shared" si="11"/>
        <v>@generic</v>
      </c>
      <c r="AE87" s="4" t="s">
        <v>242</v>
      </c>
      <c r="AF87" s="4"/>
      <c r="AG87" s="4" t="s">
        <v>286</v>
      </c>
    </row>
    <row r="88" spans="1:49" x14ac:dyDescent="0.2">
      <c r="A88" s="8" t="s">
        <v>49</v>
      </c>
      <c r="B88" s="1" t="s">
        <v>343</v>
      </c>
      <c r="C88" s="16" t="s">
        <v>343</v>
      </c>
      <c r="D88" s="4" t="s">
        <v>52</v>
      </c>
      <c r="E88" s="4"/>
      <c r="F88" s="4"/>
      <c r="G88" s="4"/>
      <c r="H88" s="4"/>
      <c r="I88" s="4" t="s">
        <v>257</v>
      </c>
      <c r="J88" s="4" t="s">
        <v>344</v>
      </c>
      <c r="K88" s="1" t="s">
        <v>345</v>
      </c>
      <c r="M88" s="1" t="str">
        <f t="shared" si="7"/>
        <v>comorbidity</v>
      </c>
      <c r="N88" s="1" t="s">
        <v>96</v>
      </c>
      <c r="O88" s="1" t="str">
        <f>CONCATENATE("&lt;div class='rich-text-field-label'&gt;&lt;p style='text-align: center;'&gt;",B88,"&lt;/p&gt;&lt;/div&gt;")</f>
        <v>&lt;div class='rich-text-field-label'&gt;&lt;p style='text-align: center;'&gt;comorbidity&lt;/p&gt;&lt;/div&gt;</v>
      </c>
      <c r="P88" s="1" t="s">
        <v>247</v>
      </c>
      <c r="Q88" s="1" t="str">
        <f t="shared" si="8"/>
        <v xml:space="preserve">Comorbidity at BC diagnosis </v>
      </c>
      <c r="R88" s="4" t="str">
        <f t="shared" si="12"/>
        <v>0,No|1,Yes</v>
      </c>
      <c r="S88" s="1" t="str">
        <f t="shared" si="9"/>
        <v xml:space="preserve">Comorbidity at BC diagnosis </v>
      </c>
      <c r="AD88" s="1" t="str">
        <f t="shared" si="11"/>
        <v>@generic</v>
      </c>
      <c r="AE88" s="4" t="s">
        <v>242</v>
      </c>
      <c r="AF88" s="4"/>
      <c r="AG88" s="4" t="s">
        <v>286</v>
      </c>
    </row>
    <row r="89" spans="1:49" x14ac:dyDescent="0.2">
      <c r="A89" s="8" t="s">
        <v>49</v>
      </c>
      <c r="B89" s="1" t="s">
        <v>343</v>
      </c>
      <c r="C89" s="4" t="s">
        <v>346</v>
      </c>
      <c r="D89" s="4" t="s">
        <v>52</v>
      </c>
      <c r="E89" s="4"/>
      <c r="F89" s="4"/>
      <c r="G89" s="4"/>
      <c r="H89" s="4"/>
      <c r="I89" s="4" t="s">
        <v>257</v>
      </c>
      <c r="J89" s="1" t="s">
        <v>347</v>
      </c>
      <c r="K89" s="1" t="s">
        <v>348</v>
      </c>
      <c r="M89" s="1" t="str">
        <f t="shared" si="7"/>
        <v>comor_hypertension_heart_disease</v>
      </c>
      <c r="N89" s="1" t="s">
        <v>96</v>
      </c>
      <c r="P89" s="1" t="s">
        <v>247</v>
      </c>
      <c r="Q89" s="1" t="str">
        <f t="shared" si="8"/>
        <v>Hypertension or/and heart disease</v>
      </c>
      <c r="R89" s="4" t="str">
        <f t="shared" si="12"/>
        <v>0,No|1,Yes</v>
      </c>
      <c r="S89" s="1" t="str">
        <f t="shared" si="9"/>
        <v>Hypertension or/and heart disease</v>
      </c>
      <c r="AD89" s="1" t="str">
        <f t="shared" si="11"/>
        <v>@generic</v>
      </c>
      <c r="AE89" s="4" t="s">
        <v>242</v>
      </c>
      <c r="AF89" s="4"/>
      <c r="AG89" s="4" t="s">
        <v>286</v>
      </c>
    </row>
    <row r="90" spans="1:49" x14ac:dyDescent="0.2">
      <c r="A90" s="8" t="s">
        <v>49</v>
      </c>
      <c r="B90" s="1" t="s">
        <v>343</v>
      </c>
      <c r="C90" s="4" t="s">
        <v>349</v>
      </c>
      <c r="D90" s="4" t="s">
        <v>52</v>
      </c>
      <c r="E90" s="4"/>
      <c r="F90" s="4"/>
      <c r="G90" s="4"/>
      <c r="H90" s="4"/>
      <c r="I90" s="4" t="s">
        <v>257</v>
      </c>
      <c r="J90" s="1" t="s">
        <v>350</v>
      </c>
      <c r="K90" s="1" t="s">
        <v>350</v>
      </c>
      <c r="M90" s="1" t="str">
        <f t="shared" si="7"/>
        <v>comor_depression_anxiety</v>
      </c>
      <c r="N90" s="1" t="s">
        <v>96</v>
      </c>
      <c r="P90" s="1" t="s">
        <v>247</v>
      </c>
      <c r="Q90" s="1" t="str">
        <f t="shared" si="8"/>
        <v>Depression or anxiety</v>
      </c>
      <c r="R90" s="4" t="str">
        <f t="shared" si="12"/>
        <v>0,No|1,Yes</v>
      </c>
      <c r="S90" s="1" t="str">
        <f t="shared" si="9"/>
        <v>Depression or anxiety</v>
      </c>
      <c r="AD90" s="1" t="str">
        <f t="shared" si="11"/>
        <v>@generic</v>
      </c>
      <c r="AE90" s="4" t="s">
        <v>242</v>
      </c>
      <c r="AF90" s="4"/>
      <c r="AG90" s="4" t="s">
        <v>286</v>
      </c>
    </row>
    <row r="91" spans="1:49" x14ac:dyDescent="0.2">
      <c r="A91" s="8" t="s">
        <v>49</v>
      </c>
      <c r="B91" s="1" t="s">
        <v>343</v>
      </c>
      <c r="C91" s="4" t="s">
        <v>351</v>
      </c>
      <c r="D91" s="4" t="s">
        <v>52</v>
      </c>
      <c r="E91" s="4"/>
      <c r="F91" s="4"/>
      <c r="G91" s="4"/>
      <c r="H91" s="4"/>
      <c r="I91" s="4" t="s">
        <v>257</v>
      </c>
      <c r="J91" s="1" t="s">
        <v>352</v>
      </c>
      <c r="K91" s="1" t="s">
        <v>353</v>
      </c>
      <c r="M91" s="1" t="str">
        <f t="shared" si="7"/>
        <v>comor_dyslipidemia</v>
      </c>
      <c r="N91" s="1" t="s">
        <v>96</v>
      </c>
      <c r="P91" s="1" t="s">
        <v>247</v>
      </c>
      <c r="Q91" s="1" t="str">
        <f t="shared" si="8"/>
        <v xml:space="preserve">Dyslipemia (lipids in the blood:LDL, VLDL, IDL.  Hypercholesterolemia, Hyperglyceridemia, Hyperlipoproteinemia) </v>
      </c>
      <c r="R91" s="4" t="str">
        <f t="shared" si="12"/>
        <v>0,No|1,Yes</v>
      </c>
      <c r="S91" s="1" t="str">
        <f t="shared" si="9"/>
        <v xml:space="preserve">Dyslipemia (lipids in the blood:LDL, VLDL, IDL.  Hypercholesterolemia, Hyperglyceridemia, Hyperlipoproteinemia) </v>
      </c>
      <c r="AD91" s="1" t="str">
        <f t="shared" si="11"/>
        <v>@generic</v>
      </c>
      <c r="AE91" s="4" t="s">
        <v>242</v>
      </c>
      <c r="AF91" s="4"/>
      <c r="AG91" s="4" t="s">
        <v>286</v>
      </c>
    </row>
    <row r="92" spans="1:49" x14ac:dyDescent="0.2">
      <c r="A92" s="8" t="s">
        <v>49</v>
      </c>
      <c r="B92" s="1" t="s">
        <v>343</v>
      </c>
      <c r="C92" s="4" t="s">
        <v>354</v>
      </c>
      <c r="D92" s="4" t="s">
        <v>52</v>
      </c>
      <c r="E92" s="4"/>
      <c r="F92" s="4"/>
      <c r="G92" s="4"/>
      <c r="H92" s="4"/>
      <c r="I92" s="4" t="s">
        <v>257</v>
      </c>
      <c r="J92" s="1" t="s">
        <v>355</v>
      </c>
      <c r="K92" s="1" t="s">
        <v>356</v>
      </c>
      <c r="M92" s="1" t="str">
        <f t="shared" si="7"/>
        <v>comor_diabete</v>
      </c>
      <c r="N92" s="1" t="s">
        <v>96</v>
      </c>
      <c r="P92" s="1" t="s">
        <v>247</v>
      </c>
      <c r="Q92" s="1" t="str">
        <f t="shared" si="8"/>
        <v xml:space="preserve">Diabetes 1 or 2 </v>
      </c>
      <c r="R92" s="4" t="str">
        <f t="shared" si="12"/>
        <v>0,No|1,Yes</v>
      </c>
      <c r="S92" s="1" t="str">
        <f t="shared" si="9"/>
        <v xml:space="preserve">Diabetes 1 or 2 </v>
      </c>
      <c r="AD92" s="1" t="str">
        <f t="shared" si="11"/>
        <v>@generic</v>
      </c>
      <c r="AE92" s="4" t="s">
        <v>242</v>
      </c>
      <c r="AF92" s="4"/>
      <c r="AG92" s="4" t="s">
        <v>286</v>
      </c>
    </row>
    <row r="93" spans="1:49" x14ac:dyDescent="0.2">
      <c r="A93" s="8" t="s">
        <v>49</v>
      </c>
      <c r="B93" s="1" t="s">
        <v>343</v>
      </c>
      <c r="C93" s="4" t="s">
        <v>357</v>
      </c>
      <c r="D93" s="4" t="s">
        <v>52</v>
      </c>
      <c r="E93" s="4"/>
      <c r="F93" s="4"/>
      <c r="G93" s="4"/>
      <c r="H93" s="4"/>
      <c r="I93" s="4" t="s">
        <v>257</v>
      </c>
      <c r="J93" s="1" t="s">
        <v>358</v>
      </c>
      <c r="K93" s="1" t="s">
        <v>359</v>
      </c>
      <c r="M93" s="1" t="str">
        <f t="shared" si="7"/>
        <v>comor_ulcere_gastritis</v>
      </c>
      <c r="N93" s="1" t="s">
        <v>96</v>
      </c>
      <c r="P93" s="1" t="s">
        <v>247</v>
      </c>
      <c r="Q93" s="1" t="str">
        <f t="shared" si="8"/>
        <v xml:space="preserve">Gastric ulcer </v>
      </c>
      <c r="R93" s="4" t="str">
        <f t="shared" si="12"/>
        <v>0,No|1,Yes</v>
      </c>
      <c r="S93" s="1" t="str">
        <f t="shared" si="9"/>
        <v xml:space="preserve">Gastric ulcer </v>
      </c>
      <c r="AD93" s="1" t="str">
        <f t="shared" si="11"/>
        <v>@generic</v>
      </c>
      <c r="AE93" s="4" t="s">
        <v>242</v>
      </c>
      <c r="AF93" s="4"/>
      <c r="AG93" s="4" t="s">
        <v>286</v>
      </c>
    </row>
    <row r="94" spans="1:49" x14ac:dyDescent="0.2">
      <c r="A94" s="8" t="s">
        <v>49</v>
      </c>
      <c r="B94" s="1" t="s">
        <v>343</v>
      </c>
      <c r="C94" s="4" t="s">
        <v>360</v>
      </c>
      <c r="D94" s="4" t="s">
        <v>52</v>
      </c>
      <c r="E94" s="4"/>
      <c r="F94" s="4"/>
      <c r="G94" s="4"/>
      <c r="H94" s="4"/>
      <c r="I94" s="4" t="s">
        <v>257</v>
      </c>
      <c r="J94" s="1" t="s">
        <v>361</v>
      </c>
      <c r="K94" s="1" t="s">
        <v>361</v>
      </c>
      <c r="M94" s="1" t="str">
        <f t="shared" si="7"/>
        <v>comor_thyroid_disorders</v>
      </c>
      <c r="N94" s="1" t="s">
        <v>96</v>
      </c>
      <c r="P94" s="1" t="s">
        <v>247</v>
      </c>
      <c r="Q94" s="1" t="str">
        <f t="shared" si="8"/>
        <v>Thyroid disorders</v>
      </c>
      <c r="R94" s="4" t="str">
        <f t="shared" si="12"/>
        <v>0,No|1,Yes</v>
      </c>
      <c r="S94" s="1" t="str">
        <f t="shared" si="9"/>
        <v>Thyroid disorders</v>
      </c>
      <c r="AD94" s="1" t="str">
        <f t="shared" si="11"/>
        <v>@generic</v>
      </c>
      <c r="AE94" s="4" t="s">
        <v>242</v>
      </c>
      <c r="AF94" s="4"/>
      <c r="AG94" s="4" t="s">
        <v>286</v>
      </c>
    </row>
    <row r="95" spans="1:49" x14ac:dyDescent="0.2">
      <c r="A95" s="8" t="s">
        <v>49</v>
      </c>
      <c r="B95" s="1" t="s">
        <v>343</v>
      </c>
      <c r="C95" s="4" t="s">
        <v>362</v>
      </c>
      <c r="D95" s="4" t="s">
        <v>52</v>
      </c>
      <c r="E95" s="4"/>
      <c r="F95" s="4"/>
      <c r="G95" s="4"/>
      <c r="H95" s="4"/>
      <c r="I95" s="4" t="s">
        <v>257</v>
      </c>
      <c r="J95" s="1" t="s">
        <v>363</v>
      </c>
      <c r="K95" s="1" t="s">
        <v>364</v>
      </c>
      <c r="M95" s="1" t="str">
        <f t="shared" si="7"/>
        <v>comor_others_grouped</v>
      </c>
      <c r="N95" s="1" t="s">
        <v>96</v>
      </c>
      <c r="P95" s="1" t="s">
        <v>247</v>
      </c>
      <c r="Q95" s="1" t="str">
        <f t="shared" si="8"/>
        <v xml:space="preserve">Others comorbidities </v>
      </c>
      <c r="R95" s="4" t="str">
        <f t="shared" si="12"/>
        <v>0,No|1,Yes</v>
      </c>
      <c r="S95" s="1" t="str">
        <f t="shared" si="9"/>
        <v xml:space="preserve">Others comorbidities </v>
      </c>
      <c r="AD95" s="1" t="str">
        <f t="shared" si="11"/>
        <v>@generic</v>
      </c>
      <c r="AE95" s="4" t="s">
        <v>242</v>
      </c>
      <c r="AF95" s="4"/>
      <c r="AG95" s="4" t="s">
        <v>286</v>
      </c>
    </row>
    <row r="96" spans="1:49" x14ac:dyDescent="0.2">
      <c r="A96" s="8" t="s">
        <v>49</v>
      </c>
      <c r="B96" s="17" t="s">
        <v>365</v>
      </c>
      <c r="C96" s="4" t="s">
        <v>366</v>
      </c>
      <c r="D96" s="4" t="s">
        <v>52</v>
      </c>
      <c r="E96" s="4"/>
      <c r="F96" s="4"/>
      <c r="G96" s="4"/>
      <c r="H96" s="4"/>
      <c r="I96" s="4" t="s">
        <v>257</v>
      </c>
      <c r="J96" s="1" t="s">
        <v>367</v>
      </c>
      <c r="K96" s="1" t="s">
        <v>368</v>
      </c>
      <c r="M96" s="1" t="str">
        <f t="shared" si="7"/>
        <v>bilat_bc</v>
      </c>
      <c r="N96" s="1" t="s">
        <v>96</v>
      </c>
      <c r="O96" s="1" t="str">
        <f>CONCATENATE("&lt;div class='rich-text-field-label'&gt;&lt;p style='text-align: center;'&gt;",B96,"&lt;/p&gt;&lt;/div&gt;")</f>
        <v>&lt;div class='rich-text-field-label'&gt;&lt;p style='text-align: center;'&gt;bc_diagnosis&lt;/p&gt;&lt;/div&gt;</v>
      </c>
      <c r="P96" s="1" t="s">
        <v>247</v>
      </c>
      <c r="Q96" s="1" t="str">
        <f t="shared" si="8"/>
        <v>Synchronous bilat BC (2nd BC diagnosis within the 6 months after the index BC diagnosis)</v>
      </c>
      <c r="R96" s="4" t="str">
        <f t="shared" si="12"/>
        <v>0,No|1,Yes</v>
      </c>
      <c r="S96" s="1" t="str">
        <f t="shared" si="9"/>
        <v>Synchronous bilat BC (2nd BC diagnosis within the 6 months after the index BC diagnosis)</v>
      </c>
      <c r="AD96" s="1" t="str">
        <f t="shared" si="11"/>
        <v>@generic</v>
      </c>
      <c r="AE96" s="4" t="s">
        <v>369</v>
      </c>
      <c r="AF96" s="4"/>
      <c r="AG96" s="4" t="s">
        <v>58</v>
      </c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8" t="s">
        <v>49</v>
      </c>
      <c r="B97" s="17" t="s">
        <v>365</v>
      </c>
      <c r="C97" s="5" t="s">
        <v>370</v>
      </c>
      <c r="D97" s="4" t="s">
        <v>52</v>
      </c>
      <c r="E97" s="4"/>
      <c r="F97" s="4"/>
      <c r="G97" s="4"/>
      <c r="H97" s="4"/>
      <c r="I97" s="4" t="s">
        <v>257</v>
      </c>
      <c r="J97" s="1" t="s">
        <v>371</v>
      </c>
      <c r="K97" s="1" t="s">
        <v>372</v>
      </c>
      <c r="M97" s="1" t="str">
        <f t="shared" si="7"/>
        <v>inflammatory_bc</v>
      </c>
      <c r="N97" s="1" t="s">
        <v>96</v>
      </c>
      <c r="P97" s="1" t="s">
        <v>247</v>
      </c>
      <c r="Q97" s="1" t="str">
        <f t="shared" si="8"/>
        <v xml:space="preserve">Inflammatory BC at diagnosis </v>
      </c>
      <c r="R97" s="4" t="str">
        <f t="shared" si="12"/>
        <v>0,No|1,Yes</v>
      </c>
      <c r="S97" s="1" t="str">
        <f t="shared" si="9"/>
        <v xml:space="preserve">Inflammatory BC at diagnosis </v>
      </c>
      <c r="AD97" s="1" t="str">
        <f t="shared" si="11"/>
        <v>@generic</v>
      </c>
      <c r="AE97" s="4" t="s">
        <v>58</v>
      </c>
      <c r="AF97" s="4"/>
      <c r="AG97" s="4" t="s">
        <v>58</v>
      </c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8" t="s">
        <v>49</v>
      </c>
      <c r="B98" s="17" t="s">
        <v>365</v>
      </c>
      <c r="C98" s="4" t="s">
        <v>373</v>
      </c>
      <c r="D98" s="4" t="s">
        <v>52</v>
      </c>
      <c r="E98" s="4"/>
      <c r="F98" s="4"/>
      <c r="G98" s="4"/>
      <c r="H98" s="4"/>
      <c r="I98" s="4" t="s">
        <v>374</v>
      </c>
      <c r="J98" s="1" t="s">
        <v>375</v>
      </c>
      <c r="K98" s="1" t="s">
        <v>376</v>
      </c>
      <c r="M98" s="1" t="str">
        <f t="shared" si="7"/>
        <v>moddiag</v>
      </c>
      <c r="N98" s="1" t="s">
        <v>96</v>
      </c>
      <c r="P98" s="4" t="s">
        <v>57</v>
      </c>
      <c r="Q98" s="1" t="str">
        <f t="shared" si="8"/>
        <v>Mode of BC diagnosis: radiological/clinical</v>
      </c>
      <c r="R98" s="4" t="str">
        <f t="shared" si="12"/>
        <v>0,Radiologic|1,Clinical</v>
      </c>
      <c r="S98" s="1" t="str">
        <f t="shared" si="9"/>
        <v>Mode of BC diagnosis: radiological/clinical</v>
      </c>
      <c r="AD98" s="1" t="str">
        <f t="shared" si="11"/>
        <v>@generic</v>
      </c>
      <c r="AE98" s="4" t="s">
        <v>58</v>
      </c>
      <c r="AF98" s="4"/>
      <c r="AG98" s="4" t="s">
        <v>242</v>
      </c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8" t="s">
        <v>49</v>
      </c>
      <c r="B99" s="17" t="s">
        <v>365</v>
      </c>
      <c r="C99" s="16" t="s">
        <v>377</v>
      </c>
      <c r="D99" s="16" t="s">
        <v>52</v>
      </c>
      <c r="E99" s="16"/>
      <c r="F99" s="16"/>
      <c r="G99" s="16"/>
      <c r="H99" s="16"/>
      <c r="I99" s="16" t="s">
        <v>257</v>
      </c>
      <c r="J99" s="1" t="s">
        <v>378</v>
      </c>
      <c r="K99" s="1" t="s">
        <v>379</v>
      </c>
      <c r="M99" s="1" t="str">
        <f t="shared" si="7"/>
        <v>multifocality_clin</v>
      </c>
      <c r="N99" s="1" t="s">
        <v>96</v>
      </c>
      <c r="P99" s="1" t="s">
        <v>247</v>
      </c>
      <c r="Q99" s="1" t="str">
        <f t="shared" si="8"/>
        <v xml:space="preserve">Tumor multifocality at dignosis </v>
      </c>
      <c r="R99" s="4" t="str">
        <f t="shared" si="12"/>
        <v>0,No|1,Yes</v>
      </c>
      <c r="S99" s="1" t="str">
        <f t="shared" si="9"/>
        <v xml:space="preserve">Tumor multifocality at dignosis </v>
      </c>
      <c r="AD99" s="1" t="str">
        <f t="shared" si="11"/>
        <v>@generic</v>
      </c>
      <c r="AE99" s="4"/>
      <c r="AF99" s="4"/>
      <c r="AG99" s="4" t="s">
        <v>242</v>
      </c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10" t="s">
        <v>78</v>
      </c>
      <c r="B100" s="17" t="s">
        <v>365</v>
      </c>
      <c r="C100" s="16" t="s">
        <v>380</v>
      </c>
      <c r="D100" s="18" t="s">
        <v>52</v>
      </c>
      <c r="E100" s="18"/>
      <c r="F100" s="18"/>
      <c r="G100" s="18"/>
      <c r="H100" s="18"/>
      <c r="I100" s="16" t="s">
        <v>257</v>
      </c>
      <c r="J100" s="2" t="s">
        <v>381</v>
      </c>
      <c r="K100" s="1" t="s">
        <v>382</v>
      </c>
      <c r="M100" s="1" t="str">
        <f t="shared" si="7"/>
        <v>multifocality_clin_histo</v>
      </c>
      <c r="N100" s="1" t="s">
        <v>96</v>
      </c>
      <c r="P100" s="1" t="s">
        <v>247</v>
      </c>
      <c r="Q100" s="1" t="str">
        <f t="shared" si="8"/>
        <v>Tumor multifocality (clinical if neoadj ttt / or histological if surgery first (in patients with surgery first, take clinical variable only if histological multifocality NA) )</v>
      </c>
      <c r="R100" s="4" t="str">
        <f t="shared" si="12"/>
        <v>0,No|1,Yes</v>
      </c>
      <c r="S100" s="1" t="str">
        <f t="shared" si="9"/>
        <v>Tumor multifocality (clinical if neoadj ttt / or histological if surgery first (in patients with surgery first, take clinical variable only if histological multifocality NA) )</v>
      </c>
      <c r="AD100" s="1" t="str">
        <f t="shared" si="11"/>
        <v>@derived</v>
      </c>
      <c r="AE100" s="4" t="s">
        <v>58</v>
      </c>
      <c r="AF100" s="4"/>
      <c r="AG100" s="4" t="s">
        <v>242</v>
      </c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8" t="s">
        <v>49</v>
      </c>
      <c r="B101" s="17" t="s">
        <v>365</v>
      </c>
      <c r="C101" s="4" t="s">
        <v>383</v>
      </c>
      <c r="D101" s="4" t="s">
        <v>208</v>
      </c>
      <c r="E101" s="4"/>
      <c r="F101" s="4"/>
      <c r="G101" s="4"/>
      <c r="H101" s="4"/>
      <c r="I101" s="4"/>
      <c r="J101" s="1" t="s">
        <v>384</v>
      </c>
      <c r="K101" s="1" t="s">
        <v>385</v>
      </c>
      <c r="M101" s="1" t="str">
        <f t="shared" si="7"/>
        <v>tclin</v>
      </c>
      <c r="N101" s="1" t="s">
        <v>96</v>
      </c>
      <c r="P101" s="1" t="s">
        <v>57</v>
      </c>
      <c r="Q101" s="1" t="str">
        <f t="shared" si="8"/>
        <v>Clinical tumor size at diagnosis (mm)</v>
      </c>
      <c r="R101" s="4"/>
      <c r="S101" s="1" t="str">
        <f t="shared" si="9"/>
        <v>Clinical tumor size at diagnosis (mm)</v>
      </c>
      <c r="T101" s="1" t="s">
        <v>211</v>
      </c>
      <c r="AD101" s="1" t="str">
        <f t="shared" si="11"/>
        <v>@generic</v>
      </c>
      <c r="AE101" s="4" t="s">
        <v>58</v>
      </c>
      <c r="AF101" s="4"/>
      <c r="AG101" s="4" t="s">
        <v>58</v>
      </c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8" t="s">
        <v>49</v>
      </c>
      <c r="B102" s="17" t="s">
        <v>365</v>
      </c>
      <c r="C102" s="4" t="s">
        <v>386</v>
      </c>
      <c r="D102" s="4" t="s">
        <v>52</v>
      </c>
      <c r="E102" s="4"/>
      <c r="F102" s="14" t="s">
        <v>58</v>
      </c>
      <c r="G102" s="14"/>
      <c r="H102" s="14"/>
      <c r="I102" s="4" t="s">
        <v>387</v>
      </c>
      <c r="J102" s="19" t="s">
        <v>388</v>
      </c>
      <c r="K102" s="1" t="s">
        <v>389</v>
      </c>
      <c r="L102" s="5"/>
      <c r="M102" s="1" t="str">
        <f t="shared" si="7"/>
        <v>ctuicc_5cl</v>
      </c>
      <c r="N102" s="1" t="s">
        <v>96</v>
      </c>
      <c r="P102" s="4" t="s">
        <v>57</v>
      </c>
      <c r="Q102" s="1" t="str">
        <f t="shared" si="8"/>
        <v>Clinical T stage (maximum size of a tumor at diagnosis), TNM.</v>
      </c>
      <c r="R102" s="4" t="str">
        <f t="shared" ref="R102:R108" si="13">I102</f>
        <v>0,T0|1,T1|2,T2|3,T3|4,T4</v>
      </c>
      <c r="S102" s="1" t="str">
        <f t="shared" si="9"/>
        <v>Clinical T stage (maximum size of a tumor at diagnosis), TNM.</v>
      </c>
      <c r="AD102" s="1" t="str">
        <f t="shared" si="11"/>
        <v>@generic</v>
      </c>
      <c r="AE102" s="4" t="s">
        <v>58</v>
      </c>
      <c r="AF102" s="4"/>
      <c r="AG102" s="2" t="s">
        <v>390</v>
      </c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10" t="s">
        <v>78</v>
      </c>
      <c r="B103" s="17" t="s">
        <v>365</v>
      </c>
      <c r="C103" s="4" t="s">
        <v>391</v>
      </c>
      <c r="D103" s="4" t="s">
        <v>52</v>
      </c>
      <c r="E103" s="4"/>
      <c r="F103" s="14" t="s">
        <v>58</v>
      </c>
      <c r="G103" s="14"/>
      <c r="H103" s="14"/>
      <c r="I103" s="4" t="s">
        <v>392</v>
      </c>
      <c r="J103" s="4" t="s">
        <v>393</v>
      </c>
      <c r="K103" s="1" t="s">
        <v>389</v>
      </c>
      <c r="L103" s="5"/>
      <c r="M103" s="1" t="str">
        <f t="shared" si="7"/>
        <v>ctuicc_4cl</v>
      </c>
      <c r="N103" s="1" t="s">
        <v>96</v>
      </c>
      <c r="P103" s="4" t="s">
        <v>57</v>
      </c>
      <c r="Q103" s="1" t="str">
        <f t="shared" si="8"/>
        <v>Clinical T stage (maximum size of a tumor at diagnosis). 4 classes</v>
      </c>
      <c r="R103" s="4" t="str">
        <f t="shared" si="13"/>
        <v>1,T0-T1|2,T2|3,T3|4,T4</v>
      </c>
      <c r="S103" s="1" t="str">
        <f t="shared" si="9"/>
        <v>Clinical T stage (maximum size of a tumor at diagnosis). 4 classes</v>
      </c>
      <c r="AD103" s="1" t="str">
        <f t="shared" si="11"/>
        <v>@derived</v>
      </c>
      <c r="AE103" s="4" t="s">
        <v>58</v>
      </c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10" t="s">
        <v>78</v>
      </c>
      <c r="B104" s="17" t="s">
        <v>365</v>
      </c>
      <c r="C104" s="4" t="s">
        <v>394</v>
      </c>
      <c r="D104" s="4" t="s">
        <v>52</v>
      </c>
      <c r="E104" s="4"/>
      <c r="F104" s="14" t="s">
        <v>58</v>
      </c>
      <c r="G104" s="14"/>
      <c r="H104" s="14"/>
      <c r="I104" s="4" t="s">
        <v>395</v>
      </c>
      <c r="J104" s="4" t="s">
        <v>396</v>
      </c>
      <c r="K104" s="1" t="s">
        <v>389</v>
      </c>
      <c r="L104" s="5"/>
      <c r="M104" s="1" t="str">
        <f t="shared" si="7"/>
        <v>ctuicc_3cl</v>
      </c>
      <c r="N104" s="1" t="s">
        <v>96</v>
      </c>
      <c r="P104" s="4" t="s">
        <v>57</v>
      </c>
      <c r="Q104" s="1" t="str">
        <f t="shared" si="8"/>
        <v>Clinical T stage (maximum size of a tumor at diagnosis). 3 classes</v>
      </c>
      <c r="R104" s="4" t="str">
        <f t="shared" si="13"/>
        <v>1,T0-T1|2,T2|3,T3-T4</v>
      </c>
      <c r="S104" s="1" t="str">
        <f t="shared" si="9"/>
        <v>Clinical T stage (maximum size of a tumor at diagnosis). 3 classes</v>
      </c>
      <c r="AD104" s="1" t="str">
        <f t="shared" si="11"/>
        <v>@derived</v>
      </c>
      <c r="AE104" s="4" t="s">
        <v>58</v>
      </c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10" t="s">
        <v>78</v>
      </c>
      <c r="B105" s="17" t="s">
        <v>365</v>
      </c>
      <c r="C105" s="4" t="s">
        <v>397</v>
      </c>
      <c r="D105" s="4" t="s">
        <v>52</v>
      </c>
      <c r="E105" s="4"/>
      <c r="F105" s="14" t="s">
        <v>58</v>
      </c>
      <c r="G105" s="14"/>
      <c r="H105" s="14"/>
      <c r="I105" s="4" t="s">
        <v>398</v>
      </c>
      <c r="J105" s="4" t="s">
        <v>396</v>
      </c>
      <c r="K105" s="1" t="s">
        <v>389</v>
      </c>
      <c r="L105" s="5"/>
      <c r="M105" s="1" t="str">
        <f t="shared" si="7"/>
        <v>ctuicc_2cl</v>
      </c>
      <c r="N105" s="1" t="s">
        <v>96</v>
      </c>
      <c r="P105" s="4" t="s">
        <v>57</v>
      </c>
      <c r="Q105" s="1" t="str">
        <f t="shared" si="8"/>
        <v>Clinical T stage (maximum size of a tumor at diagnosis). 3 classes</v>
      </c>
      <c r="R105" s="4" t="str">
        <f t="shared" si="13"/>
        <v>1,T0-T1-T2|2,T3-T4</v>
      </c>
      <c r="S105" s="1" t="str">
        <f t="shared" si="9"/>
        <v>Clinical T stage (maximum size of a tumor at diagnosis). 3 classes</v>
      </c>
      <c r="AD105" s="1" t="str">
        <f t="shared" si="11"/>
        <v>@derived</v>
      </c>
      <c r="AE105" s="4" t="s">
        <v>58</v>
      </c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8" t="s">
        <v>49</v>
      </c>
      <c r="B106" s="17" t="s">
        <v>365</v>
      </c>
      <c r="C106" s="4" t="s">
        <v>399</v>
      </c>
      <c r="D106" s="4" t="s">
        <v>52</v>
      </c>
      <c r="E106" s="4"/>
      <c r="F106" s="14" t="s">
        <v>58</v>
      </c>
      <c r="G106" s="14"/>
      <c r="H106" s="14"/>
      <c r="I106" s="4" t="s">
        <v>400</v>
      </c>
      <c r="J106" s="4" t="s">
        <v>401</v>
      </c>
      <c r="K106" s="1" t="s">
        <v>402</v>
      </c>
      <c r="L106" s="5"/>
      <c r="M106" s="1" t="str">
        <f t="shared" si="7"/>
        <v>cnuicc_4cl</v>
      </c>
      <c r="N106" s="1" t="s">
        <v>96</v>
      </c>
      <c r="P106" s="4" t="s">
        <v>57</v>
      </c>
      <c r="Q106" s="1" t="str">
        <f t="shared" si="8"/>
        <v>Clinical N stage at diagnosis (detected by imaging, clinical or histology)</v>
      </c>
      <c r="R106" s="4" t="str">
        <f t="shared" si="13"/>
        <v>0,N0|1,N1|2,N2|3,N3</v>
      </c>
      <c r="S106" s="1" t="str">
        <f t="shared" si="9"/>
        <v>Clinical N stage at diagnosis (detected by imaging, clinical or histology)</v>
      </c>
      <c r="AD106" s="1" t="str">
        <f t="shared" ref="AD106:AD137" si="14">CONCATENATE("@",A106)</f>
        <v>@generic</v>
      </c>
      <c r="AE106" s="4" t="s">
        <v>58</v>
      </c>
      <c r="AF106" s="4"/>
      <c r="AG106" s="4" t="s">
        <v>58</v>
      </c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10" t="s">
        <v>78</v>
      </c>
      <c r="B107" s="17" t="s">
        <v>365</v>
      </c>
      <c r="C107" s="4" t="s">
        <v>403</v>
      </c>
      <c r="D107" s="4" t="s">
        <v>52</v>
      </c>
      <c r="E107" s="4"/>
      <c r="F107" s="14" t="s">
        <v>58</v>
      </c>
      <c r="G107" s="14"/>
      <c r="H107" s="14"/>
      <c r="I107" s="4" t="s">
        <v>404</v>
      </c>
      <c r="J107" s="4" t="s">
        <v>405</v>
      </c>
      <c r="K107" s="1" t="s">
        <v>402</v>
      </c>
      <c r="L107" s="5"/>
      <c r="M107" s="1" t="str">
        <f t="shared" si="7"/>
        <v>cnuicc_2cl</v>
      </c>
      <c r="N107" s="1" t="s">
        <v>96</v>
      </c>
      <c r="P107" s="4" t="s">
        <v>57</v>
      </c>
      <c r="Q107" s="1" t="str">
        <f t="shared" si="8"/>
        <v>Clinical N stage at diagnosis (detected by imaging, clinical or histology). 2 classes</v>
      </c>
      <c r="R107" s="4" t="str">
        <f t="shared" si="13"/>
        <v>0,N0|1,N1-N2-N3</v>
      </c>
      <c r="S107" s="1" t="str">
        <f t="shared" si="9"/>
        <v>Clinical N stage at diagnosis (detected by imaging, clinical or histology). 2 classes</v>
      </c>
      <c r="AD107" s="1" t="str">
        <f t="shared" si="14"/>
        <v>@derived</v>
      </c>
      <c r="AE107" s="4" t="s">
        <v>58</v>
      </c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8" t="s">
        <v>49</v>
      </c>
      <c r="B108" s="17" t="s">
        <v>365</v>
      </c>
      <c r="C108" s="4" t="s">
        <v>406</v>
      </c>
      <c r="D108" s="4" t="s">
        <v>52</v>
      </c>
      <c r="E108" s="4"/>
      <c r="F108" s="4"/>
      <c r="G108" s="4"/>
      <c r="H108" s="4"/>
      <c r="I108" s="4" t="s">
        <v>407</v>
      </c>
      <c r="J108" s="4" t="s">
        <v>408</v>
      </c>
      <c r="K108" s="1" t="s">
        <v>409</v>
      </c>
      <c r="L108" s="5"/>
      <c r="M108" s="1" t="str">
        <f t="shared" si="7"/>
        <v>muicc</v>
      </c>
      <c r="N108" s="1" t="s">
        <v>96</v>
      </c>
      <c r="P108" s="4" t="s">
        <v>57</v>
      </c>
      <c r="Q108" s="1" t="str">
        <f t="shared" si="8"/>
        <v xml:space="preserve">Distant metastases at diagnosis (by clinical history, physical examination, and imaging studies) </v>
      </c>
      <c r="R108" s="4" t="str">
        <f t="shared" si="13"/>
        <v>0,M0|1,M1</v>
      </c>
      <c r="S108" s="1" t="str">
        <f t="shared" si="9"/>
        <v xml:space="preserve">Distant metastases at diagnosis (by clinical history, physical examination, and imaging studies) </v>
      </c>
      <c r="AD108" s="1" t="str">
        <f t="shared" si="14"/>
        <v>@generic</v>
      </c>
      <c r="AE108" s="4" t="s">
        <v>58</v>
      </c>
      <c r="AF108" s="4"/>
      <c r="AG108" s="4" t="s">
        <v>58</v>
      </c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7" x14ac:dyDescent="0.2">
      <c r="A109" s="8" t="s">
        <v>49</v>
      </c>
      <c r="B109" s="17" t="s">
        <v>365</v>
      </c>
      <c r="C109" s="4" t="s">
        <v>410</v>
      </c>
      <c r="D109" s="4" t="s">
        <v>89</v>
      </c>
      <c r="E109" s="4" t="s">
        <v>58</v>
      </c>
      <c r="F109" s="4"/>
      <c r="G109" s="4"/>
      <c r="H109" s="4"/>
      <c r="I109" s="4"/>
      <c r="J109" s="1" t="s">
        <v>411</v>
      </c>
      <c r="K109" s="1" t="s">
        <v>412</v>
      </c>
      <c r="M109" s="1" t="str">
        <f t="shared" si="7"/>
        <v>dat_first_biopsy</v>
      </c>
      <c r="N109" s="1" t="s">
        <v>96</v>
      </c>
      <c r="P109" s="1" t="s">
        <v>57</v>
      </c>
      <c r="Q109" s="1" t="str">
        <f t="shared" si="8"/>
        <v>Date of first biopsy with cancer diagnosis</v>
      </c>
      <c r="R109" s="4"/>
      <c r="S109" s="1" t="str">
        <f t="shared" si="9"/>
        <v>Date of first biopsy with cancer diagnosis</v>
      </c>
      <c r="T109" s="3" t="s">
        <v>91</v>
      </c>
      <c r="AD109" s="1" t="str">
        <f t="shared" si="14"/>
        <v>@generic</v>
      </c>
      <c r="AE109" s="11" t="s">
        <v>58</v>
      </c>
      <c r="AF109" s="11"/>
      <c r="AG109" s="4" t="s">
        <v>58</v>
      </c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8" t="s">
        <v>49</v>
      </c>
      <c r="B110" s="20" t="s">
        <v>413</v>
      </c>
      <c r="C110" s="4" t="s">
        <v>414</v>
      </c>
      <c r="D110" s="4" t="s">
        <v>52</v>
      </c>
      <c r="E110" s="4"/>
      <c r="F110" s="4"/>
      <c r="G110" s="4"/>
      <c r="H110" s="4"/>
      <c r="I110" s="4" t="s">
        <v>415</v>
      </c>
      <c r="J110" s="4" t="s">
        <v>416</v>
      </c>
      <c r="K110" s="1" t="s">
        <v>417</v>
      </c>
      <c r="M110" s="1" t="str">
        <f t="shared" si="7"/>
        <v>er_status</v>
      </c>
      <c r="N110" s="1" t="s">
        <v>96</v>
      </c>
      <c r="O110" s="1" t="str">
        <f>CONCATENATE("&lt;div class='rich-text-field-label'&gt;&lt;p style='text-align: center;'&gt;",B110,"&lt;/p&gt;&lt;/div&gt;")</f>
        <v>&lt;div class='rich-text-field-label'&gt;&lt;p style='text-align: center;'&gt;bc_biology&lt;/p&gt;&lt;/div&gt;</v>
      </c>
      <c r="P110" s="4" t="s">
        <v>57</v>
      </c>
      <c r="Q110" s="1" t="str">
        <f t="shared" si="8"/>
        <v>Estrogen receptors  on the baseline biopsy</v>
      </c>
      <c r="R110" s="4" t="str">
        <f>I110</f>
        <v>0,Negative|1,Positive</v>
      </c>
      <c r="S110" s="1" t="str">
        <f t="shared" si="9"/>
        <v>Estrogen receptors  on the baseline biopsy</v>
      </c>
      <c r="AD110" s="1" t="str">
        <f t="shared" si="14"/>
        <v>@generic</v>
      </c>
      <c r="AE110" s="1" t="s">
        <v>58</v>
      </c>
      <c r="AG110" s="4" t="s">
        <v>58</v>
      </c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8" t="s">
        <v>49</v>
      </c>
      <c r="B111" s="20" t="s">
        <v>413</v>
      </c>
      <c r="C111" s="4" t="s">
        <v>418</v>
      </c>
      <c r="D111" s="4" t="s">
        <v>52</v>
      </c>
      <c r="E111" s="4"/>
      <c r="F111" s="4"/>
      <c r="G111" s="4"/>
      <c r="H111" s="4"/>
      <c r="I111" s="4" t="s">
        <v>415</v>
      </c>
      <c r="J111" s="1" t="s">
        <v>419</v>
      </c>
      <c r="K111" s="1" t="s">
        <v>420</v>
      </c>
      <c r="M111" s="1" t="str">
        <f t="shared" si="7"/>
        <v>pr_status</v>
      </c>
      <c r="N111" s="1" t="s">
        <v>96</v>
      </c>
      <c r="P111" s="4" t="s">
        <v>57</v>
      </c>
      <c r="Q111" s="1" t="str">
        <f t="shared" si="8"/>
        <v>Progesterone receptors on the baseline biopsy</v>
      </c>
      <c r="R111" s="4" t="str">
        <f>I111</f>
        <v>0,Negative|1,Positive</v>
      </c>
      <c r="S111" s="1" t="str">
        <f t="shared" si="9"/>
        <v>Progesterone receptors on the baseline biopsy</v>
      </c>
      <c r="AD111" s="1" t="str">
        <f t="shared" si="14"/>
        <v>@generic</v>
      </c>
      <c r="AE111" s="1" t="s">
        <v>58</v>
      </c>
      <c r="AG111" s="1" t="s">
        <v>58</v>
      </c>
    </row>
    <row r="112" spans="1:49" x14ac:dyDescent="0.2">
      <c r="A112" s="10" t="s">
        <v>78</v>
      </c>
      <c r="B112" s="20" t="s">
        <v>413</v>
      </c>
      <c r="C112" s="4" t="s">
        <v>421</v>
      </c>
      <c r="D112" s="4" t="s">
        <v>52</v>
      </c>
      <c r="E112" s="4"/>
      <c r="F112" s="4"/>
      <c r="G112" s="4"/>
      <c r="H112" s="4"/>
      <c r="I112" s="4" t="s">
        <v>415</v>
      </c>
      <c r="J112" s="1" t="s">
        <v>422</v>
      </c>
      <c r="K112" s="1" t="s">
        <v>423</v>
      </c>
      <c r="M112" s="1" t="str">
        <f t="shared" si="7"/>
        <v>hr_status</v>
      </c>
      <c r="N112" s="1" t="s">
        <v>96</v>
      </c>
      <c r="P112" s="4" t="s">
        <v>57</v>
      </c>
      <c r="Q112" s="1" t="str">
        <f t="shared" si="8"/>
        <v>Hormone-receptors on the baseline biopsy (one or both of the estrogen  or progesterone receptors)</v>
      </c>
      <c r="R112" s="4" t="str">
        <f>I112</f>
        <v>0,Negative|1,Positive</v>
      </c>
      <c r="S112" s="1" t="str">
        <f t="shared" si="9"/>
        <v>Hormone-receptors on the baseline biopsy (one or both of the estrogen  or progesterone receptors)</v>
      </c>
      <c r="AD112" s="1" t="str">
        <f t="shared" si="14"/>
        <v>@derived</v>
      </c>
      <c r="AE112" s="1" t="s">
        <v>58</v>
      </c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8" t="s">
        <v>49</v>
      </c>
      <c r="B113" s="20" t="s">
        <v>413</v>
      </c>
      <c r="C113" s="4" t="s">
        <v>424</v>
      </c>
      <c r="D113" s="4" t="s">
        <v>52</v>
      </c>
      <c r="E113" s="4"/>
      <c r="F113" s="4"/>
      <c r="G113" s="4"/>
      <c r="H113" s="4"/>
      <c r="I113" s="4" t="s">
        <v>425</v>
      </c>
      <c r="J113" s="1" t="s">
        <v>426</v>
      </c>
      <c r="K113" s="1" t="s">
        <v>427</v>
      </c>
      <c r="M113" s="1" t="str">
        <f t="shared" si="7"/>
        <v>er_intensity</v>
      </c>
      <c r="N113" s="1" t="s">
        <v>96</v>
      </c>
      <c r="P113" s="4" t="s">
        <v>57</v>
      </c>
      <c r="Q113" s="1" t="str">
        <f t="shared" si="8"/>
        <v>Intensity of estrogen receptors on the baseline biopsy  (IS)</v>
      </c>
      <c r="R113" s="4" t="str">
        <f>I113</f>
        <v>1,+|2,++|3,+++</v>
      </c>
      <c r="S113" s="1" t="str">
        <f t="shared" si="9"/>
        <v>Intensity of estrogen receptors on the baseline biopsy  (IS)</v>
      </c>
      <c r="AD113" s="1" t="str">
        <f t="shared" si="14"/>
        <v>@generic</v>
      </c>
      <c r="AE113" s="1" t="s">
        <v>58</v>
      </c>
      <c r="AG113" s="4" t="s">
        <v>242</v>
      </c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8" t="s">
        <v>49</v>
      </c>
      <c r="B114" s="20" t="s">
        <v>413</v>
      </c>
      <c r="C114" s="4" t="s">
        <v>428</v>
      </c>
      <c r="D114" s="4" t="s">
        <v>52</v>
      </c>
      <c r="E114" s="4"/>
      <c r="F114" s="4"/>
      <c r="G114" s="4"/>
      <c r="H114" s="4"/>
      <c r="I114" s="4" t="s">
        <v>425</v>
      </c>
      <c r="J114" s="1" t="s">
        <v>429</v>
      </c>
      <c r="K114" s="1" t="s">
        <v>430</v>
      </c>
      <c r="M114" s="1" t="str">
        <f t="shared" si="7"/>
        <v>pr_intensity</v>
      </c>
      <c r="N114" s="1" t="s">
        <v>96</v>
      </c>
      <c r="P114" s="4" t="s">
        <v>57</v>
      </c>
      <c r="Q114" s="1" t="str">
        <f t="shared" si="8"/>
        <v>Intensity of progesterone receptors on the baseline biopsy  (IS)</v>
      </c>
      <c r="R114" s="4" t="str">
        <f>I114</f>
        <v>1,+|2,++|3,+++</v>
      </c>
      <c r="S114" s="1" t="str">
        <f t="shared" si="9"/>
        <v>Intensity of progesterone receptors on the baseline biopsy  (IS)</v>
      </c>
      <c r="AD114" s="1" t="str">
        <f t="shared" si="14"/>
        <v>@generic</v>
      </c>
      <c r="AE114" s="1" t="s">
        <v>58</v>
      </c>
      <c r="AG114" s="4" t="s">
        <v>242</v>
      </c>
    </row>
    <row r="115" spans="1:49" x14ac:dyDescent="0.2">
      <c r="A115" s="8" t="s">
        <v>49</v>
      </c>
      <c r="B115" s="20" t="s">
        <v>413</v>
      </c>
      <c r="C115" s="4" t="s">
        <v>431</v>
      </c>
      <c r="D115" s="1" t="s">
        <v>93</v>
      </c>
      <c r="I115" s="4"/>
      <c r="J115" s="1" t="s">
        <v>432</v>
      </c>
      <c r="K115" s="1" t="s">
        <v>433</v>
      </c>
      <c r="M115" s="1" t="str">
        <f t="shared" si="7"/>
        <v>er_percentage</v>
      </c>
      <c r="N115" s="1" t="s">
        <v>96</v>
      </c>
      <c r="P115" s="1" t="s">
        <v>57</v>
      </c>
      <c r="Q115" s="1" t="str">
        <f t="shared" si="8"/>
        <v>Nuclear ER staining (%) (PS) on the baseline biopsy</v>
      </c>
      <c r="R115" s="4"/>
      <c r="S115" s="1" t="str">
        <f t="shared" si="9"/>
        <v>Nuclear ER staining (%) (PS) on the baseline biopsy</v>
      </c>
      <c r="T115" s="4" t="s">
        <v>93</v>
      </c>
      <c r="AD115" s="1" t="str">
        <f t="shared" si="14"/>
        <v>@generic</v>
      </c>
      <c r="AE115" s="1" t="s">
        <v>58</v>
      </c>
      <c r="AG115" s="4" t="s">
        <v>58</v>
      </c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8" t="s">
        <v>49</v>
      </c>
      <c r="B116" s="20" t="s">
        <v>413</v>
      </c>
      <c r="C116" s="4" t="s">
        <v>434</v>
      </c>
      <c r="D116" s="1" t="s">
        <v>93</v>
      </c>
      <c r="J116" s="1" t="s">
        <v>435</v>
      </c>
      <c r="K116" s="1" t="s">
        <v>436</v>
      </c>
      <c r="M116" s="1" t="str">
        <f t="shared" si="7"/>
        <v>pr_percentage</v>
      </c>
      <c r="N116" s="1" t="s">
        <v>96</v>
      </c>
      <c r="P116" s="1" t="s">
        <v>57</v>
      </c>
      <c r="Q116" s="1" t="str">
        <f t="shared" si="8"/>
        <v>Nuclear PR staining (%) (PS) on the baseline biopsy</v>
      </c>
      <c r="R116" s="4"/>
      <c r="S116" s="1" t="str">
        <f t="shared" si="9"/>
        <v>Nuclear PR staining (%) (PS) on the baseline biopsy</v>
      </c>
      <c r="T116" s="4" t="s">
        <v>93</v>
      </c>
      <c r="AD116" s="1" t="str">
        <f t="shared" si="14"/>
        <v>@generic</v>
      </c>
      <c r="AE116" s="1" t="s">
        <v>58</v>
      </c>
      <c r="AG116" s="1" t="s">
        <v>58</v>
      </c>
    </row>
    <row r="117" spans="1:49" x14ac:dyDescent="0.2">
      <c r="A117" s="8" t="s">
        <v>49</v>
      </c>
      <c r="B117" s="20" t="s">
        <v>413</v>
      </c>
      <c r="C117" s="4" t="s">
        <v>437</v>
      </c>
      <c r="D117" s="1" t="s">
        <v>93</v>
      </c>
      <c r="J117" s="1" t="s">
        <v>438</v>
      </c>
      <c r="K117" s="1" t="s">
        <v>439</v>
      </c>
      <c r="M117" s="1" t="str">
        <f t="shared" si="7"/>
        <v>er_allred</v>
      </c>
      <c r="N117" s="1" t="s">
        <v>96</v>
      </c>
      <c r="P117" s="1" t="s">
        <v>57</v>
      </c>
      <c r="Q117" s="1" t="str">
        <f t="shared" si="8"/>
        <v>ER Allred scoring [Total Score( PS+IS)=0-8] on the baseline biopsy</v>
      </c>
      <c r="R117" s="4"/>
      <c r="S117" s="1" t="str">
        <f t="shared" si="9"/>
        <v>ER Allred scoring [Total Score( PS+IS)=0-8] on the baseline biopsy</v>
      </c>
      <c r="T117" s="4" t="s">
        <v>93</v>
      </c>
      <c r="AD117" s="1" t="str">
        <f t="shared" si="14"/>
        <v>@generic</v>
      </c>
      <c r="AG117" s="1" t="s">
        <v>58</v>
      </c>
    </row>
    <row r="118" spans="1:49" x14ac:dyDescent="0.2">
      <c r="A118" s="8" t="s">
        <v>49</v>
      </c>
      <c r="B118" s="20" t="s">
        <v>413</v>
      </c>
      <c r="C118" s="4" t="s">
        <v>440</v>
      </c>
      <c r="D118" s="1" t="s">
        <v>93</v>
      </c>
      <c r="J118" s="1" t="s">
        <v>441</v>
      </c>
      <c r="K118" s="1" t="s">
        <v>442</v>
      </c>
      <c r="M118" s="1" t="str">
        <f t="shared" si="7"/>
        <v>pr_allred</v>
      </c>
      <c r="N118" s="1" t="s">
        <v>96</v>
      </c>
      <c r="P118" s="1" t="s">
        <v>57</v>
      </c>
      <c r="Q118" s="1" t="str">
        <f t="shared" si="8"/>
        <v>PR Allred scoring [Total Score( PS+IS)=0-8] on the baseline biopsy</v>
      </c>
      <c r="R118" s="4"/>
      <c r="S118" s="1" t="str">
        <f t="shared" si="9"/>
        <v>PR Allred scoring [Total Score( PS+IS)=0-8] on the baseline biopsy</v>
      </c>
      <c r="T118" s="4" t="s">
        <v>93</v>
      </c>
      <c r="AD118" s="1" t="str">
        <f t="shared" si="14"/>
        <v>@generic</v>
      </c>
      <c r="AG118" s="1" t="s">
        <v>58</v>
      </c>
    </row>
    <row r="119" spans="1:49" x14ac:dyDescent="0.2">
      <c r="A119" s="8" t="s">
        <v>49</v>
      </c>
      <c r="B119" s="20" t="s">
        <v>413</v>
      </c>
      <c r="C119" s="5" t="s">
        <v>443</v>
      </c>
      <c r="D119" s="4" t="s">
        <v>52</v>
      </c>
      <c r="E119" s="4"/>
      <c r="F119" s="4"/>
      <c r="G119" s="4"/>
      <c r="H119" s="4"/>
      <c r="I119" s="4" t="s">
        <v>444</v>
      </c>
      <c r="J119" s="1" t="s">
        <v>445</v>
      </c>
      <c r="K119" s="1" t="s">
        <v>446</v>
      </c>
      <c r="M119" s="1" t="str">
        <f t="shared" si="7"/>
        <v>her2_intensity</v>
      </c>
      <c r="N119" s="1" t="s">
        <v>96</v>
      </c>
      <c r="P119" s="4" t="s">
        <v>57</v>
      </c>
      <c r="Q119" s="1" t="str">
        <f t="shared" si="8"/>
        <v xml:space="preserve">Intensity of her2 on the baseline biopsy </v>
      </c>
      <c r="R119" s="4" t="str">
        <f t="shared" ref="R119:R139" si="15">I119</f>
        <v>0,0|1,+|2,++|3,+++</v>
      </c>
      <c r="S119" s="1" t="str">
        <f t="shared" si="9"/>
        <v xml:space="preserve">Intensity of her2 on the baseline biopsy </v>
      </c>
      <c r="AD119" s="1" t="str">
        <f t="shared" si="14"/>
        <v>@generic</v>
      </c>
      <c r="AE119" s="1" t="s">
        <v>58</v>
      </c>
      <c r="AG119" s="4" t="s">
        <v>242</v>
      </c>
    </row>
    <row r="120" spans="1:49" x14ac:dyDescent="0.2">
      <c r="A120" s="8" t="s">
        <v>49</v>
      </c>
      <c r="B120" s="20" t="s">
        <v>413</v>
      </c>
      <c r="C120" s="4" t="s">
        <v>447</v>
      </c>
      <c r="D120" s="4" t="s">
        <v>52</v>
      </c>
      <c r="E120" s="4"/>
      <c r="F120" s="4"/>
      <c r="G120" s="4"/>
      <c r="H120" s="4"/>
      <c r="I120" s="4" t="s">
        <v>415</v>
      </c>
      <c r="J120" s="1" t="s">
        <v>448</v>
      </c>
      <c r="K120" s="1" t="s">
        <v>449</v>
      </c>
      <c r="M120" s="1" t="str">
        <f t="shared" si="7"/>
        <v>her2_status</v>
      </c>
      <c r="N120" s="1" t="s">
        <v>96</v>
      </c>
      <c r="P120" s="4" t="s">
        <v>57</v>
      </c>
      <c r="Q120" s="1" t="str">
        <f t="shared" si="8"/>
        <v>Her2 status on the baseline biopsy</v>
      </c>
      <c r="R120" s="4" t="str">
        <f t="shared" si="15"/>
        <v>0,Negative|1,Positive</v>
      </c>
      <c r="S120" s="1" t="str">
        <f t="shared" si="9"/>
        <v>Her2 status on the baseline biopsy</v>
      </c>
      <c r="AD120" s="1" t="str">
        <f t="shared" si="14"/>
        <v>@generic</v>
      </c>
      <c r="AE120" s="1" t="s">
        <v>58</v>
      </c>
      <c r="AG120" s="1" t="s">
        <v>58</v>
      </c>
    </row>
    <row r="121" spans="1:49" x14ac:dyDescent="0.2">
      <c r="A121" s="10" t="s">
        <v>78</v>
      </c>
      <c r="B121" s="20" t="s">
        <v>413</v>
      </c>
      <c r="C121" s="4" t="s">
        <v>450</v>
      </c>
      <c r="D121" s="4" t="s">
        <v>52</v>
      </c>
      <c r="E121" s="4"/>
      <c r="F121" s="4"/>
      <c r="G121" s="4"/>
      <c r="H121" s="4"/>
      <c r="I121" s="4" t="s">
        <v>451</v>
      </c>
      <c r="J121" s="1" t="s">
        <v>452</v>
      </c>
      <c r="K121" s="1" t="s">
        <v>453</v>
      </c>
      <c r="M121" s="1" t="str">
        <f t="shared" si="7"/>
        <v>luminal</v>
      </c>
      <c r="N121" s="1" t="s">
        <v>96</v>
      </c>
      <c r="P121" s="4" t="s">
        <v>57</v>
      </c>
      <c r="Q121" s="1" t="str">
        <f t="shared" si="8"/>
        <v>Luminal BC subtype based on the baseline biopsy</v>
      </c>
      <c r="R121" s="4" t="str">
        <f t="shared" si="15"/>
        <v>0,Non luminal|1,Luminal</v>
      </c>
      <c r="S121" s="1" t="str">
        <f t="shared" si="9"/>
        <v>Luminal BC subtype based on the baseline biopsy</v>
      </c>
      <c r="AD121" s="1" t="str">
        <f t="shared" si="14"/>
        <v>@derived</v>
      </c>
      <c r="AE121" s="1" t="s">
        <v>58</v>
      </c>
    </row>
    <row r="122" spans="1:49" x14ac:dyDescent="0.2">
      <c r="A122" s="10" t="s">
        <v>78</v>
      </c>
      <c r="B122" s="20" t="s">
        <v>413</v>
      </c>
      <c r="C122" s="4" t="s">
        <v>454</v>
      </c>
      <c r="D122" s="4" t="s">
        <v>52</v>
      </c>
      <c r="E122" s="4"/>
      <c r="F122" s="4"/>
      <c r="G122" s="4"/>
      <c r="H122" s="4"/>
      <c r="I122" s="4" t="s">
        <v>455</v>
      </c>
      <c r="J122" s="1" t="s">
        <v>456</v>
      </c>
      <c r="K122" s="1" t="s">
        <v>457</v>
      </c>
      <c r="M122" s="1" t="str">
        <f t="shared" si="7"/>
        <v>tnbc</v>
      </c>
      <c r="N122" s="1" t="s">
        <v>96</v>
      </c>
      <c r="P122" s="4" t="s">
        <v>57</v>
      </c>
      <c r="Q122" s="1" t="str">
        <f t="shared" si="8"/>
        <v>TNBC BC subtype based on the baseline biopsy</v>
      </c>
      <c r="R122" s="4" t="str">
        <f t="shared" si="15"/>
        <v>0,Non TNBC|1,TNBC</v>
      </c>
      <c r="S122" s="1" t="str">
        <f t="shared" si="9"/>
        <v>TNBC BC subtype based on the baseline biopsy</v>
      </c>
      <c r="AD122" s="1" t="str">
        <f t="shared" si="14"/>
        <v>@derived</v>
      </c>
      <c r="AE122" s="1" t="s">
        <v>58</v>
      </c>
    </row>
    <row r="123" spans="1:49" x14ac:dyDescent="0.2">
      <c r="A123" s="10" t="s">
        <v>78</v>
      </c>
      <c r="B123" s="20" t="s">
        <v>413</v>
      </c>
      <c r="C123" s="1" t="s">
        <v>458</v>
      </c>
      <c r="D123" s="4" t="s">
        <v>52</v>
      </c>
      <c r="E123" s="4"/>
      <c r="F123" s="4" t="s">
        <v>58</v>
      </c>
      <c r="G123" s="4"/>
      <c r="H123" s="4"/>
      <c r="I123" s="1" t="s">
        <v>459</v>
      </c>
      <c r="J123" s="1" t="s">
        <v>460</v>
      </c>
      <c r="K123" s="1" t="s">
        <v>461</v>
      </c>
      <c r="M123" s="1" t="str">
        <f t="shared" si="7"/>
        <v>subtype</v>
      </c>
      <c r="N123" s="1" t="s">
        <v>96</v>
      </c>
      <c r="P123" s="4" t="s">
        <v>57</v>
      </c>
      <c r="Q123" s="1" t="str">
        <f t="shared" si="8"/>
        <v>BC subtype (3 classes) based on the baseline biopsy</v>
      </c>
      <c r="R123" s="4" t="str">
        <f t="shared" si="15"/>
        <v>1,Luminal|2,TNBC|3,HER2+</v>
      </c>
      <c r="S123" s="1" t="str">
        <f t="shared" si="9"/>
        <v>BC subtype (3 classes) based on the baseline biopsy</v>
      </c>
      <c r="AD123" s="1" t="str">
        <f t="shared" si="14"/>
        <v>@derived</v>
      </c>
      <c r="AE123" s="1" t="s">
        <v>58</v>
      </c>
    </row>
    <row r="124" spans="1:49" x14ac:dyDescent="0.2">
      <c r="A124" s="10" t="s">
        <v>78</v>
      </c>
      <c r="B124" s="20" t="s">
        <v>413</v>
      </c>
      <c r="C124" s="1" t="s">
        <v>462</v>
      </c>
      <c r="D124" s="4" t="s">
        <v>52</v>
      </c>
      <c r="E124" s="4"/>
      <c r="F124" s="4" t="s">
        <v>58</v>
      </c>
      <c r="G124" s="4"/>
      <c r="H124" s="4"/>
      <c r="I124" s="1" t="s">
        <v>463</v>
      </c>
      <c r="J124" s="1" t="s">
        <v>464</v>
      </c>
      <c r="K124" s="1" t="s">
        <v>461</v>
      </c>
      <c r="M124" s="1" t="str">
        <f t="shared" si="7"/>
        <v>subtype4</v>
      </c>
      <c r="N124" s="1" t="s">
        <v>96</v>
      </c>
      <c r="P124" s="4" t="s">
        <v>57</v>
      </c>
      <c r="Q124" s="1" t="str">
        <f t="shared" si="8"/>
        <v>BC subtype (4 classes) based on the baseline biopsy</v>
      </c>
      <c r="R124" s="4" t="str">
        <f t="shared" si="15"/>
        <v>1,Luminal|2,TNBC|3,HER2+/HR+|4,HER2+/HR-</v>
      </c>
      <c r="S124" s="1" t="str">
        <f t="shared" si="9"/>
        <v>BC subtype (4 classes) based on the baseline biopsy</v>
      </c>
      <c r="AD124" s="1" t="str">
        <f t="shared" si="14"/>
        <v>@derived</v>
      </c>
      <c r="AE124" s="1" t="s">
        <v>58</v>
      </c>
    </row>
    <row r="125" spans="1:49" x14ac:dyDescent="0.2">
      <c r="A125" s="10" t="s">
        <v>78</v>
      </c>
      <c r="B125" s="20" t="s">
        <v>413</v>
      </c>
      <c r="C125" s="1" t="s">
        <v>465</v>
      </c>
      <c r="D125" s="4" t="s">
        <v>52</v>
      </c>
      <c r="E125" s="4"/>
      <c r="F125" s="4" t="s">
        <v>58</v>
      </c>
      <c r="G125" s="4"/>
      <c r="H125" s="4"/>
      <c r="I125" s="1" t="s">
        <v>466</v>
      </c>
      <c r="J125" s="1" t="s">
        <v>467</v>
      </c>
      <c r="K125" s="1" t="s">
        <v>461</v>
      </c>
      <c r="M125" s="1" t="str">
        <f t="shared" si="7"/>
        <v>subtype5</v>
      </c>
      <c r="N125" s="1" t="s">
        <v>96</v>
      </c>
      <c r="P125" s="4" t="s">
        <v>57</v>
      </c>
      <c r="Q125" s="1" t="str">
        <f t="shared" si="8"/>
        <v>BC subtype (5 classes) based on the baseline biopsy</v>
      </c>
      <c r="R125" s="4" t="str">
        <f t="shared" si="15"/>
        <v>1,Luminal A|2,Luminal B|3,TNBC|4,HER2+/RH+|5,HER2+/RH-</v>
      </c>
      <c r="S125" s="1" t="str">
        <f t="shared" si="9"/>
        <v>BC subtype (5 classes) based on the baseline biopsy</v>
      </c>
      <c r="AD125" s="1" t="str">
        <f t="shared" si="14"/>
        <v>@derived</v>
      </c>
      <c r="AE125" s="1" t="s">
        <v>58</v>
      </c>
    </row>
    <row r="126" spans="1:49" x14ac:dyDescent="0.2">
      <c r="A126" s="10" t="s">
        <v>78</v>
      </c>
      <c r="B126" s="20" t="s">
        <v>413</v>
      </c>
      <c r="C126" s="4" t="s">
        <v>468</v>
      </c>
      <c r="D126" s="4" t="s">
        <v>52</v>
      </c>
      <c r="E126" s="4"/>
      <c r="F126" s="4" t="s">
        <v>58</v>
      </c>
      <c r="G126" s="4"/>
      <c r="H126" s="4"/>
      <c r="I126" s="4" t="s">
        <v>415</v>
      </c>
      <c r="J126" s="4" t="s">
        <v>469</v>
      </c>
      <c r="K126" s="1" t="s">
        <v>470</v>
      </c>
      <c r="M126" s="1" t="str">
        <f t="shared" si="7"/>
        <v>er_status_1_perc</v>
      </c>
      <c r="N126" s="1" t="s">
        <v>96</v>
      </c>
      <c r="P126" s="4" t="s">
        <v>57</v>
      </c>
      <c r="Q126" s="1" t="str">
        <f t="shared" si="8"/>
        <v>Estrogen receptors, 1% cut-off (American guide)</v>
      </c>
      <c r="R126" s="4" t="str">
        <f t="shared" si="15"/>
        <v>0,Negative|1,Positive</v>
      </c>
      <c r="S126" s="1" t="str">
        <f t="shared" si="9"/>
        <v>Estrogen receptors, 1% cut-off (American guide)</v>
      </c>
      <c r="AD126" s="1" t="str">
        <f t="shared" si="14"/>
        <v>@derived</v>
      </c>
      <c r="AE126" s="1" t="s">
        <v>58</v>
      </c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10" t="s">
        <v>78</v>
      </c>
      <c r="B127" s="20" t="s">
        <v>413</v>
      </c>
      <c r="C127" s="4" t="s">
        <v>471</v>
      </c>
      <c r="D127" s="4" t="s">
        <v>52</v>
      </c>
      <c r="E127" s="4"/>
      <c r="F127" s="4" t="s">
        <v>58</v>
      </c>
      <c r="G127" s="4"/>
      <c r="H127" s="4"/>
      <c r="I127" s="4" t="s">
        <v>415</v>
      </c>
      <c r="J127" s="4" t="s">
        <v>472</v>
      </c>
      <c r="K127" s="1" t="s">
        <v>473</v>
      </c>
      <c r="M127" s="1" t="str">
        <f t="shared" si="7"/>
        <v>pr_status_1_perc</v>
      </c>
      <c r="N127" s="1" t="s">
        <v>96</v>
      </c>
      <c r="P127" s="4" t="s">
        <v>57</v>
      </c>
      <c r="Q127" s="1" t="str">
        <f t="shared" si="8"/>
        <v>Progesterone receptors, 1% cut-off (American guide)</v>
      </c>
      <c r="R127" s="4" t="str">
        <f t="shared" si="15"/>
        <v>0,Negative|1,Positive</v>
      </c>
      <c r="S127" s="1" t="str">
        <f t="shared" si="9"/>
        <v>Progesterone receptors, 1% cut-off (American guide)</v>
      </c>
      <c r="AD127" s="1" t="str">
        <f t="shared" si="14"/>
        <v>@derived</v>
      </c>
      <c r="AE127" s="1" t="s">
        <v>58</v>
      </c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10" t="s">
        <v>78</v>
      </c>
      <c r="B128" s="20" t="s">
        <v>413</v>
      </c>
      <c r="C128" s="4" t="s">
        <v>474</v>
      </c>
      <c r="D128" s="4" t="s">
        <v>52</v>
      </c>
      <c r="E128" s="4"/>
      <c r="F128" s="4" t="s">
        <v>58</v>
      </c>
      <c r="G128" s="4"/>
      <c r="H128" s="4"/>
      <c r="I128" s="4" t="s">
        <v>415</v>
      </c>
      <c r="J128" s="4" t="s">
        <v>475</v>
      </c>
      <c r="K128" s="1" t="s">
        <v>476</v>
      </c>
      <c r="M128" s="1" t="str">
        <f t="shared" si="7"/>
        <v>hr_status_1_perc</v>
      </c>
      <c r="N128" s="1" t="s">
        <v>96</v>
      </c>
      <c r="P128" s="4" t="s">
        <v>57</v>
      </c>
      <c r="Q128" s="1" t="str">
        <f t="shared" si="8"/>
        <v>Hormone-receptors, 1% cut-off (American guide)</v>
      </c>
      <c r="R128" s="4" t="str">
        <f t="shared" si="15"/>
        <v>0,Negative|1,Positive</v>
      </c>
      <c r="S128" s="1" t="str">
        <f t="shared" si="9"/>
        <v>Hormone-receptors, 1% cut-off (American guide)</v>
      </c>
      <c r="AD128" s="1" t="str">
        <f t="shared" si="14"/>
        <v>@derived</v>
      </c>
      <c r="AE128" s="1" t="s">
        <v>58</v>
      </c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10" t="s">
        <v>78</v>
      </c>
      <c r="B129" s="20" t="s">
        <v>413</v>
      </c>
      <c r="C129" s="4" t="s">
        <v>477</v>
      </c>
      <c r="D129" s="4" t="s">
        <v>52</v>
      </c>
      <c r="E129" s="4"/>
      <c r="F129" s="4" t="s">
        <v>58</v>
      </c>
      <c r="G129" s="4"/>
      <c r="H129" s="4"/>
      <c r="I129" s="4" t="s">
        <v>451</v>
      </c>
      <c r="J129" s="4" t="s">
        <v>478</v>
      </c>
      <c r="K129" s="1" t="s">
        <v>479</v>
      </c>
      <c r="M129" s="1" t="str">
        <f t="shared" si="7"/>
        <v>luminal_1_perc</v>
      </c>
      <c r="N129" s="1" t="s">
        <v>96</v>
      </c>
      <c r="P129" s="4" t="s">
        <v>57</v>
      </c>
      <c r="Q129" s="1" t="str">
        <f t="shared" si="8"/>
        <v>Luminal BC subtype, 1% cut-off (American guide)</v>
      </c>
      <c r="R129" s="4" t="str">
        <f t="shared" si="15"/>
        <v>0,Non luminal|1,Luminal</v>
      </c>
      <c r="S129" s="1" t="str">
        <f t="shared" si="9"/>
        <v>Luminal BC subtype, 1% cut-off (American guide)</v>
      </c>
      <c r="AD129" s="1" t="str">
        <f t="shared" si="14"/>
        <v>@derived</v>
      </c>
      <c r="AE129" s="1" t="s">
        <v>58</v>
      </c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10" t="s">
        <v>78</v>
      </c>
      <c r="B130" s="20" t="s">
        <v>413</v>
      </c>
      <c r="C130" s="4" t="s">
        <v>480</v>
      </c>
      <c r="D130" s="4" t="s">
        <v>52</v>
      </c>
      <c r="E130" s="4"/>
      <c r="F130" s="4" t="s">
        <v>58</v>
      </c>
      <c r="G130" s="4"/>
      <c r="H130" s="4"/>
      <c r="I130" s="4" t="s">
        <v>455</v>
      </c>
      <c r="J130" s="4" t="s">
        <v>481</v>
      </c>
      <c r="K130" s="1" t="s">
        <v>482</v>
      </c>
      <c r="M130" s="1" t="str">
        <f t="shared" ref="M130:M194" si="16">C130</f>
        <v>tnbc_1_perc</v>
      </c>
      <c r="N130" s="1" t="s">
        <v>96</v>
      </c>
      <c r="P130" s="4" t="s">
        <v>57</v>
      </c>
      <c r="Q130" s="1" t="str">
        <f t="shared" ref="Q130:Q194" si="17">J130</f>
        <v>TNBC BC subtype , 1% cut-off (American guide)</v>
      </c>
      <c r="R130" s="4" t="str">
        <f t="shared" si="15"/>
        <v>0,Non TNBC|1,TNBC</v>
      </c>
      <c r="S130" s="1" t="str">
        <f t="shared" ref="S130:S194" si="18">Q130</f>
        <v>TNBC BC subtype , 1% cut-off (American guide)</v>
      </c>
      <c r="AD130" s="1" t="str">
        <f t="shared" si="14"/>
        <v>@derived</v>
      </c>
      <c r="AE130" s="1" t="s">
        <v>58</v>
      </c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10" t="s">
        <v>78</v>
      </c>
      <c r="B131" s="20" t="s">
        <v>413</v>
      </c>
      <c r="C131" s="1" t="s">
        <v>483</v>
      </c>
      <c r="D131" s="4" t="s">
        <v>52</v>
      </c>
      <c r="E131" s="4"/>
      <c r="F131" s="4" t="s">
        <v>58</v>
      </c>
      <c r="G131" s="4"/>
      <c r="H131" s="4"/>
      <c r="I131" s="1" t="s">
        <v>459</v>
      </c>
      <c r="J131" s="4" t="s">
        <v>484</v>
      </c>
      <c r="K131" s="1" t="s">
        <v>485</v>
      </c>
      <c r="M131" s="1" t="str">
        <f t="shared" si="16"/>
        <v>subtype_1_perc</v>
      </c>
      <c r="N131" s="1" t="s">
        <v>96</v>
      </c>
      <c r="P131" s="4" t="s">
        <v>57</v>
      </c>
      <c r="Q131" s="1" t="str">
        <f t="shared" si="17"/>
        <v>BC subtype (3 classes) , 1% cut-off (American guide)</v>
      </c>
      <c r="R131" s="4" t="str">
        <f t="shared" si="15"/>
        <v>1,Luminal|2,TNBC|3,HER2+</v>
      </c>
      <c r="S131" s="1" t="str">
        <f t="shared" si="18"/>
        <v>BC subtype (3 classes) , 1% cut-off (American guide)</v>
      </c>
      <c r="AD131" s="1" t="str">
        <f t="shared" si="14"/>
        <v>@derived</v>
      </c>
      <c r="AE131" s="1" t="s">
        <v>58</v>
      </c>
    </row>
    <row r="132" spans="1:49" x14ac:dyDescent="0.2">
      <c r="A132" s="10" t="s">
        <v>78</v>
      </c>
      <c r="B132" s="20" t="s">
        <v>413</v>
      </c>
      <c r="C132" s="1" t="s">
        <v>486</v>
      </c>
      <c r="D132" s="4" t="s">
        <v>52</v>
      </c>
      <c r="E132" s="4"/>
      <c r="F132" s="4" t="s">
        <v>58</v>
      </c>
      <c r="G132" s="4"/>
      <c r="H132" s="4"/>
      <c r="I132" s="1" t="s">
        <v>487</v>
      </c>
      <c r="J132" s="4" t="s">
        <v>488</v>
      </c>
      <c r="K132" s="1" t="s">
        <v>485</v>
      </c>
      <c r="M132" s="1" t="str">
        <f t="shared" si="16"/>
        <v>subtype4_1_perc</v>
      </c>
      <c r="N132" s="1" t="s">
        <v>96</v>
      </c>
      <c r="P132" s="4" t="s">
        <v>57</v>
      </c>
      <c r="Q132" s="1" t="str">
        <f t="shared" si="17"/>
        <v>BC subtype (4 classes) , 1% cut-off (American guide)</v>
      </c>
      <c r="R132" s="4" t="str">
        <f t="shared" si="15"/>
        <v>1,Luminal|2,TNBC|3,HER2+/RH+|4,HER2+/RH-</v>
      </c>
      <c r="S132" s="1" t="str">
        <f t="shared" si="18"/>
        <v>BC subtype (4 classes) , 1% cut-off (American guide)</v>
      </c>
      <c r="AD132" s="1" t="str">
        <f t="shared" si="14"/>
        <v>@derived</v>
      </c>
      <c r="AE132" s="1" t="s">
        <v>58</v>
      </c>
    </row>
    <row r="133" spans="1:49" x14ac:dyDescent="0.2">
      <c r="A133" s="10" t="s">
        <v>78</v>
      </c>
      <c r="B133" s="20" t="s">
        <v>413</v>
      </c>
      <c r="C133" s="1" t="s">
        <v>489</v>
      </c>
      <c r="D133" s="4" t="s">
        <v>52</v>
      </c>
      <c r="E133" s="4"/>
      <c r="F133" s="4" t="s">
        <v>58</v>
      </c>
      <c r="G133" s="4"/>
      <c r="H133" s="4"/>
      <c r="I133" s="1" t="s">
        <v>466</v>
      </c>
      <c r="J133" s="4" t="s">
        <v>490</v>
      </c>
      <c r="K133" s="1" t="s">
        <v>485</v>
      </c>
      <c r="M133" s="1" t="str">
        <f t="shared" si="16"/>
        <v>subtype5_1_perc</v>
      </c>
      <c r="N133" s="1" t="s">
        <v>96</v>
      </c>
      <c r="P133" s="4" t="s">
        <v>57</v>
      </c>
      <c r="Q133" s="1" t="str">
        <f t="shared" si="17"/>
        <v>BC subtype (5 classes) , 1% cut-off (American guide)</v>
      </c>
      <c r="R133" s="4" t="str">
        <f t="shared" si="15"/>
        <v>1,Luminal A|2,Luminal B|3,TNBC|4,HER2+/RH+|5,HER2+/RH-</v>
      </c>
      <c r="S133" s="1" t="str">
        <f t="shared" si="18"/>
        <v>BC subtype (5 classes) , 1% cut-off (American guide)</v>
      </c>
      <c r="AD133" s="1" t="str">
        <f t="shared" si="14"/>
        <v>@derived</v>
      </c>
      <c r="AE133" s="1" t="s">
        <v>58</v>
      </c>
    </row>
    <row r="134" spans="1:49" x14ac:dyDescent="0.2">
      <c r="A134" s="8" t="s">
        <v>49</v>
      </c>
      <c r="B134" s="20" t="s">
        <v>413</v>
      </c>
      <c r="C134" s="4" t="s">
        <v>491</v>
      </c>
      <c r="D134" s="4" t="s">
        <v>52</v>
      </c>
      <c r="E134" s="4"/>
      <c r="F134" s="4" t="s">
        <v>58</v>
      </c>
      <c r="G134" s="4"/>
      <c r="H134" s="4"/>
      <c r="I134" s="4" t="s">
        <v>492</v>
      </c>
      <c r="J134" s="1" t="s">
        <v>493</v>
      </c>
      <c r="K134" s="1" t="s">
        <v>494</v>
      </c>
      <c r="M134" s="1" t="str">
        <f t="shared" si="16"/>
        <v>histo_5cl</v>
      </c>
      <c r="N134" s="1" t="s">
        <v>96</v>
      </c>
      <c r="P134" s="4" t="s">
        <v>57</v>
      </c>
      <c r="Q134" s="1" t="str">
        <f t="shared" si="17"/>
        <v>Histological type (5 classes)</v>
      </c>
      <c r="R134" s="4" t="str">
        <f t="shared" si="15"/>
        <v xml:space="preserve">1,NST|2,Lobular|3,Mucinous|4,Tubulous|9,Others  </v>
      </c>
      <c r="S134" s="1" t="str">
        <f t="shared" si="18"/>
        <v>Histological type (5 classes)</v>
      </c>
      <c r="AD134" s="1" t="str">
        <f t="shared" si="14"/>
        <v>@generic</v>
      </c>
      <c r="AE134" s="4" t="s">
        <v>58</v>
      </c>
      <c r="AF134" s="4"/>
      <c r="AG134" s="2" t="s">
        <v>390</v>
      </c>
    </row>
    <row r="135" spans="1:49" x14ac:dyDescent="0.2">
      <c r="A135" s="10" t="s">
        <v>78</v>
      </c>
      <c r="B135" s="20" t="s">
        <v>413</v>
      </c>
      <c r="C135" s="4" t="s">
        <v>495</v>
      </c>
      <c r="D135" s="4" t="s">
        <v>52</v>
      </c>
      <c r="E135" s="4"/>
      <c r="F135" s="4" t="s">
        <v>58</v>
      </c>
      <c r="G135" s="4"/>
      <c r="H135" s="4"/>
      <c r="I135" s="4" t="s">
        <v>496</v>
      </c>
      <c r="J135" s="1" t="s">
        <v>497</v>
      </c>
      <c r="K135" s="1" t="s">
        <v>494</v>
      </c>
      <c r="M135" s="1" t="str">
        <f t="shared" si="16"/>
        <v>histo_4cl</v>
      </c>
      <c r="N135" s="1" t="s">
        <v>96</v>
      </c>
      <c r="P135" s="4" t="s">
        <v>57</v>
      </c>
      <c r="Q135" s="1" t="str">
        <f t="shared" si="17"/>
        <v>Histological type (4 classes)</v>
      </c>
      <c r="R135" s="4" t="str">
        <f t="shared" si="15"/>
        <v xml:space="preserve">1,NST|2,Lobular|3,Mucinous|9,Others  </v>
      </c>
      <c r="S135" s="1" t="str">
        <f t="shared" si="18"/>
        <v>Histological type (4 classes)</v>
      </c>
      <c r="AD135" s="1" t="str">
        <f t="shared" si="14"/>
        <v>@derived</v>
      </c>
      <c r="AE135" s="4" t="s">
        <v>58</v>
      </c>
      <c r="AF135" s="4"/>
    </row>
    <row r="136" spans="1:49" x14ac:dyDescent="0.2">
      <c r="A136" s="10" t="s">
        <v>78</v>
      </c>
      <c r="B136" s="20" t="s">
        <v>413</v>
      </c>
      <c r="C136" s="4" t="s">
        <v>498</v>
      </c>
      <c r="D136" s="4" t="s">
        <v>52</v>
      </c>
      <c r="E136" s="4"/>
      <c r="F136" s="4" t="s">
        <v>58</v>
      </c>
      <c r="G136" s="4"/>
      <c r="H136" s="4"/>
      <c r="I136" s="4" t="s">
        <v>499</v>
      </c>
      <c r="J136" s="1" t="s">
        <v>500</v>
      </c>
      <c r="K136" s="1" t="s">
        <v>494</v>
      </c>
      <c r="M136" s="1" t="str">
        <f t="shared" si="16"/>
        <v>histo_3cl</v>
      </c>
      <c r="N136" s="1" t="s">
        <v>96</v>
      </c>
      <c r="P136" s="4" t="s">
        <v>57</v>
      </c>
      <c r="Q136" s="1" t="str">
        <f t="shared" si="17"/>
        <v>Histological type (3 classes)</v>
      </c>
      <c r="R136" s="4" t="str">
        <f t="shared" si="15"/>
        <v xml:space="preserve">1,NST|2,Lobular|9,Others  </v>
      </c>
      <c r="S136" s="1" t="str">
        <f t="shared" si="18"/>
        <v>Histological type (3 classes)</v>
      </c>
      <c r="AD136" s="1" t="str">
        <f t="shared" si="14"/>
        <v>@derived</v>
      </c>
      <c r="AE136" s="4" t="s">
        <v>58</v>
      </c>
      <c r="AF136" s="4"/>
    </row>
    <row r="137" spans="1:49" x14ac:dyDescent="0.2">
      <c r="A137" s="10" t="s">
        <v>78</v>
      </c>
      <c r="B137" s="20" t="s">
        <v>413</v>
      </c>
      <c r="C137" s="4" t="s">
        <v>501</v>
      </c>
      <c r="D137" s="4" t="s">
        <v>52</v>
      </c>
      <c r="E137" s="4"/>
      <c r="F137" s="4" t="s">
        <v>58</v>
      </c>
      <c r="G137" s="4"/>
      <c r="H137" s="4"/>
      <c r="I137" s="4" t="s">
        <v>502</v>
      </c>
      <c r="J137" s="1" t="s">
        <v>503</v>
      </c>
      <c r="K137" s="1" t="s">
        <v>494</v>
      </c>
      <c r="M137" s="1" t="str">
        <f t="shared" si="16"/>
        <v>histo_2cl</v>
      </c>
      <c r="N137" s="1" t="s">
        <v>96</v>
      </c>
      <c r="P137" s="4" t="s">
        <v>57</v>
      </c>
      <c r="Q137" s="1" t="str">
        <f t="shared" si="17"/>
        <v>Histological type (2 classes)</v>
      </c>
      <c r="R137" s="4" t="str">
        <f t="shared" si="15"/>
        <v xml:space="preserve">1,NST|2,Others  </v>
      </c>
      <c r="S137" s="1" t="str">
        <f t="shared" si="18"/>
        <v>Histological type (2 classes)</v>
      </c>
      <c r="AD137" s="1" t="str">
        <f t="shared" si="14"/>
        <v>@derived</v>
      </c>
      <c r="AE137" s="4" t="s">
        <v>58</v>
      </c>
      <c r="AF137" s="4"/>
    </row>
    <row r="138" spans="1:49" x14ac:dyDescent="0.2">
      <c r="A138" s="8" t="s">
        <v>49</v>
      </c>
      <c r="B138" s="20" t="s">
        <v>413</v>
      </c>
      <c r="C138" s="4" t="s">
        <v>504</v>
      </c>
      <c r="D138" s="4" t="s">
        <v>52</v>
      </c>
      <c r="E138" s="4"/>
      <c r="F138" s="4" t="s">
        <v>58</v>
      </c>
      <c r="G138" s="4"/>
      <c r="H138" s="4"/>
      <c r="I138" s="4" t="s">
        <v>505</v>
      </c>
      <c r="J138" s="1" t="s">
        <v>506</v>
      </c>
      <c r="K138" s="1" t="s">
        <v>507</v>
      </c>
      <c r="M138" s="1" t="str">
        <f t="shared" si="16"/>
        <v>grade_3cl</v>
      </c>
      <c r="N138" s="1" t="s">
        <v>96</v>
      </c>
      <c r="P138" s="4" t="s">
        <v>57</v>
      </c>
      <c r="Q138" s="1" t="str">
        <f t="shared" si="17"/>
        <v>BC grade: tumour architecture, shape/size of the cell nucleus and the number of dividing cells.Well differentiated, moderately differentiated, and poorly differentiated)</v>
      </c>
      <c r="R138" s="4" t="str">
        <f t="shared" si="15"/>
        <v>1,Grade I|2,Grade II|3,Grade III</v>
      </c>
      <c r="S138" s="1" t="str">
        <f t="shared" si="18"/>
        <v>BC grade: tumour architecture, shape/size of the cell nucleus and the number of dividing cells.Well differentiated, moderately differentiated, and poorly differentiated)</v>
      </c>
      <c r="AD138" s="1" t="str">
        <f t="shared" ref="AD138:AD153" si="19">CONCATENATE("@",A138)</f>
        <v>@generic</v>
      </c>
      <c r="AE138" s="4" t="s">
        <v>58</v>
      </c>
      <c r="AF138" s="4"/>
      <c r="AG138" s="2" t="s">
        <v>390</v>
      </c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10" t="s">
        <v>78</v>
      </c>
      <c r="B139" s="20" t="s">
        <v>413</v>
      </c>
      <c r="C139" s="4" t="s">
        <v>508</v>
      </c>
      <c r="D139" s="4" t="s">
        <v>52</v>
      </c>
      <c r="E139" s="4"/>
      <c r="F139" s="4" t="s">
        <v>58</v>
      </c>
      <c r="G139" s="4"/>
      <c r="H139" s="4"/>
      <c r="I139" s="4" t="s">
        <v>509</v>
      </c>
      <c r="J139" s="1" t="s">
        <v>510</v>
      </c>
      <c r="K139" s="1" t="s">
        <v>507</v>
      </c>
      <c r="M139" s="1" t="str">
        <f t="shared" si="16"/>
        <v>grade_2cl</v>
      </c>
      <c r="N139" s="1" t="s">
        <v>96</v>
      </c>
      <c r="P139" s="4" t="s">
        <v>57</v>
      </c>
      <c r="Q139" s="1" t="str">
        <f t="shared" si="17"/>
        <v xml:space="preserve">BC grade: tumour architecture, shape/size of the cell nucleus and the number of dividing cells. 2 classes </v>
      </c>
      <c r="R139" s="4" t="str">
        <f t="shared" si="15"/>
        <v>1,Grade I-II| 2,Grade III</v>
      </c>
      <c r="S139" s="1" t="str">
        <f t="shared" si="18"/>
        <v xml:space="preserve">BC grade: tumour architecture, shape/size of the cell nucleus and the number of dividing cells. 2 classes </v>
      </c>
      <c r="AD139" s="1" t="str">
        <f t="shared" si="19"/>
        <v>@derived</v>
      </c>
      <c r="AE139" s="4" t="s">
        <v>58</v>
      </c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8" t="s">
        <v>49</v>
      </c>
      <c r="B140" s="20" t="s">
        <v>413</v>
      </c>
      <c r="C140" s="4" t="s">
        <v>511</v>
      </c>
      <c r="D140" s="4" t="s">
        <v>93</v>
      </c>
      <c r="E140" s="4"/>
      <c r="F140" s="4"/>
      <c r="G140" s="4"/>
      <c r="H140" s="4"/>
      <c r="I140" s="4"/>
      <c r="J140" s="1" t="s">
        <v>512</v>
      </c>
      <c r="K140" s="1" t="s">
        <v>513</v>
      </c>
      <c r="M140" s="1" t="str">
        <f t="shared" si="16"/>
        <v>ki67_perc</v>
      </c>
      <c r="N140" s="1" t="s">
        <v>96</v>
      </c>
      <c r="P140" s="1" t="s">
        <v>57</v>
      </c>
      <c r="Q140" s="1" t="str">
        <f t="shared" si="17"/>
        <v>% cells stained</v>
      </c>
      <c r="R140" s="4"/>
      <c r="S140" s="1" t="str">
        <f t="shared" si="18"/>
        <v>% cells stained</v>
      </c>
      <c r="T140" s="4" t="s">
        <v>93</v>
      </c>
      <c r="AD140" s="1" t="str">
        <f t="shared" si="19"/>
        <v>@generic</v>
      </c>
      <c r="AE140" s="4" t="s">
        <v>58</v>
      </c>
      <c r="AF140" s="4"/>
      <c r="AG140" s="4" t="s">
        <v>58</v>
      </c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10" t="s">
        <v>78</v>
      </c>
      <c r="B141" s="20" t="s">
        <v>413</v>
      </c>
      <c r="C141" s="4" t="s">
        <v>514</v>
      </c>
      <c r="D141" s="4" t="s">
        <v>52</v>
      </c>
      <c r="E141" s="4"/>
      <c r="F141" s="4"/>
      <c r="G141" s="4"/>
      <c r="H141" s="4"/>
      <c r="I141" s="4" t="s">
        <v>515</v>
      </c>
      <c r="J141" s="1" t="s">
        <v>516</v>
      </c>
      <c r="K141" s="1" t="s">
        <v>513</v>
      </c>
      <c r="M141" s="1" t="str">
        <f t="shared" si="16"/>
        <v>ki67_cl</v>
      </c>
      <c r="N141" s="1" t="s">
        <v>96</v>
      </c>
      <c r="P141" s="1" t="s">
        <v>57</v>
      </c>
      <c r="Q141" s="1" t="str">
        <f t="shared" si="17"/>
        <v>% cells stained (3 classes)</v>
      </c>
      <c r="R141" s="4" t="str">
        <f>I141</f>
        <v>1,[0-10)|2,[10-20)|3,&gt;=20</v>
      </c>
      <c r="S141" s="1" t="str">
        <f t="shared" si="18"/>
        <v>% cells stained (3 classes)</v>
      </c>
      <c r="T141" s="4" t="s">
        <v>93</v>
      </c>
      <c r="AD141" s="1" t="str">
        <f t="shared" si="19"/>
        <v>@derived</v>
      </c>
      <c r="AE141" s="11" t="s">
        <v>58</v>
      </c>
      <c r="AF141" s="11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8" t="s">
        <v>49</v>
      </c>
      <c r="B142" s="20" t="s">
        <v>413</v>
      </c>
      <c r="C142" s="4" t="s">
        <v>517</v>
      </c>
      <c r="D142" s="4" t="s">
        <v>93</v>
      </c>
      <c r="E142" s="4"/>
      <c r="F142" s="4"/>
      <c r="G142" s="4"/>
      <c r="H142" s="4"/>
      <c r="J142" s="5" t="s">
        <v>518</v>
      </c>
      <c r="K142" s="1" t="s">
        <v>519</v>
      </c>
      <c r="M142" s="1" t="str">
        <f t="shared" si="16"/>
        <v>mitotic_index</v>
      </c>
      <c r="N142" s="1" t="s">
        <v>96</v>
      </c>
      <c r="P142" s="1" t="s">
        <v>57</v>
      </c>
      <c r="Q142" s="1" t="str">
        <f t="shared" si="17"/>
        <v>Number mitoses per mm² (most mitotic active area of carcinoma) (@Bea, where did you have the info 2mm2???)</v>
      </c>
      <c r="R142" s="4"/>
      <c r="S142" s="1" t="str">
        <f t="shared" si="18"/>
        <v>Number mitoses per mm² (most mitotic active area of carcinoma) (@Bea, where did you have the info 2mm2???)</v>
      </c>
      <c r="T142" s="4" t="s">
        <v>93</v>
      </c>
      <c r="AD142" s="1" t="str">
        <f t="shared" si="19"/>
        <v>@generic</v>
      </c>
      <c r="AE142" s="4" t="s">
        <v>58</v>
      </c>
      <c r="AF142" s="4"/>
      <c r="AG142" s="4" t="s">
        <v>58</v>
      </c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10" t="s">
        <v>78</v>
      </c>
      <c r="B143" s="20" t="s">
        <v>413</v>
      </c>
      <c r="C143" s="16" t="s">
        <v>520</v>
      </c>
      <c r="D143" s="4" t="s">
        <v>52</v>
      </c>
      <c r="E143" s="4"/>
      <c r="F143" s="4"/>
      <c r="G143" s="4"/>
      <c r="H143" s="4"/>
      <c r="I143" s="4" t="s">
        <v>521</v>
      </c>
      <c r="J143" s="5" t="s">
        <v>522</v>
      </c>
      <c r="K143" s="1" t="s">
        <v>519</v>
      </c>
      <c r="M143" s="1" t="str">
        <f t="shared" si="16"/>
        <v>mitotic_index_cl</v>
      </c>
      <c r="N143" s="1" t="s">
        <v>96</v>
      </c>
      <c r="P143" s="4" t="s">
        <v>57</v>
      </c>
      <c r="Q143" s="1" t="str">
        <f t="shared" si="17"/>
        <v>Number mitoses per mm² (3 classes)</v>
      </c>
      <c r="R143" s="4" t="str">
        <f>I143</f>
        <v>1 ,[0-7) mitose/2 mm2| 2 , [7-13) mitose/2 mm2| 3 , &gt;=13 mitose ou plus/2 mm2.</v>
      </c>
      <c r="S143" s="1" t="str">
        <f t="shared" si="18"/>
        <v>Number mitoses per mm² (3 classes)</v>
      </c>
      <c r="AD143" s="1" t="str">
        <f t="shared" si="19"/>
        <v>@derived</v>
      </c>
      <c r="AE143" s="4" t="s">
        <v>58</v>
      </c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8" t="s">
        <v>49</v>
      </c>
      <c r="B144" s="20" t="s">
        <v>413</v>
      </c>
      <c r="C144" s="4" t="s">
        <v>523</v>
      </c>
      <c r="D144" s="4" t="s">
        <v>52</v>
      </c>
      <c r="E144" s="4"/>
      <c r="F144" s="4"/>
      <c r="G144" s="4"/>
      <c r="H144" s="4"/>
      <c r="I144" s="4" t="s">
        <v>257</v>
      </c>
      <c r="J144" s="1" t="s">
        <v>524</v>
      </c>
      <c r="K144" s="1" t="s">
        <v>525</v>
      </c>
      <c r="M144" s="1" t="str">
        <f t="shared" si="16"/>
        <v>dcis_component</v>
      </c>
      <c r="N144" s="1" t="s">
        <v>96</v>
      </c>
      <c r="P144" s="1" t="s">
        <v>247</v>
      </c>
      <c r="Q144" s="1" t="str">
        <f t="shared" si="17"/>
        <v xml:space="preserve">Ductal carcinoma in situ </v>
      </c>
      <c r="R144" s="4" t="str">
        <f>I144</f>
        <v>0,No|1,Yes</v>
      </c>
      <c r="S144" s="1" t="str">
        <f t="shared" si="18"/>
        <v xml:space="preserve">Ductal carcinoma in situ </v>
      </c>
      <c r="AD144" s="1" t="str">
        <f t="shared" si="19"/>
        <v>@generic</v>
      </c>
      <c r="AE144" s="4" t="s">
        <v>58</v>
      </c>
      <c r="AF144" s="4" t="s">
        <v>526</v>
      </c>
      <c r="AG144" s="4" t="s">
        <v>286</v>
      </c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8" t="s">
        <v>49</v>
      </c>
      <c r="B145" s="20" t="s">
        <v>413</v>
      </c>
      <c r="C145" s="4" t="s">
        <v>527</v>
      </c>
      <c r="D145" s="4" t="s">
        <v>52</v>
      </c>
      <c r="E145" s="4"/>
      <c r="F145" s="4"/>
      <c r="G145" s="4"/>
      <c r="H145" s="4"/>
      <c r="I145" s="4" t="s">
        <v>528</v>
      </c>
      <c r="J145" s="1" t="s">
        <v>529</v>
      </c>
      <c r="K145" s="1" t="s">
        <v>530</v>
      </c>
      <c r="M145" s="1" t="str">
        <f t="shared" si="16"/>
        <v>invasive_or_dcis</v>
      </c>
      <c r="N145" s="1" t="s">
        <v>96</v>
      </c>
      <c r="P145" s="4" t="s">
        <v>57</v>
      </c>
      <c r="Q145" s="1" t="str">
        <f t="shared" si="17"/>
        <v>Invasive or in situ cancer (microinvasive are classified as invasive, and strict paget disease are classified as DCIS)</v>
      </c>
      <c r="R145" s="4" t="str">
        <f>I145</f>
        <v>1,Invasive|2,DCIS</v>
      </c>
      <c r="S145" s="1" t="str">
        <f t="shared" si="18"/>
        <v>Invasive or in situ cancer (microinvasive are classified as invasive, and strict paget disease are classified as DCIS)</v>
      </c>
      <c r="AD145" s="1" t="str">
        <f t="shared" si="19"/>
        <v>@generic</v>
      </c>
      <c r="AE145" s="4" t="s">
        <v>58</v>
      </c>
      <c r="AF145" s="4"/>
      <c r="AG145" s="4" t="s">
        <v>58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10" t="s">
        <v>78</v>
      </c>
      <c r="B146" s="20" t="s">
        <v>413</v>
      </c>
      <c r="C146" s="4" t="s">
        <v>531</v>
      </c>
      <c r="D146" s="4" t="s">
        <v>52</v>
      </c>
      <c r="E146" s="4"/>
      <c r="F146" s="4"/>
      <c r="G146" s="4"/>
      <c r="H146" s="4"/>
      <c r="I146" s="1" t="s">
        <v>532</v>
      </c>
      <c r="J146" s="1" t="s">
        <v>533</v>
      </c>
      <c r="K146" s="1" t="s">
        <v>534</v>
      </c>
      <c r="M146" s="1" t="str">
        <f t="shared" si="16"/>
        <v>inv_dcis_4cl</v>
      </c>
      <c r="N146" s="1" t="s">
        <v>96</v>
      </c>
      <c r="P146" s="4" t="s">
        <v>57</v>
      </c>
      <c r="Q146" s="1" t="str">
        <f t="shared" si="17"/>
        <v xml:space="preserve">Invasive cancer or/and in situ </v>
      </c>
      <c r="R146" s="4" t="str">
        <f>I146</f>
        <v>1,Invasive without DCIS |2,Invasive with DCIS|3,DCIS|4,Invasive and DCIS NA</v>
      </c>
      <c r="S146" s="1" t="str">
        <f t="shared" si="18"/>
        <v xml:space="preserve">Invasive cancer or/and in situ </v>
      </c>
      <c r="AD146" s="1" t="str">
        <f t="shared" si="19"/>
        <v>@derived</v>
      </c>
      <c r="AE146" s="4" t="s">
        <v>58</v>
      </c>
      <c r="AF146" s="4"/>
    </row>
    <row r="147" spans="1:49" x14ac:dyDescent="0.2">
      <c r="A147" s="8" t="s">
        <v>49</v>
      </c>
      <c r="B147" s="20" t="s">
        <v>413</v>
      </c>
      <c r="C147" s="4" t="s">
        <v>535</v>
      </c>
      <c r="D147" s="4" t="s">
        <v>52</v>
      </c>
      <c r="E147" s="4"/>
      <c r="F147" s="4"/>
      <c r="G147" s="4"/>
      <c r="H147" s="4"/>
      <c r="I147" s="1" t="s">
        <v>536</v>
      </c>
      <c r="J147" s="4" t="s">
        <v>537</v>
      </c>
      <c r="K147" s="1" t="s">
        <v>538</v>
      </c>
      <c r="M147" s="1" t="str">
        <f t="shared" si="16"/>
        <v>p53</v>
      </c>
      <c r="N147" s="1" t="s">
        <v>96</v>
      </c>
      <c r="P147" s="4" t="s">
        <v>57</v>
      </c>
      <c r="Q147" s="1" t="str">
        <f t="shared" si="17"/>
        <v xml:space="preserve">p53 status </v>
      </c>
      <c r="R147" s="4" t="str">
        <f>I147</f>
        <v>1,wild type| 2,mutated</v>
      </c>
      <c r="S147" s="1" t="str">
        <f t="shared" si="18"/>
        <v xml:space="preserve">p53 status </v>
      </c>
      <c r="AD147" s="1" t="str">
        <f t="shared" si="19"/>
        <v>@generic</v>
      </c>
      <c r="AE147" s="4" t="s">
        <v>242</v>
      </c>
      <c r="AF147" s="4"/>
      <c r="AG147" s="1" t="s">
        <v>242</v>
      </c>
      <c r="AI147" s="1" t="s">
        <v>539</v>
      </c>
    </row>
    <row r="148" spans="1:49" x14ac:dyDescent="0.2">
      <c r="A148" s="8" t="s">
        <v>49</v>
      </c>
      <c r="B148" s="20" t="s">
        <v>413</v>
      </c>
      <c r="C148" s="4" t="s">
        <v>540</v>
      </c>
      <c r="D148" s="1" t="s">
        <v>93</v>
      </c>
      <c r="F148" s="4" t="s">
        <v>58</v>
      </c>
      <c r="G148" s="4"/>
      <c r="H148" s="4"/>
      <c r="J148" s="1" t="s">
        <v>541</v>
      </c>
      <c r="K148" s="1" t="s">
        <v>542</v>
      </c>
      <c r="M148" s="1" t="str">
        <f t="shared" si="16"/>
        <v>str_til_perc</v>
      </c>
      <c r="N148" s="1" t="s">
        <v>96</v>
      </c>
      <c r="P148" s="1" t="s">
        <v>57</v>
      </c>
      <c r="Q148" s="1" t="str">
        <f t="shared" si="17"/>
        <v>% stromal lymphocytes</v>
      </c>
      <c r="R148" s="4"/>
      <c r="S148" s="1" t="str">
        <f t="shared" si="18"/>
        <v>% stromal lymphocytes</v>
      </c>
      <c r="T148" s="4" t="s">
        <v>93</v>
      </c>
      <c r="AD148" s="1" t="str">
        <f t="shared" si="19"/>
        <v>@generic</v>
      </c>
      <c r="AE148" s="4" t="s">
        <v>58</v>
      </c>
      <c r="AF148" s="4"/>
      <c r="AG148" s="1" t="s">
        <v>286</v>
      </c>
    </row>
    <row r="149" spans="1:49" x14ac:dyDescent="0.2">
      <c r="A149" s="10" t="s">
        <v>78</v>
      </c>
      <c r="B149" s="20" t="s">
        <v>413</v>
      </c>
      <c r="C149" s="4" t="s">
        <v>543</v>
      </c>
      <c r="D149" s="1" t="s">
        <v>52</v>
      </c>
      <c r="F149" s="1" t="s">
        <v>58</v>
      </c>
      <c r="I149" s="1" t="s">
        <v>544</v>
      </c>
      <c r="J149" s="1" t="s">
        <v>545</v>
      </c>
      <c r="K149" s="1" t="s">
        <v>542</v>
      </c>
      <c r="M149" s="1" t="str">
        <f t="shared" si="16"/>
        <v>str_til_perc_by_10</v>
      </c>
      <c r="N149" s="1" t="s">
        <v>96</v>
      </c>
      <c r="P149" s="4" t="s">
        <v>57</v>
      </c>
      <c r="Q149" s="1" t="str">
        <f t="shared" si="17"/>
        <v>% stromal lymphocytes (by 10% increment)</v>
      </c>
      <c r="R149" s="4" t="str">
        <f>I149</f>
        <v>0,[0-10[|1,[10-20[|2,[20-30[,3,[30-40[|4,[40-50[|5,[50-60[|6,[60-70[|7,[70-80[|8,[80-90[|9,[90-100]</v>
      </c>
      <c r="S149" s="1" t="str">
        <f t="shared" si="18"/>
        <v>% stromal lymphocytes (by 10% increment)</v>
      </c>
      <c r="AD149" s="1" t="str">
        <f t="shared" si="19"/>
        <v>@derived</v>
      </c>
      <c r="AE149" s="4" t="s">
        <v>58</v>
      </c>
      <c r="AF149" s="4"/>
    </row>
    <row r="150" spans="1:49" x14ac:dyDescent="0.2">
      <c r="A150" s="10" t="s">
        <v>78</v>
      </c>
      <c r="B150" s="20" t="s">
        <v>413</v>
      </c>
      <c r="C150" s="4" t="s">
        <v>546</v>
      </c>
      <c r="D150" s="1" t="s">
        <v>52</v>
      </c>
      <c r="F150" s="1" t="s">
        <v>58</v>
      </c>
      <c r="I150" s="1" t="s">
        <v>547</v>
      </c>
      <c r="J150" s="1" t="s">
        <v>548</v>
      </c>
      <c r="K150" s="1" t="s">
        <v>542</v>
      </c>
      <c r="M150" s="1" t="str">
        <f t="shared" si="16"/>
        <v>str_til_perc_30</v>
      </c>
      <c r="N150" s="1" t="s">
        <v>96</v>
      </c>
      <c r="P150" s="4" t="s">
        <v>57</v>
      </c>
      <c r="Q150" s="1" t="str">
        <f t="shared" si="17"/>
        <v>% stromal lymphocytes (2 classes)</v>
      </c>
      <c r="R150" s="4" t="str">
        <f>I150</f>
        <v>1,[0 -30[|2,&gt;=30</v>
      </c>
      <c r="S150" s="1" t="str">
        <f t="shared" si="18"/>
        <v>% stromal lymphocytes (2 classes)</v>
      </c>
      <c r="AD150" s="1" t="str">
        <f t="shared" si="19"/>
        <v>@derived</v>
      </c>
      <c r="AE150" s="4" t="s">
        <v>58</v>
      </c>
      <c r="AF150" s="4"/>
    </row>
    <row r="151" spans="1:49" x14ac:dyDescent="0.2">
      <c r="A151" s="10" t="s">
        <v>78</v>
      </c>
      <c r="B151" s="20" t="s">
        <v>413</v>
      </c>
      <c r="C151" s="4" t="s">
        <v>549</v>
      </c>
      <c r="D151" s="1" t="s">
        <v>52</v>
      </c>
      <c r="F151" s="1" t="s">
        <v>58</v>
      </c>
      <c r="I151" s="1" t="s">
        <v>550</v>
      </c>
      <c r="J151" s="1" t="s">
        <v>551</v>
      </c>
      <c r="K151" s="1" t="s">
        <v>552</v>
      </c>
      <c r="M151" s="1" t="str">
        <f t="shared" si="16"/>
        <v>str_til_denkert</v>
      </c>
      <c r="N151" s="1" t="s">
        <v>96</v>
      </c>
      <c r="P151" s="4" t="s">
        <v>57</v>
      </c>
      <c r="Q151" s="1" t="str">
        <f t="shared" si="17"/>
        <v>% stromal lymphocytes (3 classes. Denkert classification)</v>
      </c>
      <c r="R151" s="4" t="str">
        <f>I151</f>
        <v>1,[0 -10[|2,[10 -50[|3,&gt;=50</v>
      </c>
      <c r="S151" s="1" t="str">
        <f t="shared" si="18"/>
        <v>% stromal lymphocytes (3 classes. Denkert classification)</v>
      </c>
      <c r="AD151" s="1" t="str">
        <f t="shared" si="19"/>
        <v>@derived</v>
      </c>
      <c r="AE151" s="4" t="s">
        <v>58</v>
      </c>
      <c r="AF151" s="4"/>
    </row>
    <row r="152" spans="1:49" x14ac:dyDescent="0.2">
      <c r="A152" s="8" t="s">
        <v>49</v>
      </c>
      <c r="B152" s="20" t="s">
        <v>413</v>
      </c>
      <c r="C152" s="4" t="s">
        <v>553</v>
      </c>
      <c r="D152" s="1" t="s">
        <v>93</v>
      </c>
      <c r="F152" s="4" t="s">
        <v>58</v>
      </c>
      <c r="G152" s="4"/>
      <c r="H152" s="4"/>
      <c r="J152" s="1" t="s">
        <v>554</v>
      </c>
      <c r="K152" s="1" t="s">
        <v>555</v>
      </c>
      <c r="M152" s="1" t="str">
        <f t="shared" si="16"/>
        <v>it_til_perc</v>
      </c>
      <c r="N152" s="1" t="s">
        <v>96</v>
      </c>
      <c r="P152" s="1" t="s">
        <v>57</v>
      </c>
      <c r="Q152" s="1" t="str">
        <f t="shared" si="17"/>
        <v>% intra-tumoral lymphocytes</v>
      </c>
      <c r="R152" s="4"/>
      <c r="S152" s="1" t="str">
        <f t="shared" si="18"/>
        <v>% intra-tumoral lymphocytes</v>
      </c>
      <c r="T152" s="4" t="s">
        <v>93</v>
      </c>
      <c r="AD152" s="1" t="str">
        <f t="shared" si="19"/>
        <v>@generic</v>
      </c>
      <c r="AE152" s="4" t="s">
        <v>58</v>
      </c>
      <c r="AF152" s="4"/>
      <c r="AG152" s="4" t="s">
        <v>286</v>
      </c>
    </row>
    <row r="153" spans="1:49" x14ac:dyDescent="0.2">
      <c r="A153" s="10" t="s">
        <v>78</v>
      </c>
      <c r="B153" s="20" t="s">
        <v>413</v>
      </c>
      <c r="C153" s="4" t="s">
        <v>556</v>
      </c>
      <c r="D153" s="1" t="s">
        <v>52</v>
      </c>
      <c r="F153" s="1" t="s">
        <v>58</v>
      </c>
      <c r="I153" s="1" t="s">
        <v>557</v>
      </c>
      <c r="J153" s="1" t="s">
        <v>558</v>
      </c>
      <c r="K153" s="1" t="s">
        <v>559</v>
      </c>
      <c r="M153" s="1" t="str">
        <f t="shared" si="16"/>
        <v>it_til_perc_by_5</v>
      </c>
      <c r="N153" s="1" t="s">
        <v>96</v>
      </c>
      <c r="P153" s="4" t="s">
        <v>57</v>
      </c>
      <c r="Q153" s="1" t="str">
        <f t="shared" si="17"/>
        <v>% intra tumoral lymphocytes (by 5% increment)</v>
      </c>
      <c r="R153" s="4" t="str">
        <f>I153</f>
        <v>0,[0-5[|1,[5-10[|2,[10-15[,3,[15-20[|4,[20-25[|5,[25-30[|6,[30-35[|7,[35-40[|8,[40-45[|9,[45-100]</v>
      </c>
      <c r="S153" s="1" t="str">
        <f t="shared" si="18"/>
        <v>% intra tumoral lymphocytes (by 5% increment)</v>
      </c>
      <c r="AD153" s="1" t="str">
        <f t="shared" si="19"/>
        <v>@derived</v>
      </c>
      <c r="AE153" s="4" t="s">
        <v>58</v>
      </c>
      <c r="AF153" s="4"/>
    </row>
    <row r="154" spans="1:49" x14ac:dyDescent="0.2">
      <c r="A154" s="8" t="s">
        <v>49</v>
      </c>
      <c r="B154" s="20" t="s">
        <v>413</v>
      </c>
      <c r="C154" s="16" t="s">
        <v>560</v>
      </c>
      <c r="D154" s="16" t="s">
        <v>93</v>
      </c>
      <c r="E154" s="16"/>
      <c r="F154" s="16"/>
      <c r="G154" s="16"/>
      <c r="H154" s="16"/>
      <c r="I154" s="16"/>
      <c r="J154" s="16" t="s">
        <v>561</v>
      </c>
      <c r="K154" s="2" t="s">
        <v>562</v>
      </c>
      <c r="M154" s="1" t="str">
        <f t="shared" si="16"/>
        <v>tumor_cellularity</v>
      </c>
      <c r="N154" s="1" t="s">
        <v>96</v>
      </c>
      <c r="P154" s="4" t="s">
        <v>57</v>
      </c>
      <c r="Q154" s="1" t="str">
        <f t="shared" si="17"/>
        <v>% slide occupated by tumoral cell</v>
      </c>
      <c r="R154" s="4"/>
      <c r="S154" s="1" t="str">
        <f t="shared" si="18"/>
        <v>% slide occupated by tumoral cell</v>
      </c>
      <c r="T154" s="4" t="s">
        <v>93</v>
      </c>
      <c r="AE154" s="4"/>
      <c r="AF154" s="4"/>
    </row>
    <row r="155" spans="1:49" x14ac:dyDescent="0.2">
      <c r="A155" s="8" t="s">
        <v>49</v>
      </c>
      <c r="B155" s="20" t="s">
        <v>413</v>
      </c>
      <c r="C155" s="4" t="s">
        <v>563</v>
      </c>
      <c r="D155" s="1" t="s">
        <v>52</v>
      </c>
      <c r="I155" s="4" t="s">
        <v>257</v>
      </c>
      <c r="J155" s="4" t="s">
        <v>564</v>
      </c>
      <c r="K155" s="1" t="s">
        <v>565</v>
      </c>
      <c r="M155" s="1" t="str">
        <f t="shared" si="16"/>
        <v>lvi_biop</v>
      </c>
      <c r="N155" s="1" t="s">
        <v>96</v>
      </c>
      <c r="P155" s="1" t="s">
        <v>247</v>
      </c>
      <c r="Q155" s="1" t="str">
        <f t="shared" si="17"/>
        <v>Presence of lymphovascular invasion(LVI) on the baseline biopsy</v>
      </c>
      <c r="R155" s="4" t="str">
        <f>I155</f>
        <v>0,No|1,Yes</v>
      </c>
      <c r="S155" s="1" t="str">
        <f t="shared" si="18"/>
        <v>Presence of lymphovascular invasion(LVI) on the baseline biopsy</v>
      </c>
      <c r="AD155" s="1" t="str">
        <f t="shared" ref="AD155:AD200" si="20">CONCATENATE("@",A155)</f>
        <v>@generic</v>
      </c>
      <c r="AE155" s="4" t="s">
        <v>242</v>
      </c>
      <c r="AF155" s="4"/>
      <c r="AG155" s="4" t="s">
        <v>286</v>
      </c>
    </row>
    <row r="156" spans="1:49" x14ac:dyDescent="0.2">
      <c r="A156" s="8" t="s">
        <v>49</v>
      </c>
      <c r="B156" s="20" t="s">
        <v>413</v>
      </c>
      <c r="C156" s="21" t="s">
        <v>566</v>
      </c>
      <c r="D156" s="1" t="s">
        <v>52</v>
      </c>
      <c r="I156" s="4"/>
      <c r="J156" s="4" t="s">
        <v>567</v>
      </c>
      <c r="K156" s="4" t="s">
        <v>567</v>
      </c>
      <c r="M156" s="1" t="str">
        <f t="shared" si="16"/>
        <v>numhist_biop_sein</v>
      </c>
      <c r="N156" s="1" t="s">
        <v>96</v>
      </c>
      <c r="P156" s="1" t="s">
        <v>57</v>
      </c>
      <c r="Q156" s="1" t="str">
        <f t="shared" si="17"/>
        <v>Histological number biopsy (breast)</v>
      </c>
      <c r="R156" s="4"/>
      <c r="S156" s="1" t="str">
        <f t="shared" si="18"/>
        <v>Histological number biopsy (breast)</v>
      </c>
      <c r="AD156" s="1" t="str">
        <f t="shared" si="20"/>
        <v>@generic</v>
      </c>
      <c r="AE156" s="4" t="s">
        <v>242</v>
      </c>
      <c r="AF156" s="4"/>
      <c r="AG156" s="4" t="s">
        <v>286</v>
      </c>
    </row>
    <row r="157" spans="1:49" x14ac:dyDescent="0.2">
      <c r="A157" s="8" t="s">
        <v>49</v>
      </c>
      <c r="B157" s="20" t="s">
        <v>413</v>
      </c>
      <c r="C157" s="21" t="s">
        <v>568</v>
      </c>
      <c r="D157" s="1" t="s">
        <v>52</v>
      </c>
      <c r="H157" s="1" t="s">
        <v>58</v>
      </c>
      <c r="I157" s="4"/>
      <c r="J157" s="4" t="s">
        <v>569</v>
      </c>
      <c r="K157" s="4" t="s">
        <v>569</v>
      </c>
      <c r="M157" s="1" t="str">
        <f t="shared" si="16"/>
        <v>numhist_biop_gg</v>
      </c>
      <c r="N157" s="1" t="s">
        <v>96</v>
      </c>
      <c r="P157" s="1" t="s">
        <v>57</v>
      </c>
      <c r="Q157" s="1" t="str">
        <f t="shared" si="17"/>
        <v>Histological number biopsy (node)</v>
      </c>
      <c r="R157" s="4"/>
      <c r="S157" s="1" t="str">
        <f t="shared" si="18"/>
        <v>Histological number biopsy (node)</v>
      </c>
      <c r="AD157" s="1" t="str">
        <f t="shared" si="20"/>
        <v>@generic</v>
      </c>
      <c r="AE157" s="4" t="s">
        <v>242</v>
      </c>
      <c r="AF157" s="4"/>
      <c r="AG157" s="4" t="s">
        <v>286</v>
      </c>
    </row>
    <row r="158" spans="1:49" ht="17" x14ac:dyDescent="0.2">
      <c r="A158" s="8" t="s">
        <v>49</v>
      </c>
      <c r="B158" s="20" t="s">
        <v>413</v>
      </c>
      <c r="C158" s="5" t="s">
        <v>570</v>
      </c>
      <c r="D158" s="4" t="s">
        <v>89</v>
      </c>
      <c r="E158" s="4" t="s">
        <v>58</v>
      </c>
      <c r="F158" s="4"/>
      <c r="G158" s="4"/>
      <c r="H158" s="4" t="s">
        <v>58</v>
      </c>
      <c r="I158" s="4"/>
      <c r="J158" s="1" t="s">
        <v>571</v>
      </c>
      <c r="K158" s="1" t="s">
        <v>571</v>
      </c>
      <c r="M158" s="1" t="str">
        <f t="shared" si="16"/>
        <v>dat_biop_gg</v>
      </c>
      <c r="N158" s="1" t="s">
        <v>96</v>
      </c>
      <c r="P158" s="1" t="s">
        <v>57</v>
      </c>
      <c r="Q158" s="1" t="str">
        <f t="shared" si="17"/>
        <v>Date of node biopsy at BC diagnosis</v>
      </c>
      <c r="R158" s="4"/>
      <c r="S158" s="1" t="str">
        <f t="shared" si="18"/>
        <v>Date of node biopsy at BC diagnosis</v>
      </c>
      <c r="T158" s="3" t="s">
        <v>91</v>
      </c>
      <c r="AD158" s="1" t="str">
        <f t="shared" si="20"/>
        <v>@generic</v>
      </c>
      <c r="AE158" s="11" t="s">
        <v>58</v>
      </c>
      <c r="AF158" s="11"/>
      <c r="AG158" s="4" t="s">
        <v>58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10" t="s">
        <v>78</v>
      </c>
      <c r="B159" s="22" t="s">
        <v>572</v>
      </c>
      <c r="C159" s="5" t="s">
        <v>573</v>
      </c>
      <c r="D159" s="4" t="s">
        <v>52</v>
      </c>
      <c r="E159" s="4"/>
      <c r="F159" s="4"/>
      <c r="G159" s="4"/>
      <c r="H159" s="4"/>
      <c r="I159" s="4" t="s">
        <v>257</v>
      </c>
      <c r="J159" s="2" t="s">
        <v>574</v>
      </c>
      <c r="K159" s="1" t="s">
        <v>575</v>
      </c>
      <c r="M159" s="1" t="str">
        <f t="shared" si="16"/>
        <v>breast_surgery</v>
      </c>
      <c r="N159" s="1" t="s">
        <v>96</v>
      </c>
      <c r="O159" s="1" t="str">
        <f>CONCATENATE("&lt;div class='rich-text-field-label'&gt;&lt;p style='text-align: center;'&gt;",B159,"&lt;/p&gt;&lt;/div&gt;")</f>
        <v>&lt;div class='rich-text-field-label'&gt;&lt;p style='text-align: center;'&gt;surgery&lt;/p&gt;&lt;/div&gt;</v>
      </c>
      <c r="P159" s="1" t="s">
        <v>247</v>
      </c>
      <c r="Q159" s="1" t="str">
        <f t="shared" si="17"/>
        <v>Breast surgery (in the year following BC diagnosis)</v>
      </c>
      <c r="R159" s="4" t="str">
        <f>I159</f>
        <v>0,No|1,Yes</v>
      </c>
      <c r="S159" s="1" t="str">
        <f t="shared" si="18"/>
        <v>Breast surgery (in the year following BC diagnosis)</v>
      </c>
      <c r="AD159" s="1" t="str">
        <f t="shared" si="20"/>
        <v>@derived</v>
      </c>
      <c r="AE159" s="4" t="s">
        <v>58</v>
      </c>
      <c r="AF159" s="4"/>
      <c r="AG159" s="4" t="s">
        <v>58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7" x14ac:dyDescent="0.2">
      <c r="A160" s="8" t="s">
        <v>49</v>
      </c>
      <c r="B160" s="22" t="s">
        <v>572</v>
      </c>
      <c r="C160" s="4" t="s">
        <v>576</v>
      </c>
      <c r="D160" s="4" t="s">
        <v>89</v>
      </c>
      <c r="E160" s="4" t="s">
        <v>58</v>
      </c>
      <c r="F160" s="4"/>
      <c r="G160" s="4"/>
      <c r="H160" s="4"/>
      <c r="I160" s="4"/>
      <c r="J160" s="1" t="s">
        <v>577</v>
      </c>
      <c r="K160" s="1" t="s">
        <v>578</v>
      </c>
      <c r="L160" s="5"/>
      <c r="M160" s="1" t="str">
        <f t="shared" si="16"/>
        <v>dat_first_breast_surg</v>
      </c>
      <c r="N160" s="1" t="s">
        <v>96</v>
      </c>
      <c r="P160" s="1" t="s">
        <v>57</v>
      </c>
      <c r="Q160" s="1" t="str">
        <f t="shared" si="17"/>
        <v xml:space="preserve">Date of first breast surgery </v>
      </c>
      <c r="R160" s="4"/>
      <c r="S160" s="1" t="str">
        <f t="shared" si="18"/>
        <v xml:space="preserve">Date of first breast surgery </v>
      </c>
      <c r="T160" s="3" t="s">
        <v>91</v>
      </c>
      <c r="AD160" s="1" t="str">
        <f t="shared" si="20"/>
        <v>@generic</v>
      </c>
      <c r="AE160" s="4" t="s">
        <v>58</v>
      </c>
      <c r="AF160" s="3"/>
      <c r="AG160" s="4" t="s">
        <v>58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1024" x14ac:dyDescent="0.2">
      <c r="A161" s="8" t="s">
        <v>49</v>
      </c>
      <c r="B161" s="22" t="s">
        <v>572</v>
      </c>
      <c r="C161" s="4" t="s">
        <v>579</v>
      </c>
      <c r="D161" s="4" t="s">
        <v>52</v>
      </c>
      <c r="E161" s="4"/>
      <c r="F161" s="4"/>
      <c r="G161" s="4"/>
      <c r="H161" s="4"/>
      <c r="I161" s="2" t="s">
        <v>580</v>
      </c>
      <c r="J161" s="2" t="s">
        <v>581</v>
      </c>
      <c r="K161" s="1" t="s">
        <v>582</v>
      </c>
      <c r="M161" s="1" t="str">
        <f t="shared" si="16"/>
        <v>breast_surgery_3cl</v>
      </c>
      <c r="N161" s="1" t="s">
        <v>96</v>
      </c>
      <c r="P161" s="4" t="s">
        <v>57</v>
      </c>
      <c r="Q161" s="1" t="str">
        <f t="shared" si="17"/>
        <v>BC surgery and type (if lumpectomy followed by mastectomy, classify as mastectomy)</v>
      </c>
      <c r="R161" s="4" t="str">
        <f t="shared" ref="R161:R167" si="21">I161</f>
        <v>1,Lumpectomy|2,Mastectomy|9,No surgery</v>
      </c>
      <c r="S161" s="1" t="str">
        <f t="shared" si="18"/>
        <v>BC surgery and type (if lumpectomy followed by mastectomy, classify as mastectomy)</v>
      </c>
      <c r="AD161" s="1" t="str">
        <f t="shared" si="20"/>
        <v>@generic</v>
      </c>
      <c r="AE161" s="4" t="s">
        <v>58</v>
      </c>
      <c r="AF161" s="4" t="s">
        <v>583</v>
      </c>
      <c r="AG161" s="4" t="s">
        <v>58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1024" s="38" customFormat="1" x14ac:dyDescent="0.2">
      <c r="A162" s="10" t="s">
        <v>78</v>
      </c>
      <c r="B162" s="22" t="s">
        <v>572</v>
      </c>
      <c r="C162" s="52" t="s">
        <v>1843</v>
      </c>
      <c r="D162" s="16" t="s">
        <v>52</v>
      </c>
      <c r="E162" s="16"/>
      <c r="F162" s="16"/>
      <c r="G162" s="16"/>
      <c r="H162" s="16"/>
      <c r="I162" s="2" t="s">
        <v>1844</v>
      </c>
      <c r="J162" s="2" t="s">
        <v>1845</v>
      </c>
      <c r="K162" s="1" t="s">
        <v>582</v>
      </c>
      <c r="L162" s="2"/>
      <c r="M162" s="1" t="str">
        <f t="shared" ref="M162" si="22">C162</f>
        <v>breast_surgery_2cl</v>
      </c>
      <c r="N162" s="1" t="s">
        <v>96</v>
      </c>
      <c r="O162" s="1"/>
      <c r="P162" s="16" t="s">
        <v>57</v>
      </c>
      <c r="Q162" s="1" t="str">
        <f t="shared" ref="Q162" si="23">J162</f>
        <v>BC surgery and type (if no surgery, classify as NA)</v>
      </c>
      <c r="R162" s="16" t="str">
        <f t="shared" ref="R162" si="24">I162</f>
        <v>1,Lumpectomy|2,Mastectomy</v>
      </c>
      <c r="S162" s="1" t="str">
        <f t="shared" ref="S162" si="25">Q162</f>
        <v>BC surgery and type (if no surgery, classify as NA)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 t="str">
        <f t="shared" ref="AD162" si="26">CONCATENATE("@",A162)</f>
        <v>@derived</v>
      </c>
      <c r="AE162" s="16" t="s">
        <v>58</v>
      </c>
      <c r="AF162" s="16" t="s">
        <v>583</v>
      </c>
      <c r="AG162" s="16" t="s">
        <v>58</v>
      </c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/>
      <c r="SA162" s="3"/>
      <c r="SB162" s="3"/>
      <c r="SC162" s="3"/>
      <c r="SD162" s="3"/>
      <c r="SE162" s="3"/>
      <c r="SF162" s="3"/>
      <c r="SG162" s="3"/>
      <c r="SH162" s="3"/>
      <c r="SI162" s="3"/>
      <c r="SJ162" s="3"/>
      <c r="SK162" s="3"/>
      <c r="SL162" s="3"/>
      <c r="SM162" s="3"/>
      <c r="SN162" s="3"/>
      <c r="SO162" s="3"/>
      <c r="SP162" s="3"/>
      <c r="SQ162" s="3"/>
      <c r="SR162" s="3"/>
      <c r="SS162" s="3"/>
      <c r="ST162" s="3"/>
      <c r="SU162" s="3"/>
      <c r="SV162" s="3"/>
      <c r="SW162" s="3"/>
      <c r="SX162" s="3"/>
      <c r="SY162" s="3"/>
      <c r="SZ162" s="3"/>
      <c r="TA162" s="3"/>
      <c r="TB162" s="3"/>
      <c r="TC162" s="3"/>
      <c r="TD162" s="3"/>
      <c r="TE162" s="3"/>
      <c r="TF162" s="3"/>
      <c r="TG162" s="3"/>
      <c r="TH162" s="3"/>
      <c r="TI162" s="3"/>
      <c r="TJ162" s="3"/>
      <c r="TK162" s="3"/>
      <c r="TL162" s="3"/>
      <c r="TM162" s="3"/>
      <c r="TN162" s="3"/>
      <c r="TO162" s="3"/>
      <c r="TP162" s="3"/>
      <c r="TQ162" s="3"/>
      <c r="TR162" s="3"/>
      <c r="TS162" s="3"/>
      <c r="TT162" s="3"/>
      <c r="TU162" s="3"/>
      <c r="TV162" s="3"/>
      <c r="TW162" s="3"/>
      <c r="TX162" s="3"/>
      <c r="TY162" s="3"/>
      <c r="TZ162" s="3"/>
      <c r="UA162" s="3"/>
      <c r="UB162" s="3"/>
      <c r="UC162" s="3"/>
      <c r="UD162" s="3"/>
      <c r="UE162" s="3"/>
      <c r="UF162" s="3"/>
      <c r="UG162" s="3"/>
      <c r="UH162" s="3"/>
      <c r="UI162" s="3"/>
      <c r="UJ162" s="3"/>
      <c r="UK162" s="3"/>
      <c r="UL162" s="3"/>
      <c r="UM162" s="3"/>
      <c r="UN162" s="3"/>
      <c r="UO162" s="3"/>
      <c r="UP162" s="3"/>
      <c r="UQ162" s="3"/>
      <c r="UR162" s="3"/>
      <c r="US162" s="3"/>
      <c r="UT162" s="3"/>
      <c r="UU162" s="3"/>
      <c r="UV162" s="3"/>
      <c r="UW162" s="3"/>
      <c r="UX162" s="3"/>
      <c r="UY162" s="3"/>
      <c r="UZ162" s="3"/>
      <c r="VA162" s="3"/>
      <c r="VB162" s="3"/>
      <c r="VC162" s="3"/>
      <c r="VD162" s="3"/>
      <c r="VE162" s="3"/>
      <c r="VF162" s="3"/>
      <c r="VG162" s="3"/>
      <c r="VH162" s="3"/>
      <c r="VI162" s="3"/>
      <c r="VJ162" s="3"/>
      <c r="VK162" s="3"/>
      <c r="VL162" s="3"/>
      <c r="VM162" s="3"/>
      <c r="VN162" s="3"/>
      <c r="VO162" s="3"/>
      <c r="VP162" s="3"/>
      <c r="VQ162" s="3"/>
      <c r="VR162" s="3"/>
      <c r="VS162" s="3"/>
      <c r="VT162" s="3"/>
      <c r="VU162" s="3"/>
      <c r="VV162" s="3"/>
      <c r="VW162" s="3"/>
      <c r="VX162" s="3"/>
      <c r="VY162" s="3"/>
      <c r="VZ162" s="3"/>
      <c r="WA162" s="3"/>
      <c r="WB162" s="3"/>
      <c r="WC162" s="3"/>
      <c r="WD162" s="3"/>
      <c r="WE162" s="3"/>
      <c r="WF162" s="3"/>
      <c r="WG162" s="3"/>
      <c r="WH162" s="3"/>
      <c r="WI162" s="3"/>
      <c r="WJ162" s="3"/>
      <c r="WK162" s="3"/>
      <c r="WL162" s="3"/>
      <c r="WM162" s="3"/>
      <c r="WN162" s="3"/>
      <c r="WO162" s="3"/>
      <c r="WP162" s="3"/>
      <c r="WQ162" s="3"/>
      <c r="WR162" s="3"/>
      <c r="WS162" s="3"/>
      <c r="WT162" s="3"/>
      <c r="WU162" s="3"/>
      <c r="WV162" s="3"/>
      <c r="WW162" s="3"/>
      <c r="WX162" s="3"/>
      <c r="WY162" s="3"/>
      <c r="WZ162" s="3"/>
      <c r="XA162" s="3"/>
      <c r="XB162" s="3"/>
      <c r="XC162" s="3"/>
      <c r="XD162" s="3"/>
      <c r="XE162" s="3"/>
      <c r="XF162" s="3"/>
      <c r="XG162" s="3"/>
      <c r="XH162" s="3"/>
      <c r="XI162" s="3"/>
      <c r="XJ162" s="3"/>
      <c r="XK162" s="3"/>
      <c r="XL162" s="3"/>
      <c r="XM162" s="3"/>
      <c r="XN162" s="3"/>
      <c r="XO162" s="3"/>
      <c r="XP162" s="3"/>
      <c r="XQ162" s="3"/>
      <c r="XR162" s="3"/>
      <c r="XS162" s="3"/>
      <c r="XT162" s="3"/>
      <c r="XU162" s="3"/>
      <c r="XV162" s="3"/>
      <c r="XW162" s="3"/>
      <c r="XX162" s="3"/>
      <c r="XY162" s="3"/>
      <c r="XZ162" s="3"/>
      <c r="YA162" s="3"/>
      <c r="YB162" s="3"/>
      <c r="YC162" s="3"/>
      <c r="YD162" s="3"/>
      <c r="YE162" s="3"/>
      <c r="YF162" s="3"/>
      <c r="YG162" s="3"/>
      <c r="YH162" s="3"/>
      <c r="YI162" s="3"/>
      <c r="YJ162" s="3"/>
      <c r="YK162" s="3"/>
      <c r="YL162" s="3"/>
      <c r="YM162" s="3"/>
      <c r="YN162" s="3"/>
      <c r="YO162" s="3"/>
      <c r="YP162" s="3"/>
      <c r="YQ162" s="3"/>
      <c r="YR162" s="3"/>
      <c r="YS162" s="3"/>
      <c r="YT162" s="3"/>
      <c r="YU162" s="3"/>
      <c r="YV162" s="3"/>
      <c r="YW162" s="3"/>
      <c r="YX162" s="3"/>
      <c r="YY162" s="3"/>
      <c r="YZ162" s="3"/>
      <c r="ZA162" s="3"/>
      <c r="ZB162" s="3"/>
      <c r="ZC162" s="3"/>
      <c r="ZD162" s="3"/>
      <c r="ZE162" s="3"/>
      <c r="ZF162" s="3"/>
      <c r="ZG162" s="3"/>
      <c r="ZH162" s="3"/>
      <c r="ZI162" s="3"/>
      <c r="ZJ162" s="3"/>
      <c r="ZK162" s="3"/>
      <c r="ZL162" s="3"/>
      <c r="ZM162" s="3"/>
      <c r="ZN162" s="3"/>
      <c r="ZO162" s="3"/>
      <c r="ZP162" s="3"/>
      <c r="ZQ162" s="3"/>
      <c r="ZR162" s="3"/>
      <c r="ZS162" s="3"/>
      <c r="ZT162" s="3"/>
      <c r="ZU162" s="3"/>
      <c r="ZV162" s="3"/>
      <c r="ZW162" s="3"/>
      <c r="ZX162" s="3"/>
      <c r="ZY162" s="3"/>
      <c r="ZZ162" s="3"/>
      <c r="AAA162" s="3"/>
      <c r="AAB162" s="3"/>
      <c r="AAC162" s="3"/>
      <c r="AAD162" s="3"/>
      <c r="AAE162" s="3"/>
      <c r="AAF162" s="3"/>
      <c r="AAG162" s="3"/>
      <c r="AAH162" s="3"/>
      <c r="AAI162" s="3"/>
      <c r="AAJ162" s="3"/>
      <c r="AAK162" s="3"/>
      <c r="AAL162" s="3"/>
      <c r="AAM162" s="3"/>
      <c r="AAN162" s="3"/>
      <c r="AAO162" s="3"/>
      <c r="AAP162" s="3"/>
      <c r="AAQ162" s="3"/>
      <c r="AAR162" s="3"/>
      <c r="AAS162" s="3"/>
      <c r="AAT162" s="3"/>
      <c r="AAU162" s="3"/>
      <c r="AAV162" s="3"/>
      <c r="AAW162" s="3"/>
      <c r="AAX162" s="3"/>
      <c r="AAY162" s="3"/>
      <c r="AAZ162" s="3"/>
      <c r="ABA162" s="3"/>
      <c r="ABB162" s="3"/>
      <c r="ABC162" s="3"/>
      <c r="ABD162" s="3"/>
      <c r="ABE162" s="3"/>
      <c r="ABF162" s="3"/>
      <c r="ABG162" s="3"/>
      <c r="ABH162" s="3"/>
      <c r="ABI162" s="3"/>
      <c r="ABJ162" s="3"/>
      <c r="ABK162" s="3"/>
      <c r="ABL162" s="3"/>
      <c r="ABM162" s="3"/>
      <c r="ABN162" s="3"/>
      <c r="ABO162" s="3"/>
      <c r="ABP162" s="3"/>
      <c r="ABQ162" s="3"/>
      <c r="ABR162" s="3"/>
      <c r="ABS162" s="3"/>
      <c r="ABT162" s="3"/>
      <c r="ABU162" s="3"/>
      <c r="ABV162" s="3"/>
      <c r="ABW162" s="3"/>
      <c r="ABX162" s="3"/>
      <c r="ABY162" s="3"/>
      <c r="ABZ162" s="3"/>
      <c r="ACA162" s="3"/>
      <c r="ACB162" s="3"/>
      <c r="ACC162" s="3"/>
      <c r="ACD162" s="3"/>
      <c r="ACE162" s="3"/>
      <c r="ACF162" s="3"/>
      <c r="ACG162" s="3"/>
      <c r="ACH162" s="3"/>
      <c r="ACI162" s="3"/>
      <c r="ACJ162" s="3"/>
      <c r="ACK162" s="3"/>
      <c r="ACL162" s="3"/>
      <c r="ACM162" s="3"/>
      <c r="ACN162" s="3"/>
      <c r="ACO162" s="3"/>
      <c r="ACP162" s="3"/>
      <c r="ACQ162" s="3"/>
      <c r="ACR162" s="3"/>
      <c r="ACS162" s="3"/>
      <c r="ACT162" s="3"/>
      <c r="ACU162" s="3"/>
      <c r="ACV162" s="3"/>
      <c r="ACW162" s="3"/>
      <c r="ACX162" s="3"/>
      <c r="ACY162" s="3"/>
      <c r="ACZ162" s="3"/>
      <c r="ADA162" s="3"/>
      <c r="ADB162" s="3"/>
      <c r="ADC162" s="3"/>
      <c r="ADD162" s="3"/>
      <c r="ADE162" s="3"/>
      <c r="ADF162" s="3"/>
      <c r="ADG162" s="3"/>
      <c r="ADH162" s="3"/>
      <c r="ADI162" s="3"/>
      <c r="ADJ162" s="3"/>
      <c r="ADK162" s="3"/>
      <c r="ADL162" s="3"/>
      <c r="ADM162" s="3"/>
      <c r="ADN162" s="3"/>
      <c r="ADO162" s="3"/>
      <c r="ADP162" s="3"/>
      <c r="ADQ162" s="3"/>
      <c r="ADR162" s="3"/>
      <c r="ADS162" s="3"/>
      <c r="ADT162" s="3"/>
      <c r="ADU162" s="3"/>
      <c r="ADV162" s="3"/>
      <c r="ADW162" s="3"/>
      <c r="ADX162" s="3"/>
      <c r="ADY162" s="3"/>
      <c r="ADZ162" s="3"/>
      <c r="AEA162" s="3"/>
      <c r="AEB162" s="3"/>
      <c r="AEC162" s="3"/>
      <c r="AED162" s="3"/>
      <c r="AEE162" s="3"/>
      <c r="AEF162" s="3"/>
      <c r="AEG162" s="3"/>
      <c r="AEH162" s="3"/>
      <c r="AEI162" s="3"/>
      <c r="AEJ162" s="3"/>
      <c r="AEK162" s="3"/>
      <c r="AEL162" s="3"/>
      <c r="AEM162" s="3"/>
      <c r="AEN162" s="3"/>
      <c r="AEO162" s="3"/>
      <c r="AEP162" s="3"/>
      <c r="AEQ162" s="3"/>
      <c r="AER162" s="3"/>
      <c r="AES162" s="3"/>
      <c r="AET162" s="3"/>
      <c r="AEU162" s="3"/>
      <c r="AEV162" s="3"/>
      <c r="AEW162" s="3"/>
      <c r="AEX162" s="3"/>
      <c r="AEY162" s="3"/>
      <c r="AEZ162" s="3"/>
      <c r="AFA162" s="3"/>
      <c r="AFB162" s="3"/>
      <c r="AFC162" s="3"/>
      <c r="AFD162" s="3"/>
      <c r="AFE162" s="3"/>
      <c r="AFF162" s="3"/>
      <c r="AFG162" s="3"/>
      <c r="AFH162" s="3"/>
      <c r="AFI162" s="3"/>
      <c r="AFJ162" s="3"/>
      <c r="AFK162" s="3"/>
      <c r="AFL162" s="3"/>
      <c r="AFM162" s="3"/>
      <c r="AFN162" s="3"/>
      <c r="AFO162" s="3"/>
      <c r="AFP162" s="3"/>
      <c r="AFQ162" s="3"/>
      <c r="AFR162" s="3"/>
      <c r="AFS162" s="3"/>
      <c r="AFT162" s="3"/>
      <c r="AFU162" s="3"/>
      <c r="AFV162" s="3"/>
      <c r="AFW162" s="3"/>
      <c r="AFX162" s="3"/>
      <c r="AFY162" s="3"/>
      <c r="AFZ162" s="3"/>
      <c r="AGA162" s="3"/>
      <c r="AGB162" s="3"/>
      <c r="AGC162" s="3"/>
      <c r="AGD162" s="3"/>
      <c r="AGE162" s="3"/>
      <c r="AGF162" s="3"/>
      <c r="AGG162" s="3"/>
      <c r="AGH162" s="3"/>
      <c r="AGI162" s="3"/>
      <c r="AGJ162" s="3"/>
      <c r="AGK162" s="3"/>
      <c r="AGL162" s="3"/>
      <c r="AGM162" s="3"/>
      <c r="AGN162" s="3"/>
      <c r="AGO162" s="3"/>
      <c r="AGP162" s="3"/>
      <c r="AGQ162" s="3"/>
      <c r="AGR162" s="3"/>
      <c r="AGS162" s="3"/>
      <c r="AGT162" s="3"/>
      <c r="AGU162" s="3"/>
      <c r="AGV162" s="3"/>
      <c r="AGW162" s="3"/>
      <c r="AGX162" s="3"/>
      <c r="AGY162" s="3"/>
      <c r="AGZ162" s="3"/>
      <c r="AHA162" s="3"/>
      <c r="AHB162" s="3"/>
      <c r="AHC162" s="3"/>
      <c r="AHD162" s="3"/>
      <c r="AHE162" s="3"/>
      <c r="AHF162" s="3"/>
      <c r="AHG162" s="3"/>
      <c r="AHH162" s="3"/>
      <c r="AHI162" s="3"/>
      <c r="AHJ162" s="3"/>
      <c r="AHK162" s="3"/>
      <c r="AHL162" s="3"/>
      <c r="AHM162" s="3"/>
      <c r="AHN162" s="3"/>
      <c r="AHO162" s="3"/>
      <c r="AHP162" s="3"/>
      <c r="AHQ162" s="3"/>
      <c r="AHR162" s="3"/>
      <c r="AHS162" s="3"/>
      <c r="AHT162" s="3"/>
      <c r="AHU162" s="3"/>
      <c r="AHV162" s="3"/>
      <c r="AHW162" s="3"/>
      <c r="AHX162" s="3"/>
      <c r="AHY162" s="3"/>
      <c r="AHZ162" s="3"/>
      <c r="AIA162" s="3"/>
      <c r="AIB162" s="3"/>
      <c r="AIC162" s="3"/>
      <c r="AID162" s="3"/>
      <c r="AIE162" s="3"/>
      <c r="AIF162" s="3"/>
      <c r="AIG162" s="3"/>
      <c r="AIH162" s="3"/>
      <c r="AII162" s="3"/>
      <c r="AIJ162" s="3"/>
      <c r="AIK162" s="3"/>
      <c r="AIL162" s="3"/>
      <c r="AIM162" s="3"/>
      <c r="AIN162" s="3"/>
      <c r="AIO162" s="3"/>
      <c r="AIP162" s="3"/>
      <c r="AIQ162" s="3"/>
      <c r="AIR162" s="3"/>
      <c r="AIS162" s="3"/>
      <c r="AIT162" s="3"/>
      <c r="AIU162" s="3"/>
      <c r="AIV162" s="3"/>
      <c r="AIW162" s="3"/>
      <c r="AIX162" s="3"/>
      <c r="AIY162" s="3"/>
      <c r="AIZ162" s="3"/>
      <c r="AJA162" s="3"/>
      <c r="AJB162" s="3"/>
      <c r="AJC162" s="3"/>
      <c r="AJD162" s="3"/>
      <c r="AJE162" s="3"/>
      <c r="AJF162" s="3"/>
      <c r="AJG162" s="3"/>
      <c r="AJH162" s="3"/>
      <c r="AJI162" s="3"/>
      <c r="AJJ162" s="3"/>
      <c r="AJK162" s="3"/>
      <c r="AJL162" s="3"/>
      <c r="AJM162" s="3"/>
      <c r="AJN162" s="3"/>
      <c r="AJO162" s="3"/>
      <c r="AJP162" s="3"/>
      <c r="AJQ162" s="3"/>
      <c r="AJR162" s="3"/>
      <c r="AJS162" s="3"/>
      <c r="AJT162" s="3"/>
      <c r="AJU162" s="3"/>
      <c r="AJV162" s="3"/>
      <c r="AJW162" s="3"/>
      <c r="AJX162" s="3"/>
      <c r="AJY162" s="3"/>
      <c r="AJZ162" s="3"/>
      <c r="AKA162" s="3"/>
      <c r="AKB162" s="3"/>
      <c r="AKC162" s="3"/>
      <c r="AKD162" s="3"/>
      <c r="AKE162" s="3"/>
      <c r="AKF162" s="3"/>
      <c r="AKG162" s="3"/>
      <c r="AKH162" s="3"/>
      <c r="AKI162" s="3"/>
      <c r="AKJ162" s="3"/>
      <c r="AKK162" s="3"/>
      <c r="AKL162" s="3"/>
      <c r="AKM162" s="3"/>
      <c r="AKN162" s="3"/>
      <c r="AKO162" s="3"/>
      <c r="AKP162" s="3"/>
      <c r="AKQ162" s="3"/>
      <c r="AKR162" s="3"/>
      <c r="AKS162" s="3"/>
      <c r="AKT162" s="3"/>
      <c r="AKU162" s="3"/>
      <c r="AKV162" s="3"/>
      <c r="AKW162" s="3"/>
      <c r="AKX162" s="3"/>
      <c r="AKY162" s="3"/>
      <c r="AKZ162" s="3"/>
      <c r="ALA162" s="3"/>
      <c r="ALB162" s="3"/>
      <c r="ALC162" s="3"/>
      <c r="ALD162" s="3"/>
      <c r="ALE162" s="3"/>
      <c r="ALF162" s="3"/>
      <c r="ALG162" s="3"/>
      <c r="ALH162" s="3"/>
      <c r="ALI162" s="3"/>
      <c r="ALJ162" s="3"/>
      <c r="ALK162" s="3"/>
      <c r="ALL162" s="3"/>
      <c r="ALM162" s="3"/>
      <c r="ALN162" s="3"/>
      <c r="ALO162" s="3"/>
      <c r="ALP162" s="3"/>
      <c r="ALQ162" s="3"/>
      <c r="ALR162" s="3"/>
      <c r="ALS162" s="3"/>
      <c r="ALT162" s="3"/>
      <c r="ALU162" s="3"/>
      <c r="ALV162" s="3"/>
      <c r="ALW162" s="3"/>
      <c r="ALX162" s="3"/>
      <c r="ALY162" s="3"/>
      <c r="ALZ162" s="3"/>
      <c r="AMA162" s="3"/>
      <c r="AMB162" s="3"/>
      <c r="AMC162" s="3"/>
      <c r="AMD162" s="3"/>
      <c r="AME162" s="3"/>
      <c r="AMF162" s="3"/>
      <c r="AMG162" s="3"/>
      <c r="AMH162" s="3"/>
      <c r="AMI162" s="3"/>
      <c r="AMJ162" s="3"/>
    </row>
    <row r="163" spans="1:1024" x14ac:dyDescent="0.2">
      <c r="A163" s="8" t="s">
        <v>49</v>
      </c>
      <c r="B163" s="22" t="s">
        <v>572</v>
      </c>
      <c r="C163" s="5" t="s">
        <v>584</v>
      </c>
      <c r="D163" s="4" t="s">
        <v>52</v>
      </c>
      <c r="E163" s="4"/>
      <c r="F163" s="4"/>
      <c r="G163" s="4"/>
      <c r="H163" s="4"/>
      <c r="I163" s="4" t="s">
        <v>257</v>
      </c>
      <c r="J163" s="2" t="s">
        <v>585</v>
      </c>
      <c r="K163" s="1" t="s">
        <v>586</v>
      </c>
      <c r="M163" s="1" t="str">
        <f t="shared" si="16"/>
        <v>breast_surg_multistep</v>
      </c>
      <c r="N163" s="1" t="s">
        <v>96</v>
      </c>
      <c r="P163" s="4" t="s">
        <v>57</v>
      </c>
      <c r="Q163" s="1" t="str">
        <f t="shared" si="17"/>
        <v>Several surgical steps (2 or more surfical procedures)</v>
      </c>
      <c r="R163" s="4" t="str">
        <f t="shared" si="21"/>
        <v>0,No|1,Yes</v>
      </c>
      <c r="S163" s="1" t="str">
        <f t="shared" si="18"/>
        <v>Several surgical steps (2 or more surfical procedures)</v>
      </c>
      <c r="AD163" s="1" t="str">
        <f t="shared" si="20"/>
        <v>@generic</v>
      </c>
      <c r="AE163" s="4" t="s">
        <v>58</v>
      </c>
      <c r="AF163" s="4" t="s">
        <v>583</v>
      </c>
      <c r="AG163" s="4" t="s">
        <v>58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1024" x14ac:dyDescent="0.2">
      <c r="A164" s="8" t="s">
        <v>49</v>
      </c>
      <c r="B164" s="22" t="s">
        <v>572</v>
      </c>
      <c r="C164" s="4" t="s">
        <v>587</v>
      </c>
      <c r="D164" s="4" t="s">
        <v>52</v>
      </c>
      <c r="E164" s="4"/>
      <c r="F164" s="4" t="s">
        <v>58</v>
      </c>
      <c r="G164" s="4"/>
      <c r="H164" s="4"/>
      <c r="I164" s="2" t="s">
        <v>588</v>
      </c>
      <c r="J164" s="1" t="s">
        <v>589</v>
      </c>
      <c r="K164" s="1" t="s">
        <v>590</v>
      </c>
      <c r="M164" s="1" t="str">
        <f t="shared" si="16"/>
        <v>axillary_surgery_4cl</v>
      </c>
      <c r="N164" s="1" t="s">
        <v>96</v>
      </c>
      <c r="P164" s="4" t="s">
        <v>57</v>
      </c>
      <c r="Q164" s="1" t="str">
        <f t="shared" si="17"/>
        <v>Sentinel node biopsy / axillary node dissection</v>
      </c>
      <c r="R164" s="4" t="str">
        <f t="shared" si="21"/>
        <v>1,SNB| 2,AND|3,both|9,No axillar surgery</v>
      </c>
      <c r="S164" s="1" t="str">
        <f t="shared" si="18"/>
        <v>Sentinel node biopsy / axillary node dissection</v>
      </c>
      <c r="AD164" s="1" t="str">
        <f t="shared" si="20"/>
        <v>@generic</v>
      </c>
      <c r="AE164" s="4" t="s">
        <v>58</v>
      </c>
      <c r="AF164" s="4" t="s">
        <v>583</v>
      </c>
      <c r="AG164" s="4" t="s">
        <v>58</v>
      </c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1024" x14ac:dyDescent="0.2">
      <c r="A165" s="10" t="s">
        <v>78</v>
      </c>
      <c r="B165" s="22" t="s">
        <v>572</v>
      </c>
      <c r="C165" s="4" t="s">
        <v>591</v>
      </c>
      <c r="D165" s="4" t="s">
        <v>52</v>
      </c>
      <c r="E165" s="4"/>
      <c r="F165" s="4" t="s">
        <v>58</v>
      </c>
      <c r="G165" s="4"/>
      <c r="H165" s="4"/>
      <c r="I165" s="4" t="s">
        <v>592</v>
      </c>
      <c r="J165" s="1" t="s">
        <v>593</v>
      </c>
      <c r="K165" s="1" t="s">
        <v>590</v>
      </c>
      <c r="M165" s="1" t="str">
        <f t="shared" si="16"/>
        <v>axillary_surgery_3cl</v>
      </c>
      <c r="N165" s="1" t="s">
        <v>96</v>
      </c>
      <c r="P165" s="4" t="s">
        <v>57</v>
      </c>
      <c r="Q165" s="1" t="str">
        <f t="shared" si="17"/>
        <v>In this class, both are classified as AND</v>
      </c>
      <c r="R165" s="4" t="str">
        <f t="shared" si="21"/>
        <v>1,SNB|2,AND|4,No</v>
      </c>
      <c r="S165" s="1" t="str">
        <f t="shared" si="18"/>
        <v>In this class, both are classified as AND</v>
      </c>
      <c r="AD165" s="1" t="str">
        <f t="shared" si="20"/>
        <v>@derived</v>
      </c>
      <c r="AE165" s="4" t="s">
        <v>58</v>
      </c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1024" x14ac:dyDescent="0.2">
      <c r="A166" s="10" t="s">
        <v>78</v>
      </c>
      <c r="B166" s="22" t="s">
        <v>572</v>
      </c>
      <c r="C166" s="4" t="s">
        <v>594</v>
      </c>
      <c r="D166" s="4" t="s">
        <v>52</v>
      </c>
      <c r="E166" s="4"/>
      <c r="F166" s="4" t="s">
        <v>58</v>
      </c>
      <c r="G166" s="4"/>
      <c r="H166" s="4"/>
      <c r="I166" s="4" t="s">
        <v>595</v>
      </c>
      <c r="J166" s="1" t="s">
        <v>593</v>
      </c>
      <c r="K166" s="1" t="s">
        <v>590</v>
      </c>
      <c r="M166" s="1" t="str">
        <f t="shared" si="16"/>
        <v>axillary_surgery_2cl</v>
      </c>
      <c r="N166" s="1" t="s">
        <v>96</v>
      </c>
      <c r="P166" s="4" t="s">
        <v>57</v>
      </c>
      <c r="Q166" s="1" t="str">
        <f t="shared" si="17"/>
        <v>In this class, both are classified as AND</v>
      </c>
      <c r="R166" s="4" t="str">
        <f t="shared" si="21"/>
        <v>1,SNB|2,AND</v>
      </c>
      <c r="S166" s="1" t="str">
        <f t="shared" si="18"/>
        <v>In this class, both are classified as AND</v>
      </c>
      <c r="AD166" s="1" t="str">
        <f t="shared" si="20"/>
        <v>@derived</v>
      </c>
      <c r="AE166" s="4" t="s">
        <v>58</v>
      </c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1024" x14ac:dyDescent="0.2">
      <c r="A167" s="10" t="s">
        <v>78</v>
      </c>
      <c r="B167" s="22" t="s">
        <v>572</v>
      </c>
      <c r="C167" s="5" t="s">
        <v>596</v>
      </c>
      <c r="D167" s="4" t="s">
        <v>52</v>
      </c>
      <c r="E167" s="4"/>
      <c r="F167" s="4" t="s">
        <v>58</v>
      </c>
      <c r="G167" s="4"/>
      <c r="H167" s="4"/>
      <c r="I167" s="4" t="s">
        <v>257</v>
      </c>
      <c r="J167" s="1" t="s">
        <v>597</v>
      </c>
      <c r="K167" s="1" t="s">
        <v>590</v>
      </c>
      <c r="M167" s="1" t="str">
        <f t="shared" si="16"/>
        <v>axillary_surgery</v>
      </c>
      <c r="N167" s="1" t="s">
        <v>96</v>
      </c>
      <c r="P167" s="4" t="s">
        <v>57</v>
      </c>
      <c r="Q167" s="1" t="str">
        <f t="shared" si="17"/>
        <v>Axillar surgery (in the year following BC diagnosis)</v>
      </c>
      <c r="R167" s="4" t="str">
        <f t="shared" si="21"/>
        <v>0,No|1,Yes</v>
      </c>
      <c r="S167" s="1" t="str">
        <f t="shared" si="18"/>
        <v>Axillar surgery (in the year following BC diagnosis)</v>
      </c>
      <c r="AD167" s="1" t="str">
        <f t="shared" si="20"/>
        <v>@derived</v>
      </c>
      <c r="AE167" s="4" t="s">
        <v>58</v>
      </c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1024" ht="17" x14ac:dyDescent="0.2">
      <c r="A168" s="8" t="s">
        <v>49</v>
      </c>
      <c r="B168" s="22" t="s">
        <v>572</v>
      </c>
      <c r="C168" s="4" t="s">
        <v>598</v>
      </c>
      <c r="D168" s="4" t="s">
        <v>89</v>
      </c>
      <c r="E168" s="4" t="s">
        <v>58</v>
      </c>
      <c r="F168" s="4"/>
      <c r="G168" s="4"/>
      <c r="H168" s="4"/>
      <c r="I168" s="4"/>
      <c r="J168" s="1" t="s">
        <v>599</v>
      </c>
      <c r="K168" s="1" t="s">
        <v>578</v>
      </c>
      <c r="L168" s="5"/>
      <c r="M168" s="1" t="str">
        <f t="shared" si="16"/>
        <v>dat_first_axillar_surg</v>
      </c>
      <c r="N168" s="1" t="s">
        <v>96</v>
      </c>
      <c r="P168" s="1" t="s">
        <v>57</v>
      </c>
      <c r="Q168" s="1" t="str">
        <f t="shared" si="17"/>
        <v xml:space="preserve">Date of first axillar surgery </v>
      </c>
      <c r="R168" s="4"/>
      <c r="S168" s="1" t="str">
        <f t="shared" si="18"/>
        <v xml:space="preserve">Date of first axillar surgery </v>
      </c>
      <c r="T168" s="3" t="s">
        <v>91</v>
      </c>
      <c r="AD168" s="1" t="str">
        <f t="shared" si="20"/>
        <v>@generic</v>
      </c>
      <c r="AE168" s="4" t="s">
        <v>58</v>
      </c>
      <c r="AF168" s="3"/>
      <c r="AG168" s="4" t="s">
        <v>58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1024" x14ac:dyDescent="0.2">
      <c r="A169" s="10" t="s">
        <v>78</v>
      </c>
      <c r="B169" s="22" t="s">
        <v>572</v>
      </c>
      <c r="C169" s="5" t="s">
        <v>600</v>
      </c>
      <c r="D169" s="4" t="s">
        <v>52</v>
      </c>
      <c r="E169" s="4"/>
      <c r="F169" s="4"/>
      <c r="G169" s="4"/>
      <c r="H169" s="4"/>
      <c r="I169" s="4" t="s">
        <v>257</v>
      </c>
      <c r="J169" s="1" t="s">
        <v>601</v>
      </c>
      <c r="K169" s="1" t="s">
        <v>582</v>
      </c>
      <c r="M169" s="1" t="str">
        <f t="shared" si="16"/>
        <v>cancer_surgery</v>
      </c>
      <c r="N169" s="1" t="s">
        <v>96</v>
      </c>
      <c r="O169" s="1" t="str">
        <f>CONCATENATE("&lt;div class='rich-text-field-label'&gt;&lt;p style='text-align: center;'&gt;",B169,"&lt;/p&gt;&lt;/div&gt;")</f>
        <v>&lt;div class='rich-text-field-label'&gt;&lt;p style='text-align: center;'&gt;surgery&lt;/p&gt;&lt;/div&gt;</v>
      </c>
      <c r="P169" s="1" t="s">
        <v>247</v>
      </c>
      <c r="Q169" s="1" t="str">
        <f t="shared" si="17"/>
        <v>BC surgery (either breast or axilla in the year following BC diagnosis )</v>
      </c>
      <c r="R169" s="4" t="str">
        <f>I169</f>
        <v>0,No|1,Yes</v>
      </c>
      <c r="S169" s="1" t="str">
        <f t="shared" si="18"/>
        <v>BC surgery (either breast or axilla in the year following BC diagnosis )</v>
      </c>
      <c r="AD169" s="1" t="str">
        <f t="shared" si="20"/>
        <v>@derived</v>
      </c>
      <c r="AE169" s="4" t="s">
        <v>58</v>
      </c>
      <c r="AF169" s="4"/>
      <c r="AG169" s="4" t="s">
        <v>58</v>
      </c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1024" ht="17" x14ac:dyDescent="0.2">
      <c r="A170" s="8" t="s">
        <v>49</v>
      </c>
      <c r="B170" s="22" t="s">
        <v>572</v>
      </c>
      <c r="C170" s="4" t="s">
        <v>602</v>
      </c>
      <c r="D170" s="4" t="s">
        <v>89</v>
      </c>
      <c r="E170" s="4" t="s">
        <v>58</v>
      </c>
      <c r="F170" s="4"/>
      <c r="G170" s="4"/>
      <c r="H170" s="4"/>
      <c r="I170" s="4"/>
      <c r="J170" s="1" t="s">
        <v>603</v>
      </c>
      <c r="K170" s="1" t="s">
        <v>578</v>
      </c>
      <c r="L170" s="5"/>
      <c r="M170" s="1" t="str">
        <f t="shared" si="16"/>
        <v>dat_first_cancer_surg</v>
      </c>
      <c r="N170" s="1" t="s">
        <v>96</v>
      </c>
      <c r="P170" s="1" t="s">
        <v>57</v>
      </c>
      <c r="Q170" s="1" t="str">
        <f t="shared" si="17"/>
        <v>Date of first surgery for cancer (min date breast and axilla)</v>
      </c>
      <c r="R170" s="4"/>
      <c r="S170" s="1" t="str">
        <f t="shared" si="18"/>
        <v>Date of first surgery for cancer (min date breast and axilla)</v>
      </c>
      <c r="T170" s="3" t="s">
        <v>91</v>
      </c>
      <c r="AD170" s="1" t="str">
        <f t="shared" si="20"/>
        <v>@generic</v>
      </c>
      <c r="AE170" s="4" t="s">
        <v>58</v>
      </c>
      <c r="AF170" s="3"/>
      <c r="AG170" s="4" t="s">
        <v>58</v>
      </c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1024" x14ac:dyDescent="0.2">
      <c r="A171" s="8" t="s">
        <v>49</v>
      </c>
      <c r="B171" s="22" t="s">
        <v>572</v>
      </c>
      <c r="C171" s="4" t="s">
        <v>604</v>
      </c>
      <c r="D171" s="4" t="s">
        <v>52</v>
      </c>
      <c r="E171" s="4"/>
      <c r="F171" s="4"/>
      <c r="G171" s="4"/>
      <c r="H171" s="4"/>
      <c r="I171" s="4" t="s">
        <v>257</v>
      </c>
      <c r="J171" s="1" t="s">
        <v>605</v>
      </c>
      <c r="K171" s="1" t="s">
        <v>606</v>
      </c>
      <c r="M171" s="1" t="str">
        <f t="shared" si="16"/>
        <v>comp_post_surg</v>
      </c>
      <c r="N171" s="1" t="s">
        <v>96</v>
      </c>
      <c r="P171" s="1" t="s">
        <v>247</v>
      </c>
      <c r="Q171" s="1" t="str">
        <f t="shared" si="17"/>
        <v>Complication after surgery</v>
      </c>
      <c r="R171" s="4" t="str">
        <f>I171</f>
        <v>0,No|1,Yes</v>
      </c>
      <c r="S171" s="1" t="str">
        <f t="shared" si="18"/>
        <v>Complication after surgery</v>
      </c>
      <c r="AD171" s="1" t="str">
        <f t="shared" si="20"/>
        <v>@generic</v>
      </c>
      <c r="AE171" s="4" t="s">
        <v>242</v>
      </c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1024" x14ac:dyDescent="0.2">
      <c r="A172" s="8" t="s">
        <v>49</v>
      </c>
      <c r="B172" s="22" t="s">
        <v>572</v>
      </c>
      <c r="C172" s="5" t="s">
        <v>607</v>
      </c>
      <c r="D172" s="4" t="s">
        <v>52</v>
      </c>
      <c r="E172" s="4"/>
      <c r="F172" s="4"/>
      <c r="G172" s="4"/>
      <c r="H172" s="4"/>
      <c r="I172" s="4" t="s">
        <v>257</v>
      </c>
      <c r="J172" s="1" t="s">
        <v>608</v>
      </c>
      <c r="K172" s="1" t="s">
        <v>609</v>
      </c>
      <c r="M172" s="1" t="str">
        <f t="shared" si="16"/>
        <v>breast_reconstruction</v>
      </c>
      <c r="N172" s="1" t="s">
        <v>96</v>
      </c>
      <c r="P172" s="1" t="s">
        <v>247</v>
      </c>
      <c r="Q172" s="1" t="str">
        <f t="shared" si="17"/>
        <v>Breast reconstruction (immediate or secondary)</v>
      </c>
      <c r="R172" s="4" t="str">
        <f>I172</f>
        <v>0,No|1,Yes</v>
      </c>
      <c r="S172" s="1" t="str">
        <f t="shared" si="18"/>
        <v>Breast reconstruction (immediate or secondary)</v>
      </c>
      <c r="AD172" s="1" t="str">
        <f t="shared" si="20"/>
        <v>@generic</v>
      </c>
      <c r="AE172" s="4" t="s">
        <v>242</v>
      </c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1024" x14ac:dyDescent="0.2">
      <c r="A173" s="8" t="s">
        <v>49</v>
      </c>
      <c r="B173" s="22" t="s">
        <v>572</v>
      </c>
      <c r="C173" s="5" t="s">
        <v>610</v>
      </c>
      <c r="D173" s="4" t="s">
        <v>52</v>
      </c>
      <c r="E173" s="4"/>
      <c r="F173" s="4"/>
      <c r="G173" s="4"/>
      <c r="H173" s="4"/>
      <c r="I173" s="4" t="s">
        <v>611</v>
      </c>
      <c r="J173" s="1" t="s">
        <v>612</v>
      </c>
      <c r="K173" s="1" t="s">
        <v>613</v>
      </c>
      <c r="M173" s="1" t="str">
        <f t="shared" si="16"/>
        <v>breast_reconstruction_typ</v>
      </c>
      <c r="N173" s="1" t="s">
        <v>96</v>
      </c>
      <c r="P173" s="1" t="s">
        <v>247</v>
      </c>
      <c r="Q173" s="1" t="str">
        <f t="shared" si="17"/>
        <v>Type of breast reconstruction (immediate or secondary ; set NA if no reconstruction)</v>
      </c>
      <c r="R173" s="4" t="str">
        <f>I173</f>
        <v>1,Immediate|2,Secondary</v>
      </c>
      <c r="S173" s="1" t="str">
        <f t="shared" si="18"/>
        <v>Type of breast reconstruction (immediate or secondary ; set NA if no reconstruction)</v>
      </c>
      <c r="AD173" s="1" t="str">
        <f t="shared" si="20"/>
        <v>@generic</v>
      </c>
      <c r="AE173" s="4" t="s">
        <v>242</v>
      </c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1024" x14ac:dyDescent="0.2">
      <c r="A174" s="23" t="s">
        <v>0</v>
      </c>
      <c r="B174" s="4" t="s">
        <v>614</v>
      </c>
      <c r="C174" s="4" t="s">
        <v>615</v>
      </c>
      <c r="D174" s="4" t="s">
        <v>52</v>
      </c>
      <c r="E174" s="4"/>
      <c r="F174" s="4"/>
      <c r="G174" s="4"/>
      <c r="H174" s="4"/>
      <c r="I174" s="4" t="s">
        <v>257</v>
      </c>
      <c r="J174" s="1" t="s">
        <v>616</v>
      </c>
      <c r="K174" s="1" t="s">
        <v>616</v>
      </c>
      <c r="M174" s="1" t="str">
        <f t="shared" si="16"/>
        <v>ct</v>
      </c>
      <c r="N174" s="1" t="s">
        <v>96</v>
      </c>
      <c r="O174" s="1" t="str">
        <f>CONCATENATE("&lt;div class='rich-text-field-label'&gt;&lt;p style='text-align: center;'&gt;",B174,"&lt;/p&gt;&lt;/div&gt;")</f>
        <v>&lt;div class='rich-text-field-label'&gt;&lt;p style='text-align: center;'&gt;treatments_binary&lt;/p&gt;&lt;/div&gt;</v>
      </c>
      <c r="P174" s="1" t="s">
        <v>247</v>
      </c>
      <c r="Q174" s="1" t="str">
        <f t="shared" si="17"/>
        <v>Chemotherapy</v>
      </c>
      <c r="R174" s="4" t="str">
        <f>I174</f>
        <v>0,No|1,Yes</v>
      </c>
      <c r="S174" s="1" t="str">
        <f t="shared" si="18"/>
        <v>Chemotherapy</v>
      </c>
      <c r="AD174" s="1" t="str">
        <f t="shared" si="20"/>
        <v>@generic_or_derived</v>
      </c>
      <c r="AE174" s="4" t="s">
        <v>58</v>
      </c>
      <c r="AF174" s="4"/>
      <c r="AG174" s="4" t="s">
        <v>58</v>
      </c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1024" ht="17" x14ac:dyDescent="0.2">
      <c r="A175" s="8" t="s">
        <v>49</v>
      </c>
      <c r="B175" s="4" t="s">
        <v>614</v>
      </c>
      <c r="C175" s="4" t="s">
        <v>617</v>
      </c>
      <c r="D175" s="4" t="s">
        <v>89</v>
      </c>
      <c r="E175" s="4" t="s">
        <v>58</v>
      </c>
      <c r="F175" s="4"/>
      <c r="G175" s="4"/>
      <c r="H175" s="4"/>
      <c r="I175" s="4"/>
      <c r="J175" s="1" t="s">
        <v>618</v>
      </c>
      <c r="K175" s="1" t="s">
        <v>619</v>
      </c>
      <c r="M175" s="1" t="str">
        <f t="shared" si="16"/>
        <v>dat_first_ct</v>
      </c>
      <c r="N175" s="1" t="s">
        <v>96</v>
      </c>
      <c r="P175" s="1" t="s">
        <v>57</v>
      </c>
      <c r="Q175" s="1" t="str">
        <f t="shared" si="17"/>
        <v>Date of first cycle of chemotherapy</v>
      </c>
      <c r="R175" s="4"/>
      <c r="S175" s="1" t="str">
        <f t="shared" si="18"/>
        <v>Date of first cycle of chemotherapy</v>
      </c>
      <c r="T175" s="3" t="s">
        <v>91</v>
      </c>
      <c r="AD175" s="1" t="str">
        <f t="shared" si="20"/>
        <v>@generic</v>
      </c>
      <c r="AE175" s="4" t="s">
        <v>58</v>
      </c>
      <c r="AF175" s="4"/>
      <c r="AG175" s="4" t="s">
        <v>58</v>
      </c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1024" ht="17" x14ac:dyDescent="0.2">
      <c r="A176" s="8" t="s">
        <v>49</v>
      </c>
      <c r="B176" s="4" t="s">
        <v>614</v>
      </c>
      <c r="C176" s="4" t="s">
        <v>620</v>
      </c>
      <c r="D176" s="4" t="s">
        <v>89</v>
      </c>
      <c r="E176" s="4" t="s">
        <v>58</v>
      </c>
      <c r="F176" s="4"/>
      <c r="G176" s="4"/>
      <c r="H176" s="4"/>
      <c r="I176" s="4"/>
      <c r="J176" s="1" t="s">
        <v>621</v>
      </c>
      <c r="K176" s="1" t="s">
        <v>622</v>
      </c>
      <c r="M176" s="1" t="str">
        <f t="shared" si="16"/>
        <v>dat_end_first_ct</v>
      </c>
      <c r="N176" s="1" t="s">
        <v>96</v>
      </c>
      <c r="P176" s="1" t="s">
        <v>57</v>
      </c>
      <c r="Q176" s="1" t="str">
        <f t="shared" si="17"/>
        <v xml:space="preserve">Date of last cycle of chemotherapy </v>
      </c>
      <c r="R176" s="4"/>
      <c r="S176" s="1" t="str">
        <f t="shared" si="18"/>
        <v xml:space="preserve">Date of last cycle of chemotherapy </v>
      </c>
      <c r="T176" s="3" t="s">
        <v>91</v>
      </c>
      <c r="AD176" s="1" t="str">
        <f t="shared" si="20"/>
        <v>@generic</v>
      </c>
      <c r="AE176" s="4" t="s">
        <v>58</v>
      </c>
      <c r="AF176" s="4"/>
      <c r="AG176" s="2" t="s">
        <v>390</v>
      </c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8" t="s">
        <v>49</v>
      </c>
      <c r="B177" s="4" t="s">
        <v>614</v>
      </c>
      <c r="C177" s="4" t="s">
        <v>623</v>
      </c>
      <c r="D177" s="4" t="s">
        <v>52</v>
      </c>
      <c r="E177" s="4"/>
      <c r="F177" s="4"/>
      <c r="G177" s="4"/>
      <c r="H177" s="4"/>
      <c r="I177" s="4" t="s">
        <v>257</v>
      </c>
      <c r="J177" s="1" t="s">
        <v>624</v>
      </c>
      <c r="K177" s="1" t="s">
        <v>624</v>
      </c>
      <c r="M177" s="1" t="str">
        <f t="shared" si="16"/>
        <v>rt</v>
      </c>
      <c r="N177" s="1" t="s">
        <v>96</v>
      </c>
      <c r="P177" s="1" t="s">
        <v>247</v>
      </c>
      <c r="Q177" s="1" t="str">
        <f t="shared" si="17"/>
        <v>Radiotherapy</v>
      </c>
      <c r="R177" s="4" t="str">
        <f>I177</f>
        <v>0,No|1,Yes</v>
      </c>
      <c r="S177" s="1" t="str">
        <f t="shared" si="18"/>
        <v>Radiotherapy</v>
      </c>
      <c r="AD177" s="1" t="str">
        <f t="shared" si="20"/>
        <v>@generic</v>
      </c>
      <c r="AE177" s="4" t="s">
        <v>58</v>
      </c>
      <c r="AF177" s="4"/>
      <c r="AG177" s="4" t="s">
        <v>58</v>
      </c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ht="17" x14ac:dyDescent="0.2">
      <c r="A178" s="8" t="s">
        <v>49</v>
      </c>
      <c r="B178" s="4" t="s">
        <v>614</v>
      </c>
      <c r="C178" s="4" t="s">
        <v>625</v>
      </c>
      <c r="D178" s="4" t="s">
        <v>89</v>
      </c>
      <c r="E178" s="4" t="s">
        <v>58</v>
      </c>
      <c r="F178" s="4"/>
      <c r="G178" s="4"/>
      <c r="H178" s="4"/>
      <c r="I178" s="4"/>
      <c r="J178" s="1" t="s">
        <v>626</v>
      </c>
      <c r="K178" s="1" t="s">
        <v>627</v>
      </c>
      <c r="M178" s="1" t="str">
        <f t="shared" si="16"/>
        <v>dat_first_rt</v>
      </c>
      <c r="N178" s="1" t="s">
        <v>96</v>
      </c>
      <c r="P178" s="1" t="s">
        <v>57</v>
      </c>
      <c r="Q178" s="1" t="str">
        <f t="shared" si="17"/>
        <v>Date of first cycle of radiotherapy</v>
      </c>
      <c r="R178" s="4"/>
      <c r="S178" s="1" t="str">
        <f t="shared" si="18"/>
        <v>Date of first cycle of radiotherapy</v>
      </c>
      <c r="T178" s="3" t="s">
        <v>91</v>
      </c>
      <c r="AD178" s="1" t="str">
        <f t="shared" si="20"/>
        <v>@generic</v>
      </c>
      <c r="AE178" s="4" t="s">
        <v>58</v>
      </c>
      <c r="AF178" s="4"/>
      <c r="AG178" s="4" t="s">
        <v>58</v>
      </c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8" t="s">
        <v>49</v>
      </c>
      <c r="B179" s="4" t="s">
        <v>614</v>
      </c>
      <c r="C179" s="4" t="s">
        <v>628</v>
      </c>
      <c r="D179" s="4" t="s">
        <v>52</v>
      </c>
      <c r="E179" s="4"/>
      <c r="F179" s="4"/>
      <c r="G179" s="4"/>
      <c r="H179" s="4"/>
      <c r="I179" s="4" t="s">
        <v>257</v>
      </c>
      <c r="J179" s="1" t="s">
        <v>629</v>
      </c>
      <c r="K179" s="1" t="s">
        <v>629</v>
      </c>
      <c r="M179" s="1" t="str">
        <f t="shared" si="16"/>
        <v>ht</v>
      </c>
      <c r="N179" s="1" t="s">
        <v>96</v>
      </c>
      <c r="P179" s="1" t="s">
        <v>247</v>
      </c>
      <c r="Q179" s="1" t="str">
        <f t="shared" si="17"/>
        <v>Endocrine therapy</v>
      </c>
      <c r="R179" s="4" t="str">
        <f>I179</f>
        <v>0,No|1,Yes</v>
      </c>
      <c r="S179" s="1" t="str">
        <f t="shared" si="18"/>
        <v>Endocrine therapy</v>
      </c>
      <c r="AD179" s="1" t="str">
        <f t="shared" si="20"/>
        <v>@generic</v>
      </c>
      <c r="AE179" s="4" t="s">
        <v>58</v>
      </c>
      <c r="AF179" s="4"/>
      <c r="AG179" s="4" t="s">
        <v>58</v>
      </c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ht="17" x14ac:dyDescent="0.2">
      <c r="A180" s="8" t="s">
        <v>49</v>
      </c>
      <c r="B180" s="4" t="s">
        <v>614</v>
      </c>
      <c r="C180" s="4" t="s">
        <v>630</v>
      </c>
      <c r="D180" s="4" t="s">
        <v>89</v>
      </c>
      <c r="E180" s="4" t="s">
        <v>58</v>
      </c>
      <c r="F180" s="4"/>
      <c r="G180" s="4"/>
      <c r="H180" s="4"/>
      <c r="I180" s="4"/>
      <c r="J180" s="1" t="s">
        <v>631</v>
      </c>
      <c r="K180" s="1" t="s">
        <v>632</v>
      </c>
      <c r="M180" s="1" t="str">
        <f t="shared" si="16"/>
        <v>dat_first_ht</v>
      </c>
      <c r="N180" s="1" t="s">
        <v>96</v>
      </c>
      <c r="P180" s="1" t="s">
        <v>57</v>
      </c>
      <c r="Q180" s="1" t="str">
        <f t="shared" si="17"/>
        <v xml:space="preserve">Data of first endocrine therapy </v>
      </c>
      <c r="R180" s="4"/>
      <c r="S180" s="1" t="str">
        <f t="shared" si="18"/>
        <v xml:space="preserve">Data of first endocrine therapy </v>
      </c>
      <c r="T180" s="3" t="s">
        <v>91</v>
      </c>
      <c r="AD180" s="1" t="str">
        <f t="shared" si="20"/>
        <v>@generic</v>
      </c>
      <c r="AE180" s="4" t="s">
        <v>58</v>
      </c>
      <c r="AF180" s="4"/>
      <c r="AG180" s="4" t="s">
        <v>58</v>
      </c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8" t="s">
        <v>49</v>
      </c>
      <c r="B181" s="4" t="s">
        <v>614</v>
      </c>
      <c r="C181" s="4" t="s">
        <v>633</v>
      </c>
      <c r="D181" s="4" t="s">
        <v>52</v>
      </c>
      <c r="E181" s="4"/>
      <c r="F181" s="4"/>
      <c r="G181" s="4"/>
      <c r="H181" s="4"/>
      <c r="I181" s="4" t="s">
        <v>634</v>
      </c>
      <c r="J181" s="1" t="s">
        <v>635</v>
      </c>
      <c r="K181" s="1" t="s">
        <v>636</v>
      </c>
      <c r="M181" s="1" t="str">
        <f t="shared" si="16"/>
        <v>ht_type_5cl</v>
      </c>
      <c r="N181" s="1" t="s">
        <v>96</v>
      </c>
      <c r="P181" s="4" t="s">
        <v>57</v>
      </c>
      <c r="Q181" s="1" t="str">
        <f t="shared" si="17"/>
        <v>Type of endocrine therapy (5 classes)</v>
      </c>
      <c r="R181" s="4" t="str">
        <f>I181</f>
        <v>1,tamoxifen| 2,aromatase inhibitor| 3,tamoxifen+agonist| 4,aromatase inhibitor+agonist| 5,others|9,No</v>
      </c>
      <c r="S181" s="1" t="str">
        <f t="shared" si="18"/>
        <v>Type of endocrine therapy (5 classes)</v>
      </c>
      <c r="AD181" s="1" t="str">
        <f t="shared" si="20"/>
        <v>@generic</v>
      </c>
      <c r="AE181" s="4" t="s">
        <v>58</v>
      </c>
      <c r="AF181" s="4"/>
      <c r="AG181" s="4" t="s">
        <v>58</v>
      </c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10" t="s">
        <v>78</v>
      </c>
      <c r="B182" s="4" t="s">
        <v>614</v>
      </c>
      <c r="C182" s="4" t="s">
        <v>637</v>
      </c>
      <c r="D182" s="4" t="s">
        <v>52</v>
      </c>
      <c r="E182" s="4"/>
      <c r="F182" s="4"/>
      <c r="G182" s="4"/>
      <c r="H182" s="4"/>
      <c r="I182" s="4" t="s">
        <v>638</v>
      </c>
      <c r="J182" s="1" t="s">
        <v>639</v>
      </c>
      <c r="K182" s="1" t="s">
        <v>636</v>
      </c>
      <c r="M182" s="1" t="str">
        <f t="shared" si="16"/>
        <v>ht_type_3cl</v>
      </c>
      <c r="N182" s="1" t="s">
        <v>96</v>
      </c>
      <c r="P182" s="4" t="s">
        <v>57</v>
      </c>
      <c r="Q182" s="1" t="str">
        <f t="shared" si="17"/>
        <v>Type of endocrine therapy (3 classes)</v>
      </c>
      <c r="R182" s="4" t="str">
        <f>I182</f>
        <v>1,tamoxifen| 2,aromatase inhibitor|3,others</v>
      </c>
      <c r="S182" s="1" t="str">
        <f t="shared" si="18"/>
        <v>Type of endocrine therapy (3 classes)</v>
      </c>
      <c r="AD182" s="1" t="str">
        <f t="shared" si="20"/>
        <v>@derived</v>
      </c>
      <c r="AE182" s="4" t="s">
        <v>58</v>
      </c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8" t="s">
        <v>49</v>
      </c>
      <c r="B183" s="4" t="s">
        <v>614</v>
      </c>
      <c r="C183" s="4" t="s">
        <v>640</v>
      </c>
      <c r="D183" s="4" t="s">
        <v>52</v>
      </c>
      <c r="E183" s="4"/>
      <c r="F183" s="4"/>
      <c r="G183" s="4"/>
      <c r="H183" s="4"/>
      <c r="I183" s="4" t="s">
        <v>257</v>
      </c>
      <c r="J183" s="1" t="s">
        <v>641</v>
      </c>
      <c r="K183" s="1" t="s">
        <v>641</v>
      </c>
      <c r="M183" s="1" t="str">
        <f t="shared" si="16"/>
        <v>antiher2</v>
      </c>
      <c r="N183" s="1" t="s">
        <v>96</v>
      </c>
      <c r="P183" s="1" t="s">
        <v>247</v>
      </c>
      <c r="Q183" s="1" t="str">
        <f t="shared" si="17"/>
        <v>Anti-HER2 therapy</v>
      </c>
      <c r="R183" s="4" t="str">
        <f>I183</f>
        <v>0,No|1,Yes</v>
      </c>
      <c r="S183" s="1" t="str">
        <f t="shared" si="18"/>
        <v>Anti-HER2 therapy</v>
      </c>
      <c r="AD183" s="1" t="str">
        <f t="shared" si="20"/>
        <v>@generic</v>
      </c>
      <c r="AE183" s="4" t="s">
        <v>58</v>
      </c>
      <c r="AF183" s="4"/>
      <c r="AG183" s="4" t="s">
        <v>58</v>
      </c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ht="17" x14ac:dyDescent="0.2">
      <c r="A184" s="8" t="s">
        <v>49</v>
      </c>
      <c r="B184" s="4" t="s">
        <v>614</v>
      </c>
      <c r="C184" s="4" t="s">
        <v>642</v>
      </c>
      <c r="D184" s="4" t="s">
        <v>89</v>
      </c>
      <c r="E184" s="4" t="s">
        <v>58</v>
      </c>
      <c r="F184" s="4"/>
      <c r="G184" s="4"/>
      <c r="H184" s="4"/>
      <c r="I184" s="4"/>
      <c r="J184" s="1" t="s">
        <v>643</v>
      </c>
      <c r="K184" s="1" t="s">
        <v>644</v>
      </c>
      <c r="M184" s="1" t="str">
        <f t="shared" si="16"/>
        <v>dat_first_antiher2</v>
      </c>
      <c r="N184" s="1" t="s">
        <v>96</v>
      </c>
      <c r="P184" s="1" t="s">
        <v>57</v>
      </c>
      <c r="Q184" s="1" t="str">
        <f t="shared" si="17"/>
        <v xml:space="preserve">Data of first anti-HER2 therapy </v>
      </c>
      <c r="R184" s="4"/>
      <c r="S184" s="1" t="str">
        <f t="shared" si="18"/>
        <v xml:space="preserve">Data of first anti-HER2 therapy </v>
      </c>
      <c r="T184" s="3" t="s">
        <v>91</v>
      </c>
      <c r="AD184" s="1" t="str">
        <f t="shared" si="20"/>
        <v>@generic</v>
      </c>
      <c r="AE184" s="4" t="s">
        <v>58</v>
      </c>
      <c r="AF184" s="4" t="s">
        <v>645</v>
      </c>
      <c r="AG184" s="2" t="s">
        <v>390</v>
      </c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8" t="s">
        <v>49</v>
      </c>
      <c r="B185" s="4" t="s">
        <v>614</v>
      </c>
      <c r="C185" s="4" t="s">
        <v>646</v>
      </c>
      <c r="D185" s="4" t="s">
        <v>52</v>
      </c>
      <c r="E185" s="4"/>
      <c r="F185" s="4"/>
      <c r="G185" s="4"/>
      <c r="H185" s="4"/>
      <c r="I185" s="4" t="s">
        <v>257</v>
      </c>
      <c r="J185" s="1" t="s">
        <v>647</v>
      </c>
      <c r="K185" s="1" t="s">
        <v>647</v>
      </c>
      <c r="M185" s="1" t="str">
        <f t="shared" si="16"/>
        <v>tc_other</v>
      </c>
      <c r="N185" s="1" t="s">
        <v>96</v>
      </c>
      <c r="P185" s="1" t="s">
        <v>247</v>
      </c>
      <c r="Q185" s="1" t="str">
        <f t="shared" si="17"/>
        <v>Targeted therapy (other than anti-HER2)</v>
      </c>
      <c r="R185" s="4" t="str">
        <f>I185</f>
        <v>0,No|1,Yes</v>
      </c>
      <c r="S185" s="1" t="str">
        <f t="shared" si="18"/>
        <v>Targeted therapy (other than anti-HER2)</v>
      </c>
      <c r="AD185" s="1" t="str">
        <f t="shared" si="20"/>
        <v>@generic</v>
      </c>
      <c r="AE185" s="4" t="s">
        <v>58</v>
      </c>
      <c r="AF185" s="4"/>
      <c r="AG185" s="4" t="s">
        <v>242</v>
      </c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ht="17" x14ac:dyDescent="0.2">
      <c r="A186" s="8" t="s">
        <v>49</v>
      </c>
      <c r="B186" s="4" t="s">
        <v>614</v>
      </c>
      <c r="C186" s="4" t="s">
        <v>648</v>
      </c>
      <c r="D186" s="4" t="s">
        <v>89</v>
      </c>
      <c r="E186" s="4" t="s">
        <v>58</v>
      </c>
      <c r="F186" s="4"/>
      <c r="G186" s="4"/>
      <c r="H186" s="4"/>
      <c r="I186" s="4"/>
      <c r="J186" s="1" t="s">
        <v>649</v>
      </c>
      <c r="K186" s="1" t="s">
        <v>650</v>
      </c>
      <c r="L186" s="5"/>
      <c r="M186" s="1" t="str">
        <f t="shared" si="16"/>
        <v>dat_first_tc_other</v>
      </c>
      <c r="N186" s="1" t="s">
        <v>96</v>
      </c>
      <c r="P186" s="1" t="s">
        <v>57</v>
      </c>
      <c r="Q186" s="1" t="str">
        <f t="shared" si="17"/>
        <v xml:space="preserve">Data of first targeted therapy </v>
      </c>
      <c r="R186" s="4"/>
      <c r="S186" s="1" t="str">
        <f t="shared" si="18"/>
        <v xml:space="preserve">Data of first targeted therapy </v>
      </c>
      <c r="T186" s="3" t="s">
        <v>91</v>
      </c>
      <c r="AD186" s="1" t="str">
        <f t="shared" si="20"/>
        <v>@generic</v>
      </c>
      <c r="AE186" s="4" t="s">
        <v>58</v>
      </c>
      <c r="AF186" s="4"/>
      <c r="AG186" s="4" t="s">
        <v>242</v>
      </c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8" t="s">
        <v>49</v>
      </c>
      <c r="B187" s="4" t="s">
        <v>651</v>
      </c>
      <c r="C187" s="4" t="s">
        <v>652</v>
      </c>
      <c r="D187" s="4" t="s">
        <v>52</v>
      </c>
      <c r="E187" s="4"/>
      <c r="F187" s="4"/>
      <c r="G187" s="4"/>
      <c r="H187" s="4"/>
      <c r="I187" s="4" t="s">
        <v>257</v>
      </c>
      <c r="J187" s="1" t="s">
        <v>653</v>
      </c>
      <c r="K187" s="1" t="s">
        <v>654</v>
      </c>
      <c r="M187" s="1" t="str">
        <f t="shared" si="16"/>
        <v>neo_ct</v>
      </c>
      <c r="N187" s="1" t="s">
        <v>96</v>
      </c>
      <c r="O187" s="1" t="str">
        <f>CONCATENATE("&lt;div class='rich-text-field-label'&gt;&lt;p style='text-align: center;'&gt;",B187,"&lt;/p&gt;&lt;/div&gt;")</f>
        <v>&lt;div class='rich-text-field-label'&gt;&lt;p style='text-align: center;'&gt;neoadj_or_not&lt;/p&gt;&lt;/div&gt;</v>
      </c>
      <c r="P187" s="1" t="s">
        <v>247</v>
      </c>
      <c r="Q187" s="1" t="str">
        <f t="shared" si="17"/>
        <v>Neoadjuvant chemotherapy (before surgery)</v>
      </c>
      <c r="R187" s="4" t="str">
        <f>I187</f>
        <v>0,No|1,Yes</v>
      </c>
      <c r="S187" s="1" t="str">
        <f t="shared" si="18"/>
        <v>Neoadjuvant chemotherapy (before surgery)</v>
      </c>
      <c r="AD187" s="1" t="str">
        <f t="shared" si="20"/>
        <v>@generic</v>
      </c>
      <c r="AE187" s="4" t="s">
        <v>58</v>
      </c>
      <c r="AF187" s="4"/>
      <c r="AG187" s="4" t="s">
        <v>58</v>
      </c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8" t="s">
        <v>49</v>
      </c>
      <c r="B188" s="4" t="s">
        <v>651</v>
      </c>
      <c r="C188" s="4" t="s">
        <v>655</v>
      </c>
      <c r="D188" s="4" t="s">
        <v>52</v>
      </c>
      <c r="E188" s="4"/>
      <c r="F188" s="4"/>
      <c r="G188" s="4"/>
      <c r="H188" s="4"/>
      <c r="I188" s="4" t="s">
        <v>257</v>
      </c>
      <c r="J188" s="1" t="s">
        <v>656</v>
      </c>
      <c r="K188" s="1" t="s">
        <v>657</v>
      </c>
      <c r="M188" s="1" t="str">
        <f t="shared" si="16"/>
        <v>neo_ht</v>
      </c>
      <c r="N188" s="1" t="s">
        <v>96</v>
      </c>
      <c r="P188" s="1" t="s">
        <v>247</v>
      </c>
      <c r="Q188" s="1" t="str">
        <f t="shared" si="17"/>
        <v>Neoadjuvant endocrine therapy (NET)  (before surgery)</v>
      </c>
      <c r="R188" s="4" t="str">
        <f>I188</f>
        <v>0,No|1,Yes</v>
      </c>
      <c r="S188" s="1" t="str">
        <f t="shared" si="18"/>
        <v>Neoadjuvant endocrine therapy (NET)  (before surgery)</v>
      </c>
      <c r="AD188" s="1" t="str">
        <f t="shared" si="20"/>
        <v>@generic</v>
      </c>
      <c r="AE188" s="4" t="s">
        <v>58</v>
      </c>
      <c r="AF188" s="4"/>
      <c r="AG188" s="4" t="s">
        <v>58</v>
      </c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8" t="s">
        <v>49</v>
      </c>
      <c r="B189" s="4" t="s">
        <v>651</v>
      </c>
      <c r="C189" s="4" t="s">
        <v>658</v>
      </c>
      <c r="D189" s="4" t="s">
        <v>52</v>
      </c>
      <c r="E189" s="4"/>
      <c r="F189" s="4"/>
      <c r="G189" s="4"/>
      <c r="H189" s="4"/>
      <c r="I189" s="4" t="s">
        <v>257</v>
      </c>
      <c r="J189" s="1" t="s">
        <v>659</v>
      </c>
      <c r="K189" s="1" t="s">
        <v>660</v>
      </c>
      <c r="M189" s="1" t="str">
        <f t="shared" si="16"/>
        <v>neo_rt</v>
      </c>
      <c r="N189" s="1" t="s">
        <v>96</v>
      </c>
      <c r="P189" s="1" t="s">
        <v>247</v>
      </c>
      <c r="Q189" s="1" t="str">
        <f t="shared" si="17"/>
        <v>Neoadjuvant RT ( (before surgery)</v>
      </c>
      <c r="R189" s="4" t="str">
        <f>I189</f>
        <v>0,No|1,Yes</v>
      </c>
      <c r="S189" s="1" t="str">
        <f t="shared" si="18"/>
        <v>Neoadjuvant RT ( (before surgery)</v>
      </c>
      <c r="AD189" s="1" t="str">
        <f t="shared" si="20"/>
        <v>@generic</v>
      </c>
      <c r="AE189" s="1" t="s">
        <v>58</v>
      </c>
      <c r="AG189" s="1" t="s">
        <v>58</v>
      </c>
    </row>
    <row r="190" spans="1:49" x14ac:dyDescent="0.2">
      <c r="A190" s="8" t="s">
        <v>49</v>
      </c>
      <c r="B190" s="4" t="s">
        <v>651</v>
      </c>
      <c r="C190" s="4" t="s">
        <v>661</v>
      </c>
      <c r="D190" s="4" t="s">
        <v>52</v>
      </c>
      <c r="E190" s="4"/>
      <c r="F190" s="4"/>
      <c r="G190" s="4"/>
      <c r="H190" s="4"/>
      <c r="I190" s="4" t="s">
        <v>257</v>
      </c>
      <c r="J190" s="1" t="s">
        <v>1846</v>
      </c>
      <c r="K190" s="1" t="s">
        <v>662</v>
      </c>
      <c r="M190" s="1" t="str">
        <f t="shared" si="16"/>
        <v>neo_antiher2</v>
      </c>
      <c r="N190" s="1" t="s">
        <v>96</v>
      </c>
      <c r="P190" s="1" t="s">
        <v>247</v>
      </c>
      <c r="Q190" s="1" t="str">
        <f t="shared" si="17"/>
        <v>Neoadjuvant anti-HER2 therapy  (before surgery)</v>
      </c>
      <c r="R190" s="4" t="str">
        <f>I190</f>
        <v>0,No|1,Yes</v>
      </c>
      <c r="S190" s="1" t="str">
        <f t="shared" si="18"/>
        <v>Neoadjuvant anti-HER2 therapy  (before surgery)</v>
      </c>
      <c r="AD190" s="1" t="str">
        <f t="shared" si="20"/>
        <v>@generic</v>
      </c>
      <c r="AE190" s="1" t="s">
        <v>58</v>
      </c>
      <c r="AG190" s="1" t="s">
        <v>58</v>
      </c>
    </row>
    <row r="191" spans="1:49" x14ac:dyDescent="0.2">
      <c r="A191" s="8" t="s">
        <v>49</v>
      </c>
      <c r="B191" s="4" t="s">
        <v>651</v>
      </c>
      <c r="C191" s="4" t="s">
        <v>663</v>
      </c>
      <c r="D191" s="4" t="s">
        <v>52</v>
      </c>
      <c r="E191" s="4"/>
      <c r="F191" s="4"/>
      <c r="G191" s="4"/>
      <c r="H191" s="4"/>
      <c r="I191" s="4" t="s">
        <v>257</v>
      </c>
      <c r="J191" s="1" t="s">
        <v>664</v>
      </c>
      <c r="K191" s="1" t="s">
        <v>665</v>
      </c>
      <c r="M191" s="1" t="str">
        <f t="shared" si="16"/>
        <v>neo_tc_other</v>
      </c>
      <c r="N191" s="1" t="s">
        <v>96</v>
      </c>
      <c r="P191" s="1" t="s">
        <v>247</v>
      </c>
      <c r="Q191" s="1" t="str">
        <f t="shared" si="17"/>
        <v>Neoajuvant targeted therapy (other than HER2)  (before surgery)</v>
      </c>
      <c r="R191" s="4" t="str">
        <f>I191</f>
        <v>0,No|1,Yes</v>
      </c>
      <c r="S191" s="1" t="str">
        <f t="shared" si="18"/>
        <v>Neoajuvant targeted therapy (other than HER2)  (before surgery)</v>
      </c>
      <c r="AD191" s="1" t="str">
        <f t="shared" si="20"/>
        <v>@generic</v>
      </c>
      <c r="AE191" s="1" t="s">
        <v>58</v>
      </c>
      <c r="AG191" s="4" t="s">
        <v>242</v>
      </c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ht="17" x14ac:dyDescent="0.2">
      <c r="A192" s="8" t="s">
        <v>49</v>
      </c>
      <c r="B192" s="4" t="s">
        <v>651</v>
      </c>
      <c r="C192" s="4" t="s">
        <v>666</v>
      </c>
      <c r="D192" s="4" t="s">
        <v>89</v>
      </c>
      <c r="E192" s="4" t="s">
        <v>58</v>
      </c>
      <c r="F192" s="4"/>
      <c r="G192" s="4"/>
      <c r="H192" s="4"/>
      <c r="I192" s="4"/>
      <c r="J192" s="1" t="s">
        <v>667</v>
      </c>
      <c r="K192" s="1" t="s">
        <v>668</v>
      </c>
      <c r="M192" s="1" t="str">
        <f t="shared" si="16"/>
        <v>dat_first_neo_ct</v>
      </c>
      <c r="N192" s="1" t="s">
        <v>96</v>
      </c>
      <c r="P192" s="1" t="s">
        <v>57</v>
      </c>
      <c r="Q192" s="1" t="str">
        <f t="shared" si="17"/>
        <v>Date of first cycle of neoadjuvant chemotherapy (before surgery)</v>
      </c>
      <c r="R192" s="4"/>
      <c r="S192" s="1" t="str">
        <f t="shared" si="18"/>
        <v>Date of first cycle of neoadjuvant chemotherapy (before surgery)</v>
      </c>
      <c r="T192" s="3" t="s">
        <v>91</v>
      </c>
      <c r="AD192" s="1" t="str">
        <f t="shared" si="20"/>
        <v>@generic</v>
      </c>
      <c r="AE192" s="1" t="s">
        <v>58</v>
      </c>
      <c r="AG192" s="4" t="s">
        <v>58</v>
      </c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ht="17" x14ac:dyDescent="0.2">
      <c r="A193" s="8" t="s">
        <v>49</v>
      </c>
      <c r="B193" s="4" t="s">
        <v>651</v>
      </c>
      <c r="C193" s="4" t="s">
        <v>669</v>
      </c>
      <c r="D193" s="4" t="s">
        <v>89</v>
      </c>
      <c r="E193" s="4" t="s">
        <v>58</v>
      </c>
      <c r="F193" s="4"/>
      <c r="G193" s="4"/>
      <c r="H193" s="4"/>
      <c r="I193" s="4"/>
      <c r="J193" s="1" t="s">
        <v>670</v>
      </c>
      <c r="K193" s="1" t="s">
        <v>671</v>
      </c>
      <c r="M193" s="1" t="str">
        <f t="shared" si="16"/>
        <v>dat_first_neo_ht</v>
      </c>
      <c r="N193" s="1" t="s">
        <v>96</v>
      </c>
      <c r="P193" s="1" t="s">
        <v>57</v>
      </c>
      <c r="Q193" s="1" t="str">
        <f t="shared" si="17"/>
        <v>Date of first cycle of neoadjuvant  endocrine therapy (NET) (before surgery)</v>
      </c>
      <c r="R193" s="4"/>
      <c r="S193" s="1" t="str">
        <f t="shared" si="18"/>
        <v>Date of first cycle of neoadjuvant  endocrine therapy (NET) (before surgery)</v>
      </c>
      <c r="T193" s="3" t="s">
        <v>91</v>
      </c>
      <c r="AD193" s="1" t="str">
        <f t="shared" si="20"/>
        <v>@generic</v>
      </c>
      <c r="AE193" s="1" t="s">
        <v>58</v>
      </c>
      <c r="AG193" s="4" t="s">
        <v>58</v>
      </c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ht="17" x14ac:dyDescent="0.2">
      <c r="A194" s="8" t="s">
        <v>49</v>
      </c>
      <c r="B194" s="4" t="s">
        <v>651</v>
      </c>
      <c r="C194" s="4" t="s">
        <v>672</v>
      </c>
      <c r="D194" s="4" t="s">
        <v>89</v>
      </c>
      <c r="E194" s="4" t="s">
        <v>58</v>
      </c>
      <c r="F194" s="4"/>
      <c r="G194" s="4"/>
      <c r="H194" s="4"/>
      <c r="I194" s="4"/>
      <c r="J194" s="1" t="s">
        <v>673</v>
      </c>
      <c r="K194" s="1" t="s">
        <v>674</v>
      </c>
      <c r="M194" s="1" t="str">
        <f t="shared" si="16"/>
        <v>dat_first_neo_rt</v>
      </c>
      <c r="N194" s="1" t="s">
        <v>96</v>
      </c>
      <c r="P194" s="1" t="s">
        <v>57</v>
      </c>
      <c r="Q194" s="1" t="str">
        <f t="shared" si="17"/>
        <v>Date of first cycle of neoadjuvant RT (before surgery)</v>
      </c>
      <c r="R194" s="4"/>
      <c r="S194" s="1" t="str">
        <f t="shared" si="18"/>
        <v>Date of first cycle of neoadjuvant RT (before surgery)</v>
      </c>
      <c r="T194" s="3" t="s">
        <v>91</v>
      </c>
      <c r="AD194" s="1" t="str">
        <f t="shared" si="20"/>
        <v>@generic</v>
      </c>
      <c r="AE194" s="1" t="s">
        <v>58</v>
      </c>
      <c r="AF194" s="24"/>
      <c r="AG194" s="4" t="s">
        <v>58</v>
      </c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ht="17" x14ac:dyDescent="0.2">
      <c r="A195" s="8" t="s">
        <v>49</v>
      </c>
      <c r="B195" s="4" t="s">
        <v>651</v>
      </c>
      <c r="C195" s="4" t="s">
        <v>675</v>
      </c>
      <c r="D195" s="4" t="s">
        <v>89</v>
      </c>
      <c r="E195" s="4" t="s">
        <v>58</v>
      </c>
      <c r="F195" s="4"/>
      <c r="G195" s="4"/>
      <c r="H195" s="4"/>
      <c r="I195" s="4"/>
      <c r="J195" s="1" t="s">
        <v>676</v>
      </c>
      <c r="K195" s="1" t="s">
        <v>677</v>
      </c>
      <c r="M195" s="1" t="str">
        <f t="shared" ref="M195:M258" si="27">C195</f>
        <v>dat_first_neo_antiher2</v>
      </c>
      <c r="N195" s="1" t="s">
        <v>96</v>
      </c>
      <c r="P195" s="1" t="s">
        <v>57</v>
      </c>
      <c r="Q195" s="1" t="str">
        <f t="shared" ref="Q195:Q258" si="28">J195</f>
        <v>Date of first neoadjuvant anti-HER2 (before surgery)</v>
      </c>
      <c r="R195" s="4"/>
      <c r="S195" s="1" t="str">
        <f t="shared" ref="S195:S258" si="29">Q195</f>
        <v>Date of first neoadjuvant anti-HER2 (before surgery)</v>
      </c>
      <c r="T195" s="3" t="s">
        <v>91</v>
      </c>
      <c r="AD195" s="1" t="str">
        <f t="shared" si="20"/>
        <v>@generic</v>
      </c>
      <c r="AE195" s="1" t="s">
        <v>58</v>
      </c>
      <c r="AF195" s="24"/>
      <c r="AG195" s="4" t="s">
        <v>58</v>
      </c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ht="17" x14ac:dyDescent="0.2">
      <c r="A196" s="8" t="s">
        <v>49</v>
      </c>
      <c r="B196" s="4" t="s">
        <v>651</v>
      </c>
      <c r="C196" s="4" t="s">
        <v>678</v>
      </c>
      <c r="D196" s="4" t="s">
        <v>89</v>
      </c>
      <c r="E196" s="4" t="s">
        <v>58</v>
      </c>
      <c r="F196" s="4"/>
      <c r="G196" s="4"/>
      <c r="H196" s="4"/>
      <c r="I196" s="4"/>
      <c r="J196" s="1" t="s">
        <v>679</v>
      </c>
      <c r="K196" s="1" t="s">
        <v>680</v>
      </c>
      <c r="M196" s="1" t="str">
        <f t="shared" si="27"/>
        <v>dat_first_neo_tc_other</v>
      </c>
      <c r="N196" s="1" t="s">
        <v>96</v>
      </c>
      <c r="P196" s="1" t="s">
        <v>57</v>
      </c>
      <c r="Q196" s="1" t="str">
        <f t="shared" si="28"/>
        <v>Date of first neoadjuvant targeted therapy (before surgery)</v>
      </c>
      <c r="R196" s="4"/>
      <c r="S196" s="1" t="str">
        <f t="shared" si="29"/>
        <v>Date of first neoadjuvant targeted therapy (before surgery)</v>
      </c>
      <c r="T196" s="3" t="s">
        <v>91</v>
      </c>
      <c r="AD196" s="1" t="str">
        <f t="shared" si="20"/>
        <v>@generic</v>
      </c>
      <c r="AE196" s="1" t="s">
        <v>58</v>
      </c>
      <c r="AF196" s="24"/>
      <c r="AG196" s="4" t="s">
        <v>242</v>
      </c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10" t="s">
        <v>78</v>
      </c>
      <c r="B197" s="4" t="s">
        <v>651</v>
      </c>
      <c r="C197" s="4" t="s">
        <v>681</v>
      </c>
      <c r="D197" s="4" t="s">
        <v>52</v>
      </c>
      <c r="E197" s="4"/>
      <c r="F197" s="4" t="s">
        <v>58</v>
      </c>
      <c r="G197" s="4"/>
      <c r="H197" s="4"/>
      <c r="I197" s="4" t="s">
        <v>682</v>
      </c>
      <c r="J197" s="1" t="s">
        <v>683</v>
      </c>
      <c r="K197" s="1" t="s">
        <v>684</v>
      </c>
      <c r="M197" s="1" t="str">
        <f t="shared" si="27"/>
        <v>primary_ttt</v>
      </c>
      <c r="N197" s="1" t="s">
        <v>96</v>
      </c>
      <c r="P197" s="4" t="s">
        <v>57</v>
      </c>
      <c r="Q197" s="1" t="str">
        <f t="shared" si="28"/>
        <v>Primary treatment (3 classes)</v>
      </c>
      <c r="R197" s="4" t="str">
        <f t="shared" ref="R197:R212" si="30">I197</f>
        <v>1,Surgery|2,Neoadjuvant treatment|9,No surgery</v>
      </c>
      <c r="S197" s="1" t="str">
        <f t="shared" si="29"/>
        <v>Primary treatment (3 classes)</v>
      </c>
      <c r="AD197" s="1" t="str">
        <f t="shared" si="20"/>
        <v>@derived</v>
      </c>
      <c r="AE197" s="1" t="s">
        <v>58</v>
      </c>
      <c r="AG197" s="1" t="s">
        <v>58</v>
      </c>
    </row>
    <row r="198" spans="1:49" x14ac:dyDescent="0.2">
      <c r="A198" s="10" t="s">
        <v>78</v>
      </c>
      <c r="B198" s="4" t="s">
        <v>651</v>
      </c>
      <c r="C198" s="4" t="s">
        <v>685</v>
      </c>
      <c r="D198" s="4" t="s">
        <v>52</v>
      </c>
      <c r="E198" s="4"/>
      <c r="F198" s="4" t="s">
        <v>58</v>
      </c>
      <c r="G198" s="4"/>
      <c r="H198" s="4"/>
      <c r="I198" s="4" t="s">
        <v>686</v>
      </c>
      <c r="J198" s="1" t="s">
        <v>687</v>
      </c>
      <c r="K198" s="1" t="s">
        <v>684</v>
      </c>
      <c r="M198" s="1" t="str">
        <f t="shared" si="27"/>
        <v>primary_ttt_5cl</v>
      </c>
      <c r="N198" s="1" t="s">
        <v>96</v>
      </c>
      <c r="P198" s="4" t="s">
        <v>57</v>
      </c>
      <c r="Q198" s="1" t="str">
        <f t="shared" si="28"/>
        <v>Primary treatment (5 classes)</v>
      </c>
      <c r="R198" s="4" t="str">
        <f t="shared" si="30"/>
        <v>1,Surgery|2,NAC +/- anti-HER2 treatment|3,Neoadjuvant endocrine therapy alone|4,Others neoadjuvant treatments|9,No surgery</v>
      </c>
      <c r="S198" s="1" t="str">
        <f t="shared" si="29"/>
        <v>Primary treatment (5 classes)</v>
      </c>
      <c r="AD198" s="1" t="str">
        <f t="shared" si="20"/>
        <v>@derived</v>
      </c>
      <c r="AE198" s="1" t="s">
        <v>58</v>
      </c>
    </row>
    <row r="199" spans="1:49" x14ac:dyDescent="0.2">
      <c r="A199" s="10" t="s">
        <v>78</v>
      </c>
      <c r="B199" s="4" t="s">
        <v>651</v>
      </c>
      <c r="C199" s="4" t="s">
        <v>688</v>
      </c>
      <c r="D199" s="4" t="s">
        <v>52</v>
      </c>
      <c r="E199" s="4"/>
      <c r="F199" s="4" t="s">
        <v>58</v>
      </c>
      <c r="G199" s="4"/>
      <c r="H199" s="4"/>
      <c r="I199" s="4" t="s">
        <v>689</v>
      </c>
      <c r="J199" s="1" t="s">
        <v>690</v>
      </c>
      <c r="K199" s="1" t="s">
        <v>684</v>
      </c>
      <c r="M199" s="1" t="str">
        <f t="shared" si="27"/>
        <v>primary_ttt_3cl</v>
      </c>
      <c r="N199" s="1" t="s">
        <v>96</v>
      </c>
      <c r="P199" s="4" t="s">
        <v>57</v>
      </c>
      <c r="Q199" s="1" t="str">
        <f t="shared" si="28"/>
        <v xml:space="preserve">Primary treatment </v>
      </c>
      <c r="R199" s="4" t="str">
        <f t="shared" si="30"/>
        <v>1,Surgery|2,NAC|3,Others</v>
      </c>
      <c r="S199" s="1" t="str">
        <f t="shared" si="29"/>
        <v xml:space="preserve">Primary treatment </v>
      </c>
      <c r="AD199" s="1" t="str">
        <f t="shared" si="20"/>
        <v>@derived</v>
      </c>
      <c r="AE199" s="1" t="s">
        <v>58</v>
      </c>
    </row>
    <row r="200" spans="1:49" x14ac:dyDescent="0.2">
      <c r="A200" s="8" t="s">
        <v>49</v>
      </c>
      <c r="B200" s="4" t="s">
        <v>691</v>
      </c>
      <c r="C200" s="4" t="s">
        <v>692</v>
      </c>
      <c r="D200" s="4" t="s">
        <v>52</v>
      </c>
      <c r="E200" s="4"/>
      <c r="F200" s="4"/>
      <c r="G200" s="4"/>
      <c r="H200" s="4"/>
      <c r="I200" s="4" t="s">
        <v>693</v>
      </c>
      <c r="J200" s="1" t="s">
        <v>694</v>
      </c>
      <c r="K200" s="1" t="s">
        <v>695</v>
      </c>
      <c r="M200" s="1" t="str">
        <f t="shared" si="27"/>
        <v>neo_ct_regimen</v>
      </c>
      <c r="N200" s="1" t="s">
        <v>96</v>
      </c>
      <c r="O200" s="1" t="str">
        <f>CONCATENATE("&lt;div class='rich-text-field-label'&gt;&lt;p style='text-align: center;'&gt;",B200,"&lt;/p&gt;&lt;/div&gt;")</f>
        <v>&lt;div class='rich-text-field-label'&gt;&lt;p style='text-align: center;'&gt;neoadjuvant_ct_antiher2&lt;/p&gt;&lt;/div&gt;</v>
      </c>
      <c r="P200" s="4" t="s">
        <v>57</v>
      </c>
      <c r="Q200" s="1" t="str">
        <f t="shared" si="28"/>
        <v xml:space="preserve">Regimen of NAC </v>
      </c>
      <c r="R200" s="4" t="str">
        <f t="shared" si="30"/>
        <v>1,anthra-taxans| 2,anthra |3,taxanes| 4,others</v>
      </c>
      <c r="S200" s="1" t="str">
        <f t="shared" si="29"/>
        <v xml:space="preserve">Regimen of NAC </v>
      </c>
      <c r="AD200" s="1" t="str">
        <f t="shared" si="20"/>
        <v>@generic</v>
      </c>
      <c r="AE200" s="4" t="s">
        <v>58</v>
      </c>
      <c r="AF200" s="4"/>
      <c r="AG200" s="2" t="s">
        <v>390</v>
      </c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8" t="s">
        <v>49</v>
      </c>
      <c r="B201" s="4" t="s">
        <v>691</v>
      </c>
      <c r="C201" s="25" t="s">
        <v>696</v>
      </c>
      <c r="D201" s="4" t="s">
        <v>52</v>
      </c>
      <c r="E201" s="4"/>
      <c r="F201" s="4"/>
      <c r="G201" s="4" t="s">
        <v>697</v>
      </c>
      <c r="H201" s="4"/>
      <c r="I201" s="4" t="s">
        <v>257</v>
      </c>
      <c r="J201" s="1" t="s">
        <v>698</v>
      </c>
      <c r="K201" s="1" t="s">
        <v>698</v>
      </c>
      <c r="M201" s="1" t="str">
        <f t="shared" si="27"/>
        <v>neo_5fu</v>
      </c>
      <c r="N201" s="1" t="s">
        <v>96</v>
      </c>
      <c r="P201" s="1" t="s">
        <v>247</v>
      </c>
      <c r="Q201" s="1" t="str">
        <f t="shared" si="28"/>
        <v>Neoadjuvant 5FU</v>
      </c>
      <c r="R201" s="4" t="str">
        <f t="shared" si="30"/>
        <v>0,No|1,Yes</v>
      </c>
      <c r="S201" s="1" t="str">
        <f t="shared" si="29"/>
        <v>Neoadjuvant 5FU</v>
      </c>
      <c r="AE201" s="4"/>
      <c r="AF201" s="4"/>
      <c r="AG201" s="2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8" t="s">
        <v>49</v>
      </c>
      <c r="B202" s="4" t="s">
        <v>691</v>
      </c>
      <c r="C202" s="25" t="s">
        <v>699</v>
      </c>
      <c r="D202" s="4" t="s">
        <v>52</v>
      </c>
      <c r="E202" s="4"/>
      <c r="F202" s="4"/>
      <c r="G202" s="4" t="s">
        <v>697</v>
      </c>
      <c r="H202" s="4"/>
      <c r="I202" s="4" t="s">
        <v>257</v>
      </c>
      <c r="J202" s="1" t="s">
        <v>700</v>
      </c>
      <c r="K202" s="1" t="s">
        <v>698</v>
      </c>
      <c r="M202" s="1" t="str">
        <f t="shared" si="27"/>
        <v>neo_cyclo</v>
      </c>
      <c r="N202" s="1" t="s">
        <v>96</v>
      </c>
      <c r="P202" s="1" t="s">
        <v>247</v>
      </c>
      <c r="Q202" s="1" t="str">
        <f t="shared" si="28"/>
        <v>Neoadjuvant cyclophosphamide</v>
      </c>
      <c r="R202" s="4" t="str">
        <f t="shared" si="30"/>
        <v>0,No|1,Yes</v>
      </c>
      <c r="S202" s="1" t="str">
        <f t="shared" si="29"/>
        <v>Neoadjuvant cyclophosphamide</v>
      </c>
      <c r="AE202" s="4"/>
      <c r="AF202" s="4"/>
      <c r="AG202" s="2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26" t="s">
        <v>78</v>
      </c>
      <c r="B203" s="4" t="s">
        <v>691</v>
      </c>
      <c r="C203" s="25" t="s">
        <v>701</v>
      </c>
      <c r="D203" s="4" t="s">
        <v>52</v>
      </c>
      <c r="E203" s="4"/>
      <c r="F203" s="4"/>
      <c r="G203" s="4" t="s">
        <v>697</v>
      </c>
      <c r="H203" s="4"/>
      <c r="I203" s="4" t="s">
        <v>257</v>
      </c>
      <c r="J203" s="1" t="s">
        <v>702</v>
      </c>
      <c r="K203" s="1" t="s">
        <v>702</v>
      </c>
      <c r="M203" s="1" t="str">
        <f t="shared" si="27"/>
        <v>neo_anthra</v>
      </c>
      <c r="N203" s="1" t="s">
        <v>96</v>
      </c>
      <c r="P203" s="1" t="s">
        <v>247</v>
      </c>
      <c r="Q203" s="1" t="str">
        <f t="shared" si="28"/>
        <v>Neoadjuvant anthracyclines</v>
      </c>
      <c r="R203" s="4" t="str">
        <f t="shared" si="30"/>
        <v>0,No|1,Yes</v>
      </c>
      <c r="S203" s="1" t="str">
        <f t="shared" si="29"/>
        <v>Neoadjuvant anthracyclines</v>
      </c>
      <c r="AE203" s="4"/>
      <c r="AF203" s="4"/>
      <c r="AG203" s="2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8" t="s">
        <v>49</v>
      </c>
      <c r="B204" s="4" t="s">
        <v>691</v>
      </c>
      <c r="C204" s="25" t="s">
        <v>703</v>
      </c>
      <c r="D204" s="4" t="s">
        <v>52</v>
      </c>
      <c r="E204" s="4"/>
      <c r="F204" s="4"/>
      <c r="G204" s="4" t="s">
        <v>697</v>
      </c>
      <c r="H204" s="4"/>
      <c r="I204" s="4" t="s">
        <v>257</v>
      </c>
      <c r="J204" s="1" t="s">
        <v>704</v>
      </c>
      <c r="K204" s="1" t="s">
        <v>704</v>
      </c>
      <c r="M204" s="1" t="str">
        <f t="shared" si="27"/>
        <v>neo_adria</v>
      </c>
      <c r="N204" s="1" t="s">
        <v>96</v>
      </c>
      <c r="P204" s="1" t="s">
        <v>247</v>
      </c>
      <c r="Q204" s="1" t="str">
        <f t="shared" si="28"/>
        <v>Neoadjuvant adriamycin</v>
      </c>
      <c r="R204" s="4" t="str">
        <f t="shared" si="30"/>
        <v>0,No|1,Yes</v>
      </c>
      <c r="S204" s="1" t="str">
        <f t="shared" si="29"/>
        <v>Neoadjuvant adriamycin</v>
      </c>
      <c r="AE204" s="4"/>
      <c r="AF204" s="4"/>
      <c r="AG204" s="2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8" t="s">
        <v>49</v>
      </c>
      <c r="B205" s="4" t="s">
        <v>691</v>
      </c>
      <c r="C205" s="25" t="s">
        <v>705</v>
      </c>
      <c r="D205" s="4" t="s">
        <v>52</v>
      </c>
      <c r="E205" s="4"/>
      <c r="F205" s="4"/>
      <c r="G205" s="4" t="s">
        <v>697</v>
      </c>
      <c r="H205" s="4"/>
      <c r="I205" s="4" t="s">
        <v>257</v>
      </c>
      <c r="J205" s="1" t="s">
        <v>706</v>
      </c>
      <c r="K205" s="1" t="s">
        <v>706</v>
      </c>
      <c r="M205" s="1" t="str">
        <f t="shared" si="27"/>
        <v>neo_epi</v>
      </c>
      <c r="N205" s="1" t="s">
        <v>96</v>
      </c>
      <c r="P205" s="1" t="s">
        <v>247</v>
      </c>
      <c r="Q205" s="1" t="str">
        <f t="shared" si="28"/>
        <v>Neoadjuvant epirubicin</v>
      </c>
      <c r="R205" s="4" t="str">
        <f t="shared" si="30"/>
        <v>0,No|1,Yes</v>
      </c>
      <c r="S205" s="1" t="str">
        <f t="shared" si="29"/>
        <v>Neoadjuvant epirubicin</v>
      </c>
      <c r="AE205" s="4"/>
      <c r="AF205" s="4"/>
      <c r="AG205" s="2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26" t="s">
        <v>78</v>
      </c>
      <c r="B206" s="4" t="s">
        <v>691</v>
      </c>
      <c r="C206" s="25" t="s">
        <v>707</v>
      </c>
      <c r="D206" s="4" t="s">
        <v>52</v>
      </c>
      <c r="E206" s="4"/>
      <c r="F206" s="4"/>
      <c r="G206" s="4" t="s">
        <v>697</v>
      </c>
      <c r="H206" s="4"/>
      <c r="I206" s="4" t="s">
        <v>257</v>
      </c>
      <c r="J206" s="1" t="s">
        <v>708</v>
      </c>
      <c r="K206" s="1" t="s">
        <v>709</v>
      </c>
      <c r="M206" s="1" t="str">
        <f t="shared" si="27"/>
        <v>neo_taxanes</v>
      </c>
      <c r="N206" s="1" t="s">
        <v>96</v>
      </c>
      <c r="P206" s="1" t="s">
        <v>247</v>
      </c>
      <c r="Q206" s="1" t="str">
        <f t="shared" si="28"/>
        <v xml:space="preserve">Neoadjuvant taxanes </v>
      </c>
      <c r="R206" s="4" t="str">
        <f t="shared" si="30"/>
        <v>0,No|1,Yes</v>
      </c>
      <c r="S206" s="1" t="str">
        <f t="shared" si="29"/>
        <v xml:space="preserve">Neoadjuvant taxanes </v>
      </c>
      <c r="AE206" s="4"/>
      <c r="AF206" s="4"/>
      <c r="AG206" s="2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8" t="s">
        <v>49</v>
      </c>
      <c r="B207" s="4" t="s">
        <v>691</v>
      </c>
      <c r="C207" s="25" t="s">
        <v>710</v>
      </c>
      <c r="D207" s="4" t="s">
        <v>52</v>
      </c>
      <c r="E207" s="4"/>
      <c r="F207" s="4"/>
      <c r="G207" s="4" t="s">
        <v>697</v>
      </c>
      <c r="H207" s="4"/>
      <c r="I207" s="4" t="s">
        <v>257</v>
      </c>
      <c r="J207" s="1" t="s">
        <v>711</v>
      </c>
      <c r="K207" s="1" t="s">
        <v>712</v>
      </c>
      <c r="M207" s="1" t="str">
        <f t="shared" si="27"/>
        <v>neo_pacli</v>
      </c>
      <c r="N207" s="1" t="s">
        <v>96</v>
      </c>
      <c r="P207" s="1" t="s">
        <v>247</v>
      </c>
      <c r="Q207" s="1" t="str">
        <f t="shared" si="28"/>
        <v xml:space="preserve">Neoadjuvant paclitaxel </v>
      </c>
      <c r="R207" s="4" t="str">
        <f t="shared" si="30"/>
        <v>0,No|1,Yes</v>
      </c>
      <c r="S207" s="1" t="str">
        <f t="shared" si="29"/>
        <v xml:space="preserve">Neoadjuvant paclitaxel </v>
      </c>
      <c r="AE207" s="4"/>
      <c r="AF207" s="4"/>
      <c r="AG207" s="2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8" t="s">
        <v>49</v>
      </c>
      <c r="B208" s="4" t="s">
        <v>691</v>
      </c>
      <c r="C208" s="25" t="s">
        <v>713</v>
      </c>
      <c r="D208" s="4" t="s">
        <v>52</v>
      </c>
      <c r="E208" s="4"/>
      <c r="F208" s="4"/>
      <c r="G208" s="4" t="s">
        <v>697</v>
      </c>
      <c r="H208" s="4"/>
      <c r="I208" s="4" t="s">
        <v>257</v>
      </c>
      <c r="J208" s="1" t="s">
        <v>714</v>
      </c>
      <c r="K208" s="1" t="s">
        <v>714</v>
      </c>
      <c r="M208" s="1" t="str">
        <f t="shared" si="27"/>
        <v>neo_docetax</v>
      </c>
      <c r="N208" s="1" t="s">
        <v>96</v>
      </c>
      <c r="P208" s="1" t="s">
        <v>247</v>
      </c>
      <c r="Q208" s="1" t="str">
        <f t="shared" si="28"/>
        <v>Neoadjuvant docetaxel</v>
      </c>
      <c r="R208" s="4" t="str">
        <f t="shared" si="30"/>
        <v>0,No|1,Yes</v>
      </c>
      <c r="S208" s="1" t="str">
        <f t="shared" si="29"/>
        <v>Neoadjuvant docetaxel</v>
      </c>
      <c r="AE208" s="4"/>
      <c r="AF208" s="4"/>
      <c r="AG208" s="2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26" t="s">
        <v>78</v>
      </c>
      <c r="B209" s="4" t="s">
        <v>691</v>
      </c>
      <c r="C209" s="25" t="s">
        <v>715</v>
      </c>
      <c r="D209" s="4" t="s">
        <v>52</v>
      </c>
      <c r="E209" s="4"/>
      <c r="F209" s="4"/>
      <c r="G209" s="4" t="s">
        <v>697</v>
      </c>
      <c r="H209" s="4"/>
      <c r="I209" s="4" t="s">
        <v>257</v>
      </c>
      <c r="J209" s="1" t="s">
        <v>716</v>
      </c>
      <c r="K209" s="1" t="s">
        <v>716</v>
      </c>
      <c r="M209" s="1" t="str">
        <f t="shared" si="27"/>
        <v>neo_platine</v>
      </c>
      <c r="N209" s="1" t="s">
        <v>96</v>
      </c>
      <c r="P209" s="1" t="s">
        <v>247</v>
      </c>
      <c r="Q209" s="1" t="str">
        <f t="shared" si="28"/>
        <v>Neoadjuvant platine</v>
      </c>
      <c r="R209" s="4" t="str">
        <f t="shared" si="30"/>
        <v>0,No|1,Yes</v>
      </c>
      <c r="S209" s="1" t="str">
        <f t="shared" si="29"/>
        <v>Neoadjuvant platine</v>
      </c>
      <c r="AE209" s="4"/>
      <c r="AF209" s="4"/>
      <c r="AG209" s="2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8" t="s">
        <v>49</v>
      </c>
      <c r="B210" s="4" t="s">
        <v>691</v>
      </c>
      <c r="C210" s="25" t="s">
        <v>717</v>
      </c>
      <c r="D210" s="4" t="s">
        <v>52</v>
      </c>
      <c r="E210" s="4"/>
      <c r="F210" s="4"/>
      <c r="G210" s="4" t="s">
        <v>697</v>
      </c>
      <c r="H210" s="4"/>
      <c r="I210" s="4" t="s">
        <v>257</v>
      </c>
      <c r="J210" s="1" t="s">
        <v>718</v>
      </c>
      <c r="K210" s="1" t="s">
        <v>718</v>
      </c>
      <c r="M210" s="1" t="str">
        <f t="shared" si="27"/>
        <v>neo_carbo</v>
      </c>
      <c r="N210" s="1" t="s">
        <v>96</v>
      </c>
      <c r="P210" s="1" t="s">
        <v>247</v>
      </c>
      <c r="Q210" s="1" t="str">
        <f t="shared" si="28"/>
        <v>Neoadjuvant carboplatine</v>
      </c>
      <c r="R210" s="4" t="str">
        <f t="shared" si="30"/>
        <v>0,No|1,Yes</v>
      </c>
      <c r="S210" s="1" t="str">
        <f t="shared" si="29"/>
        <v>Neoadjuvant carboplatine</v>
      </c>
      <c r="AE210" s="4"/>
      <c r="AF210" s="4"/>
      <c r="AG210" s="2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8" t="s">
        <v>49</v>
      </c>
      <c r="B211" s="4" t="s">
        <v>691</v>
      </c>
      <c r="C211" s="25" t="s">
        <v>719</v>
      </c>
      <c r="D211" s="4" t="s">
        <v>52</v>
      </c>
      <c r="E211" s="4"/>
      <c r="F211" s="4"/>
      <c r="G211" s="4" t="s">
        <v>697</v>
      </c>
      <c r="H211" s="4"/>
      <c r="I211" s="4" t="s">
        <v>257</v>
      </c>
      <c r="J211" s="1" t="s">
        <v>720</v>
      </c>
      <c r="K211" s="1" t="s">
        <v>720</v>
      </c>
      <c r="M211" s="1" t="str">
        <f t="shared" si="27"/>
        <v>neo_cisplatine</v>
      </c>
      <c r="N211" s="1" t="s">
        <v>96</v>
      </c>
      <c r="P211" s="1" t="s">
        <v>247</v>
      </c>
      <c r="Q211" s="1" t="str">
        <f t="shared" si="28"/>
        <v>Neoadjuvant cisplatine</v>
      </c>
      <c r="R211" s="4" t="str">
        <f t="shared" si="30"/>
        <v>0,No|1,Yes</v>
      </c>
      <c r="S211" s="1" t="str">
        <f t="shared" si="29"/>
        <v>Neoadjuvant cisplatine</v>
      </c>
      <c r="AE211" s="4"/>
      <c r="AF211" s="4"/>
      <c r="AG211" s="2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26" t="s">
        <v>78</v>
      </c>
      <c r="B212" s="4" t="s">
        <v>691</v>
      </c>
      <c r="C212" s="25" t="s">
        <v>721</v>
      </c>
      <c r="D212" s="4" t="s">
        <v>52</v>
      </c>
      <c r="E212" s="4"/>
      <c r="F212" s="4"/>
      <c r="G212" s="4" t="s">
        <v>697</v>
      </c>
      <c r="H212" s="4"/>
      <c r="I212" s="4" t="s">
        <v>257</v>
      </c>
      <c r="J212" s="1" t="s">
        <v>722</v>
      </c>
      <c r="K212" s="1" t="s">
        <v>716</v>
      </c>
      <c r="M212" s="1" t="str">
        <f t="shared" si="27"/>
        <v>neo_other_ct</v>
      </c>
      <c r="N212" s="1" t="s">
        <v>96</v>
      </c>
      <c r="P212" s="1" t="s">
        <v>247</v>
      </c>
      <c r="Q212" s="1" t="str">
        <f t="shared" si="28"/>
        <v>Neoadjuvant chemotherapy (molecule different than anthra - taxanes - platines)</v>
      </c>
      <c r="R212" s="4" t="str">
        <f t="shared" si="30"/>
        <v>0,No|1,Yes</v>
      </c>
      <c r="S212" s="1" t="str">
        <f t="shared" si="29"/>
        <v>Neoadjuvant chemotherapy (molecule different than anthra - taxanes - platines)</v>
      </c>
      <c r="AE212" s="4"/>
      <c r="AF212" s="4"/>
      <c r="AG212" s="2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ht="17" x14ac:dyDescent="0.2">
      <c r="A213" s="26" t="s">
        <v>78</v>
      </c>
      <c r="B213" s="4" t="s">
        <v>691</v>
      </c>
      <c r="C213" s="25" t="s">
        <v>723</v>
      </c>
      <c r="D213" s="4" t="s">
        <v>89</v>
      </c>
      <c r="E213" s="4" t="s">
        <v>58</v>
      </c>
      <c r="F213" s="4"/>
      <c r="G213" s="4" t="s">
        <v>697</v>
      </c>
      <c r="H213" s="4"/>
      <c r="I213" s="4"/>
      <c r="J213" s="1" t="s">
        <v>724</v>
      </c>
      <c r="K213" s="1" t="s">
        <v>725</v>
      </c>
      <c r="M213" s="1" t="str">
        <f t="shared" si="27"/>
        <v>dat_first_5fu_neo</v>
      </c>
      <c r="N213" s="1" t="s">
        <v>96</v>
      </c>
      <c r="P213" s="4" t="s">
        <v>57</v>
      </c>
      <c r="Q213" s="1" t="str">
        <f t="shared" si="28"/>
        <v>Date of first cycle 5FU (NAC)</v>
      </c>
      <c r="R213" s="4"/>
      <c r="S213" s="1" t="str">
        <f t="shared" si="29"/>
        <v>Date of first cycle 5FU (NAC)</v>
      </c>
      <c r="T213" s="3" t="s">
        <v>91</v>
      </c>
      <c r="AE213" s="4"/>
      <c r="AF213" s="4"/>
      <c r="AG213" s="2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ht="17" x14ac:dyDescent="0.2">
      <c r="A214" s="26" t="s">
        <v>78</v>
      </c>
      <c r="B214" s="4" t="s">
        <v>691</v>
      </c>
      <c r="C214" s="25" t="s">
        <v>726</v>
      </c>
      <c r="D214" s="4" t="s">
        <v>89</v>
      </c>
      <c r="E214" s="4" t="s">
        <v>58</v>
      </c>
      <c r="F214" s="4"/>
      <c r="G214" s="4" t="s">
        <v>697</v>
      </c>
      <c r="H214" s="4"/>
      <c r="I214" s="4"/>
      <c r="J214" s="1" t="s">
        <v>727</v>
      </c>
      <c r="K214" s="1" t="s">
        <v>725</v>
      </c>
      <c r="M214" s="1" t="str">
        <f t="shared" si="27"/>
        <v>dat_first_cyclo_neo</v>
      </c>
      <c r="N214" s="1" t="s">
        <v>96</v>
      </c>
      <c r="P214" s="4" t="s">
        <v>57</v>
      </c>
      <c r="Q214" s="1" t="str">
        <f t="shared" si="28"/>
        <v>Date of first cycle cyclophosphamide (NAC)</v>
      </c>
      <c r="R214" s="4"/>
      <c r="S214" s="1" t="str">
        <f t="shared" si="29"/>
        <v>Date of first cycle cyclophosphamide (NAC)</v>
      </c>
      <c r="T214" s="3" t="s">
        <v>91</v>
      </c>
      <c r="AE214" s="4"/>
      <c r="AF214" s="4"/>
      <c r="AG214" s="2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ht="17" x14ac:dyDescent="0.2">
      <c r="A215" s="26" t="s">
        <v>78</v>
      </c>
      <c r="B215" s="4" t="s">
        <v>691</v>
      </c>
      <c r="C215" s="25" t="s">
        <v>728</v>
      </c>
      <c r="D215" s="4" t="s">
        <v>89</v>
      </c>
      <c r="E215" s="4" t="s">
        <v>58</v>
      </c>
      <c r="F215" s="4"/>
      <c r="G215" s="4" t="s">
        <v>697</v>
      </c>
      <c r="H215" s="4"/>
      <c r="I215" s="4"/>
      <c r="J215" s="1" t="s">
        <v>725</v>
      </c>
      <c r="K215" s="1" t="s">
        <v>725</v>
      </c>
      <c r="M215" s="1" t="str">
        <f t="shared" si="27"/>
        <v>dat_first_anthra_neo</v>
      </c>
      <c r="N215" s="1" t="s">
        <v>96</v>
      </c>
      <c r="P215" s="4" t="s">
        <v>57</v>
      </c>
      <c r="Q215" s="1" t="str">
        <f t="shared" si="28"/>
        <v>Date of first cycle anthracyclines (NAC)</v>
      </c>
      <c r="R215" s="4"/>
      <c r="S215" s="1" t="str">
        <f t="shared" si="29"/>
        <v>Date of first cycle anthracyclines (NAC)</v>
      </c>
      <c r="T215" s="3" t="s">
        <v>91</v>
      </c>
      <c r="AE215" s="4"/>
      <c r="AF215" s="4"/>
      <c r="AG215" s="2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ht="17" x14ac:dyDescent="0.2">
      <c r="A216" s="26" t="s">
        <v>78</v>
      </c>
      <c r="B216" s="4" t="s">
        <v>691</v>
      </c>
      <c r="C216" s="25" t="s">
        <v>729</v>
      </c>
      <c r="D216" s="4" t="s">
        <v>89</v>
      </c>
      <c r="E216" s="4" t="s">
        <v>58</v>
      </c>
      <c r="F216" s="4"/>
      <c r="G216" s="4" t="s">
        <v>697</v>
      </c>
      <c r="H216" s="4"/>
      <c r="I216" s="4"/>
      <c r="J216" s="1" t="s">
        <v>730</v>
      </c>
      <c r="K216" s="1" t="s">
        <v>730</v>
      </c>
      <c r="M216" s="1" t="str">
        <f t="shared" si="27"/>
        <v>dat_first_taxanes_neo</v>
      </c>
      <c r="N216" s="1" t="s">
        <v>96</v>
      </c>
      <c r="P216" s="4" t="s">
        <v>57</v>
      </c>
      <c r="Q216" s="1" t="str">
        <f t="shared" si="28"/>
        <v>Date of first cycle taxanes (NAC)</v>
      </c>
      <c r="R216" s="4"/>
      <c r="S216" s="1" t="str">
        <f t="shared" si="29"/>
        <v>Date of first cycle taxanes (NAC)</v>
      </c>
      <c r="T216" s="3" t="s">
        <v>91</v>
      </c>
      <c r="AE216" s="4"/>
      <c r="AF216" s="4"/>
      <c r="AG216" s="2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ht="17" x14ac:dyDescent="0.2">
      <c r="A217" s="26" t="s">
        <v>78</v>
      </c>
      <c r="B217" s="4" t="s">
        <v>691</v>
      </c>
      <c r="C217" s="25" t="s">
        <v>731</v>
      </c>
      <c r="D217" s="4" t="s">
        <v>89</v>
      </c>
      <c r="E217" s="4" t="s">
        <v>58</v>
      </c>
      <c r="F217" s="4"/>
      <c r="G217" s="4" t="s">
        <v>697</v>
      </c>
      <c r="H217" s="4"/>
      <c r="I217" s="4"/>
      <c r="J217" s="1" t="s">
        <v>732</v>
      </c>
      <c r="K217" s="1" t="s">
        <v>732</v>
      </c>
      <c r="M217" s="1" t="str">
        <f t="shared" si="27"/>
        <v>dat_first_platine_neo</v>
      </c>
      <c r="N217" s="1" t="s">
        <v>96</v>
      </c>
      <c r="P217" s="4" t="s">
        <v>57</v>
      </c>
      <c r="Q217" s="1" t="str">
        <f t="shared" si="28"/>
        <v>Date of first cycle platine (NAC)</v>
      </c>
      <c r="R217" s="4"/>
      <c r="S217" s="1" t="str">
        <f t="shared" si="29"/>
        <v>Date of first cycle platine (NAC)</v>
      </c>
      <c r="T217" s="3" t="s">
        <v>91</v>
      </c>
      <c r="AE217" s="4"/>
      <c r="AF217" s="4"/>
      <c r="AG217" s="2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ht="17" x14ac:dyDescent="0.2">
      <c r="A218" s="26" t="s">
        <v>78</v>
      </c>
      <c r="B218" s="4" t="s">
        <v>691</v>
      </c>
      <c r="C218" s="25" t="s">
        <v>733</v>
      </c>
      <c r="D218" s="4" t="s">
        <v>89</v>
      </c>
      <c r="E218" s="4" t="s">
        <v>58</v>
      </c>
      <c r="F218" s="4"/>
      <c r="G218" s="4" t="s">
        <v>697</v>
      </c>
      <c r="H218" s="4"/>
      <c r="I218" s="4"/>
      <c r="J218" s="1" t="s">
        <v>734</v>
      </c>
      <c r="K218" s="1" t="s">
        <v>734</v>
      </c>
      <c r="M218" s="1" t="str">
        <f t="shared" si="27"/>
        <v>dat_first_other_neo</v>
      </c>
      <c r="N218" s="1" t="s">
        <v>96</v>
      </c>
      <c r="P218" s="4" t="s">
        <v>57</v>
      </c>
      <c r="Q218" s="1" t="str">
        <f t="shared" si="28"/>
        <v>Date of first cycle other molecule (NAC)</v>
      </c>
      <c r="R218" s="4"/>
      <c r="S218" s="1" t="str">
        <f t="shared" si="29"/>
        <v>Date of first cycle other molecule (NAC)</v>
      </c>
      <c r="T218" s="3" t="s">
        <v>91</v>
      </c>
      <c r="AE218" s="4"/>
      <c r="AF218" s="4"/>
      <c r="AG218" s="2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ht="17" x14ac:dyDescent="0.2">
      <c r="A219" s="26" t="s">
        <v>78</v>
      </c>
      <c r="B219" s="4" t="s">
        <v>691</v>
      </c>
      <c r="C219" s="25" t="s">
        <v>735</v>
      </c>
      <c r="D219" s="4" t="s">
        <v>89</v>
      </c>
      <c r="E219" s="4" t="s">
        <v>58</v>
      </c>
      <c r="F219" s="4"/>
      <c r="G219" s="4" t="s">
        <v>697</v>
      </c>
      <c r="H219" s="4"/>
      <c r="I219" s="4"/>
      <c r="J219" s="1" t="s">
        <v>736</v>
      </c>
      <c r="K219" s="1" t="s">
        <v>736</v>
      </c>
      <c r="M219" s="1" t="str">
        <f t="shared" si="27"/>
        <v>dat_last_5fu_neo</v>
      </c>
      <c r="N219" s="1" t="s">
        <v>96</v>
      </c>
      <c r="P219" s="4" t="s">
        <v>57</v>
      </c>
      <c r="Q219" s="1" t="str">
        <f t="shared" si="28"/>
        <v>Date of last cycle 5FU (NAC)</v>
      </c>
      <c r="R219" s="4"/>
      <c r="S219" s="1" t="str">
        <f t="shared" si="29"/>
        <v>Date of last cycle 5FU (NAC)</v>
      </c>
      <c r="T219" s="3" t="s">
        <v>91</v>
      </c>
      <c r="AE219" s="4"/>
      <c r="AF219" s="4"/>
      <c r="AG219" s="2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ht="17" x14ac:dyDescent="0.2">
      <c r="A220" s="26" t="s">
        <v>78</v>
      </c>
      <c r="B220" s="4" t="s">
        <v>691</v>
      </c>
      <c r="C220" s="25" t="s">
        <v>737</v>
      </c>
      <c r="D220" s="4" t="s">
        <v>89</v>
      </c>
      <c r="E220" s="4" t="s">
        <v>58</v>
      </c>
      <c r="F220" s="4"/>
      <c r="G220" s="4" t="s">
        <v>697</v>
      </c>
      <c r="H220" s="4"/>
      <c r="I220" s="4"/>
      <c r="J220" s="1" t="s">
        <v>738</v>
      </c>
      <c r="K220" s="1" t="s">
        <v>736</v>
      </c>
      <c r="M220" s="1" t="str">
        <f t="shared" si="27"/>
        <v>dat_last_cyclo_neo</v>
      </c>
      <c r="N220" s="1" t="s">
        <v>96</v>
      </c>
      <c r="P220" s="4" t="s">
        <v>57</v>
      </c>
      <c r="Q220" s="1" t="str">
        <f t="shared" si="28"/>
        <v>Date of last cycle cyclophosphamide (NAC)</v>
      </c>
      <c r="R220" s="4"/>
      <c r="S220" s="1" t="str">
        <f t="shared" si="29"/>
        <v>Date of last cycle cyclophosphamide (NAC)</v>
      </c>
      <c r="T220" s="3" t="s">
        <v>91</v>
      </c>
      <c r="AE220" s="4"/>
      <c r="AF220" s="4"/>
      <c r="AG220" s="2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ht="17" x14ac:dyDescent="0.2">
      <c r="A221" s="26" t="s">
        <v>78</v>
      </c>
      <c r="B221" s="4" t="s">
        <v>691</v>
      </c>
      <c r="C221" s="25" t="s">
        <v>739</v>
      </c>
      <c r="D221" s="4" t="s">
        <v>89</v>
      </c>
      <c r="E221" s="4" t="s">
        <v>58</v>
      </c>
      <c r="F221" s="4"/>
      <c r="G221" s="4" t="s">
        <v>697</v>
      </c>
      <c r="H221" s="4"/>
      <c r="I221" s="4"/>
      <c r="J221" s="1" t="s">
        <v>740</v>
      </c>
      <c r="K221" s="1" t="s">
        <v>740</v>
      </c>
      <c r="M221" s="1" t="str">
        <f t="shared" si="27"/>
        <v>dat_last_anthra_neo</v>
      </c>
      <c r="N221" s="1" t="s">
        <v>96</v>
      </c>
      <c r="P221" s="4" t="s">
        <v>57</v>
      </c>
      <c r="Q221" s="1" t="str">
        <f t="shared" si="28"/>
        <v>Date of last cycle anthracyclines (NAC)</v>
      </c>
      <c r="R221" s="4"/>
      <c r="S221" s="1" t="str">
        <f t="shared" si="29"/>
        <v>Date of last cycle anthracyclines (NAC)</v>
      </c>
      <c r="T221" s="3" t="s">
        <v>91</v>
      </c>
      <c r="AE221" s="4"/>
      <c r="AF221" s="4"/>
      <c r="AG221" s="2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ht="17" x14ac:dyDescent="0.2">
      <c r="A222" s="26" t="s">
        <v>78</v>
      </c>
      <c r="B222" s="4" t="s">
        <v>691</v>
      </c>
      <c r="C222" s="25" t="s">
        <v>741</v>
      </c>
      <c r="D222" s="4" t="s">
        <v>89</v>
      </c>
      <c r="E222" s="4" t="s">
        <v>58</v>
      </c>
      <c r="F222" s="4"/>
      <c r="G222" s="4" t="s">
        <v>697</v>
      </c>
      <c r="H222" s="4"/>
      <c r="I222" s="4"/>
      <c r="J222" s="1" t="s">
        <v>742</v>
      </c>
      <c r="K222" s="1" t="s">
        <v>742</v>
      </c>
      <c r="M222" s="1" t="str">
        <f t="shared" si="27"/>
        <v>dat_last_taxanes_neo</v>
      </c>
      <c r="N222" s="1" t="s">
        <v>96</v>
      </c>
      <c r="P222" s="4" t="s">
        <v>57</v>
      </c>
      <c r="Q222" s="1" t="str">
        <f t="shared" si="28"/>
        <v>Date of last cycle taxanes (NAC)</v>
      </c>
      <c r="R222" s="4"/>
      <c r="S222" s="1" t="str">
        <f t="shared" si="29"/>
        <v>Date of last cycle taxanes (NAC)</v>
      </c>
      <c r="T222" s="3" t="s">
        <v>91</v>
      </c>
      <c r="AE222" s="4"/>
      <c r="AF222" s="4"/>
      <c r="AG222" s="2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ht="17" x14ac:dyDescent="0.2">
      <c r="A223" s="26" t="s">
        <v>78</v>
      </c>
      <c r="B223" s="4" t="s">
        <v>691</v>
      </c>
      <c r="C223" s="25" t="s">
        <v>743</v>
      </c>
      <c r="D223" s="4" t="s">
        <v>89</v>
      </c>
      <c r="E223" s="4" t="s">
        <v>58</v>
      </c>
      <c r="F223" s="4"/>
      <c r="G223" s="4" t="s">
        <v>697</v>
      </c>
      <c r="H223" s="4"/>
      <c r="I223" s="4"/>
      <c r="J223" s="1" t="s">
        <v>744</v>
      </c>
      <c r="K223" s="1" t="s">
        <v>744</v>
      </c>
      <c r="M223" s="1" t="str">
        <f t="shared" si="27"/>
        <v>dat_last_platine_neo</v>
      </c>
      <c r="N223" s="1" t="s">
        <v>96</v>
      </c>
      <c r="P223" s="4" t="s">
        <v>57</v>
      </c>
      <c r="Q223" s="1" t="str">
        <f t="shared" si="28"/>
        <v>Date of last cycle platine (NAC)</v>
      </c>
      <c r="R223" s="4"/>
      <c r="S223" s="1" t="str">
        <f t="shared" si="29"/>
        <v>Date of last cycle platine (NAC)</v>
      </c>
      <c r="T223" s="3" t="s">
        <v>91</v>
      </c>
      <c r="AE223" s="4"/>
      <c r="AF223" s="4"/>
      <c r="AG223" s="2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ht="17" x14ac:dyDescent="0.2">
      <c r="A224" s="26" t="s">
        <v>78</v>
      </c>
      <c r="B224" s="4" t="s">
        <v>691</v>
      </c>
      <c r="C224" s="25" t="s">
        <v>745</v>
      </c>
      <c r="D224" s="4" t="s">
        <v>89</v>
      </c>
      <c r="E224" s="4" t="s">
        <v>58</v>
      </c>
      <c r="F224" s="4"/>
      <c r="G224" s="4" t="s">
        <v>697</v>
      </c>
      <c r="H224" s="4"/>
      <c r="I224" s="4"/>
      <c r="J224" s="1" t="s">
        <v>746</v>
      </c>
      <c r="K224" s="1" t="s">
        <v>746</v>
      </c>
      <c r="M224" s="1" t="str">
        <f t="shared" si="27"/>
        <v>dat_last_other_neo</v>
      </c>
      <c r="N224" s="1" t="s">
        <v>96</v>
      </c>
      <c r="P224" s="4" t="s">
        <v>57</v>
      </c>
      <c r="Q224" s="1" t="str">
        <f t="shared" si="28"/>
        <v>Date of last cycle other molecule  (NAC)</v>
      </c>
      <c r="R224" s="4"/>
      <c r="S224" s="1" t="str">
        <f t="shared" si="29"/>
        <v>Date of last cycle other molecule  (NAC)</v>
      </c>
      <c r="T224" s="3" t="s">
        <v>91</v>
      </c>
      <c r="AE224" s="4"/>
      <c r="AF224" s="4"/>
      <c r="AG224" s="2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8" t="s">
        <v>49</v>
      </c>
      <c r="B225" s="4" t="s">
        <v>691</v>
      </c>
      <c r="C225" s="25" t="s">
        <v>747</v>
      </c>
      <c r="D225" s="4" t="s">
        <v>52</v>
      </c>
      <c r="E225" s="4"/>
      <c r="F225" s="4"/>
      <c r="G225" s="4" t="s">
        <v>697</v>
      </c>
      <c r="H225" s="4"/>
      <c r="I225" s="4" t="s">
        <v>257</v>
      </c>
      <c r="J225" s="1" t="s">
        <v>748</v>
      </c>
      <c r="K225" s="1" t="s">
        <v>749</v>
      </c>
      <c r="M225" s="1" t="str">
        <f t="shared" si="27"/>
        <v>neo_dose_dense</v>
      </c>
      <c r="N225" s="1" t="s">
        <v>96</v>
      </c>
      <c r="P225" s="1" t="s">
        <v>247</v>
      </c>
      <c r="Q225" s="1" t="str">
        <f t="shared" si="28"/>
        <v>Dose dense NAC for anthracyclines and cyclophosphamide  (/2 weeks instead of /3 weeks)</v>
      </c>
      <c r="R225" s="4" t="str">
        <f>I225</f>
        <v>0,No|1,Yes</v>
      </c>
      <c r="S225" s="1" t="str">
        <f t="shared" si="29"/>
        <v>Dose dense NAC for anthracyclines and cyclophosphamide  (/2 weeks instead of /3 weeks)</v>
      </c>
      <c r="AE225" s="4"/>
      <c r="AF225" s="4"/>
      <c r="AG225" s="2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8" t="s">
        <v>49</v>
      </c>
      <c r="B226" s="4" t="s">
        <v>691</v>
      </c>
      <c r="C226" s="25" t="s">
        <v>750</v>
      </c>
      <c r="D226" s="4" t="s">
        <v>52</v>
      </c>
      <c r="E226" s="4"/>
      <c r="F226" s="4"/>
      <c r="G226" s="4" t="s">
        <v>697</v>
      </c>
      <c r="H226" s="4"/>
      <c r="I226" s="4" t="s">
        <v>257</v>
      </c>
      <c r="J226" s="1" t="s">
        <v>751</v>
      </c>
      <c r="K226" s="1" t="s">
        <v>752</v>
      </c>
      <c r="M226" s="1" t="str">
        <f t="shared" si="27"/>
        <v>neo_dose_intense</v>
      </c>
      <c r="N226" s="1" t="s">
        <v>96</v>
      </c>
      <c r="P226" s="1" t="s">
        <v>247</v>
      </c>
      <c r="Q226" s="1" t="str">
        <f t="shared" si="28"/>
        <v>Dose intense NAC (increase in doses of cyclophosphamide to 1200 mg/m2)</v>
      </c>
      <c r="R226" s="4" t="str">
        <f>I226</f>
        <v>0,No|1,Yes</v>
      </c>
      <c r="S226" s="1" t="str">
        <f t="shared" si="29"/>
        <v>Dose intense NAC (increase in doses of cyclophosphamide to 1200 mg/m2)</v>
      </c>
      <c r="AE226" s="4"/>
      <c r="AF226" s="4"/>
      <c r="AG226" s="2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26" t="s">
        <v>78</v>
      </c>
      <c r="B227" s="4" t="s">
        <v>691</v>
      </c>
      <c r="C227" s="25" t="s">
        <v>753</v>
      </c>
      <c r="D227" s="4" t="s">
        <v>93</v>
      </c>
      <c r="E227" s="4"/>
      <c r="F227" s="4"/>
      <c r="G227" s="4" t="s">
        <v>697</v>
      </c>
      <c r="H227" s="4"/>
      <c r="I227" s="4"/>
      <c r="J227" s="1" t="s">
        <v>754</v>
      </c>
      <c r="K227" s="1" t="s">
        <v>755</v>
      </c>
      <c r="M227" s="1" t="str">
        <f t="shared" si="27"/>
        <v>nb_cycles_neo_ct</v>
      </c>
      <c r="N227" s="1" t="s">
        <v>96</v>
      </c>
      <c r="P227" s="1" t="s">
        <v>57</v>
      </c>
      <c r="Q227" s="1" t="str">
        <f t="shared" si="28"/>
        <v>Number of cycles (NAC) (only take sum of anthra - taxanes - platine) ; set to NA if no ttt</v>
      </c>
      <c r="R227" s="4"/>
      <c r="S227" s="1" t="str">
        <f t="shared" si="29"/>
        <v>Number of cycles (NAC) (only take sum of anthra - taxanes - platine) ; set to NA if no ttt</v>
      </c>
      <c r="T227" s="4" t="s">
        <v>93</v>
      </c>
      <c r="AD227" s="1" t="str">
        <f t="shared" ref="AD227:AD235" si="31">CONCATENATE("@",A227)</f>
        <v>@derived</v>
      </c>
      <c r="AE227" s="4" t="s">
        <v>58</v>
      </c>
      <c r="AF227" s="4"/>
      <c r="AG227" s="2" t="s">
        <v>390</v>
      </c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26" t="s">
        <v>78</v>
      </c>
      <c r="B228" s="4" t="s">
        <v>691</v>
      </c>
      <c r="C228" s="25" t="s">
        <v>756</v>
      </c>
      <c r="D228" s="4" t="s">
        <v>93</v>
      </c>
      <c r="E228" s="4"/>
      <c r="F228" s="4"/>
      <c r="G228" s="4" t="s">
        <v>697</v>
      </c>
      <c r="H228" s="4"/>
      <c r="I228" s="4"/>
      <c r="J228" s="1" t="s">
        <v>757</v>
      </c>
      <c r="K228" s="1" t="s">
        <v>758</v>
      </c>
      <c r="M228" s="1" t="str">
        <f t="shared" si="27"/>
        <v>nb_cycles_neo_ct_5fu</v>
      </c>
      <c r="N228" s="1" t="s">
        <v>96</v>
      </c>
      <c r="P228" s="1" t="s">
        <v>57</v>
      </c>
      <c r="Q228" s="1" t="str">
        <f t="shared" si="28"/>
        <v>Number cycles of 5FU (NAC); set to NA if no ttt</v>
      </c>
      <c r="R228" s="4"/>
      <c r="S228" s="1" t="str">
        <f t="shared" si="29"/>
        <v>Number cycles of 5FU (NAC); set to NA if no ttt</v>
      </c>
      <c r="T228" s="4" t="s">
        <v>93</v>
      </c>
      <c r="AD228" s="1" t="str">
        <f t="shared" si="31"/>
        <v>@derived</v>
      </c>
      <c r="AE228" s="1" t="s">
        <v>369</v>
      </c>
      <c r="AG228" s="2" t="s">
        <v>390</v>
      </c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26" t="s">
        <v>78</v>
      </c>
      <c r="B229" s="4" t="s">
        <v>691</v>
      </c>
      <c r="C229" s="25" t="s">
        <v>759</v>
      </c>
      <c r="D229" s="4" t="s">
        <v>93</v>
      </c>
      <c r="E229" s="4"/>
      <c r="F229" s="4"/>
      <c r="G229" s="4" t="s">
        <v>697</v>
      </c>
      <c r="H229" s="4"/>
      <c r="I229" s="4"/>
      <c r="J229" s="1" t="s">
        <v>760</v>
      </c>
      <c r="K229" s="1" t="s">
        <v>761</v>
      </c>
      <c r="M229" s="1" t="str">
        <f t="shared" si="27"/>
        <v>nb_cycles_neo_ct_anthra</v>
      </c>
      <c r="N229" s="1" t="s">
        <v>96</v>
      </c>
      <c r="P229" s="1" t="s">
        <v>57</v>
      </c>
      <c r="Q229" s="1" t="str">
        <f t="shared" si="28"/>
        <v>Number cycles of anthracyclines (NAC); set to NA if no ttt</v>
      </c>
      <c r="R229" s="4"/>
      <c r="S229" s="1" t="str">
        <f t="shared" si="29"/>
        <v>Number cycles of anthracyclines (NAC); set to NA if no ttt</v>
      </c>
      <c r="T229" s="4" t="s">
        <v>93</v>
      </c>
      <c r="AD229" s="1" t="str">
        <f t="shared" si="31"/>
        <v>@derived</v>
      </c>
      <c r="AE229" s="1" t="s">
        <v>369</v>
      </c>
      <c r="AG229" s="2" t="s">
        <v>390</v>
      </c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26" t="s">
        <v>78</v>
      </c>
      <c r="B230" s="4" t="s">
        <v>691</v>
      </c>
      <c r="C230" s="25" t="s">
        <v>762</v>
      </c>
      <c r="D230" s="4" t="s">
        <v>93</v>
      </c>
      <c r="E230" s="4"/>
      <c r="F230" s="4"/>
      <c r="G230" s="4" t="s">
        <v>697</v>
      </c>
      <c r="H230" s="4"/>
      <c r="I230" s="4"/>
      <c r="J230" s="1" t="s">
        <v>763</v>
      </c>
      <c r="K230" s="1" t="s">
        <v>764</v>
      </c>
      <c r="M230" s="1" t="str">
        <f t="shared" si="27"/>
        <v>nb_cycles_neo_ct_taxanes</v>
      </c>
      <c r="N230" s="1" t="s">
        <v>96</v>
      </c>
      <c r="P230" s="1" t="s">
        <v>57</v>
      </c>
      <c r="Q230" s="1" t="str">
        <f t="shared" si="28"/>
        <v>Number cycles of taxanes (NAC); set to NA if no ttt ; docetaxel 1 cycle = 1 injection ; paclitaxel 1 cycle = 3 injections</v>
      </c>
      <c r="R230" s="4"/>
      <c r="S230" s="1" t="str">
        <f t="shared" si="29"/>
        <v>Number cycles of taxanes (NAC); set to NA if no ttt ; docetaxel 1 cycle = 1 injection ; paclitaxel 1 cycle = 3 injections</v>
      </c>
      <c r="T230" s="4" t="s">
        <v>93</v>
      </c>
      <c r="AD230" s="1" t="str">
        <f t="shared" si="31"/>
        <v>@derived</v>
      </c>
      <c r="AE230" s="1" t="s">
        <v>369</v>
      </c>
      <c r="AG230" s="2" t="s">
        <v>390</v>
      </c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26" t="s">
        <v>78</v>
      </c>
      <c r="B231" s="4" t="s">
        <v>691</v>
      </c>
      <c r="C231" s="25" t="s">
        <v>765</v>
      </c>
      <c r="D231" s="4" t="s">
        <v>93</v>
      </c>
      <c r="E231" s="4"/>
      <c r="F231" s="4"/>
      <c r="G231" s="4" t="s">
        <v>697</v>
      </c>
      <c r="H231" s="4"/>
      <c r="I231" s="4"/>
      <c r="J231" s="1" t="s">
        <v>766</v>
      </c>
      <c r="K231" s="1" t="s">
        <v>767</v>
      </c>
      <c r="M231" s="1" t="str">
        <f t="shared" si="27"/>
        <v>nb_cycles_neo_ct_platine</v>
      </c>
      <c r="N231" s="1" t="s">
        <v>96</v>
      </c>
      <c r="P231" s="1" t="s">
        <v>57</v>
      </c>
      <c r="Q231" s="1" t="str">
        <f t="shared" si="28"/>
        <v>Number cycles of platines (NAC); set to NA if no ttt</v>
      </c>
      <c r="R231" s="4"/>
      <c r="S231" s="1" t="str">
        <f t="shared" si="29"/>
        <v>Number cycles of platines (NAC); set to NA if no ttt</v>
      </c>
      <c r="T231" s="4" t="s">
        <v>93</v>
      </c>
      <c r="AD231" s="1" t="str">
        <f t="shared" si="31"/>
        <v>@derived</v>
      </c>
      <c r="AE231" s="1" t="s">
        <v>369</v>
      </c>
      <c r="AG231" s="2" t="s">
        <v>390</v>
      </c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26" t="s">
        <v>78</v>
      </c>
      <c r="B232" s="4" t="s">
        <v>691</v>
      </c>
      <c r="C232" s="25" t="s">
        <v>768</v>
      </c>
      <c r="D232" s="4" t="s">
        <v>93</v>
      </c>
      <c r="E232" s="4"/>
      <c r="F232" s="4"/>
      <c r="G232" s="4" t="s">
        <v>697</v>
      </c>
      <c r="H232" s="4"/>
      <c r="I232" s="4"/>
      <c r="J232" s="1" t="s">
        <v>769</v>
      </c>
      <c r="K232" s="1" t="s">
        <v>767</v>
      </c>
      <c r="M232" s="1" t="str">
        <f t="shared" si="27"/>
        <v>nb_cycles_neo_ct_other</v>
      </c>
      <c r="N232" s="1" t="s">
        <v>96</v>
      </c>
      <c r="P232" s="1" t="s">
        <v>57</v>
      </c>
      <c r="Q232" s="1" t="str">
        <f t="shared" si="28"/>
        <v>Number cycles of others (NAC); set to NA if no ttt</v>
      </c>
      <c r="R232" s="4"/>
      <c r="S232" s="1" t="str">
        <f t="shared" si="29"/>
        <v>Number cycles of others (NAC); set to NA if no ttt</v>
      </c>
      <c r="T232" s="4" t="s">
        <v>93</v>
      </c>
      <c r="AD232" s="1" t="str">
        <f t="shared" si="31"/>
        <v>@derived</v>
      </c>
      <c r="AE232" s="1" t="s">
        <v>369</v>
      </c>
      <c r="AG232" s="2" t="s">
        <v>390</v>
      </c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ht="17" x14ac:dyDescent="0.2">
      <c r="A233" s="8" t="s">
        <v>49</v>
      </c>
      <c r="B233" s="4" t="s">
        <v>691</v>
      </c>
      <c r="C233" s="25" t="s">
        <v>770</v>
      </c>
      <c r="D233" s="4" t="s">
        <v>89</v>
      </c>
      <c r="E233" s="4" t="s">
        <v>58</v>
      </c>
      <c r="F233" s="4"/>
      <c r="G233" s="4" t="s">
        <v>697</v>
      </c>
      <c r="H233" s="4"/>
      <c r="I233" s="4"/>
      <c r="J233" s="1" t="s">
        <v>771</v>
      </c>
      <c r="K233" s="1" t="s">
        <v>772</v>
      </c>
      <c r="M233" s="1" t="str">
        <f t="shared" si="27"/>
        <v>dat_end_neo_ct</v>
      </c>
      <c r="N233" s="1" t="s">
        <v>96</v>
      </c>
      <c r="P233" s="1" t="s">
        <v>57</v>
      </c>
      <c r="Q233" s="1" t="str">
        <f t="shared" si="28"/>
        <v>Date of last cycle of neoadjuvant chemotherapy</v>
      </c>
      <c r="R233" s="4"/>
      <c r="S233" s="1" t="str">
        <f t="shared" si="29"/>
        <v>Date of last cycle of neoadjuvant chemotherapy</v>
      </c>
      <c r="T233" s="3" t="s">
        <v>91</v>
      </c>
      <c r="AD233" s="1" t="str">
        <f t="shared" si="31"/>
        <v>@generic</v>
      </c>
      <c r="AE233" s="4" t="s">
        <v>58</v>
      </c>
      <c r="AF233" s="4"/>
      <c r="AG233" s="2" t="s">
        <v>390</v>
      </c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8" t="s">
        <v>49</v>
      </c>
      <c r="B234" s="4" t="s">
        <v>691</v>
      </c>
      <c r="C234" s="25" t="s">
        <v>773</v>
      </c>
      <c r="D234" s="4" t="s">
        <v>52</v>
      </c>
      <c r="E234" s="4"/>
      <c r="F234" s="4"/>
      <c r="G234" s="4" t="s">
        <v>697</v>
      </c>
      <c r="H234" s="4"/>
      <c r="I234" s="4" t="s">
        <v>774</v>
      </c>
      <c r="J234" s="4" t="s">
        <v>775</v>
      </c>
      <c r="K234" s="1" t="s">
        <v>776</v>
      </c>
      <c r="M234" s="1" t="str">
        <f t="shared" si="27"/>
        <v>neo_ct_sequence</v>
      </c>
      <c r="N234" s="1" t="s">
        <v>96</v>
      </c>
      <c r="P234" s="4" t="s">
        <v>57</v>
      </c>
      <c r="Q234" s="1" t="str">
        <f t="shared" si="28"/>
        <v>Type of sequencing of neoadjuvant chemotherapy</v>
      </c>
      <c r="R234" s="4" t="str">
        <f>I234</f>
        <v>1,monosequential|2,bi-sequential|3,plurisequential</v>
      </c>
      <c r="S234" s="1" t="str">
        <f t="shared" si="29"/>
        <v>Type of sequencing of neoadjuvant chemotherapy</v>
      </c>
      <c r="AD234" s="1" t="str">
        <f t="shared" si="31"/>
        <v>@generic</v>
      </c>
      <c r="AE234" s="4" t="s">
        <v>58</v>
      </c>
      <c r="AF234" s="4"/>
      <c r="AG234" s="2" t="s">
        <v>390</v>
      </c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8" t="s">
        <v>49</v>
      </c>
      <c r="B235" s="4" t="s">
        <v>691</v>
      </c>
      <c r="C235" s="25" t="s">
        <v>777</v>
      </c>
      <c r="D235" s="4" t="s">
        <v>52</v>
      </c>
      <c r="E235" s="4"/>
      <c r="F235" s="4"/>
      <c r="G235" s="4" t="s">
        <v>697</v>
      </c>
      <c r="H235" s="4"/>
      <c r="I235" s="4" t="s">
        <v>257</v>
      </c>
      <c r="J235" s="1" t="s">
        <v>778</v>
      </c>
      <c r="K235" s="1" t="s">
        <v>779</v>
      </c>
      <c r="M235" s="1" t="str">
        <f t="shared" si="27"/>
        <v>neo_reduc_dos</v>
      </c>
      <c r="N235" s="1" t="s">
        <v>96</v>
      </c>
      <c r="P235" s="1" t="s">
        <v>247</v>
      </c>
      <c r="Q235" s="1" t="str">
        <f t="shared" si="28"/>
        <v xml:space="preserve">Neoadjuvant chemotherapy dose reduction (cut-off 20% or more) </v>
      </c>
      <c r="R235" s="4" t="str">
        <f>I235</f>
        <v>0,No|1,Yes</v>
      </c>
      <c r="S235" s="1" t="str">
        <f t="shared" si="29"/>
        <v xml:space="preserve">Neoadjuvant chemotherapy dose reduction (cut-off 20% or more) </v>
      </c>
      <c r="AD235" s="1" t="str">
        <f t="shared" si="31"/>
        <v>@generic</v>
      </c>
      <c r="AE235" s="4" t="s">
        <v>242</v>
      </c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8" t="s">
        <v>49</v>
      </c>
      <c r="B236" s="4" t="s">
        <v>691</v>
      </c>
      <c r="C236" s="25" t="s">
        <v>780</v>
      </c>
      <c r="D236" s="4" t="s">
        <v>52</v>
      </c>
      <c r="E236" s="4"/>
      <c r="F236" s="4"/>
      <c r="G236" s="4" t="s">
        <v>697</v>
      </c>
      <c r="H236" s="4"/>
      <c r="I236" s="4" t="s">
        <v>257</v>
      </c>
      <c r="J236" s="1" t="s">
        <v>781</v>
      </c>
      <c r="K236" s="1" t="s">
        <v>781</v>
      </c>
      <c r="M236" s="1" t="str">
        <f t="shared" si="27"/>
        <v>neo_incomplete_scheme</v>
      </c>
      <c r="N236" s="1" t="s">
        <v>96</v>
      </c>
      <c r="P236" s="1" t="s">
        <v>247</v>
      </c>
      <c r="Q236" s="1" t="str">
        <f t="shared" si="28"/>
        <v>Uncomplete delivery of NAC planned schedule</v>
      </c>
      <c r="R236" s="4" t="str">
        <f>I236</f>
        <v>0,No|1,Yes</v>
      </c>
      <c r="S236" s="1" t="str">
        <f t="shared" si="29"/>
        <v>Uncomplete delivery of NAC planned schedule</v>
      </c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8" t="s">
        <v>49</v>
      </c>
      <c r="B237" s="4" t="s">
        <v>691</v>
      </c>
      <c r="C237" s="25" t="s">
        <v>782</v>
      </c>
      <c r="D237" s="4" t="s">
        <v>52</v>
      </c>
      <c r="E237" s="4"/>
      <c r="F237" s="4"/>
      <c r="G237" s="4" t="s">
        <v>697</v>
      </c>
      <c r="H237" s="4"/>
      <c r="I237" s="4" t="s">
        <v>257</v>
      </c>
      <c r="J237" s="1" t="s">
        <v>783</v>
      </c>
      <c r="K237" s="1" t="s">
        <v>783</v>
      </c>
      <c r="M237" s="1" t="str">
        <f t="shared" si="27"/>
        <v>delay_15d_during_nac</v>
      </c>
      <c r="N237" s="1" t="s">
        <v>96</v>
      </c>
      <c r="P237" s="1" t="s">
        <v>247</v>
      </c>
      <c r="Q237" s="1" t="str">
        <f t="shared" si="28"/>
        <v>Delay of 15 days or more during 2 planned sessions of NAC</v>
      </c>
      <c r="R237" s="4" t="str">
        <f>I237</f>
        <v>0,No|1,Yes</v>
      </c>
      <c r="S237" s="1" t="str">
        <f t="shared" si="29"/>
        <v>Delay of 15 days or more during 2 planned sessions of NAC</v>
      </c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8" t="s">
        <v>49</v>
      </c>
      <c r="B238" s="4" t="s">
        <v>691</v>
      </c>
      <c r="C238" s="25" t="s">
        <v>784</v>
      </c>
      <c r="D238" s="4" t="s">
        <v>52</v>
      </c>
      <c r="E238" s="4"/>
      <c r="F238" s="4"/>
      <c r="G238" s="4" t="s">
        <v>697</v>
      </c>
      <c r="H238" s="4"/>
      <c r="I238" s="4"/>
      <c r="J238" s="4" t="s">
        <v>785</v>
      </c>
      <c r="K238" s="4" t="s">
        <v>785</v>
      </c>
      <c r="M238" s="1" t="str">
        <f t="shared" si="27"/>
        <v>neo_molecule_concat</v>
      </c>
      <c r="N238" s="1" t="s">
        <v>96</v>
      </c>
      <c r="P238" s="1" t="s">
        <v>247</v>
      </c>
      <c r="Q238" s="1" t="str">
        <f t="shared" si="28"/>
        <v>Concatenation of all molecules used during neo ttt (epirubicin - cyclophosphamide - docetaxel - trastuzumab)</v>
      </c>
      <c r="R238" s="4"/>
      <c r="S238" s="1" t="str">
        <f t="shared" si="29"/>
        <v>Concatenation of all molecules used during neo ttt (epirubicin - cyclophosphamide - docetaxel - trastuzumab)</v>
      </c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8" t="s">
        <v>49</v>
      </c>
      <c r="B239" s="4" t="s">
        <v>691</v>
      </c>
      <c r="C239" s="25" t="s">
        <v>786</v>
      </c>
      <c r="D239" s="4" t="s">
        <v>52</v>
      </c>
      <c r="E239" s="4"/>
      <c r="F239" s="4"/>
      <c r="G239" s="4" t="s">
        <v>697</v>
      </c>
      <c r="H239" s="4"/>
      <c r="I239" s="4"/>
      <c r="J239" s="4" t="s">
        <v>787</v>
      </c>
      <c r="K239" s="4" t="s">
        <v>787</v>
      </c>
      <c r="M239" s="1" t="str">
        <f t="shared" si="27"/>
        <v>neo_regimen_concat</v>
      </c>
      <c r="N239" s="1" t="s">
        <v>96</v>
      </c>
      <c r="P239" s="1" t="s">
        <v>247</v>
      </c>
      <c r="Q239" s="1" t="str">
        <f t="shared" si="28"/>
        <v>Short name of NAC regimen (ex: 3 FEC100 - 3 TXT)</v>
      </c>
      <c r="R239" s="4"/>
      <c r="S239" s="1" t="str">
        <f t="shared" si="29"/>
        <v>Short name of NAC regimen (ex: 3 FEC100 - 3 TXT)</v>
      </c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8" t="s">
        <v>49</v>
      </c>
      <c r="B240" s="4" t="s">
        <v>691</v>
      </c>
      <c r="C240" s="25" t="s">
        <v>788</v>
      </c>
      <c r="D240" s="4" t="s">
        <v>52</v>
      </c>
      <c r="E240" s="4"/>
      <c r="F240" s="4"/>
      <c r="G240" s="4" t="s">
        <v>697</v>
      </c>
      <c r="H240" s="4"/>
      <c r="I240" s="4" t="s">
        <v>257</v>
      </c>
      <c r="J240" s="1" t="s">
        <v>789</v>
      </c>
      <c r="K240" s="1" t="s">
        <v>789</v>
      </c>
      <c r="M240" s="1" t="str">
        <f t="shared" si="27"/>
        <v>neo_gcsf</v>
      </c>
      <c r="N240" s="1" t="s">
        <v>96</v>
      </c>
      <c r="P240" s="1" t="s">
        <v>247</v>
      </c>
      <c r="Q240" s="1" t="str">
        <f t="shared" si="28"/>
        <v xml:space="preserve">Treatment with colony-stimulating factor </v>
      </c>
      <c r="R240" s="4" t="str">
        <f t="shared" ref="R240:R248" si="32">I240</f>
        <v>0,No|1,Yes</v>
      </c>
      <c r="S240" s="1" t="str">
        <f t="shared" si="29"/>
        <v xml:space="preserve">Treatment with colony-stimulating factor </v>
      </c>
      <c r="AD240" s="1" t="str">
        <f>CONCATENATE("@",A240)</f>
        <v>@generic</v>
      </c>
      <c r="AE240" s="4" t="s">
        <v>242</v>
      </c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26" t="s">
        <v>78</v>
      </c>
      <c r="B241" s="4" t="s">
        <v>691</v>
      </c>
      <c r="C241" s="25" t="s">
        <v>790</v>
      </c>
      <c r="D241" s="4" t="s">
        <v>52</v>
      </c>
      <c r="E241" s="4"/>
      <c r="F241" s="4"/>
      <c r="G241" s="4" t="s">
        <v>697</v>
      </c>
      <c r="H241" s="4"/>
      <c r="I241" s="1" t="s">
        <v>791</v>
      </c>
      <c r="J241" s="1" t="s">
        <v>792</v>
      </c>
      <c r="K241" s="1" t="s">
        <v>793</v>
      </c>
      <c r="M241" s="1" t="str">
        <f t="shared" si="27"/>
        <v>neo_antiher2_regimen</v>
      </c>
      <c r="N241" s="1" t="s">
        <v>96</v>
      </c>
      <c r="P241" s="4" t="s">
        <v>57</v>
      </c>
      <c r="Q241" s="1" t="str">
        <f t="shared" si="28"/>
        <v>Type of neoajuvant anti-HER2 therapy</v>
      </c>
      <c r="R241" s="4" t="str">
        <f t="shared" si="32"/>
        <v>1,trastuzumab| 2,lapatinib| 3,pertuzumab| 4,combination| 5,others</v>
      </c>
      <c r="S241" s="1" t="str">
        <f t="shared" si="29"/>
        <v>Type of neoajuvant anti-HER2 therapy</v>
      </c>
      <c r="AD241" s="1" t="str">
        <f>CONCATENATE("@",A241)</f>
        <v>@derived</v>
      </c>
      <c r="AE241" s="1" t="s">
        <v>369</v>
      </c>
      <c r="AG241" s="2" t="s">
        <v>390</v>
      </c>
    </row>
    <row r="242" spans="1:49" x14ac:dyDescent="0.2">
      <c r="A242" s="8" t="s">
        <v>49</v>
      </c>
      <c r="B242" s="4" t="s">
        <v>691</v>
      </c>
      <c r="C242" s="25" t="s">
        <v>794</v>
      </c>
      <c r="D242" s="4" t="s">
        <v>52</v>
      </c>
      <c r="E242" s="4"/>
      <c r="F242" s="4"/>
      <c r="G242" s="4" t="s">
        <v>697</v>
      </c>
      <c r="H242" s="4"/>
      <c r="I242" s="4" t="s">
        <v>257</v>
      </c>
      <c r="J242" s="1" t="s">
        <v>795</v>
      </c>
      <c r="K242" s="1" t="str">
        <f>J242</f>
        <v>Neoadjuvant trastuzumab</v>
      </c>
      <c r="M242" s="1" t="str">
        <f t="shared" si="27"/>
        <v>neo_trastu</v>
      </c>
      <c r="N242" s="1" t="s">
        <v>96</v>
      </c>
      <c r="P242" s="1" t="s">
        <v>247</v>
      </c>
      <c r="Q242" s="1" t="str">
        <f t="shared" si="28"/>
        <v>Neoadjuvant trastuzumab</v>
      </c>
      <c r="R242" s="4" t="str">
        <f t="shared" si="32"/>
        <v>0,No|1,Yes</v>
      </c>
      <c r="S242" s="1" t="str">
        <f t="shared" si="29"/>
        <v>Neoadjuvant trastuzumab</v>
      </c>
      <c r="AG242" s="2"/>
    </row>
    <row r="243" spans="1:49" x14ac:dyDescent="0.2">
      <c r="A243" s="8" t="s">
        <v>49</v>
      </c>
      <c r="B243" s="4" t="s">
        <v>691</v>
      </c>
      <c r="C243" s="25" t="s">
        <v>796</v>
      </c>
      <c r="D243" s="4" t="s">
        <v>52</v>
      </c>
      <c r="E243" s="4"/>
      <c r="F243" s="4"/>
      <c r="G243" s="4" t="s">
        <v>697</v>
      </c>
      <c r="H243" s="4"/>
      <c r="I243" s="4" t="s">
        <v>257</v>
      </c>
      <c r="J243" s="1" t="s">
        <v>797</v>
      </c>
      <c r="K243" s="1" t="str">
        <f>J243</f>
        <v>Neoadjuvant pertuzumab</v>
      </c>
      <c r="M243" s="1" t="str">
        <f t="shared" si="27"/>
        <v>neo_pertu</v>
      </c>
      <c r="N243" s="1" t="s">
        <v>96</v>
      </c>
      <c r="P243" s="1" t="s">
        <v>247</v>
      </c>
      <c r="Q243" s="1" t="str">
        <f t="shared" si="28"/>
        <v>Neoadjuvant pertuzumab</v>
      </c>
      <c r="R243" s="4" t="str">
        <f t="shared" si="32"/>
        <v>0,No|1,Yes</v>
      </c>
      <c r="S243" s="1" t="str">
        <f t="shared" si="29"/>
        <v>Neoadjuvant pertuzumab</v>
      </c>
      <c r="AG243" s="2"/>
    </row>
    <row r="244" spans="1:49" x14ac:dyDescent="0.2">
      <c r="A244" s="8" t="s">
        <v>49</v>
      </c>
      <c r="B244" s="4" t="s">
        <v>691</v>
      </c>
      <c r="C244" s="25" t="s">
        <v>798</v>
      </c>
      <c r="D244" s="4" t="s">
        <v>52</v>
      </c>
      <c r="E244" s="4"/>
      <c r="F244" s="4"/>
      <c r="G244" s="4" t="s">
        <v>697</v>
      </c>
      <c r="H244" s="4"/>
      <c r="I244" s="4" t="s">
        <v>257</v>
      </c>
      <c r="J244" s="1" t="s">
        <v>799</v>
      </c>
      <c r="K244" s="1" t="str">
        <f>J244</f>
        <v>Neoadjuvant lapatinib</v>
      </c>
      <c r="M244" s="1" t="str">
        <f t="shared" si="27"/>
        <v>neo_lapatinib</v>
      </c>
      <c r="N244" s="1" t="s">
        <v>96</v>
      </c>
      <c r="P244" s="1" t="s">
        <v>247</v>
      </c>
      <c r="Q244" s="1" t="str">
        <f t="shared" si="28"/>
        <v>Neoadjuvant lapatinib</v>
      </c>
      <c r="R244" s="4" t="str">
        <f t="shared" si="32"/>
        <v>0,No|1,Yes</v>
      </c>
      <c r="S244" s="1" t="str">
        <f t="shared" si="29"/>
        <v>Neoadjuvant lapatinib</v>
      </c>
      <c r="AG244" s="2"/>
    </row>
    <row r="245" spans="1:49" x14ac:dyDescent="0.2">
      <c r="A245" s="8" t="s">
        <v>49</v>
      </c>
      <c r="B245" s="4" t="s">
        <v>691</v>
      </c>
      <c r="C245" s="25" t="s">
        <v>800</v>
      </c>
      <c r="D245" s="4" t="s">
        <v>52</v>
      </c>
      <c r="E245" s="4"/>
      <c r="F245" s="4"/>
      <c r="G245" s="4" t="s">
        <v>697</v>
      </c>
      <c r="H245" s="4"/>
      <c r="I245" s="4" t="s">
        <v>257</v>
      </c>
      <c r="J245" s="1" t="s">
        <v>801</v>
      </c>
      <c r="K245" s="1" t="str">
        <f>J245</f>
        <v>Neoadjuvant TDM1</v>
      </c>
      <c r="M245" s="1" t="str">
        <f t="shared" si="27"/>
        <v>neo_tdm1</v>
      </c>
      <c r="N245" s="1" t="s">
        <v>96</v>
      </c>
      <c r="P245" s="1" t="s">
        <v>247</v>
      </c>
      <c r="Q245" s="1" t="str">
        <f t="shared" si="28"/>
        <v>Neoadjuvant TDM1</v>
      </c>
      <c r="R245" s="4" t="str">
        <f t="shared" si="32"/>
        <v>0,No|1,Yes</v>
      </c>
      <c r="S245" s="1" t="str">
        <f t="shared" si="29"/>
        <v>Neoadjuvant TDM1</v>
      </c>
      <c r="AG245" s="2"/>
    </row>
    <row r="246" spans="1:49" x14ac:dyDescent="0.2">
      <c r="A246" s="8" t="s">
        <v>49</v>
      </c>
      <c r="B246" s="4" t="s">
        <v>691</v>
      </c>
      <c r="C246" s="25" t="s">
        <v>802</v>
      </c>
      <c r="D246" s="4" t="s">
        <v>52</v>
      </c>
      <c r="E246" s="4"/>
      <c r="F246" s="4"/>
      <c r="G246" s="1" t="s">
        <v>697</v>
      </c>
      <c r="H246" s="4"/>
      <c r="I246" s="4" t="s">
        <v>257</v>
      </c>
      <c r="J246" s="1" t="s">
        <v>803</v>
      </c>
      <c r="K246" s="1" t="str">
        <f>J246</f>
        <v>Other neoadjuvant anti-HER2 therapy</v>
      </c>
      <c r="M246" s="1" t="str">
        <f t="shared" si="27"/>
        <v>neo_other_antiher2</v>
      </c>
      <c r="N246" s="1" t="s">
        <v>96</v>
      </c>
      <c r="P246" s="1" t="s">
        <v>247</v>
      </c>
      <c r="Q246" s="1" t="str">
        <f t="shared" si="28"/>
        <v>Other neoadjuvant anti-HER2 therapy</v>
      </c>
      <c r="R246" s="4" t="str">
        <f t="shared" si="32"/>
        <v>0,No|1,Yes</v>
      </c>
      <c r="S246" s="1" t="str">
        <f t="shared" si="29"/>
        <v>Other neoadjuvant anti-HER2 therapy</v>
      </c>
      <c r="AG246" s="2"/>
    </row>
    <row r="247" spans="1:49" x14ac:dyDescent="0.2">
      <c r="A247" s="8" t="s">
        <v>49</v>
      </c>
      <c r="B247" s="4" t="s">
        <v>804</v>
      </c>
      <c r="C247" s="4" t="s">
        <v>805</v>
      </c>
      <c r="D247" s="4" t="s">
        <v>52</v>
      </c>
      <c r="E247" s="4"/>
      <c r="F247" s="4"/>
      <c r="G247" s="4"/>
      <c r="H247" s="4"/>
      <c r="I247" s="4" t="s">
        <v>257</v>
      </c>
      <c r="J247" s="1" t="s">
        <v>806</v>
      </c>
      <c r="K247" s="1" t="s">
        <v>807</v>
      </c>
      <c r="M247" s="1" t="str">
        <f t="shared" si="27"/>
        <v>adj_ct</v>
      </c>
      <c r="N247" s="1" t="s">
        <v>96</v>
      </c>
      <c r="O247" s="1" t="str">
        <f>CONCATENATE("&lt;div class='rich-text-field-label'&gt;&lt;p style='text-align: center;'&gt;",B247,"&lt;/p&gt;&lt;/div&gt;")</f>
        <v>&lt;div class='rich-text-field-label'&gt;&lt;p style='text-align: center;'&gt;adjuvant_ct_antiher2&lt;/p&gt;&lt;/div&gt;</v>
      </c>
      <c r="P247" s="1" t="s">
        <v>247</v>
      </c>
      <c r="Q247" s="1" t="str">
        <f t="shared" si="28"/>
        <v>Treatment with adjuvant chemotherapy ( after surgery)</v>
      </c>
      <c r="R247" s="4" t="str">
        <f t="shared" si="32"/>
        <v>0,No|1,Yes</v>
      </c>
      <c r="S247" s="1" t="str">
        <f t="shared" si="29"/>
        <v>Treatment with adjuvant chemotherapy ( after surgery)</v>
      </c>
      <c r="AD247" s="1" t="str">
        <f t="shared" ref="AD247:AD290" si="33">CONCATENATE("@",A247)</f>
        <v>@generic</v>
      </c>
      <c r="AE247" s="4" t="s">
        <v>58</v>
      </c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8" t="s">
        <v>49</v>
      </c>
      <c r="B248" s="4" t="s">
        <v>804</v>
      </c>
      <c r="C248" s="4" t="s">
        <v>808</v>
      </c>
      <c r="D248" s="4" t="s">
        <v>52</v>
      </c>
      <c r="E248" s="4"/>
      <c r="F248" s="4"/>
      <c r="G248" s="4"/>
      <c r="H248" s="4"/>
      <c r="I248" s="4" t="s">
        <v>809</v>
      </c>
      <c r="J248" s="1" t="s">
        <v>810</v>
      </c>
      <c r="K248" s="1" t="s">
        <v>811</v>
      </c>
      <c r="M248" s="1" t="str">
        <f t="shared" si="27"/>
        <v>adj_ct_regimen</v>
      </c>
      <c r="N248" s="1" t="s">
        <v>96</v>
      </c>
      <c r="P248" s="4" t="s">
        <v>57</v>
      </c>
      <c r="Q248" s="1" t="str">
        <f t="shared" si="28"/>
        <v xml:space="preserve"> Regimen of adjuvant chemotherapy</v>
      </c>
      <c r="R248" s="4" t="str">
        <f t="shared" si="32"/>
        <v>1,anthra-taxans| 2,anthra |3,taxanes|4,others</v>
      </c>
      <c r="S248" s="1" t="str">
        <f t="shared" si="29"/>
        <v xml:space="preserve"> Regimen of adjuvant chemotherapy</v>
      </c>
      <c r="AD248" s="1" t="str">
        <f t="shared" si="33"/>
        <v>@generic</v>
      </c>
      <c r="AE248" s="4" t="s">
        <v>58</v>
      </c>
      <c r="AF248" s="4"/>
      <c r="AG248" s="2" t="s">
        <v>390</v>
      </c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8" t="s">
        <v>49</v>
      </c>
      <c r="B249" s="4" t="s">
        <v>804</v>
      </c>
      <c r="C249" s="4" t="s">
        <v>812</v>
      </c>
      <c r="D249" s="4" t="s">
        <v>93</v>
      </c>
      <c r="E249" s="4"/>
      <c r="F249" s="4"/>
      <c r="G249" s="4"/>
      <c r="H249" s="4"/>
      <c r="I249" s="4"/>
      <c r="J249" s="1" t="s">
        <v>813</v>
      </c>
      <c r="K249" s="1" t="s">
        <v>814</v>
      </c>
      <c r="M249" s="1" t="str">
        <f t="shared" si="27"/>
        <v>nb_cycles_adj_ct_taxanes</v>
      </c>
      <c r="N249" s="1" t="s">
        <v>96</v>
      </c>
      <c r="P249" s="1" t="s">
        <v>57</v>
      </c>
      <c r="Q249" s="1" t="str">
        <f t="shared" si="28"/>
        <v>Number cycles of taxanes (adj CT) ; set to NA if no ttt</v>
      </c>
      <c r="R249" s="4"/>
      <c r="S249" s="1" t="str">
        <f t="shared" si="29"/>
        <v>Number cycles of taxanes (adj CT) ; set to NA if no ttt</v>
      </c>
      <c r="T249" s="4" t="s">
        <v>93</v>
      </c>
      <c r="AD249" s="1" t="str">
        <f t="shared" si="33"/>
        <v>@generic</v>
      </c>
      <c r="AE249" s="1" t="s">
        <v>369</v>
      </c>
      <c r="AG249" s="2" t="s">
        <v>390</v>
      </c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8" t="s">
        <v>49</v>
      </c>
      <c r="B250" s="4" t="s">
        <v>804</v>
      </c>
      <c r="C250" s="4" t="s">
        <v>815</v>
      </c>
      <c r="D250" s="4" t="s">
        <v>93</v>
      </c>
      <c r="E250" s="4"/>
      <c r="F250" s="4"/>
      <c r="G250" s="4"/>
      <c r="H250" s="4"/>
      <c r="I250" s="4"/>
      <c r="J250" s="1" t="s">
        <v>816</v>
      </c>
      <c r="K250" s="1" t="s">
        <v>817</v>
      </c>
      <c r="M250" s="1" t="str">
        <f t="shared" si="27"/>
        <v>nb_cycles_adj_ct_anthra</v>
      </c>
      <c r="N250" s="1" t="s">
        <v>96</v>
      </c>
      <c r="P250" s="1" t="s">
        <v>57</v>
      </c>
      <c r="Q250" s="1" t="str">
        <f t="shared" si="28"/>
        <v>Number cycles of anthracyclines (adj CT); set to NA if no ttt</v>
      </c>
      <c r="R250" s="4"/>
      <c r="S250" s="1" t="str">
        <f t="shared" si="29"/>
        <v>Number cycles of anthracyclines (adj CT); set to NA if no ttt</v>
      </c>
      <c r="T250" s="4" t="s">
        <v>93</v>
      </c>
      <c r="AD250" s="1" t="str">
        <f t="shared" si="33"/>
        <v>@generic</v>
      </c>
      <c r="AE250" s="1" t="s">
        <v>369</v>
      </c>
      <c r="AG250" s="2" t="s">
        <v>390</v>
      </c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8" t="s">
        <v>49</v>
      </c>
      <c r="B251" s="4" t="s">
        <v>804</v>
      </c>
      <c r="C251" s="4" t="s">
        <v>818</v>
      </c>
      <c r="D251" s="4" t="s">
        <v>52</v>
      </c>
      <c r="E251" s="4"/>
      <c r="F251" s="4"/>
      <c r="G251" s="4"/>
      <c r="H251" s="4"/>
      <c r="I251" s="4" t="s">
        <v>774</v>
      </c>
      <c r="J251" s="4" t="s">
        <v>775</v>
      </c>
      <c r="K251" s="1" t="s">
        <v>819</v>
      </c>
      <c r="M251" s="1" t="str">
        <f t="shared" si="27"/>
        <v>adj_ct_sequence</v>
      </c>
      <c r="N251" s="1" t="s">
        <v>96</v>
      </c>
      <c r="P251" s="4" t="s">
        <v>57</v>
      </c>
      <c r="Q251" s="1" t="str">
        <f t="shared" si="28"/>
        <v>Type of sequencing of neoadjuvant chemotherapy</v>
      </c>
      <c r="R251" s="4" t="str">
        <f>I251</f>
        <v>1,monosequential|2,bi-sequential|3,plurisequential</v>
      </c>
      <c r="S251" s="1" t="str">
        <f t="shared" si="29"/>
        <v>Type of sequencing of neoadjuvant chemotherapy</v>
      </c>
      <c r="AD251" s="1" t="str">
        <f t="shared" si="33"/>
        <v>@generic</v>
      </c>
      <c r="AE251" s="4" t="s">
        <v>58</v>
      </c>
      <c r="AF251" s="4"/>
      <c r="AG251" s="2" t="s">
        <v>390</v>
      </c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8" t="s">
        <v>49</v>
      </c>
      <c r="B252" s="4" t="s">
        <v>804</v>
      </c>
      <c r="C252" s="4" t="s">
        <v>820</v>
      </c>
      <c r="D252" s="4" t="s">
        <v>93</v>
      </c>
      <c r="E252" s="4"/>
      <c r="F252" s="4"/>
      <c r="G252" s="4"/>
      <c r="H252" s="4"/>
      <c r="I252" s="4"/>
      <c r="J252" s="1" t="s">
        <v>821</v>
      </c>
      <c r="K252" s="1" t="s">
        <v>822</v>
      </c>
      <c r="M252" s="1" t="str">
        <f t="shared" si="27"/>
        <v>nb_cycles_adj_ct</v>
      </c>
      <c r="N252" s="1" t="s">
        <v>96</v>
      </c>
      <c r="P252" s="1" t="s">
        <v>57</v>
      </c>
      <c r="Q252" s="1" t="str">
        <f t="shared" si="28"/>
        <v>Number of cycles (adj CT) ; ; set to NA if no ttt</v>
      </c>
      <c r="R252" s="4"/>
      <c r="S252" s="1" t="str">
        <f t="shared" si="29"/>
        <v>Number of cycles (adj CT) ; ; set to NA if no ttt</v>
      </c>
      <c r="T252" s="4" t="s">
        <v>93</v>
      </c>
      <c r="AD252" s="1" t="str">
        <f t="shared" si="33"/>
        <v>@generic</v>
      </c>
      <c r="AE252" s="4" t="s">
        <v>58</v>
      </c>
      <c r="AF252" s="4"/>
      <c r="AG252" s="2" t="s">
        <v>390</v>
      </c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ht="17" x14ac:dyDescent="0.2">
      <c r="A253" s="8" t="s">
        <v>49</v>
      </c>
      <c r="B253" s="4" t="s">
        <v>804</v>
      </c>
      <c r="C253" s="4" t="s">
        <v>823</v>
      </c>
      <c r="D253" s="4" t="s">
        <v>89</v>
      </c>
      <c r="E253" s="4" t="s">
        <v>58</v>
      </c>
      <c r="F253" s="4"/>
      <c r="G253" s="4"/>
      <c r="H253" s="4"/>
      <c r="I253" s="4"/>
      <c r="J253" s="1" t="s">
        <v>824</v>
      </c>
      <c r="K253" s="1" t="s">
        <v>825</v>
      </c>
      <c r="M253" s="1" t="str">
        <f t="shared" si="27"/>
        <v>dat_first_adj_ct</v>
      </c>
      <c r="N253" s="1" t="s">
        <v>96</v>
      </c>
      <c r="P253" s="1" t="s">
        <v>57</v>
      </c>
      <c r="Q253" s="1" t="str">
        <f t="shared" si="28"/>
        <v>Date of first cycle of adjuvant chemotherapy</v>
      </c>
      <c r="R253" s="4"/>
      <c r="S253" s="1" t="str">
        <f t="shared" si="29"/>
        <v>Date of first cycle of adjuvant chemotherapy</v>
      </c>
      <c r="T253" s="3" t="s">
        <v>91</v>
      </c>
      <c r="AD253" s="1" t="str">
        <f t="shared" si="33"/>
        <v>@generic</v>
      </c>
      <c r="AE253" s="4" t="s">
        <v>58</v>
      </c>
      <c r="AF253" s="4"/>
      <c r="AG253" s="2" t="s">
        <v>390</v>
      </c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ht="17" x14ac:dyDescent="0.2">
      <c r="A254" s="8" t="s">
        <v>49</v>
      </c>
      <c r="B254" s="4" t="s">
        <v>804</v>
      </c>
      <c r="C254" s="4" t="s">
        <v>826</v>
      </c>
      <c r="D254" s="4" t="s">
        <v>89</v>
      </c>
      <c r="E254" s="4" t="s">
        <v>58</v>
      </c>
      <c r="F254" s="4"/>
      <c r="G254" s="4"/>
      <c r="H254" s="4"/>
      <c r="I254" s="4"/>
      <c r="J254" s="1" t="s">
        <v>827</v>
      </c>
      <c r="K254" s="1" t="s">
        <v>828</v>
      </c>
      <c r="M254" s="1" t="str">
        <f t="shared" si="27"/>
        <v>dat_end_adj_ct</v>
      </c>
      <c r="N254" s="1" t="s">
        <v>96</v>
      </c>
      <c r="P254" s="1" t="s">
        <v>57</v>
      </c>
      <c r="Q254" s="1" t="str">
        <f t="shared" si="28"/>
        <v xml:space="preserve">Date of last cycle of adjuvant chemotherapy </v>
      </c>
      <c r="R254" s="4"/>
      <c r="S254" s="1" t="str">
        <f t="shared" si="29"/>
        <v xml:space="preserve">Date of last cycle of adjuvant chemotherapy </v>
      </c>
      <c r="T254" s="3" t="s">
        <v>91</v>
      </c>
      <c r="AD254" s="1" t="str">
        <f t="shared" si="33"/>
        <v>@generic</v>
      </c>
      <c r="AE254" s="4" t="s">
        <v>58</v>
      </c>
      <c r="AF254" s="4"/>
      <c r="AG254" s="2" t="s">
        <v>390</v>
      </c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8" t="s">
        <v>49</v>
      </c>
      <c r="B255" s="4" t="s">
        <v>804</v>
      </c>
      <c r="C255" s="4" t="s">
        <v>829</v>
      </c>
      <c r="D255" s="4" t="s">
        <v>52</v>
      </c>
      <c r="E255" s="4"/>
      <c r="F255" s="4"/>
      <c r="G255" s="4"/>
      <c r="H255" s="4"/>
      <c r="I255" s="4" t="s">
        <v>257</v>
      </c>
      <c r="J255" s="1" t="s">
        <v>830</v>
      </c>
      <c r="K255" s="1" t="s">
        <v>831</v>
      </c>
      <c r="M255" s="1" t="str">
        <f t="shared" si="27"/>
        <v>reduc_dos_adj</v>
      </c>
      <c r="N255" s="1" t="s">
        <v>96</v>
      </c>
      <c r="P255" s="1" t="s">
        <v>247</v>
      </c>
      <c r="Q255" s="1" t="str">
        <f t="shared" si="28"/>
        <v xml:space="preserve">Chemotherapy dose reduction </v>
      </c>
      <c r="R255" s="4" t="str">
        <f>I255</f>
        <v>0,No|1,Yes</v>
      </c>
      <c r="S255" s="1" t="str">
        <f t="shared" si="29"/>
        <v xml:space="preserve">Chemotherapy dose reduction </v>
      </c>
      <c r="AD255" s="1" t="str">
        <f t="shared" si="33"/>
        <v>@generic</v>
      </c>
      <c r="AE255" s="4" t="s">
        <v>242</v>
      </c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8" t="s">
        <v>49</v>
      </c>
      <c r="B256" s="4" t="s">
        <v>804</v>
      </c>
      <c r="C256" s="4" t="s">
        <v>832</v>
      </c>
      <c r="D256" s="4" t="s">
        <v>52</v>
      </c>
      <c r="E256" s="4"/>
      <c r="F256" s="4"/>
      <c r="G256" s="4"/>
      <c r="H256" s="4"/>
      <c r="I256" s="4" t="s">
        <v>257</v>
      </c>
      <c r="J256" s="1" t="s">
        <v>789</v>
      </c>
      <c r="K256" s="1" t="s">
        <v>833</v>
      </c>
      <c r="M256" s="1" t="str">
        <f t="shared" si="27"/>
        <v>gcsf_adj</v>
      </c>
      <c r="N256" s="1" t="s">
        <v>96</v>
      </c>
      <c r="P256" s="1" t="s">
        <v>247</v>
      </c>
      <c r="Q256" s="1" t="str">
        <f t="shared" si="28"/>
        <v xml:space="preserve">Treatment with colony-stimulating factor </v>
      </c>
      <c r="R256" s="4" t="str">
        <f>I256</f>
        <v>0,No|1,Yes</v>
      </c>
      <c r="S256" s="1" t="str">
        <f t="shared" si="29"/>
        <v xml:space="preserve">Treatment with colony-stimulating factor </v>
      </c>
      <c r="AD256" s="1" t="str">
        <f t="shared" si="33"/>
        <v>@generic</v>
      </c>
      <c r="AE256" s="4" t="s">
        <v>242</v>
      </c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8" t="s">
        <v>49</v>
      </c>
      <c r="B257" s="4" t="s">
        <v>804</v>
      </c>
      <c r="C257" s="4" t="s">
        <v>834</v>
      </c>
      <c r="D257" s="4" t="s">
        <v>52</v>
      </c>
      <c r="E257" s="4"/>
      <c r="F257" s="4"/>
      <c r="G257" s="4"/>
      <c r="H257" s="4"/>
      <c r="I257" s="4" t="s">
        <v>257</v>
      </c>
      <c r="J257" s="1" t="s">
        <v>835</v>
      </c>
      <c r="K257" s="1" t="s">
        <v>836</v>
      </c>
      <c r="M257" s="1" t="str">
        <f t="shared" si="27"/>
        <v>adj_antiher2</v>
      </c>
      <c r="N257" s="1" t="s">
        <v>96</v>
      </c>
      <c r="P257" s="1" t="s">
        <v>247</v>
      </c>
      <c r="Q257" s="1" t="str">
        <f t="shared" si="28"/>
        <v>Adjuvant anti-HER2 therapy  (after surgery)</v>
      </c>
      <c r="R257" s="4" t="str">
        <f>I257</f>
        <v>0,No|1,Yes</v>
      </c>
      <c r="S257" s="1" t="str">
        <f t="shared" si="29"/>
        <v>Adjuvant anti-HER2 therapy  (after surgery)</v>
      </c>
      <c r="AD257" s="1" t="str">
        <f t="shared" si="33"/>
        <v>@generic</v>
      </c>
      <c r="AE257" s="1" t="s">
        <v>58</v>
      </c>
      <c r="AG257" s="2" t="s">
        <v>390</v>
      </c>
    </row>
    <row r="258" spans="1:49" ht="17" x14ac:dyDescent="0.2">
      <c r="A258" s="8" t="s">
        <v>49</v>
      </c>
      <c r="B258" s="4" t="s">
        <v>804</v>
      </c>
      <c r="C258" s="4" t="s">
        <v>837</v>
      </c>
      <c r="D258" s="4" t="s">
        <v>89</v>
      </c>
      <c r="E258" s="4" t="s">
        <v>58</v>
      </c>
      <c r="F258" s="4"/>
      <c r="G258" s="4"/>
      <c r="H258" s="4"/>
      <c r="J258" s="1" t="s">
        <v>838</v>
      </c>
      <c r="K258" s="1" t="s">
        <v>839</v>
      </c>
      <c r="M258" s="1" t="str">
        <f t="shared" si="27"/>
        <v>dat_first_adj_antiher2</v>
      </c>
      <c r="N258" s="1" t="s">
        <v>96</v>
      </c>
      <c r="P258" s="1" t="s">
        <v>57</v>
      </c>
      <c r="Q258" s="1" t="str">
        <f t="shared" si="28"/>
        <v xml:space="preserve">Date of first anti-HER2 therapy </v>
      </c>
      <c r="R258" s="4"/>
      <c r="S258" s="1" t="str">
        <f t="shared" si="29"/>
        <v xml:space="preserve">Date of first anti-HER2 therapy </v>
      </c>
      <c r="T258" s="3" t="s">
        <v>91</v>
      </c>
      <c r="AD258" s="1" t="str">
        <f t="shared" si="33"/>
        <v>@generic</v>
      </c>
      <c r="AE258" s="1" t="s">
        <v>58</v>
      </c>
      <c r="AG258" s="2" t="s">
        <v>390</v>
      </c>
    </row>
    <row r="259" spans="1:49" x14ac:dyDescent="0.2">
      <c r="A259" s="10" t="s">
        <v>78</v>
      </c>
      <c r="B259" s="4" t="s">
        <v>840</v>
      </c>
      <c r="C259" s="4" t="s">
        <v>841</v>
      </c>
      <c r="D259" s="27" t="s">
        <v>52</v>
      </c>
      <c r="E259" s="27"/>
      <c r="F259" s="27"/>
      <c r="G259" s="27"/>
      <c r="H259" s="27"/>
      <c r="I259" s="4" t="s">
        <v>842</v>
      </c>
      <c r="J259" s="1" t="s">
        <v>843</v>
      </c>
      <c r="K259" s="1" t="s">
        <v>843</v>
      </c>
      <c r="M259" s="1" t="str">
        <f t="shared" ref="M259:M322" si="34">C259</f>
        <v>ct_setting_5cl</v>
      </c>
      <c r="N259" s="1" t="s">
        <v>96</v>
      </c>
      <c r="O259" s="1" t="str">
        <f>CONCATENATE("&lt;div class='rich-text-field-label'&gt;&lt;p style='text-align: center;'&gt;",B259,"&lt;/p&gt;&lt;/div&gt;")</f>
        <v>&lt;div class='rich-text-field-label'&gt;&lt;p style='text-align: center;'&gt;settings_and_regimen&lt;/p&gt;&lt;/div&gt;</v>
      </c>
      <c r="P259" s="4" t="s">
        <v>57</v>
      </c>
      <c r="Q259" s="1" t="str">
        <f t="shared" ref="Q259:Q322" si="35">J259</f>
        <v>Chemotherapy setting</v>
      </c>
      <c r="R259" s="4" t="str">
        <f>I259</f>
        <v>1,NAC|2,Adjuvant|3,NAC and adjuvant|4,Chemotherapy without surgery|5,No</v>
      </c>
      <c r="S259" s="1" t="str">
        <f t="shared" ref="S259:S322" si="36">Q259</f>
        <v>Chemotherapy setting</v>
      </c>
      <c r="AD259" s="1" t="str">
        <f t="shared" si="33"/>
        <v>@derived</v>
      </c>
      <c r="AE259" s="4" t="s">
        <v>58</v>
      </c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10" t="s">
        <v>78</v>
      </c>
      <c r="B260" s="4" t="s">
        <v>840</v>
      </c>
      <c r="C260" s="4" t="s">
        <v>844</v>
      </c>
      <c r="D260" s="27" t="s">
        <v>52</v>
      </c>
      <c r="E260" s="27"/>
      <c r="F260" s="27"/>
      <c r="G260" s="27"/>
      <c r="H260" s="27"/>
      <c r="I260" s="4" t="s">
        <v>845</v>
      </c>
      <c r="J260" s="1" t="s">
        <v>846</v>
      </c>
      <c r="K260" s="1" t="s">
        <v>846</v>
      </c>
      <c r="M260" s="1" t="str">
        <f t="shared" si="34"/>
        <v>antiher2_setting_5cl</v>
      </c>
      <c r="N260" s="1" t="s">
        <v>96</v>
      </c>
      <c r="P260" s="4" t="s">
        <v>57</v>
      </c>
      <c r="Q260" s="1" t="str">
        <f t="shared" si="35"/>
        <v>Trastuzumab setting</v>
      </c>
      <c r="R260" s="4" t="str">
        <f>I260</f>
        <v>1,Neoadjuvant anti-HER2|2,Adjuvant anti-HER2|3,Neo and adjuvant anti-HER2|4,Anti-HER2 without surgery|5,No anti-HER2</v>
      </c>
      <c r="S260" s="1" t="str">
        <f t="shared" si="36"/>
        <v>Trastuzumab setting</v>
      </c>
      <c r="AD260" s="1" t="str">
        <f t="shared" si="33"/>
        <v>@derived</v>
      </c>
      <c r="AE260" s="4" t="s">
        <v>58</v>
      </c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s="29" customFormat="1" x14ac:dyDescent="0.2">
      <c r="A261" s="28" t="s">
        <v>49</v>
      </c>
      <c r="B261" s="28" t="s">
        <v>847</v>
      </c>
      <c r="C261" s="28" t="s">
        <v>848</v>
      </c>
      <c r="D261" s="28" t="s">
        <v>52</v>
      </c>
      <c r="E261" s="28"/>
      <c r="F261" s="28"/>
      <c r="G261" s="28"/>
      <c r="H261" s="28"/>
      <c r="I261" s="28" t="s">
        <v>257</v>
      </c>
      <c r="J261" s="28" t="s">
        <v>849</v>
      </c>
      <c r="K261" s="1" t="s">
        <v>850</v>
      </c>
      <c r="L261" s="28"/>
      <c r="M261" s="1" t="str">
        <f t="shared" si="34"/>
        <v>reduc_dos_tz</v>
      </c>
      <c r="N261" s="28" t="s">
        <v>96</v>
      </c>
      <c r="O261" s="28" t="str">
        <f>CONCATENATE("&lt;div class='rich-text-field-label'&gt;&lt;p style='text-align: center;'&gt;",B261,"&lt;/p&gt;&lt;/div&gt;")</f>
        <v>&lt;div class='rich-text-field-label'&gt;&lt;p style='text-align: center;'&gt;treatments&lt;/p&gt;&lt;/div&gt;</v>
      </c>
      <c r="P261" s="1" t="s">
        <v>247</v>
      </c>
      <c r="Q261" s="1" t="str">
        <f t="shared" si="35"/>
        <v xml:space="preserve">Trastuzumab dose reduction </v>
      </c>
      <c r="R261" s="4" t="str">
        <f>I261</f>
        <v>0,No|1,Yes</v>
      </c>
      <c r="S261" s="1" t="str">
        <f t="shared" si="36"/>
        <v xml:space="preserve">Trastuzumab dose reduction </v>
      </c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 t="str">
        <f t="shared" si="33"/>
        <v>@generic</v>
      </c>
      <c r="AE261" s="28" t="s">
        <v>369</v>
      </c>
      <c r="AF261" s="28"/>
      <c r="AG261" s="28" t="s">
        <v>390</v>
      </c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</row>
    <row r="262" spans="1:49" s="29" customFormat="1" x14ac:dyDescent="0.2">
      <c r="A262" s="28" t="s">
        <v>49</v>
      </c>
      <c r="B262" s="28" t="s">
        <v>847</v>
      </c>
      <c r="C262" s="28" t="s">
        <v>851</v>
      </c>
      <c r="D262" s="28" t="s">
        <v>52</v>
      </c>
      <c r="E262" s="28"/>
      <c r="F262" s="28"/>
      <c r="G262" s="28"/>
      <c r="H262" s="28"/>
      <c r="I262" s="28" t="s">
        <v>257</v>
      </c>
      <c r="J262" s="28" t="s">
        <v>852</v>
      </c>
      <c r="K262" s="1" t="s">
        <v>853</v>
      </c>
      <c r="L262" s="28"/>
      <c r="M262" s="1" t="str">
        <f t="shared" si="34"/>
        <v>stop_tz</v>
      </c>
      <c r="N262" s="28" t="s">
        <v>96</v>
      </c>
      <c r="O262" s="28"/>
      <c r="P262" s="1" t="s">
        <v>247</v>
      </c>
      <c r="Q262" s="1" t="str">
        <f t="shared" si="35"/>
        <v>Premature stop of trastuzumab</v>
      </c>
      <c r="R262" s="4" t="str">
        <f>I262</f>
        <v>0,No|1,Yes</v>
      </c>
      <c r="S262" s="1" t="str">
        <f t="shared" si="36"/>
        <v>Premature stop of trastuzumab</v>
      </c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 t="str">
        <f t="shared" si="33"/>
        <v>@generic</v>
      </c>
      <c r="AE262" s="28" t="s">
        <v>369</v>
      </c>
      <c r="AF262" s="28"/>
      <c r="AG262" s="28" t="s">
        <v>390</v>
      </c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</row>
    <row r="263" spans="1:49" x14ac:dyDescent="0.2">
      <c r="A263" s="8" t="s">
        <v>49</v>
      </c>
      <c r="B263" s="22" t="s">
        <v>854</v>
      </c>
      <c r="C263" s="4" t="s">
        <v>855</v>
      </c>
      <c r="D263" s="4" t="s">
        <v>93</v>
      </c>
      <c r="E263" s="4"/>
      <c r="F263" s="4"/>
      <c r="G263" s="4"/>
      <c r="H263" s="4"/>
      <c r="I263" s="4"/>
      <c r="J263" s="1" t="s">
        <v>856</v>
      </c>
      <c r="K263" s="1" t="s">
        <v>857</v>
      </c>
      <c r="M263" s="1" t="str">
        <f t="shared" si="34"/>
        <v>nbggpos</v>
      </c>
      <c r="N263" s="1" t="s">
        <v>96</v>
      </c>
      <c r="O263" s="1" t="str">
        <f>CONCATENATE("&lt;div class='rich-text-field-label'&gt;&lt;p style='text-align: center;'&gt;",B263,"&lt;/p&gt;&lt;/div&gt;")</f>
        <v>&lt;div class='rich-text-field-label'&gt;&lt;p style='text-align: center;'&gt;tumor_char_surg&lt;/p&gt;&lt;/div&gt;</v>
      </c>
      <c r="P263" s="1" t="s">
        <v>57</v>
      </c>
      <c r="Q263" s="1" t="str">
        <f t="shared" si="35"/>
        <v>Number nodes involved</v>
      </c>
      <c r="R263" s="4"/>
      <c r="S263" s="1" t="str">
        <f t="shared" si="36"/>
        <v>Number nodes involved</v>
      </c>
      <c r="T263" s="4" t="s">
        <v>93</v>
      </c>
      <c r="AD263" s="1" t="str">
        <f t="shared" si="33"/>
        <v>@generic</v>
      </c>
      <c r="AE263" s="4" t="s">
        <v>58</v>
      </c>
      <c r="AF263" s="4"/>
      <c r="AG263" s="4" t="s">
        <v>242</v>
      </c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8" t="s">
        <v>49</v>
      </c>
      <c r="B264" s="22" t="s">
        <v>854</v>
      </c>
      <c r="C264" s="5" t="s">
        <v>858</v>
      </c>
      <c r="D264" s="4" t="s">
        <v>93</v>
      </c>
      <c r="E264" s="4"/>
      <c r="F264" s="4"/>
      <c r="G264" s="4"/>
      <c r="H264" s="4" t="s">
        <v>58</v>
      </c>
      <c r="I264" s="4"/>
      <c r="J264" s="1" t="s">
        <v>859</v>
      </c>
      <c r="K264" s="1" t="s">
        <v>859</v>
      </c>
      <c r="M264" s="1" t="str">
        <f t="shared" si="34"/>
        <v>nbggprel</v>
      </c>
      <c r="N264" s="1" t="s">
        <v>96</v>
      </c>
      <c r="P264" s="1" t="s">
        <v>57</v>
      </c>
      <c r="Q264" s="1" t="str">
        <f t="shared" si="35"/>
        <v>Number nodes sampled</v>
      </c>
      <c r="R264" s="4"/>
      <c r="S264" s="1" t="str">
        <f t="shared" si="36"/>
        <v>Number nodes sampled</v>
      </c>
      <c r="T264" s="1" t="s">
        <v>211</v>
      </c>
      <c r="AD264" s="1" t="str">
        <f t="shared" si="33"/>
        <v>@generic</v>
      </c>
      <c r="AE264" s="4" t="s">
        <v>58</v>
      </c>
      <c r="AF264" s="4"/>
      <c r="AG264" s="4" t="s">
        <v>58</v>
      </c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10" t="s">
        <v>78</v>
      </c>
      <c r="B265" s="22" t="s">
        <v>854</v>
      </c>
      <c r="C265" s="4" t="s">
        <v>860</v>
      </c>
      <c r="D265" s="27" t="s">
        <v>52</v>
      </c>
      <c r="E265" s="27"/>
      <c r="F265" s="27" t="s">
        <v>58</v>
      </c>
      <c r="G265" s="27"/>
      <c r="H265" s="27"/>
      <c r="I265" s="4" t="s">
        <v>861</v>
      </c>
      <c r="J265" s="1" t="s">
        <v>862</v>
      </c>
      <c r="K265" s="1" t="s">
        <v>863</v>
      </c>
      <c r="M265" s="1" t="str">
        <f t="shared" si="34"/>
        <v>pnuicc_4cl</v>
      </c>
      <c r="N265" s="1" t="s">
        <v>96</v>
      </c>
      <c r="P265" s="4" t="s">
        <v>57</v>
      </c>
      <c r="Q265" s="1" t="str">
        <f t="shared" si="35"/>
        <v xml:space="preserve">Number nodes involved ( 4 classes) </v>
      </c>
      <c r="R265" s="4" t="str">
        <f>I265</f>
        <v>1,0| 2,[1-3]| 3,[4-9]|4,10 and more</v>
      </c>
      <c r="S265" s="1" t="str">
        <f t="shared" si="36"/>
        <v xml:space="preserve">Number nodes involved ( 4 classes) </v>
      </c>
      <c r="AD265" s="1" t="str">
        <f t="shared" si="33"/>
        <v>@derived</v>
      </c>
      <c r="AE265" s="4" t="s">
        <v>58</v>
      </c>
      <c r="AF265" s="4"/>
      <c r="AG265" s="4" t="s">
        <v>242</v>
      </c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10" t="s">
        <v>78</v>
      </c>
      <c r="B266" s="22" t="s">
        <v>854</v>
      </c>
      <c r="C266" s="4" t="s">
        <v>864</v>
      </c>
      <c r="D266" s="27" t="s">
        <v>52</v>
      </c>
      <c r="E266" s="27"/>
      <c r="F266" s="27" t="s">
        <v>58</v>
      </c>
      <c r="G266" s="27"/>
      <c r="H266" s="27"/>
      <c r="I266" s="4" t="s">
        <v>865</v>
      </c>
      <c r="J266" s="1" t="s">
        <v>866</v>
      </c>
      <c r="K266" s="1" t="s">
        <v>863</v>
      </c>
      <c r="M266" s="1" t="str">
        <f t="shared" si="34"/>
        <v>pnuicc_3cl</v>
      </c>
      <c r="N266" s="1" t="s">
        <v>96</v>
      </c>
      <c r="P266" s="4" t="s">
        <v>57</v>
      </c>
      <c r="Q266" s="1" t="str">
        <f t="shared" si="35"/>
        <v xml:space="preserve">Number nodes involved ( 3 classes) </v>
      </c>
      <c r="R266" s="4" t="str">
        <f>I266</f>
        <v>1,0| 2,[1-3]| 3,4 and more</v>
      </c>
      <c r="S266" s="1" t="str">
        <f t="shared" si="36"/>
        <v xml:space="preserve">Number nodes involved ( 3 classes) </v>
      </c>
      <c r="AD266" s="1" t="str">
        <f t="shared" si="33"/>
        <v>@derived</v>
      </c>
      <c r="AE266" s="4" t="s">
        <v>58</v>
      </c>
      <c r="AF266" s="4"/>
      <c r="AG266" s="4" t="s">
        <v>242</v>
      </c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10" t="s">
        <v>78</v>
      </c>
      <c r="B267" s="22" t="s">
        <v>854</v>
      </c>
      <c r="C267" s="4" t="s">
        <v>867</v>
      </c>
      <c r="D267" s="27" t="s">
        <v>52</v>
      </c>
      <c r="E267" s="27"/>
      <c r="F267" s="27" t="s">
        <v>58</v>
      </c>
      <c r="G267" s="27"/>
      <c r="H267" s="27"/>
      <c r="I267" s="4" t="s">
        <v>868</v>
      </c>
      <c r="J267" s="1" t="s">
        <v>869</v>
      </c>
      <c r="K267" s="1" t="s">
        <v>863</v>
      </c>
      <c r="M267" s="1" t="str">
        <f t="shared" si="34"/>
        <v>pnuicc_2cl</v>
      </c>
      <c r="N267" s="1" t="s">
        <v>96</v>
      </c>
      <c r="P267" s="4" t="s">
        <v>57</v>
      </c>
      <c r="Q267" s="1" t="str">
        <f t="shared" si="35"/>
        <v xml:space="preserve">Number nodes involved ( 2 classes) </v>
      </c>
      <c r="R267" s="4" t="str">
        <f>I267</f>
        <v>1,Node negative| 2,Node positive</v>
      </c>
      <c r="S267" s="1" t="str">
        <f t="shared" si="36"/>
        <v xml:space="preserve">Number nodes involved ( 2 classes) </v>
      </c>
      <c r="AD267" s="1" t="str">
        <f t="shared" si="33"/>
        <v>@derived</v>
      </c>
      <c r="AE267" s="4" t="s">
        <v>58</v>
      </c>
      <c r="AF267" s="4"/>
      <c r="AG267" s="4" t="s">
        <v>242</v>
      </c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8" t="s">
        <v>49</v>
      </c>
      <c r="B268" s="22" t="s">
        <v>854</v>
      </c>
      <c r="C268" s="4" t="s">
        <v>870</v>
      </c>
      <c r="D268" s="27" t="s">
        <v>93</v>
      </c>
      <c r="E268" s="27"/>
      <c r="F268" s="27"/>
      <c r="G268" s="27"/>
      <c r="H268" s="27"/>
      <c r="I268" s="4"/>
      <c r="J268" s="1" t="s">
        <v>871</v>
      </c>
      <c r="K268" s="1" t="s">
        <v>872</v>
      </c>
      <c r="M268" s="1" t="str">
        <f t="shared" si="34"/>
        <v>histo_size</v>
      </c>
      <c r="N268" s="1" t="s">
        <v>96</v>
      </c>
      <c r="P268" s="1" t="s">
        <v>57</v>
      </c>
      <c r="Q268" s="1" t="str">
        <f t="shared" si="35"/>
        <v>Pathological tumor size (mm in operative piece)</v>
      </c>
      <c r="R268" s="4"/>
      <c r="S268" s="1" t="str">
        <f t="shared" si="36"/>
        <v>Pathological tumor size (mm in operative piece)</v>
      </c>
      <c r="T268" s="4" t="s">
        <v>93</v>
      </c>
      <c r="AD268" s="1" t="str">
        <f t="shared" si="33"/>
        <v>@generic</v>
      </c>
      <c r="AE268" s="4" t="s">
        <v>58</v>
      </c>
      <c r="AF268" s="4"/>
      <c r="AG268" s="4" t="s">
        <v>242</v>
      </c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8" t="s">
        <v>49</v>
      </c>
      <c r="B269" s="22" t="s">
        <v>854</v>
      </c>
      <c r="C269" s="4" t="s">
        <v>873</v>
      </c>
      <c r="D269" s="27" t="s">
        <v>52</v>
      </c>
      <c r="E269" s="27"/>
      <c r="F269" s="27"/>
      <c r="G269" s="27"/>
      <c r="H269" s="27"/>
      <c r="I269" s="4" t="s">
        <v>874</v>
      </c>
      <c r="J269" s="19" t="s">
        <v>875</v>
      </c>
      <c r="K269" s="1" t="s">
        <v>876</v>
      </c>
      <c r="L269" s="5"/>
      <c r="M269" s="1" t="str">
        <f t="shared" si="34"/>
        <v>ptuicc_5cl</v>
      </c>
      <c r="N269" s="1" t="s">
        <v>96</v>
      </c>
      <c r="P269" s="4" t="s">
        <v>57</v>
      </c>
      <c r="Q269" s="1" t="str">
        <f t="shared" si="35"/>
        <v>Pathological T stage [maximum size (mm) in operative piece]. TNM.</v>
      </c>
      <c r="R269" s="4" t="str">
        <f>I269</f>
        <v>0,pT0 or pTis|1,pT1|2,pT2|3,pT3|4,pT4</v>
      </c>
      <c r="S269" s="1" t="str">
        <f t="shared" si="36"/>
        <v>Pathological T stage [maximum size (mm) in operative piece]. TNM.</v>
      </c>
      <c r="AD269" s="1" t="str">
        <f t="shared" si="33"/>
        <v>@generic</v>
      </c>
      <c r="AE269" s="4" t="s">
        <v>58</v>
      </c>
      <c r="AF269" s="4"/>
      <c r="AG269" s="4" t="s">
        <v>242</v>
      </c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10" t="s">
        <v>78</v>
      </c>
      <c r="B270" s="22" t="s">
        <v>854</v>
      </c>
      <c r="C270" s="4" t="s">
        <v>877</v>
      </c>
      <c r="D270" s="27" t="s">
        <v>52</v>
      </c>
      <c r="E270" s="27"/>
      <c r="F270" s="27" t="s">
        <v>58</v>
      </c>
      <c r="G270" s="27"/>
      <c r="H270" s="27"/>
      <c r="I270" s="4" t="s">
        <v>878</v>
      </c>
      <c r="J270" s="4" t="s">
        <v>879</v>
      </c>
      <c r="K270" s="1" t="s">
        <v>876</v>
      </c>
      <c r="L270" s="5"/>
      <c r="M270" s="1" t="str">
        <f t="shared" si="34"/>
        <v>ptuicc_4cl</v>
      </c>
      <c r="N270" s="1" t="s">
        <v>96</v>
      </c>
      <c r="P270" s="4" t="s">
        <v>57</v>
      </c>
      <c r="Q270" s="1" t="str">
        <f t="shared" si="35"/>
        <v>Pathological T stage [maximum size (mm) in operative piece]. 4 classes</v>
      </c>
      <c r="R270" s="4" t="str">
        <f>I270</f>
        <v>1,pT0-pT1|2,pT2|3,pT3|4,pT4</v>
      </c>
      <c r="S270" s="1" t="str">
        <f t="shared" si="36"/>
        <v>Pathological T stage [maximum size (mm) in operative piece]. 4 classes</v>
      </c>
      <c r="AD270" s="1" t="str">
        <f t="shared" si="33"/>
        <v>@derived</v>
      </c>
      <c r="AE270" s="4" t="s">
        <v>58</v>
      </c>
      <c r="AF270" s="4"/>
      <c r="AG270" s="4" t="s">
        <v>242</v>
      </c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10" t="s">
        <v>78</v>
      </c>
      <c r="B271" s="22" t="s">
        <v>854</v>
      </c>
      <c r="C271" s="4" t="s">
        <v>880</v>
      </c>
      <c r="D271" s="27" t="s">
        <v>52</v>
      </c>
      <c r="E271" s="27"/>
      <c r="F271" s="27" t="s">
        <v>58</v>
      </c>
      <c r="G271" s="27"/>
      <c r="H271" s="27"/>
      <c r="I271" s="4" t="s">
        <v>881</v>
      </c>
      <c r="J271" s="4" t="s">
        <v>882</v>
      </c>
      <c r="K271" s="1" t="s">
        <v>876</v>
      </c>
      <c r="L271" s="5"/>
      <c r="M271" s="1" t="str">
        <f t="shared" si="34"/>
        <v>ptuicc_3cl</v>
      </c>
      <c r="N271" s="1" t="s">
        <v>96</v>
      </c>
      <c r="P271" s="4" t="s">
        <v>57</v>
      </c>
      <c r="Q271" s="1" t="str">
        <f t="shared" si="35"/>
        <v>Pathological T stage [maximum size (mm) in operative piece]. 3 classes</v>
      </c>
      <c r="R271" s="4" t="str">
        <f>I271</f>
        <v>1,pT0-T1|2,pT2|3,pT3-pT4</v>
      </c>
      <c r="S271" s="1" t="str">
        <f t="shared" si="36"/>
        <v>Pathological T stage [maximum size (mm) in operative piece]. 3 classes</v>
      </c>
      <c r="AD271" s="1" t="str">
        <f t="shared" si="33"/>
        <v>@derived</v>
      </c>
      <c r="AE271" s="4" t="s">
        <v>58</v>
      </c>
      <c r="AF271" s="4"/>
      <c r="AG271" s="4" t="s">
        <v>242</v>
      </c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8" t="s">
        <v>49</v>
      </c>
      <c r="B272" s="22" t="s">
        <v>854</v>
      </c>
      <c r="C272" s="4" t="s">
        <v>883</v>
      </c>
      <c r="D272" s="27" t="s">
        <v>52</v>
      </c>
      <c r="E272" s="27"/>
      <c r="F272" s="27"/>
      <c r="G272" s="27"/>
      <c r="H272" s="27"/>
      <c r="I272" s="4" t="s">
        <v>257</v>
      </c>
      <c r="J272" s="4" t="s">
        <v>884</v>
      </c>
      <c r="K272" s="1" t="s">
        <v>885</v>
      </c>
      <c r="L272" s="5"/>
      <c r="M272" s="1" t="str">
        <f t="shared" si="34"/>
        <v>lvi</v>
      </c>
      <c r="N272" s="1" t="s">
        <v>96</v>
      </c>
      <c r="P272" s="1" t="s">
        <v>247</v>
      </c>
      <c r="Q272" s="1" t="str">
        <f t="shared" si="35"/>
        <v xml:space="preserve">Lymphovascular invasion </v>
      </c>
      <c r="R272" s="4" t="str">
        <f>I272</f>
        <v>0,No|1,Yes</v>
      </c>
      <c r="S272" s="1" t="str">
        <f t="shared" si="36"/>
        <v xml:space="preserve">Lymphovascular invasion </v>
      </c>
      <c r="AD272" s="1" t="str">
        <f t="shared" si="33"/>
        <v>@generic</v>
      </c>
      <c r="AE272" s="4" t="s">
        <v>58</v>
      </c>
      <c r="AF272" s="4"/>
      <c r="AG272" s="4" t="s">
        <v>242</v>
      </c>
      <c r="AH272" s="4"/>
      <c r="AI272" s="4" t="s">
        <v>539</v>
      </c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8" t="s">
        <v>49</v>
      </c>
      <c r="B273" s="22" t="s">
        <v>854</v>
      </c>
      <c r="C273" s="16" t="s">
        <v>886</v>
      </c>
      <c r="D273" s="27" t="s">
        <v>52</v>
      </c>
      <c r="E273" s="27"/>
      <c r="F273" s="27"/>
      <c r="G273" s="27"/>
      <c r="H273" s="27"/>
      <c r="I273" s="4" t="s">
        <v>257</v>
      </c>
      <c r="J273" s="1" t="s">
        <v>887</v>
      </c>
      <c r="K273" s="1" t="s">
        <v>888</v>
      </c>
      <c r="M273" s="1" t="str">
        <f t="shared" si="34"/>
        <v>multifocality_histo</v>
      </c>
      <c r="N273" s="1" t="s">
        <v>96</v>
      </c>
      <c r="P273" s="1" t="s">
        <v>247</v>
      </c>
      <c r="Q273" s="1" t="str">
        <f t="shared" si="35"/>
        <v>Tumor multifocality in operative piece</v>
      </c>
      <c r="R273" s="4" t="str">
        <f>I273</f>
        <v>0,No|1,Yes</v>
      </c>
      <c r="S273" s="1" t="str">
        <f t="shared" si="36"/>
        <v>Tumor multifocality in operative piece</v>
      </c>
      <c r="AD273" s="1" t="str">
        <f t="shared" si="33"/>
        <v>@generic</v>
      </c>
      <c r="AE273" s="4" t="s">
        <v>58</v>
      </c>
      <c r="AF273" s="4"/>
      <c r="AG273" s="4" t="s">
        <v>242</v>
      </c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8" t="s">
        <v>49</v>
      </c>
      <c r="B274" s="20" t="s">
        <v>889</v>
      </c>
      <c r="C274" s="21" t="s">
        <v>890</v>
      </c>
      <c r="D274" s="1" t="s">
        <v>52</v>
      </c>
      <c r="I274" s="4"/>
      <c r="J274" s="4" t="s">
        <v>891</v>
      </c>
      <c r="K274" s="4" t="s">
        <v>891</v>
      </c>
      <c r="M274" s="1" t="str">
        <f t="shared" si="34"/>
        <v>numhist_sein</v>
      </c>
      <c r="N274" s="1" t="s">
        <v>96</v>
      </c>
      <c r="P274" s="1" t="s">
        <v>57</v>
      </c>
      <c r="Q274" s="1" t="str">
        <f t="shared" si="35"/>
        <v>Histological number first surgery (breast)</v>
      </c>
      <c r="R274" s="4"/>
      <c r="S274" s="1" t="str">
        <f t="shared" si="36"/>
        <v>Histological number first surgery (breast)</v>
      </c>
      <c r="AD274" s="1" t="str">
        <f t="shared" si="33"/>
        <v>@generic</v>
      </c>
      <c r="AE274" s="4" t="s">
        <v>242</v>
      </c>
      <c r="AF274" s="4"/>
      <c r="AG274" s="4" t="s">
        <v>286</v>
      </c>
    </row>
    <row r="275" spans="1:49" x14ac:dyDescent="0.2">
      <c r="A275" s="8" t="s">
        <v>49</v>
      </c>
      <c r="B275" s="20" t="s">
        <v>889</v>
      </c>
      <c r="C275" s="21" t="s">
        <v>892</v>
      </c>
      <c r="D275" s="1" t="s">
        <v>52</v>
      </c>
      <c r="H275" s="1" t="s">
        <v>58</v>
      </c>
      <c r="I275" s="4"/>
      <c r="J275" s="4" t="s">
        <v>893</v>
      </c>
      <c r="K275" s="4" t="s">
        <v>893</v>
      </c>
      <c r="M275" s="1" t="str">
        <f t="shared" si="34"/>
        <v>numhist_gg</v>
      </c>
      <c r="N275" s="1" t="s">
        <v>96</v>
      </c>
      <c r="P275" s="1" t="s">
        <v>57</v>
      </c>
      <c r="Q275" s="1" t="str">
        <f t="shared" si="35"/>
        <v>Histological number first surgery (node)</v>
      </c>
      <c r="R275" s="4"/>
      <c r="S275" s="1" t="str">
        <f t="shared" si="36"/>
        <v>Histological number first surgery (node)</v>
      </c>
      <c r="AD275" s="1" t="str">
        <f t="shared" si="33"/>
        <v>@generic</v>
      </c>
      <c r="AE275" s="4" t="s">
        <v>242</v>
      </c>
      <c r="AF275" s="4"/>
      <c r="AG275" s="4" t="s">
        <v>286</v>
      </c>
    </row>
    <row r="276" spans="1:49" x14ac:dyDescent="0.2">
      <c r="A276" s="8" t="s">
        <v>49</v>
      </c>
      <c r="B276" s="30" t="s">
        <v>894</v>
      </c>
      <c r="C276" s="21" t="s">
        <v>895</v>
      </c>
      <c r="D276" s="27" t="s">
        <v>52</v>
      </c>
      <c r="E276" s="27"/>
      <c r="F276" s="27"/>
      <c r="G276" s="27"/>
      <c r="H276" s="27"/>
      <c r="I276" s="1" t="s">
        <v>896</v>
      </c>
      <c r="J276" s="1" t="s">
        <v>897</v>
      </c>
      <c r="K276" s="1" t="s">
        <v>897</v>
      </c>
      <c r="M276" s="1" t="str">
        <f t="shared" si="34"/>
        <v>repcli_5cl</v>
      </c>
      <c r="N276" s="1" t="s">
        <v>96</v>
      </c>
      <c r="O276" s="1" t="str">
        <f>CONCATENATE("&lt;div class='rich-text-field-label'&gt;&lt;p style='text-align: center;'&gt;",B276,"&lt;/p&gt;&lt;/div&gt;")</f>
        <v>&lt;div class='rich-text-field-label'&gt;&lt;p style='text-align: center;'&gt;tumor_char_neo&lt;/p&gt;&lt;/div&gt;</v>
      </c>
      <c r="P276" s="1" t="s">
        <v>247</v>
      </c>
      <c r="Q276" s="1" t="str">
        <f t="shared" si="35"/>
        <v>Clinical response to NAC</v>
      </c>
      <c r="R276" s="4" t="e">
        <f>#REF!</f>
        <v>#REF!</v>
      </c>
      <c r="S276" s="1" t="str">
        <f t="shared" si="36"/>
        <v>Clinical response to NAC</v>
      </c>
      <c r="AD276" s="1" t="str">
        <f t="shared" si="33"/>
        <v>@generic</v>
      </c>
      <c r="AE276" s="4" t="s">
        <v>242</v>
      </c>
      <c r="AF276" s="4"/>
      <c r="AG276" s="4" t="s">
        <v>58</v>
      </c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10" t="s">
        <v>78</v>
      </c>
      <c r="B277" s="30" t="s">
        <v>894</v>
      </c>
      <c r="C277" s="21" t="s">
        <v>898</v>
      </c>
      <c r="D277" s="27" t="s">
        <v>52</v>
      </c>
      <c r="E277" s="27"/>
      <c r="F277" s="27"/>
      <c r="G277" s="27"/>
      <c r="H277" s="27"/>
      <c r="I277" s="1" t="s">
        <v>899</v>
      </c>
      <c r="J277" s="1" t="s">
        <v>897</v>
      </c>
      <c r="K277" s="1" t="s">
        <v>897</v>
      </c>
      <c r="M277" s="1" t="str">
        <f t="shared" si="34"/>
        <v>repcli_4cl</v>
      </c>
      <c r="N277" s="1" t="s">
        <v>96</v>
      </c>
      <c r="P277" s="1" t="s">
        <v>247</v>
      </c>
      <c r="Q277" s="1" t="str">
        <f t="shared" si="35"/>
        <v>Clinical response to NAC</v>
      </c>
      <c r="R277" s="4" t="e">
        <f>#REF!</f>
        <v>#REF!</v>
      </c>
      <c r="S277" s="1" t="str">
        <f t="shared" si="36"/>
        <v>Clinical response to NAC</v>
      </c>
      <c r="AD277" s="1" t="str">
        <f t="shared" si="33"/>
        <v>@derived</v>
      </c>
      <c r="AE277" s="4" t="s">
        <v>242</v>
      </c>
      <c r="AF277" s="4"/>
      <c r="AG277" s="4" t="s">
        <v>58</v>
      </c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A278" s="8" t="s">
        <v>49</v>
      </c>
      <c r="B278" s="30" t="s">
        <v>894</v>
      </c>
      <c r="C278" s="16" t="s">
        <v>900</v>
      </c>
      <c r="D278" s="27" t="s">
        <v>52</v>
      </c>
      <c r="E278" s="27"/>
      <c r="F278" s="27"/>
      <c r="G278" s="27"/>
      <c r="H278" s="27"/>
      <c r="I278" s="4" t="s">
        <v>257</v>
      </c>
      <c r="J278" s="1" t="s">
        <v>901</v>
      </c>
      <c r="K278" s="1" t="s">
        <v>902</v>
      </c>
      <c r="M278" s="1" t="str">
        <f t="shared" si="34"/>
        <v>breast_res_insitu</v>
      </c>
      <c r="N278" s="1" t="s">
        <v>96</v>
      </c>
      <c r="P278" s="1" t="s">
        <v>247</v>
      </c>
      <c r="Q278" s="1" t="str">
        <f t="shared" si="35"/>
        <v>presence of in situ residual disease</v>
      </c>
      <c r="R278" s="4" t="str">
        <f>I278</f>
        <v>0,No|1,Yes</v>
      </c>
      <c r="S278" s="1" t="str">
        <f t="shared" si="36"/>
        <v>presence of in situ residual disease</v>
      </c>
      <c r="AD278" s="1" t="str">
        <f t="shared" si="33"/>
        <v>@generic</v>
      </c>
      <c r="AE278" s="4" t="s">
        <v>242</v>
      </c>
      <c r="AF278" s="4"/>
      <c r="AG278" s="4" t="s">
        <v>58</v>
      </c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A279" s="8" t="s">
        <v>49</v>
      </c>
      <c r="B279" s="30" t="s">
        <v>894</v>
      </c>
      <c r="C279" s="16" t="s">
        <v>903</v>
      </c>
      <c r="D279" s="27" t="s">
        <v>52</v>
      </c>
      <c r="E279" s="27"/>
      <c r="F279" s="27"/>
      <c r="G279" s="27"/>
      <c r="H279" s="27"/>
      <c r="I279" s="4" t="s">
        <v>257</v>
      </c>
      <c r="J279" s="1" t="s">
        <v>904</v>
      </c>
      <c r="K279" s="1" t="s">
        <v>905</v>
      </c>
      <c r="M279" s="1" t="str">
        <f t="shared" si="34"/>
        <v>breast_res_infiltr</v>
      </c>
      <c r="N279" s="1" t="s">
        <v>96</v>
      </c>
      <c r="P279" s="1" t="s">
        <v>247</v>
      </c>
      <c r="Q279" s="1" t="str">
        <f t="shared" si="35"/>
        <v>presence of invasive residual disease</v>
      </c>
      <c r="R279" s="4" t="str">
        <f>I279</f>
        <v>0,No|1,Yes</v>
      </c>
      <c r="S279" s="1" t="str">
        <f t="shared" si="36"/>
        <v>presence of invasive residual disease</v>
      </c>
      <c r="AD279" s="1" t="str">
        <f t="shared" si="33"/>
        <v>@generic</v>
      </c>
      <c r="AE279" s="4" t="s">
        <v>58</v>
      </c>
      <c r="AF279" s="4"/>
      <c r="AG279" s="4" t="s">
        <v>58</v>
      </c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ht="16" customHeight="1" x14ac:dyDescent="0.2">
      <c r="A280" s="10" t="s">
        <v>78</v>
      </c>
      <c r="B280" s="30" t="s">
        <v>894</v>
      </c>
      <c r="C280" s="16" t="s">
        <v>906</v>
      </c>
      <c r="D280" s="27" t="s">
        <v>52</v>
      </c>
      <c r="E280" s="27"/>
      <c r="F280" s="27"/>
      <c r="G280" s="27"/>
      <c r="H280" s="27"/>
      <c r="I280" s="4" t="s">
        <v>257</v>
      </c>
      <c r="J280" s="31" t="s">
        <v>907</v>
      </c>
      <c r="K280" s="1" t="s">
        <v>908</v>
      </c>
      <c r="M280" s="1" t="str">
        <f t="shared" si="34"/>
        <v>pcr</v>
      </c>
      <c r="N280" s="1" t="s">
        <v>96</v>
      </c>
      <c r="P280" s="1" t="s">
        <v>247</v>
      </c>
      <c r="Q280" s="1" t="str">
        <f t="shared" si="35"/>
        <v>binary criteria for response to treatment : yes/no (pCR : absence of invasive disease in breast AND in nodes
If one data NA, code as no pCR)</v>
      </c>
      <c r="R280" s="4" t="str">
        <f>I280</f>
        <v>0,No|1,Yes</v>
      </c>
      <c r="S280" s="1" t="str">
        <f t="shared" si="36"/>
        <v>binary criteria for response to treatment : yes/no (pCR : absence of invasive disease in breast AND in nodes
If one data NA, code as no pCR)</v>
      </c>
      <c r="AD280" s="1" t="str">
        <f t="shared" si="33"/>
        <v>@derived</v>
      </c>
      <c r="AE280" s="4" t="s">
        <v>58</v>
      </c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A281" s="8" t="s">
        <v>49</v>
      </c>
      <c r="B281" s="30" t="s">
        <v>894</v>
      </c>
      <c r="C281" s="4" t="s">
        <v>909</v>
      </c>
      <c r="D281" s="4" t="s">
        <v>208</v>
      </c>
      <c r="E281" s="4"/>
      <c r="F281" s="4"/>
      <c r="G281" s="4"/>
      <c r="H281" s="4"/>
      <c r="I281" s="4"/>
      <c r="J281" s="1" t="s">
        <v>1688</v>
      </c>
      <c r="K281" s="1" t="s">
        <v>1688</v>
      </c>
      <c r="M281" s="1" t="str">
        <f t="shared" si="34"/>
        <v>nbggpos_postneo</v>
      </c>
      <c r="N281" s="1" t="s">
        <v>96</v>
      </c>
      <c r="P281" s="1" t="s">
        <v>57</v>
      </c>
      <c r="Q281" s="1" t="str">
        <f t="shared" si="35"/>
        <v>Number nodes involved (post-neoadjuvant treatment)</v>
      </c>
      <c r="R281" s="4"/>
      <c r="S281" s="1" t="str">
        <f t="shared" si="36"/>
        <v>Number nodes involved (post-neoadjuvant treatment)</v>
      </c>
      <c r="T281" s="1" t="s">
        <v>211</v>
      </c>
      <c r="AD281" s="1" t="str">
        <f t="shared" si="33"/>
        <v>@generic</v>
      </c>
      <c r="AE281" s="4" t="s">
        <v>58</v>
      </c>
      <c r="AF281" s="4"/>
      <c r="AG281" s="4" t="s">
        <v>58</v>
      </c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A282" s="8" t="s">
        <v>49</v>
      </c>
      <c r="B282" s="30" t="s">
        <v>894</v>
      </c>
      <c r="C282" s="16" t="s">
        <v>910</v>
      </c>
      <c r="D282" s="4" t="s">
        <v>208</v>
      </c>
      <c r="E282" s="4"/>
      <c r="F282" s="4"/>
      <c r="G282" s="4"/>
      <c r="H282" s="4" t="s">
        <v>58</v>
      </c>
      <c r="I282" s="4"/>
      <c r="J282" s="1" t="s">
        <v>1689</v>
      </c>
      <c r="K282" s="1" t="s">
        <v>1689</v>
      </c>
      <c r="M282" s="1" t="str">
        <f t="shared" si="34"/>
        <v>nbggprel_postneo</v>
      </c>
      <c r="N282" s="1" t="s">
        <v>96</v>
      </c>
      <c r="P282" s="1" t="s">
        <v>57</v>
      </c>
      <c r="Q282" s="1" t="str">
        <f t="shared" si="35"/>
        <v>Number nodes sampled (post-neoadjuvant treatment)</v>
      </c>
      <c r="R282" s="4"/>
      <c r="S282" s="1" t="str">
        <f t="shared" si="36"/>
        <v>Number nodes sampled (post-neoadjuvant treatment)</v>
      </c>
      <c r="T282" s="1" t="s">
        <v>211</v>
      </c>
      <c r="AD282" s="1" t="str">
        <f t="shared" si="33"/>
        <v>@generic</v>
      </c>
      <c r="AE282" s="4" t="s">
        <v>58</v>
      </c>
      <c r="AF282" s="4"/>
      <c r="AG282" s="4" t="s">
        <v>58</v>
      </c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">
      <c r="A283" s="10" t="s">
        <v>78</v>
      </c>
      <c r="B283" s="30" t="s">
        <v>894</v>
      </c>
      <c r="C283" s="4" t="s">
        <v>911</v>
      </c>
      <c r="D283" s="27" t="s">
        <v>52</v>
      </c>
      <c r="E283" s="27"/>
      <c r="F283" s="27" t="s">
        <v>58</v>
      </c>
      <c r="G283" s="27"/>
      <c r="H283" s="27"/>
      <c r="I283" s="4" t="s">
        <v>912</v>
      </c>
      <c r="J283" s="4" t="s">
        <v>913</v>
      </c>
      <c r="K283" s="1" t="s">
        <v>914</v>
      </c>
      <c r="M283" s="1" t="str">
        <f t="shared" si="34"/>
        <v>ypnuicc_4cl</v>
      </c>
      <c r="N283" s="1" t="s">
        <v>96</v>
      </c>
      <c r="P283" s="4" t="s">
        <v>57</v>
      </c>
      <c r="Q283" s="1" t="str">
        <f t="shared" si="35"/>
        <v>Pathological N stage (post NAC, 4 classes)</v>
      </c>
      <c r="R283" s="4" t="str">
        <f>I283</f>
        <v>0,0| 1,[1-3]| 2,[4-9]|3,10 and more</v>
      </c>
      <c r="S283" s="1" t="str">
        <f t="shared" si="36"/>
        <v>Pathological N stage (post NAC, 4 classes)</v>
      </c>
      <c r="AD283" s="1" t="str">
        <f t="shared" si="33"/>
        <v>@derived</v>
      </c>
      <c r="AE283" s="4" t="s">
        <v>58</v>
      </c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2">
      <c r="A284" s="10" t="s">
        <v>78</v>
      </c>
      <c r="B284" s="30" t="s">
        <v>894</v>
      </c>
      <c r="C284" s="4" t="s">
        <v>915</v>
      </c>
      <c r="D284" s="27" t="s">
        <v>52</v>
      </c>
      <c r="E284" s="27"/>
      <c r="F284" s="27" t="s">
        <v>58</v>
      </c>
      <c r="G284" s="27"/>
      <c r="H284" s="27"/>
      <c r="I284" s="4" t="s">
        <v>916</v>
      </c>
      <c r="J284" s="4" t="s">
        <v>917</v>
      </c>
      <c r="K284" s="1" t="s">
        <v>914</v>
      </c>
      <c r="M284" s="1" t="str">
        <f t="shared" si="34"/>
        <v>ypnuicc_3cl</v>
      </c>
      <c r="N284" s="1" t="s">
        <v>96</v>
      </c>
      <c r="P284" s="4" t="s">
        <v>57</v>
      </c>
      <c r="Q284" s="1" t="str">
        <f t="shared" si="35"/>
        <v>Pathological N stage (post NAC, 3 classes)</v>
      </c>
      <c r="R284" s="4" t="str">
        <f>I284</f>
        <v>0,0| 1,[1-3]| 2,4 and more</v>
      </c>
      <c r="S284" s="1" t="str">
        <f t="shared" si="36"/>
        <v>Pathological N stage (post NAC, 3 classes)</v>
      </c>
      <c r="AD284" s="1" t="str">
        <f t="shared" si="33"/>
        <v>@derived</v>
      </c>
      <c r="AE284" s="4" t="s">
        <v>58</v>
      </c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2">
      <c r="A285" s="10" t="s">
        <v>78</v>
      </c>
      <c r="B285" s="30" t="s">
        <v>894</v>
      </c>
      <c r="C285" s="4" t="s">
        <v>918</v>
      </c>
      <c r="D285" s="27" t="s">
        <v>52</v>
      </c>
      <c r="E285" s="27"/>
      <c r="F285" s="27" t="s">
        <v>58</v>
      </c>
      <c r="G285" s="27"/>
      <c r="H285" s="27"/>
      <c r="I285" s="4" t="s">
        <v>919</v>
      </c>
      <c r="J285" s="1" t="s">
        <v>920</v>
      </c>
      <c r="K285" s="1" t="s">
        <v>914</v>
      </c>
      <c r="M285" s="1" t="str">
        <f t="shared" si="34"/>
        <v>ypnuicc_2cl</v>
      </c>
      <c r="N285" s="1" t="s">
        <v>96</v>
      </c>
      <c r="P285" s="4" t="s">
        <v>57</v>
      </c>
      <c r="Q285" s="1" t="str">
        <f t="shared" si="35"/>
        <v>Pathological N stage (post NAC, 2 classes)</v>
      </c>
      <c r="R285" s="4" t="str">
        <f>I285</f>
        <v>0,Node negative| 1,Node positive</v>
      </c>
      <c r="S285" s="1" t="str">
        <f t="shared" si="36"/>
        <v>Pathological N stage (post NAC, 2 classes)</v>
      </c>
      <c r="AD285" s="1" t="str">
        <f t="shared" si="33"/>
        <v>@derived</v>
      </c>
      <c r="AE285" s="4" t="s">
        <v>58</v>
      </c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">
      <c r="A286" s="8" t="s">
        <v>49</v>
      </c>
      <c r="B286" s="30" t="s">
        <v>894</v>
      </c>
      <c r="C286" s="4" t="s">
        <v>921</v>
      </c>
      <c r="D286" s="27" t="s">
        <v>52</v>
      </c>
      <c r="E286" s="27"/>
      <c r="F286" s="27"/>
      <c r="G286" s="27"/>
      <c r="H286" s="27"/>
      <c r="I286" s="4" t="s">
        <v>257</v>
      </c>
      <c r="J286" s="4" t="s">
        <v>922</v>
      </c>
      <c r="K286" s="1" t="s">
        <v>923</v>
      </c>
      <c r="M286" s="1" t="str">
        <f t="shared" si="34"/>
        <v>lvi_postneo</v>
      </c>
      <c r="N286" s="1" t="s">
        <v>96</v>
      </c>
      <c r="P286" s="1" t="s">
        <v>247</v>
      </c>
      <c r="Q286" s="1" t="str">
        <f t="shared" si="35"/>
        <v xml:space="preserve">Post-NAC lymphovascular invasion </v>
      </c>
      <c r="R286" s="4" t="str">
        <f>I286</f>
        <v>0,No|1,Yes</v>
      </c>
      <c r="S286" s="1" t="str">
        <f t="shared" si="36"/>
        <v xml:space="preserve">Post-NAC lymphovascular invasion </v>
      </c>
      <c r="AD286" s="1" t="str">
        <f t="shared" si="33"/>
        <v>@generic</v>
      </c>
      <c r="AE286" s="4" t="s">
        <v>242</v>
      </c>
      <c r="AF286" s="4"/>
      <c r="AG286" s="4" t="s">
        <v>286</v>
      </c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">
      <c r="A287" s="8" t="s">
        <v>49</v>
      </c>
      <c r="B287" s="30" t="s">
        <v>894</v>
      </c>
      <c r="C287" s="16" t="s">
        <v>924</v>
      </c>
      <c r="D287" s="27" t="s">
        <v>208</v>
      </c>
      <c r="E287" s="27"/>
      <c r="F287" s="27"/>
      <c r="G287" s="27"/>
      <c r="H287" s="27"/>
      <c r="I287" s="4"/>
      <c r="J287" s="1" t="s">
        <v>925</v>
      </c>
      <c r="K287" s="1" t="s">
        <v>926</v>
      </c>
      <c r="M287" s="1" t="str">
        <f t="shared" si="34"/>
        <v>rcb_index</v>
      </c>
      <c r="N287" s="1" t="s">
        <v>96</v>
      </c>
      <c r="P287" s="1" t="s">
        <v>57</v>
      </c>
      <c r="Q287" s="1" t="str">
        <f t="shared" si="35"/>
        <v>Residual Cancer Burden index (continuous)</v>
      </c>
      <c r="R287" s="4"/>
      <c r="S287" s="1" t="str">
        <f t="shared" si="36"/>
        <v>Residual Cancer Burden index (continuous)</v>
      </c>
      <c r="T287" s="1" t="s">
        <v>211</v>
      </c>
      <c r="AD287" s="1" t="str">
        <f t="shared" si="33"/>
        <v>@generic</v>
      </c>
      <c r="AE287" s="4" t="s">
        <v>242</v>
      </c>
      <c r="AF287" s="4"/>
      <c r="AG287" s="4" t="s">
        <v>286</v>
      </c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s="33" customFormat="1" x14ac:dyDescent="0.2">
      <c r="A288" s="10" t="s">
        <v>78</v>
      </c>
      <c r="B288" s="30" t="s">
        <v>894</v>
      </c>
      <c r="C288" s="16" t="s">
        <v>927</v>
      </c>
      <c r="D288" s="4" t="s">
        <v>52</v>
      </c>
      <c r="E288" s="4"/>
      <c r="F288" s="4"/>
      <c r="G288" s="4"/>
      <c r="H288" s="4"/>
      <c r="I288" s="4" t="s">
        <v>928</v>
      </c>
      <c r="J288" s="1" t="s">
        <v>929</v>
      </c>
      <c r="K288" s="1" t="s">
        <v>929</v>
      </c>
      <c r="L288" s="2"/>
      <c r="M288" s="1" t="str">
        <f t="shared" si="34"/>
        <v>rcb_cl</v>
      </c>
      <c r="N288" s="1" t="s">
        <v>96</v>
      </c>
      <c r="O288" s="1"/>
      <c r="P288" s="4" t="s">
        <v>57</v>
      </c>
      <c r="Q288" s="1" t="str">
        <f t="shared" si="35"/>
        <v>Residual Cancer Burden class</v>
      </c>
      <c r="R288" s="4" t="str">
        <f>I288</f>
        <v>0,RCB-0|1,RCB-I|2,RCB-II|3,RCB-III</v>
      </c>
      <c r="S288" s="1" t="str">
        <f t="shared" si="36"/>
        <v>Residual Cancer Burden class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 t="str">
        <f t="shared" si="33"/>
        <v>@derived</v>
      </c>
      <c r="AE288" s="4" t="s">
        <v>242</v>
      </c>
      <c r="AF288" s="4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</row>
    <row r="289" spans="1:49" s="33" customFormat="1" x14ac:dyDescent="0.2">
      <c r="A289" s="8" t="s">
        <v>49</v>
      </c>
      <c r="B289" s="30" t="s">
        <v>894</v>
      </c>
      <c r="C289" s="4" t="s">
        <v>930</v>
      </c>
      <c r="D289" s="4" t="s">
        <v>208</v>
      </c>
      <c r="E289" s="4"/>
      <c r="F289" s="4"/>
      <c r="G289" s="4"/>
      <c r="H289" s="4"/>
      <c r="I289" s="32"/>
      <c r="J289" s="1" t="s">
        <v>931</v>
      </c>
      <c r="K289" s="1" t="s">
        <v>932</v>
      </c>
      <c r="L289" s="2"/>
      <c r="M289" s="1" t="str">
        <f t="shared" si="34"/>
        <v>str_til_perc_postneo</v>
      </c>
      <c r="N289" s="1" t="s">
        <v>96</v>
      </c>
      <c r="O289" s="1"/>
      <c r="P289" s="1" t="s">
        <v>57</v>
      </c>
      <c r="Q289" s="1" t="str">
        <f t="shared" si="35"/>
        <v>% stromal lymphocytes postNAC</v>
      </c>
      <c r="R289" s="4"/>
      <c r="S289" s="1" t="str">
        <f t="shared" si="36"/>
        <v>% stromal lymphocytes postNAC</v>
      </c>
      <c r="T289" s="1" t="s">
        <v>211</v>
      </c>
      <c r="U289" s="1"/>
      <c r="V289" s="1"/>
      <c r="W289" s="1"/>
      <c r="X289" s="1"/>
      <c r="Y289" s="1"/>
      <c r="Z289" s="1"/>
      <c r="AA289" s="1"/>
      <c r="AB289" s="1"/>
      <c r="AC289" s="1"/>
      <c r="AD289" s="1" t="str">
        <f t="shared" si="33"/>
        <v>@generic</v>
      </c>
      <c r="AE289" s="4" t="s">
        <v>242</v>
      </c>
      <c r="AF289" s="4"/>
      <c r="AG289" s="4" t="s">
        <v>286</v>
      </c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</row>
    <row r="290" spans="1:49" s="33" customFormat="1" x14ac:dyDescent="0.2">
      <c r="A290" s="8" t="s">
        <v>49</v>
      </c>
      <c r="B290" s="30" t="s">
        <v>894</v>
      </c>
      <c r="C290" s="4" t="s">
        <v>933</v>
      </c>
      <c r="D290" s="4" t="s">
        <v>208</v>
      </c>
      <c r="E290" s="4"/>
      <c r="F290" s="4"/>
      <c r="G290" s="4"/>
      <c r="H290" s="4"/>
      <c r="I290" s="32"/>
      <c r="J290" s="1" t="s">
        <v>934</v>
      </c>
      <c r="K290" s="1" t="s">
        <v>935</v>
      </c>
      <c r="L290" s="2"/>
      <c r="M290" s="1" t="str">
        <f t="shared" si="34"/>
        <v>it_til_perc_postneo</v>
      </c>
      <c r="N290" s="1" t="s">
        <v>96</v>
      </c>
      <c r="O290" s="1"/>
      <c r="P290" s="1" t="s">
        <v>57</v>
      </c>
      <c r="Q290" s="1" t="str">
        <f t="shared" si="35"/>
        <v>% intra-tumoral lymphocytes postNAC</v>
      </c>
      <c r="R290" s="4"/>
      <c r="S290" s="1" t="str">
        <f t="shared" si="36"/>
        <v>% intra-tumoral lymphocytes postNAC</v>
      </c>
      <c r="T290" s="1" t="s">
        <v>211</v>
      </c>
      <c r="U290" s="1"/>
      <c r="V290" s="1"/>
      <c r="W290" s="1"/>
      <c r="X290" s="1"/>
      <c r="Y290" s="1"/>
      <c r="Z290" s="1"/>
      <c r="AA290" s="1"/>
      <c r="AB290" s="1"/>
      <c r="AC290" s="1"/>
      <c r="AD290" s="1" t="str">
        <f t="shared" si="33"/>
        <v>@generic</v>
      </c>
      <c r="AE290" s="4" t="s">
        <v>242</v>
      </c>
      <c r="AF290" s="4"/>
      <c r="AG290" s="4" t="s">
        <v>286</v>
      </c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</row>
    <row r="291" spans="1:49" x14ac:dyDescent="0.2">
      <c r="A291" s="8" t="s">
        <v>49</v>
      </c>
      <c r="B291" s="30" t="s">
        <v>894</v>
      </c>
      <c r="C291" s="16" t="s">
        <v>936</v>
      </c>
      <c r="D291" s="2" t="s">
        <v>93</v>
      </c>
      <c r="E291" s="2"/>
      <c r="F291" s="2"/>
      <c r="G291" s="2"/>
      <c r="H291" s="2"/>
      <c r="I291" s="2"/>
      <c r="J291" s="2" t="s">
        <v>561</v>
      </c>
      <c r="K291" s="2" t="s">
        <v>937</v>
      </c>
      <c r="M291" s="1" t="str">
        <f t="shared" si="34"/>
        <v>tumor_cellularity_postneo</v>
      </c>
      <c r="N291" s="1" t="s">
        <v>96</v>
      </c>
      <c r="P291" s="1" t="s">
        <v>57</v>
      </c>
      <c r="Q291" s="1" t="str">
        <f t="shared" si="35"/>
        <v>% slide occupated by tumoral cell</v>
      </c>
      <c r="R291" s="4"/>
      <c r="S291" s="1" t="str">
        <f t="shared" si="36"/>
        <v>% slide occupated by tumoral cell</v>
      </c>
      <c r="T291" s="4" t="s">
        <v>93</v>
      </c>
      <c r="AE291" s="4"/>
      <c r="AF291" s="4"/>
    </row>
    <row r="292" spans="1:49" x14ac:dyDescent="0.2">
      <c r="A292" s="8" t="s">
        <v>49</v>
      </c>
      <c r="B292" s="30" t="s">
        <v>894</v>
      </c>
      <c r="C292" s="16" t="s">
        <v>938</v>
      </c>
      <c r="D292" s="4" t="s">
        <v>93</v>
      </c>
      <c r="E292" s="4"/>
      <c r="F292" s="4"/>
      <c r="G292" s="4"/>
      <c r="H292" s="4"/>
      <c r="J292" s="5" t="s">
        <v>518</v>
      </c>
      <c r="K292" s="1" t="s">
        <v>939</v>
      </c>
      <c r="M292" s="1" t="str">
        <f t="shared" si="34"/>
        <v>mitotic_index_postneo</v>
      </c>
      <c r="N292" s="1" t="s">
        <v>96</v>
      </c>
      <c r="P292" s="1" t="s">
        <v>57</v>
      </c>
      <c r="Q292" s="1" t="str">
        <f t="shared" si="35"/>
        <v>Number mitoses per mm² (most mitotic active area of carcinoma) (@Bea, where did you have the info 2mm2???)</v>
      </c>
      <c r="R292" s="4"/>
      <c r="S292" s="1" t="str">
        <f t="shared" si="36"/>
        <v>Number mitoses per mm² (most mitotic active area of carcinoma) (@Bea, where did you have the info 2mm2???)</v>
      </c>
      <c r="T292" s="4" t="s">
        <v>93</v>
      </c>
      <c r="AD292" s="1" t="str">
        <f>CONCATENATE("@",A292)</f>
        <v>@generic</v>
      </c>
      <c r="AE292" s="4" t="s">
        <v>58</v>
      </c>
      <c r="AF292" s="4"/>
      <c r="AG292" s="4" t="s">
        <v>58</v>
      </c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">
      <c r="A293" s="10" t="s">
        <v>78</v>
      </c>
      <c r="B293" s="30" t="s">
        <v>894</v>
      </c>
      <c r="C293" s="16" t="s">
        <v>940</v>
      </c>
      <c r="D293" s="4" t="s">
        <v>52</v>
      </c>
      <c r="E293" s="4"/>
      <c r="F293" s="4"/>
      <c r="G293" s="4"/>
      <c r="H293" s="4"/>
      <c r="I293" s="4" t="s">
        <v>521</v>
      </c>
      <c r="J293" s="5" t="s">
        <v>522</v>
      </c>
      <c r="K293" s="1" t="s">
        <v>939</v>
      </c>
      <c r="M293" s="1" t="str">
        <f t="shared" si="34"/>
        <v>mitotic_index_cl_postneo</v>
      </c>
      <c r="N293" s="1" t="s">
        <v>96</v>
      </c>
      <c r="P293" s="4" t="s">
        <v>57</v>
      </c>
      <c r="Q293" s="1" t="str">
        <f t="shared" si="35"/>
        <v>Number mitoses per mm² (3 classes)</v>
      </c>
      <c r="R293" s="4" t="str">
        <f>I293</f>
        <v>1 ,[0-7) mitose/2 mm2| 2 , [7-13) mitose/2 mm2| 3 , &gt;=13 mitose ou plus/2 mm2.</v>
      </c>
      <c r="S293" s="1" t="str">
        <f t="shared" si="36"/>
        <v>Number mitoses per mm² (3 classes)</v>
      </c>
      <c r="AD293" s="1" t="str">
        <f>CONCATENATE("@",A293)</f>
        <v>@derived</v>
      </c>
      <c r="AE293" s="4" t="s">
        <v>58</v>
      </c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2">
      <c r="A294" s="10" t="s">
        <v>78</v>
      </c>
      <c r="B294" s="30" t="s">
        <v>941</v>
      </c>
      <c r="C294" s="16" t="s">
        <v>942</v>
      </c>
      <c r="D294" s="4" t="s">
        <v>93</v>
      </c>
      <c r="E294" s="4"/>
      <c r="F294" s="4"/>
      <c r="G294" s="4"/>
      <c r="H294" s="4"/>
      <c r="I294" s="4"/>
      <c r="J294" s="5" t="s">
        <v>943</v>
      </c>
      <c r="K294" s="4" t="s">
        <v>944</v>
      </c>
      <c r="M294" s="1" t="str">
        <f t="shared" si="34"/>
        <v>mitotic_index_diff_post_pre_neo_abs</v>
      </c>
      <c r="N294" s="1" t="s">
        <v>96</v>
      </c>
      <c r="P294" s="4" t="s">
        <v>57</v>
      </c>
      <c r="Q294" s="1" t="str">
        <f t="shared" si="35"/>
        <v>Absolute difference between pre and post NAC mitotic index</v>
      </c>
      <c r="R294" s="4"/>
      <c r="S294" s="1" t="str">
        <f t="shared" si="36"/>
        <v>Absolute difference between pre and post NAC mitotic index</v>
      </c>
      <c r="T294" s="4" t="s">
        <v>93</v>
      </c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2">
      <c r="A295" s="10" t="s">
        <v>78</v>
      </c>
      <c r="B295" s="30" t="s">
        <v>941</v>
      </c>
      <c r="C295" s="4" t="s">
        <v>945</v>
      </c>
      <c r="D295" s="4" t="s">
        <v>93</v>
      </c>
      <c r="E295" s="4"/>
      <c r="F295" s="4"/>
      <c r="G295" s="4"/>
      <c r="H295" s="4"/>
      <c r="I295" s="4"/>
      <c r="J295" s="5" t="s">
        <v>946</v>
      </c>
      <c r="K295" s="4" t="s">
        <v>947</v>
      </c>
      <c r="M295" s="1" t="str">
        <f t="shared" si="34"/>
        <v>str_til_diff_post_pre_neo_abs</v>
      </c>
      <c r="N295" s="1" t="s">
        <v>96</v>
      </c>
      <c r="P295" s="4" t="s">
        <v>57</v>
      </c>
      <c r="Q295" s="1" t="str">
        <f t="shared" si="35"/>
        <v>Absolute difference between pre and post NAC stromal TILs</v>
      </c>
      <c r="R295" s="4"/>
      <c r="S295" s="1" t="str">
        <f t="shared" si="36"/>
        <v>Absolute difference between pre and post NAC stromal TILs</v>
      </c>
      <c r="T295" s="4" t="s">
        <v>93</v>
      </c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2">
      <c r="A296" s="10" t="s">
        <v>78</v>
      </c>
      <c r="B296" s="30" t="s">
        <v>941</v>
      </c>
      <c r="C296" s="4" t="s">
        <v>948</v>
      </c>
      <c r="D296" s="4" t="s">
        <v>93</v>
      </c>
      <c r="E296" s="4"/>
      <c r="F296" s="4"/>
      <c r="G296" s="4"/>
      <c r="H296" s="4"/>
      <c r="I296" s="4"/>
      <c r="J296" s="5" t="s">
        <v>949</v>
      </c>
      <c r="K296" s="4" t="s">
        <v>950</v>
      </c>
      <c r="M296" s="1" t="str">
        <f t="shared" si="34"/>
        <v>it_til_diff_post_pre_neo_abs</v>
      </c>
      <c r="N296" s="1" t="s">
        <v>96</v>
      </c>
      <c r="P296" s="4" t="s">
        <v>57</v>
      </c>
      <c r="Q296" s="1" t="str">
        <f t="shared" si="35"/>
        <v>Absolute difference between pre and post NAC IT TILs</v>
      </c>
      <c r="R296" s="4"/>
      <c r="S296" s="1" t="str">
        <f t="shared" si="36"/>
        <v>Absolute difference between pre and post NAC IT TILs</v>
      </c>
      <c r="T296" s="4" t="s">
        <v>93</v>
      </c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">
      <c r="A297" s="10" t="s">
        <v>78</v>
      </c>
      <c r="B297" s="30" t="s">
        <v>941</v>
      </c>
      <c r="C297" s="4" t="s">
        <v>951</v>
      </c>
      <c r="D297" s="4" t="s">
        <v>93</v>
      </c>
      <c r="E297" s="4"/>
      <c r="F297" s="4"/>
      <c r="G297" s="4"/>
      <c r="H297" s="4"/>
      <c r="I297" s="4"/>
      <c r="J297" s="21" t="s">
        <v>952</v>
      </c>
      <c r="K297" s="4" t="s">
        <v>953</v>
      </c>
      <c r="M297" s="1" t="str">
        <f t="shared" si="34"/>
        <v>tumor_cellularity_diff_post_pre_neo_abs</v>
      </c>
      <c r="N297" s="1" t="s">
        <v>96</v>
      </c>
      <c r="P297" s="4" t="s">
        <v>57</v>
      </c>
      <c r="Q297" s="1" t="str">
        <f t="shared" si="35"/>
        <v>Absolute difference between pre and post NAC  tumor cellularity</v>
      </c>
      <c r="R297" s="4"/>
      <c r="S297" s="1" t="str">
        <f t="shared" si="36"/>
        <v>Absolute difference between pre and post NAC  tumor cellularity</v>
      </c>
      <c r="T297" s="4" t="s">
        <v>93</v>
      </c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2">
      <c r="A298" s="10" t="s">
        <v>78</v>
      </c>
      <c r="B298" s="30" t="s">
        <v>941</v>
      </c>
      <c r="C298" s="4" t="s">
        <v>954</v>
      </c>
      <c r="D298" s="4" t="s">
        <v>93</v>
      </c>
      <c r="E298" s="4"/>
      <c r="F298" s="4"/>
      <c r="G298" s="4"/>
      <c r="H298" s="4"/>
      <c r="I298" s="4"/>
      <c r="J298" s="5" t="s">
        <v>955</v>
      </c>
      <c r="K298" s="4" t="s">
        <v>956</v>
      </c>
      <c r="M298" s="1" t="str">
        <f t="shared" si="34"/>
        <v>mitotic_index_diff_post_pre_neo_rel</v>
      </c>
      <c r="N298" s="1" t="s">
        <v>96</v>
      </c>
      <c r="P298" s="4" t="s">
        <v>57</v>
      </c>
      <c r="Q298" s="1" t="str">
        <f t="shared" si="35"/>
        <v>Relative difference between pre and post NAC mitotic index (post-pre)/pre (the value corresponds to the rounded percentage)</v>
      </c>
      <c r="R298" s="4"/>
      <c r="S298" s="1" t="str">
        <f t="shared" si="36"/>
        <v>Relative difference between pre and post NAC mitotic index (post-pre)/pre (the value corresponds to the rounded percentage)</v>
      </c>
      <c r="T298" s="4" t="s">
        <v>93</v>
      </c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">
      <c r="A299" s="10" t="s">
        <v>78</v>
      </c>
      <c r="B299" s="30" t="s">
        <v>941</v>
      </c>
      <c r="C299" s="4" t="s">
        <v>957</v>
      </c>
      <c r="D299" s="4" t="s">
        <v>93</v>
      </c>
      <c r="E299" s="4"/>
      <c r="F299" s="4"/>
      <c r="G299" s="4"/>
      <c r="H299" s="4"/>
      <c r="I299" s="4"/>
      <c r="J299" s="5" t="s">
        <v>958</v>
      </c>
      <c r="K299" s="4" t="s">
        <v>959</v>
      </c>
      <c r="M299" s="1" t="str">
        <f t="shared" si="34"/>
        <v>str_til_diff_post_pre_neo_rel</v>
      </c>
      <c r="N299" s="1" t="s">
        <v>96</v>
      </c>
      <c r="P299" s="4" t="s">
        <v>57</v>
      </c>
      <c r="Q299" s="1" t="str">
        <f t="shared" si="35"/>
        <v>Relative difference between pre and post NAC stromal TILs (post-pre)/pre (the value corresponds to the rounded percentage)</v>
      </c>
      <c r="R299" s="4"/>
      <c r="S299" s="1" t="str">
        <f t="shared" si="36"/>
        <v>Relative difference between pre and post NAC stromal TILs (post-pre)/pre (the value corresponds to the rounded percentage)</v>
      </c>
      <c r="T299" s="4" t="s">
        <v>93</v>
      </c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">
      <c r="A300" s="10" t="s">
        <v>78</v>
      </c>
      <c r="B300" s="30" t="s">
        <v>941</v>
      </c>
      <c r="C300" s="4" t="s">
        <v>960</v>
      </c>
      <c r="D300" s="4" t="s">
        <v>93</v>
      </c>
      <c r="E300" s="4"/>
      <c r="F300" s="4"/>
      <c r="G300" s="4"/>
      <c r="H300" s="4"/>
      <c r="I300" s="4"/>
      <c r="J300" s="5" t="s">
        <v>961</v>
      </c>
      <c r="K300" s="4" t="s">
        <v>962</v>
      </c>
      <c r="M300" s="1" t="str">
        <f t="shared" si="34"/>
        <v>it_til_diff_post_pre_neo_rel</v>
      </c>
      <c r="N300" s="1" t="s">
        <v>96</v>
      </c>
      <c r="P300" s="4" t="s">
        <v>57</v>
      </c>
      <c r="Q300" s="1" t="str">
        <f t="shared" si="35"/>
        <v>Relative difference between pre and post NAC IT TILs (post-pre)/pre (the value corresponds to the rounded percentage)</v>
      </c>
      <c r="R300" s="4"/>
      <c r="S300" s="1" t="str">
        <f t="shared" si="36"/>
        <v>Relative difference between pre and post NAC IT TILs (post-pre)/pre (the value corresponds to the rounded percentage)</v>
      </c>
      <c r="T300" s="4" t="s">
        <v>93</v>
      </c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">
      <c r="A301" s="10" t="s">
        <v>78</v>
      </c>
      <c r="B301" s="30" t="s">
        <v>941</v>
      </c>
      <c r="C301" s="4" t="s">
        <v>963</v>
      </c>
      <c r="D301" s="4" t="s">
        <v>93</v>
      </c>
      <c r="E301" s="4"/>
      <c r="F301" s="4"/>
      <c r="G301" s="4"/>
      <c r="H301" s="4"/>
      <c r="I301" s="4"/>
      <c r="J301" s="21" t="s">
        <v>964</v>
      </c>
      <c r="K301" s="4" t="s">
        <v>965</v>
      </c>
      <c r="M301" s="1" t="str">
        <f t="shared" si="34"/>
        <v>tumor_cellularity_diff_post_pre_neo_rel</v>
      </c>
      <c r="N301" s="1" t="s">
        <v>96</v>
      </c>
      <c r="O301" s="1" t="str">
        <f>CONCATENATE("&lt;div class='rich-text-field-label'&gt;&lt;p style='text-align: center;'&gt;",B301,"&lt;/p&gt;&lt;/div&gt;")</f>
        <v>&lt;div class='rich-text-field-label'&gt;&lt;p style='text-align: center;'&gt;pre_post_neo&lt;/p&gt;&lt;/div&gt;</v>
      </c>
      <c r="P301" s="4" t="s">
        <v>57</v>
      </c>
      <c r="Q301" s="1" t="str">
        <f t="shared" si="35"/>
        <v>Relative difference between pre and post NAC  tumor cellularity (post-pre)/pre (the value corresponds to the rounded percentage)</v>
      </c>
      <c r="R301" s="4"/>
      <c r="S301" s="1" t="str">
        <f t="shared" si="36"/>
        <v>Relative difference between pre and post NAC  tumor cellularity (post-pre)/pre (the value corresponds to the rounded percentage)</v>
      </c>
      <c r="T301" s="4" t="s">
        <v>93</v>
      </c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s="33" customFormat="1" x14ac:dyDescent="0.2">
      <c r="A302" s="10" t="s">
        <v>78</v>
      </c>
      <c r="B302" s="4" t="s">
        <v>966</v>
      </c>
      <c r="C302" s="4" t="s">
        <v>967</v>
      </c>
      <c r="D302" s="4" t="s">
        <v>93</v>
      </c>
      <c r="E302" s="4"/>
      <c r="F302" s="4"/>
      <c r="G302" s="4"/>
      <c r="H302" s="4"/>
      <c r="I302" s="32"/>
      <c r="J302" s="4" t="s">
        <v>968</v>
      </c>
      <c r="K302" s="1" t="s">
        <v>969</v>
      </c>
      <c r="L302" s="5"/>
      <c r="M302" s="1" t="str">
        <f t="shared" si="34"/>
        <v>delay_diag_to_surg_day</v>
      </c>
      <c r="N302" s="1" t="s">
        <v>96</v>
      </c>
      <c r="O302" s="1"/>
      <c r="P302" s="1" t="s">
        <v>57</v>
      </c>
      <c r="Q302" s="1" t="str">
        <f t="shared" si="35"/>
        <v>Delay between diagnosis of BC and surgery (in days)</v>
      </c>
      <c r="R302" s="4"/>
      <c r="S302" s="1" t="str">
        <f t="shared" si="36"/>
        <v>Delay between diagnosis of BC and surgery (in days)</v>
      </c>
      <c r="T302" s="4" t="s">
        <v>93</v>
      </c>
      <c r="U302" s="1"/>
      <c r="V302" s="1"/>
      <c r="W302" s="1"/>
      <c r="X302" s="1"/>
      <c r="Y302" s="1"/>
      <c r="Z302" s="1"/>
      <c r="AA302" s="1"/>
      <c r="AB302" s="1"/>
      <c r="AC302" s="1"/>
      <c r="AD302" s="1" t="str">
        <f t="shared" ref="AD302:AD333" si="37">CONCATENATE("@",A302)</f>
        <v>@derived</v>
      </c>
      <c r="AE302" s="4" t="s">
        <v>58</v>
      </c>
      <c r="AF302" s="4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</row>
    <row r="303" spans="1:49" s="33" customFormat="1" x14ac:dyDescent="0.2">
      <c r="A303" s="10" t="s">
        <v>78</v>
      </c>
      <c r="B303" s="4" t="s">
        <v>966</v>
      </c>
      <c r="C303" s="4" t="s">
        <v>970</v>
      </c>
      <c r="D303" s="4" t="s">
        <v>208</v>
      </c>
      <c r="E303" s="4"/>
      <c r="F303" s="4"/>
      <c r="G303" s="4"/>
      <c r="H303" s="4"/>
      <c r="I303" s="32"/>
      <c r="J303" s="4" t="s">
        <v>971</v>
      </c>
      <c r="K303" s="1" t="s">
        <v>969</v>
      </c>
      <c r="L303" s="5"/>
      <c r="M303" s="1" t="str">
        <f t="shared" si="34"/>
        <v>delay_diag_to_surg_month</v>
      </c>
      <c r="N303" s="1" t="s">
        <v>96</v>
      </c>
      <c r="O303" s="1"/>
      <c r="P303" s="1" t="s">
        <v>57</v>
      </c>
      <c r="Q303" s="1" t="str">
        <f t="shared" si="35"/>
        <v>Delay between diagnosis of BC and surgery (in months /30.4375, rounded at first decimal)</v>
      </c>
      <c r="R303" s="4"/>
      <c r="S303" s="1" t="str">
        <f t="shared" si="36"/>
        <v>Delay between diagnosis of BC and surgery (in months /30.4375, rounded at first decimal)</v>
      </c>
      <c r="T303" s="1" t="s">
        <v>211</v>
      </c>
      <c r="U303" s="1"/>
      <c r="V303" s="1"/>
      <c r="W303" s="1"/>
      <c r="X303" s="1"/>
      <c r="Y303" s="1"/>
      <c r="Z303" s="1"/>
      <c r="AA303" s="1"/>
      <c r="AB303" s="1"/>
      <c r="AC303" s="1"/>
      <c r="AD303" s="1" t="str">
        <f t="shared" si="37"/>
        <v>@derived</v>
      </c>
      <c r="AE303" s="4" t="s">
        <v>58</v>
      </c>
      <c r="AF303" s="4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</row>
    <row r="304" spans="1:49" s="33" customFormat="1" x14ac:dyDescent="0.2">
      <c r="A304" s="10" t="s">
        <v>78</v>
      </c>
      <c r="B304" s="4" t="s">
        <v>966</v>
      </c>
      <c r="C304" s="4" t="s">
        <v>972</v>
      </c>
      <c r="D304" s="4" t="s">
        <v>93</v>
      </c>
      <c r="E304" s="4"/>
      <c r="F304" s="4"/>
      <c r="G304" s="4"/>
      <c r="H304" s="4"/>
      <c r="I304" s="32"/>
      <c r="J304" s="4" t="s">
        <v>973</v>
      </c>
      <c r="K304" s="1" t="s">
        <v>974</v>
      </c>
      <c r="L304" s="5"/>
      <c r="M304" s="1" t="str">
        <f t="shared" si="34"/>
        <v>delay_diag_to_neo_ct</v>
      </c>
      <c r="N304" s="1" t="s">
        <v>96</v>
      </c>
      <c r="O304" s="1"/>
      <c r="P304" s="1" t="s">
        <v>57</v>
      </c>
      <c r="Q304" s="1" t="str">
        <f t="shared" si="35"/>
        <v>Delay between diagnosis to first cycle of neoadjuvant treatment  (in days)</v>
      </c>
      <c r="R304" s="4"/>
      <c r="S304" s="1" t="str">
        <f t="shared" si="36"/>
        <v>Delay between diagnosis to first cycle of neoadjuvant treatment  (in days)</v>
      </c>
      <c r="T304" s="4" t="s">
        <v>93</v>
      </c>
      <c r="U304" s="1"/>
      <c r="V304" s="1"/>
      <c r="W304" s="1"/>
      <c r="X304" s="1"/>
      <c r="Y304" s="1"/>
      <c r="Z304" s="1"/>
      <c r="AA304" s="1"/>
      <c r="AB304" s="1"/>
      <c r="AC304" s="1"/>
      <c r="AD304" s="1" t="str">
        <f t="shared" si="37"/>
        <v>@derived</v>
      </c>
      <c r="AE304" s="4" t="s">
        <v>58</v>
      </c>
      <c r="AF304" s="4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</row>
    <row r="305" spans="1:49" s="33" customFormat="1" x14ac:dyDescent="0.2">
      <c r="A305" s="10" t="s">
        <v>78</v>
      </c>
      <c r="B305" s="4" t="s">
        <v>966</v>
      </c>
      <c r="C305" s="16" t="s">
        <v>975</v>
      </c>
      <c r="D305" s="4" t="s">
        <v>93</v>
      </c>
      <c r="E305" s="4"/>
      <c r="F305" s="4"/>
      <c r="G305" s="4"/>
      <c r="H305" s="4"/>
      <c r="I305" s="32"/>
      <c r="J305" s="4" t="s">
        <v>976</v>
      </c>
      <c r="K305" s="1" t="s">
        <v>974</v>
      </c>
      <c r="L305" s="4" t="s">
        <v>685</v>
      </c>
      <c r="M305" s="1" t="str">
        <f t="shared" si="34"/>
        <v>delay_diag_to_first_ttt</v>
      </c>
      <c r="N305" s="1" t="s">
        <v>96</v>
      </c>
      <c r="O305" s="1"/>
      <c r="P305" s="1" t="s">
        <v>57</v>
      </c>
      <c r="Q305" s="1" t="str">
        <f t="shared" si="35"/>
        <v>Delay between diagnosis to first treatment  (in days)</v>
      </c>
      <c r="R305" s="4"/>
      <c r="S305" s="1" t="str">
        <f t="shared" si="36"/>
        <v>Delay between diagnosis to first treatment  (in days)</v>
      </c>
      <c r="T305" s="4" t="s">
        <v>93</v>
      </c>
      <c r="U305" s="1"/>
      <c r="V305" s="1"/>
      <c r="W305" s="1"/>
      <c r="X305" s="1"/>
      <c r="Y305" s="1"/>
      <c r="Z305" s="1"/>
      <c r="AA305" s="1"/>
      <c r="AB305" s="1"/>
      <c r="AC305" s="1"/>
      <c r="AD305" s="1" t="str">
        <f t="shared" si="37"/>
        <v>@derived</v>
      </c>
      <c r="AE305" s="4" t="s">
        <v>58</v>
      </c>
      <c r="AF305" s="4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</row>
    <row r="306" spans="1:49" s="33" customFormat="1" x14ac:dyDescent="0.2">
      <c r="A306" s="10" t="s">
        <v>78</v>
      </c>
      <c r="B306" s="4" t="s">
        <v>966</v>
      </c>
      <c r="C306" s="4" t="s">
        <v>977</v>
      </c>
      <c r="D306" s="4" t="s">
        <v>93</v>
      </c>
      <c r="E306" s="4"/>
      <c r="F306" s="4"/>
      <c r="G306" s="4"/>
      <c r="H306" s="4"/>
      <c r="I306" s="32"/>
      <c r="J306" s="1" t="s">
        <v>978</v>
      </c>
      <c r="K306" s="1" t="s">
        <v>979</v>
      </c>
      <c r="L306" s="5"/>
      <c r="M306" s="1" t="str">
        <f t="shared" si="34"/>
        <v>delay_diag_to_rando_inclusion</v>
      </c>
      <c r="N306" s="1" t="s">
        <v>96</v>
      </c>
      <c r="O306" s="1"/>
      <c r="P306" s="1" t="s">
        <v>57</v>
      </c>
      <c r="Q306" s="1" t="str">
        <f t="shared" si="35"/>
        <v>Delay between BC diagnosis to randomisation (if clinical trial) or to inclusion in the study (if cohort)  (in days)</v>
      </c>
      <c r="R306" s="4"/>
      <c r="S306" s="1" t="str">
        <f t="shared" si="36"/>
        <v>Delay between BC diagnosis to randomisation (if clinical trial) or to inclusion in the study (if cohort)  (in days)</v>
      </c>
      <c r="T306" s="4" t="s">
        <v>93</v>
      </c>
      <c r="U306" s="1"/>
      <c r="V306" s="1"/>
      <c r="W306" s="1"/>
      <c r="X306" s="1"/>
      <c r="Y306" s="1"/>
      <c r="Z306" s="1"/>
      <c r="AA306" s="1"/>
      <c r="AB306" s="1"/>
      <c r="AC306" s="1"/>
      <c r="AD306" s="1" t="str">
        <f t="shared" si="37"/>
        <v>@derived</v>
      </c>
      <c r="AE306" s="4" t="s">
        <v>369</v>
      </c>
      <c r="AF306" s="4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</row>
    <row r="307" spans="1:49" s="33" customFormat="1" x14ac:dyDescent="0.2">
      <c r="A307" s="10" t="s">
        <v>78</v>
      </c>
      <c r="B307" s="4" t="s">
        <v>966</v>
      </c>
      <c r="C307" s="4" t="s">
        <v>980</v>
      </c>
      <c r="D307" s="4" t="s">
        <v>93</v>
      </c>
      <c r="E307" s="4"/>
      <c r="F307" s="4"/>
      <c r="G307" s="4"/>
      <c r="H307" s="4"/>
      <c r="I307" s="32"/>
      <c r="J307" s="4" t="s">
        <v>981</v>
      </c>
      <c r="K307" s="1" t="s">
        <v>982</v>
      </c>
      <c r="L307" s="5"/>
      <c r="M307" s="1" t="str">
        <f t="shared" si="34"/>
        <v>delay_end_neo_ct_to_surg</v>
      </c>
      <c r="N307" s="1" t="s">
        <v>96</v>
      </c>
      <c r="O307" s="1"/>
      <c r="P307" s="1" t="s">
        <v>57</v>
      </c>
      <c r="Q307" s="1" t="str">
        <f t="shared" si="35"/>
        <v>Delay between the end of neoadjuvant treatment to surgery (in days)</v>
      </c>
      <c r="R307" s="4"/>
      <c r="S307" s="1" t="str">
        <f t="shared" si="36"/>
        <v>Delay between the end of neoadjuvant treatment to surgery (in days)</v>
      </c>
      <c r="T307" s="4" t="s">
        <v>93</v>
      </c>
      <c r="U307" s="1"/>
      <c r="V307" s="1"/>
      <c r="W307" s="1"/>
      <c r="X307" s="1"/>
      <c r="Y307" s="1"/>
      <c r="Z307" s="1"/>
      <c r="AA307" s="1"/>
      <c r="AB307" s="1"/>
      <c r="AC307" s="1"/>
      <c r="AD307" s="1" t="str">
        <f t="shared" si="37"/>
        <v>@derived</v>
      </c>
      <c r="AE307" s="4" t="s">
        <v>58</v>
      </c>
      <c r="AF307" s="4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</row>
    <row r="308" spans="1:49" s="33" customFormat="1" x14ac:dyDescent="0.2">
      <c r="A308" s="10" t="s">
        <v>78</v>
      </c>
      <c r="B308" s="4" t="s">
        <v>966</v>
      </c>
      <c r="C308" s="16" t="s">
        <v>983</v>
      </c>
      <c r="D308" s="4" t="s">
        <v>93</v>
      </c>
      <c r="E308" s="4"/>
      <c r="F308" s="4"/>
      <c r="G308" s="4"/>
      <c r="H308" s="4"/>
      <c r="I308" s="32"/>
      <c r="J308" s="4" t="s">
        <v>984</v>
      </c>
      <c r="K308" s="1" t="s">
        <v>985</v>
      </c>
      <c r="L308" s="5"/>
      <c r="M308" s="1" t="str">
        <f t="shared" si="34"/>
        <v>delay_surg_to_adj_ct</v>
      </c>
      <c r="N308" s="1" t="s">
        <v>96</v>
      </c>
      <c r="O308" s="1"/>
      <c r="P308" s="1" t="s">
        <v>57</v>
      </c>
      <c r="Q308" s="1" t="str">
        <f t="shared" si="35"/>
        <v>Delay between surgery to adjuvant chemotherapy (in days)</v>
      </c>
      <c r="R308" s="4"/>
      <c r="S308" s="1" t="str">
        <f t="shared" si="36"/>
        <v>Delay between surgery to adjuvant chemotherapy (in days)</v>
      </c>
      <c r="T308" s="4" t="s">
        <v>93</v>
      </c>
      <c r="U308" s="1"/>
      <c r="V308" s="1"/>
      <c r="W308" s="1"/>
      <c r="X308" s="1"/>
      <c r="Y308" s="1"/>
      <c r="Z308" s="1"/>
      <c r="AA308" s="1"/>
      <c r="AB308" s="1"/>
      <c r="AC308" s="1"/>
      <c r="AD308" s="1" t="str">
        <f t="shared" si="37"/>
        <v>@derived</v>
      </c>
      <c r="AE308" s="4" t="s">
        <v>58</v>
      </c>
      <c r="AF308" s="4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</row>
    <row r="309" spans="1:49" s="33" customFormat="1" x14ac:dyDescent="0.2">
      <c r="A309" s="10" t="s">
        <v>78</v>
      </c>
      <c r="B309" s="4" t="s">
        <v>966</v>
      </c>
      <c r="C309" s="16" t="s">
        <v>986</v>
      </c>
      <c r="D309" s="4" t="s">
        <v>93</v>
      </c>
      <c r="E309" s="4"/>
      <c r="F309" s="4"/>
      <c r="G309" s="4"/>
      <c r="H309" s="4"/>
      <c r="I309" s="32"/>
      <c r="J309" s="5" t="s">
        <v>987</v>
      </c>
      <c r="K309" s="1" t="s">
        <v>988</v>
      </c>
      <c r="L309" s="5"/>
      <c r="M309" s="1" t="str">
        <f t="shared" si="34"/>
        <v>delay_end_first_ct_to_first_rt</v>
      </c>
      <c r="N309" s="1" t="s">
        <v>96</v>
      </c>
      <c r="O309" s="1"/>
      <c r="P309" s="1" t="s">
        <v>57</v>
      </c>
      <c r="Q309" s="1" t="str">
        <f t="shared" si="35"/>
        <v>Delay between the end of first chemotherapy to first radiotherapy (in days)</v>
      </c>
      <c r="R309" s="4"/>
      <c r="S309" s="1" t="str">
        <f t="shared" si="36"/>
        <v>Delay between the end of first chemotherapy to first radiotherapy (in days)</v>
      </c>
      <c r="T309" s="4" t="s">
        <v>93</v>
      </c>
      <c r="U309" s="1"/>
      <c r="V309" s="1"/>
      <c r="W309" s="1"/>
      <c r="X309" s="1"/>
      <c r="Y309" s="1"/>
      <c r="Z309" s="1"/>
      <c r="AA309" s="1"/>
      <c r="AB309" s="1"/>
      <c r="AC309" s="1"/>
      <c r="AD309" s="1" t="str">
        <f t="shared" si="37"/>
        <v>@derived</v>
      </c>
      <c r="AE309" s="4" t="s">
        <v>369</v>
      </c>
      <c r="AF309" s="4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</row>
    <row r="310" spans="1:49" s="33" customFormat="1" x14ac:dyDescent="0.2">
      <c r="A310" s="10" t="s">
        <v>78</v>
      </c>
      <c r="B310" s="4" t="s">
        <v>966</v>
      </c>
      <c r="C310" s="16" t="s">
        <v>989</v>
      </c>
      <c r="D310" s="4" t="s">
        <v>93</v>
      </c>
      <c r="E310" s="4"/>
      <c r="F310" s="4"/>
      <c r="G310" s="4"/>
      <c r="H310" s="4"/>
      <c r="I310" s="32"/>
      <c r="J310" s="5" t="s">
        <v>990</v>
      </c>
      <c r="K310" s="1" t="s">
        <v>991</v>
      </c>
      <c r="L310" s="5"/>
      <c r="M310" s="1" t="str">
        <f t="shared" si="34"/>
        <v>delay_surg_to_first_rt_day</v>
      </c>
      <c r="N310" s="1" t="s">
        <v>96</v>
      </c>
      <c r="O310" s="1"/>
      <c r="P310" s="1" t="s">
        <v>57</v>
      </c>
      <c r="Q310" s="1" t="str">
        <f t="shared" si="35"/>
        <v>Delay between surgery to first radiotherapy (in days)</v>
      </c>
      <c r="R310" s="4"/>
      <c r="S310" s="1" t="str">
        <f t="shared" si="36"/>
        <v>Delay between surgery to first radiotherapy (in days)</v>
      </c>
      <c r="T310" s="4" t="s">
        <v>93</v>
      </c>
      <c r="U310" s="1"/>
      <c r="V310" s="1"/>
      <c r="W310" s="1"/>
      <c r="X310" s="1"/>
      <c r="Y310" s="1"/>
      <c r="Z310" s="1"/>
      <c r="AA310" s="1"/>
      <c r="AB310" s="1"/>
      <c r="AC310" s="1"/>
      <c r="AD310" s="1" t="str">
        <f t="shared" si="37"/>
        <v>@derived</v>
      </c>
      <c r="AE310" s="4" t="s">
        <v>58</v>
      </c>
      <c r="AF310" s="4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</row>
    <row r="311" spans="1:49" s="33" customFormat="1" x14ac:dyDescent="0.2">
      <c r="A311" s="10" t="s">
        <v>78</v>
      </c>
      <c r="B311" s="4" t="s">
        <v>966</v>
      </c>
      <c r="C311" s="16" t="s">
        <v>992</v>
      </c>
      <c r="D311" s="4" t="s">
        <v>208</v>
      </c>
      <c r="E311" s="4"/>
      <c r="F311" s="4"/>
      <c r="G311" s="4"/>
      <c r="H311" s="4"/>
      <c r="I311" s="32"/>
      <c r="J311" s="5" t="s">
        <v>993</v>
      </c>
      <c r="K311" s="1" t="s">
        <v>991</v>
      </c>
      <c r="L311" s="5"/>
      <c r="M311" s="1" t="str">
        <f t="shared" si="34"/>
        <v>delay_surg_to_first_rt_month</v>
      </c>
      <c r="N311" s="1" t="s">
        <v>96</v>
      </c>
      <c r="O311" s="1"/>
      <c r="P311" s="1" t="s">
        <v>57</v>
      </c>
      <c r="Q311" s="1" t="str">
        <f t="shared" si="35"/>
        <v>Delay between surgery to first radiotherapy (in months)</v>
      </c>
      <c r="R311" s="4"/>
      <c r="S311" s="1" t="str">
        <f t="shared" si="36"/>
        <v>Delay between surgery to first radiotherapy (in months)</v>
      </c>
      <c r="T311" s="1" t="s">
        <v>211</v>
      </c>
      <c r="U311" s="1"/>
      <c r="V311" s="1"/>
      <c r="W311" s="1"/>
      <c r="X311" s="1"/>
      <c r="Y311" s="1"/>
      <c r="Z311" s="1"/>
      <c r="AA311" s="1"/>
      <c r="AB311" s="1"/>
      <c r="AC311" s="1"/>
      <c r="AD311" s="1" t="str">
        <f t="shared" si="37"/>
        <v>@derived</v>
      </c>
      <c r="AE311" s="4" t="s">
        <v>58</v>
      </c>
      <c r="AF311" s="4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</row>
    <row r="312" spans="1:49" s="33" customFormat="1" ht="17" x14ac:dyDescent="0.2">
      <c r="A312" s="8" t="s">
        <v>49</v>
      </c>
      <c r="B312" s="34" t="s">
        <v>994</v>
      </c>
      <c r="C312" s="16" t="s">
        <v>995</v>
      </c>
      <c r="D312" s="4" t="s">
        <v>89</v>
      </c>
      <c r="E312" s="4" t="s">
        <v>58</v>
      </c>
      <c r="F312" s="4"/>
      <c r="G312" s="4"/>
      <c r="H312" s="4"/>
      <c r="I312" s="32"/>
      <c r="J312" s="4" t="s">
        <v>996</v>
      </c>
      <c r="K312" s="1" t="s">
        <v>997</v>
      </c>
      <c r="L312" s="5"/>
      <c r="M312" s="1" t="str">
        <f t="shared" si="34"/>
        <v>dat_censor_database</v>
      </c>
      <c r="N312" s="1" t="s">
        <v>96</v>
      </c>
      <c r="O312" s="1" t="str">
        <f>CONCATENATE("&lt;div class='rich-text-field-label'&gt;&lt;p style='text-align: center;'&gt;",B312,"&lt;/p&gt;&lt;/div&gt;")</f>
        <v>&lt;div class='rich-text-field-label'&gt;&lt;p style='text-align: center;'&gt;events_and_censor&lt;/p&gt;&lt;/div&gt;</v>
      </c>
      <c r="P312" s="1" t="s">
        <v>57</v>
      </c>
      <c r="Q312" s="1" t="str">
        <f t="shared" si="35"/>
        <v>date of censor used for the analysis of the database</v>
      </c>
      <c r="R312" s="4"/>
      <c r="S312" s="1" t="str">
        <f t="shared" si="36"/>
        <v>date of censor used for the analysis of the database</v>
      </c>
      <c r="T312" s="3" t="s">
        <v>91</v>
      </c>
      <c r="U312" s="1"/>
      <c r="V312" s="1"/>
      <c r="W312" s="1"/>
      <c r="X312" s="1"/>
      <c r="Y312" s="1"/>
      <c r="Z312" s="1"/>
      <c r="AA312" s="1"/>
      <c r="AB312" s="1"/>
      <c r="AC312" s="1"/>
      <c r="AD312" s="1" t="str">
        <f t="shared" si="37"/>
        <v>@generic</v>
      </c>
      <c r="AE312" s="4" t="s">
        <v>58</v>
      </c>
      <c r="AF312" s="4"/>
      <c r="AG312" s="32" t="s">
        <v>58</v>
      </c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</row>
    <row r="313" spans="1:49" s="33" customFormat="1" ht="17" x14ac:dyDescent="0.2">
      <c r="A313" s="8" t="s">
        <v>49</v>
      </c>
      <c r="B313" s="34" t="s">
        <v>994</v>
      </c>
      <c r="C313" s="16" t="s">
        <v>998</v>
      </c>
      <c r="D313" s="4" t="s">
        <v>89</v>
      </c>
      <c r="E313" s="4" t="s">
        <v>58</v>
      </c>
      <c r="F313" s="4"/>
      <c r="G313" s="4"/>
      <c r="H313" s="4"/>
      <c r="I313" s="32"/>
      <c r="J313" s="4" t="s">
        <v>999</v>
      </c>
      <c r="K313" s="1" t="s">
        <v>1000</v>
      </c>
      <c r="L313" s="5"/>
      <c r="M313" s="1" t="str">
        <f t="shared" si="34"/>
        <v>dat_last_update</v>
      </c>
      <c r="N313" s="1" t="s">
        <v>96</v>
      </c>
      <c r="O313" s="1"/>
      <c r="P313" s="1" t="s">
        <v>57</v>
      </c>
      <c r="Q313" s="1" t="str">
        <f t="shared" si="35"/>
        <v>last update of a patient survival data</v>
      </c>
      <c r="R313" s="4"/>
      <c r="S313" s="1" t="str">
        <f t="shared" si="36"/>
        <v>last update of a patient survival data</v>
      </c>
      <c r="T313" s="3" t="s">
        <v>91</v>
      </c>
      <c r="U313" s="1"/>
      <c r="V313" s="1"/>
      <c r="W313" s="1"/>
      <c r="X313" s="1"/>
      <c r="Y313" s="1"/>
      <c r="Z313" s="1"/>
      <c r="AA313" s="1"/>
      <c r="AB313" s="1"/>
      <c r="AC313" s="1"/>
      <c r="AD313" s="1" t="str">
        <f t="shared" si="37"/>
        <v>@generic</v>
      </c>
      <c r="AE313" s="4" t="s">
        <v>58</v>
      </c>
      <c r="AF313" s="4"/>
      <c r="AG313" s="4" t="s">
        <v>58</v>
      </c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</row>
    <row r="314" spans="1:49" s="33" customFormat="1" x14ac:dyDescent="0.2">
      <c r="A314" s="8" t="s">
        <v>49</v>
      </c>
      <c r="B314" s="34" t="s">
        <v>994</v>
      </c>
      <c r="C314" s="35" t="s">
        <v>1001</v>
      </c>
      <c r="D314" s="4" t="s">
        <v>93</v>
      </c>
      <c r="E314" s="4"/>
      <c r="F314" s="4"/>
      <c r="G314" s="4"/>
      <c r="H314" s="4"/>
      <c r="I314" s="4" t="s">
        <v>1002</v>
      </c>
      <c r="J314" s="4" t="s">
        <v>1003</v>
      </c>
      <c r="K314" s="1" t="s">
        <v>1004</v>
      </c>
      <c r="L314" s="2"/>
      <c r="M314" s="1" t="str">
        <f t="shared" si="34"/>
        <v>ev_prog_neo</v>
      </c>
      <c r="N314" s="1" t="s">
        <v>96</v>
      </c>
      <c r="O314" s="1"/>
      <c r="P314" s="1" t="s">
        <v>1005</v>
      </c>
      <c r="Q314" s="1" t="str">
        <f t="shared" si="35"/>
        <v>progression under NAC (1:yes, 0:no) at the date of last update</v>
      </c>
      <c r="R314" s="4" t="str">
        <f>I314</f>
        <v>0,0|1,1</v>
      </c>
      <c r="S314" s="1" t="str">
        <f t="shared" si="36"/>
        <v>progression under NAC (1:yes, 0:no) at the date of last update</v>
      </c>
      <c r="T314" s="4"/>
      <c r="U314" s="1"/>
      <c r="V314" s="1"/>
      <c r="W314" s="1"/>
      <c r="X314" s="1"/>
      <c r="Y314" s="1"/>
      <c r="Z314" s="1"/>
      <c r="AA314" s="1"/>
      <c r="AB314" s="1"/>
      <c r="AC314" s="1"/>
      <c r="AD314" s="1" t="str">
        <f t="shared" si="37"/>
        <v>@generic</v>
      </c>
      <c r="AE314" s="4" t="s">
        <v>369</v>
      </c>
      <c r="AF314" s="4" t="s">
        <v>1006</v>
      </c>
      <c r="AG314" s="32" t="s">
        <v>390</v>
      </c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</row>
    <row r="315" spans="1:49" s="33" customFormat="1" x14ac:dyDescent="0.2">
      <c r="A315" s="10" t="s">
        <v>78</v>
      </c>
      <c r="B315" s="34" t="s">
        <v>994</v>
      </c>
      <c r="C315" s="35" t="s">
        <v>1007</v>
      </c>
      <c r="D315" s="4" t="s">
        <v>52</v>
      </c>
      <c r="E315" s="4"/>
      <c r="F315" s="4"/>
      <c r="G315" s="4"/>
      <c r="H315" s="4"/>
      <c r="I315" s="4" t="s">
        <v>1008</v>
      </c>
      <c r="J315" s="4" t="s">
        <v>1003</v>
      </c>
      <c r="K315" s="1" t="s">
        <v>1004</v>
      </c>
      <c r="L315" s="2"/>
      <c r="M315" s="1" t="str">
        <f t="shared" si="34"/>
        <v>ev_prog_neo_txt</v>
      </c>
      <c r="N315" s="1" t="s">
        <v>96</v>
      </c>
      <c r="O315" s="1"/>
      <c r="P315" s="1" t="s">
        <v>1005</v>
      </c>
      <c r="Q315" s="1" t="str">
        <f t="shared" si="35"/>
        <v>progression under NAC (1:yes, 0:no) at the date of last update</v>
      </c>
      <c r="R315" s="4" t="str">
        <f>I315</f>
        <v>No,No|Yes,Yes</v>
      </c>
      <c r="S315" s="1" t="str">
        <f t="shared" si="36"/>
        <v>progression under NAC (1:yes, 0:no) at the date of last update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 t="str">
        <f t="shared" si="37"/>
        <v>@derived</v>
      </c>
      <c r="AE315" s="4" t="s">
        <v>369</v>
      </c>
      <c r="AF315" s="4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</row>
    <row r="316" spans="1:49" ht="17" x14ac:dyDescent="0.2">
      <c r="A316" s="8" t="s">
        <v>49</v>
      </c>
      <c r="B316" s="34" t="s">
        <v>994</v>
      </c>
      <c r="C316" s="35" t="s">
        <v>1009</v>
      </c>
      <c r="D316" s="4" t="s">
        <v>89</v>
      </c>
      <c r="E316" s="4" t="s">
        <v>58</v>
      </c>
      <c r="F316" s="4"/>
      <c r="G316" s="4"/>
      <c r="H316" s="4"/>
      <c r="I316" s="4"/>
      <c r="J316" s="4" t="s">
        <v>1010</v>
      </c>
      <c r="K316" s="1" t="s">
        <v>1011</v>
      </c>
      <c r="L316" s="5"/>
      <c r="M316" s="1" t="str">
        <f t="shared" si="34"/>
        <v>dat_prog_neo</v>
      </c>
      <c r="N316" s="1" t="s">
        <v>96</v>
      </c>
      <c r="P316" s="1" t="s">
        <v>57</v>
      </c>
      <c r="Q316" s="1" t="str">
        <f t="shared" si="35"/>
        <v>Date of progression under NAC</v>
      </c>
      <c r="R316" s="4"/>
      <c r="S316" s="1" t="str">
        <f t="shared" si="36"/>
        <v>Date of progression under NAC</v>
      </c>
      <c r="T316" s="3" t="s">
        <v>91</v>
      </c>
      <c r="AD316" s="1" t="str">
        <f t="shared" si="37"/>
        <v>@generic</v>
      </c>
      <c r="AE316" s="4" t="s">
        <v>369</v>
      </c>
      <c r="AF316" s="4" t="s">
        <v>1006</v>
      </c>
      <c r="AG316" s="32" t="s">
        <v>390</v>
      </c>
    </row>
    <row r="317" spans="1:49" x14ac:dyDescent="0.2">
      <c r="A317" s="8" t="s">
        <v>49</v>
      </c>
      <c r="B317" s="34" t="s">
        <v>994</v>
      </c>
      <c r="C317" s="35" t="s">
        <v>1012</v>
      </c>
      <c r="D317" s="4" t="s">
        <v>93</v>
      </c>
      <c r="E317" s="4"/>
      <c r="F317" s="4"/>
      <c r="G317" s="4"/>
      <c r="H317" s="4"/>
      <c r="I317" s="4" t="s">
        <v>1002</v>
      </c>
      <c r="J317" s="4" t="s">
        <v>1013</v>
      </c>
      <c r="K317" s="1" t="s">
        <v>1014</v>
      </c>
      <c r="M317" s="1" t="str">
        <f t="shared" si="34"/>
        <v>ev_recloc</v>
      </c>
      <c r="N317" s="1" t="s">
        <v>96</v>
      </c>
      <c r="P317" s="1" t="s">
        <v>1005</v>
      </c>
      <c r="Q317" s="1" t="str">
        <f t="shared" si="35"/>
        <v>local relapse (1:yes, 0:no) at the date of last update</v>
      </c>
      <c r="R317" s="4" t="str">
        <f>I317</f>
        <v>0,0|1,1</v>
      </c>
      <c r="S317" s="1" t="str">
        <f t="shared" si="36"/>
        <v>local relapse (1:yes, 0:no) at the date of last update</v>
      </c>
      <c r="T317" s="4"/>
      <c r="AD317" s="1" t="str">
        <f t="shared" si="37"/>
        <v>@generic</v>
      </c>
      <c r="AE317" s="1" t="s">
        <v>58</v>
      </c>
      <c r="AF317" s="4"/>
      <c r="AG317" s="24" t="s">
        <v>286</v>
      </c>
    </row>
    <row r="318" spans="1:49" x14ac:dyDescent="0.2">
      <c r="A318" s="10" t="s">
        <v>78</v>
      </c>
      <c r="B318" s="34" t="s">
        <v>994</v>
      </c>
      <c r="C318" s="35" t="s">
        <v>1015</v>
      </c>
      <c r="D318" s="4" t="s">
        <v>52</v>
      </c>
      <c r="E318" s="4"/>
      <c r="F318" s="4"/>
      <c r="G318" s="4"/>
      <c r="H318" s="4"/>
      <c r="I318" s="4" t="s">
        <v>1008</v>
      </c>
      <c r="J318" s="4" t="s">
        <v>1013</v>
      </c>
      <c r="K318" s="1" t="s">
        <v>1014</v>
      </c>
      <c r="M318" s="1" t="str">
        <f t="shared" si="34"/>
        <v>ev_recloc_txt</v>
      </c>
      <c r="N318" s="1" t="s">
        <v>96</v>
      </c>
      <c r="P318" s="1" t="s">
        <v>1005</v>
      </c>
      <c r="Q318" s="1" t="str">
        <f t="shared" si="35"/>
        <v>local relapse (1:yes, 0:no) at the date of last update</v>
      </c>
      <c r="R318" s="4" t="str">
        <f>I318</f>
        <v>No,No|Yes,Yes</v>
      </c>
      <c r="S318" s="1" t="str">
        <f t="shared" si="36"/>
        <v>local relapse (1:yes, 0:no) at the date of last update</v>
      </c>
      <c r="AD318" s="1" t="str">
        <f t="shared" si="37"/>
        <v>@derived</v>
      </c>
      <c r="AE318" s="1" t="s">
        <v>58</v>
      </c>
    </row>
    <row r="319" spans="1:49" ht="17" x14ac:dyDescent="0.2">
      <c r="A319" s="8" t="s">
        <v>49</v>
      </c>
      <c r="B319" s="34" t="s">
        <v>994</v>
      </c>
      <c r="C319" s="35" t="s">
        <v>1016</v>
      </c>
      <c r="D319" s="4" t="s">
        <v>89</v>
      </c>
      <c r="E319" s="4" t="s">
        <v>58</v>
      </c>
      <c r="F319" s="4"/>
      <c r="G319" s="4"/>
      <c r="H319" s="4"/>
      <c r="I319" s="4"/>
      <c r="J319" s="4" t="s">
        <v>1017</v>
      </c>
      <c r="K319" s="1" t="s">
        <v>1018</v>
      </c>
      <c r="L319" s="5"/>
      <c r="M319" s="1" t="str">
        <f t="shared" si="34"/>
        <v>dat_recloc</v>
      </c>
      <c r="N319" s="1" t="s">
        <v>96</v>
      </c>
      <c r="P319" s="1" t="s">
        <v>57</v>
      </c>
      <c r="Q319" s="1" t="str">
        <f t="shared" si="35"/>
        <v>date local relapse</v>
      </c>
      <c r="R319" s="4"/>
      <c r="S319" s="1" t="str">
        <f t="shared" si="36"/>
        <v>date local relapse</v>
      </c>
      <c r="T319" s="3" t="s">
        <v>91</v>
      </c>
      <c r="AD319" s="1" t="str">
        <f t="shared" si="37"/>
        <v>@generic</v>
      </c>
      <c r="AE319" s="1" t="s">
        <v>58</v>
      </c>
      <c r="AF319" s="4"/>
      <c r="AG319" s="24" t="s">
        <v>286</v>
      </c>
    </row>
    <row r="320" spans="1:49" x14ac:dyDescent="0.2">
      <c r="A320" s="8" t="s">
        <v>49</v>
      </c>
      <c r="B320" s="34" t="s">
        <v>994</v>
      </c>
      <c r="C320" s="35" t="s">
        <v>1019</v>
      </c>
      <c r="D320" s="4" t="s">
        <v>93</v>
      </c>
      <c r="E320" s="4"/>
      <c r="F320" s="4"/>
      <c r="G320" s="4"/>
      <c r="H320" s="4"/>
      <c r="I320" s="4" t="s">
        <v>1002</v>
      </c>
      <c r="J320" s="4" t="s">
        <v>1020</v>
      </c>
      <c r="K320" s="1" t="s">
        <v>1021</v>
      </c>
      <c r="M320" s="1" t="str">
        <f t="shared" si="34"/>
        <v>ev_recreg</v>
      </c>
      <c r="N320" s="1" t="s">
        <v>96</v>
      </c>
      <c r="P320" s="1" t="s">
        <v>1005</v>
      </c>
      <c r="Q320" s="1" t="str">
        <f t="shared" si="35"/>
        <v>regional relapse (1:yes, 0:no) at the date of last update</v>
      </c>
      <c r="R320" s="4" t="str">
        <f>I320</f>
        <v>0,0|1,1</v>
      </c>
      <c r="S320" s="1" t="str">
        <f t="shared" si="36"/>
        <v>regional relapse (1:yes, 0:no) at the date of last update</v>
      </c>
      <c r="T320" s="4"/>
      <c r="AD320" s="1" t="str">
        <f t="shared" si="37"/>
        <v>@generic</v>
      </c>
      <c r="AE320" s="1" t="s">
        <v>58</v>
      </c>
      <c r="AF320" s="4" t="s">
        <v>1006</v>
      </c>
      <c r="AG320" s="24" t="s">
        <v>286</v>
      </c>
    </row>
    <row r="321" spans="1:33" x14ac:dyDescent="0.2">
      <c r="A321" s="10" t="s">
        <v>78</v>
      </c>
      <c r="B321" s="34" t="s">
        <v>994</v>
      </c>
      <c r="C321" s="35" t="s">
        <v>1022</v>
      </c>
      <c r="D321" s="4" t="s">
        <v>52</v>
      </c>
      <c r="E321" s="4"/>
      <c r="F321" s="4"/>
      <c r="G321" s="4"/>
      <c r="H321" s="4"/>
      <c r="I321" s="4" t="s">
        <v>1008</v>
      </c>
      <c r="J321" s="4" t="s">
        <v>1020</v>
      </c>
      <c r="K321" s="1" t="s">
        <v>1021</v>
      </c>
      <c r="M321" s="1" t="str">
        <f t="shared" si="34"/>
        <v>ev_recreg_txt</v>
      </c>
      <c r="N321" s="1" t="s">
        <v>96</v>
      </c>
      <c r="P321" s="1" t="s">
        <v>1005</v>
      </c>
      <c r="Q321" s="1" t="str">
        <f t="shared" si="35"/>
        <v>regional relapse (1:yes, 0:no) at the date of last update</v>
      </c>
      <c r="R321" s="4" t="str">
        <f>I321</f>
        <v>No,No|Yes,Yes</v>
      </c>
      <c r="S321" s="1" t="str">
        <f t="shared" si="36"/>
        <v>regional relapse (1:yes, 0:no) at the date of last update</v>
      </c>
      <c r="AD321" s="1" t="str">
        <f t="shared" si="37"/>
        <v>@derived</v>
      </c>
      <c r="AE321" s="1" t="s">
        <v>58</v>
      </c>
    </row>
    <row r="322" spans="1:33" ht="17" x14ac:dyDescent="0.2">
      <c r="A322" s="8" t="s">
        <v>49</v>
      </c>
      <c r="B322" s="34" t="s">
        <v>994</v>
      </c>
      <c r="C322" s="35" t="s">
        <v>1023</v>
      </c>
      <c r="D322" s="4" t="s">
        <v>89</v>
      </c>
      <c r="E322" s="4" t="s">
        <v>58</v>
      </c>
      <c r="F322" s="4"/>
      <c r="G322" s="4"/>
      <c r="H322" s="4"/>
      <c r="I322" s="4"/>
      <c r="J322" s="4" t="s">
        <v>1024</v>
      </c>
      <c r="K322" s="1" t="s">
        <v>1025</v>
      </c>
      <c r="L322" s="5"/>
      <c r="M322" s="1" t="str">
        <f t="shared" si="34"/>
        <v>dat_recreg</v>
      </c>
      <c r="N322" s="1" t="s">
        <v>96</v>
      </c>
      <c r="P322" s="1" t="s">
        <v>57</v>
      </c>
      <c r="Q322" s="1" t="str">
        <f t="shared" si="35"/>
        <v>date regional relapse</v>
      </c>
      <c r="R322" s="4"/>
      <c r="S322" s="1" t="str">
        <f t="shared" si="36"/>
        <v>date regional relapse</v>
      </c>
      <c r="T322" s="3" t="s">
        <v>91</v>
      </c>
      <c r="AD322" s="1" t="str">
        <f t="shared" si="37"/>
        <v>@generic</v>
      </c>
      <c r="AE322" s="1" t="s">
        <v>58</v>
      </c>
      <c r="AF322" s="4" t="s">
        <v>1006</v>
      </c>
      <c r="AG322" s="24" t="s">
        <v>286</v>
      </c>
    </row>
    <row r="323" spans="1:33" x14ac:dyDescent="0.2">
      <c r="A323" s="8" t="s">
        <v>49</v>
      </c>
      <c r="B323" s="34" t="s">
        <v>994</v>
      </c>
      <c r="C323" s="35" t="s">
        <v>1026</v>
      </c>
      <c r="D323" s="4" t="s">
        <v>93</v>
      </c>
      <c r="E323" s="4"/>
      <c r="F323" s="4"/>
      <c r="G323" s="4"/>
      <c r="H323" s="4"/>
      <c r="I323" s="4" t="s">
        <v>1002</v>
      </c>
      <c r="J323" s="4" t="s">
        <v>1027</v>
      </c>
      <c r="K323" s="1" t="s">
        <v>1028</v>
      </c>
      <c r="M323" s="1" t="str">
        <f t="shared" ref="M323:M386" si="38">C323</f>
        <v>ev_meta</v>
      </c>
      <c r="N323" s="1" t="s">
        <v>96</v>
      </c>
      <c r="P323" s="1" t="s">
        <v>1005</v>
      </c>
      <c r="Q323" s="1" t="str">
        <f t="shared" ref="Q323:Q386" si="39">J323</f>
        <v>distant relapse (1:yes, 0:no) at the date of last update</v>
      </c>
      <c r="R323" s="4" t="str">
        <f>I323</f>
        <v>0,0|1,1</v>
      </c>
      <c r="S323" s="1" t="str">
        <f t="shared" ref="S323:S386" si="40">Q323</f>
        <v>distant relapse (1:yes, 0:no) at the date of last update</v>
      </c>
      <c r="T323" s="4"/>
      <c r="AD323" s="1" t="str">
        <f t="shared" si="37"/>
        <v>@generic</v>
      </c>
      <c r="AE323" s="1" t="s">
        <v>58</v>
      </c>
      <c r="AF323" s="4"/>
      <c r="AG323" s="24" t="s">
        <v>286</v>
      </c>
    </row>
    <row r="324" spans="1:33" x14ac:dyDescent="0.2">
      <c r="A324" s="10" t="s">
        <v>78</v>
      </c>
      <c r="B324" s="34" t="s">
        <v>994</v>
      </c>
      <c r="C324" s="35" t="s">
        <v>1029</v>
      </c>
      <c r="D324" s="4" t="s">
        <v>52</v>
      </c>
      <c r="E324" s="4"/>
      <c r="F324" s="4"/>
      <c r="G324" s="4"/>
      <c r="H324" s="4"/>
      <c r="I324" s="4" t="s">
        <v>1008</v>
      </c>
      <c r="J324" s="4" t="s">
        <v>1027</v>
      </c>
      <c r="K324" s="1" t="s">
        <v>1028</v>
      </c>
      <c r="M324" s="1" t="str">
        <f t="shared" si="38"/>
        <v>ev_meta_txt</v>
      </c>
      <c r="N324" s="1" t="s">
        <v>96</v>
      </c>
      <c r="P324" s="1" t="s">
        <v>1005</v>
      </c>
      <c r="Q324" s="1" t="str">
        <f t="shared" si="39"/>
        <v>distant relapse (1:yes, 0:no) at the date of last update</v>
      </c>
      <c r="R324" s="4" t="str">
        <f>I324</f>
        <v>No,No|Yes,Yes</v>
      </c>
      <c r="S324" s="1" t="str">
        <f t="shared" si="40"/>
        <v>distant relapse (1:yes, 0:no) at the date of last update</v>
      </c>
      <c r="AD324" s="1" t="str">
        <f t="shared" si="37"/>
        <v>@derived</v>
      </c>
      <c r="AE324" s="1" t="s">
        <v>58</v>
      </c>
    </row>
    <row r="325" spans="1:33" ht="17" x14ac:dyDescent="0.2">
      <c r="A325" s="8" t="s">
        <v>49</v>
      </c>
      <c r="B325" s="34" t="s">
        <v>994</v>
      </c>
      <c r="C325" s="35" t="s">
        <v>1030</v>
      </c>
      <c r="D325" s="4" t="s">
        <v>89</v>
      </c>
      <c r="E325" s="4" t="s">
        <v>58</v>
      </c>
      <c r="F325" s="4"/>
      <c r="G325" s="4"/>
      <c r="H325" s="4"/>
      <c r="I325" s="4"/>
      <c r="J325" s="4" t="s">
        <v>1031</v>
      </c>
      <c r="K325" s="1" t="s">
        <v>1032</v>
      </c>
      <c r="M325" s="1" t="str">
        <f t="shared" si="38"/>
        <v>dat_meta</v>
      </c>
      <c r="N325" s="1" t="s">
        <v>96</v>
      </c>
      <c r="P325" s="1" t="s">
        <v>57</v>
      </c>
      <c r="Q325" s="1" t="str">
        <f t="shared" si="39"/>
        <v>date distant relapse</v>
      </c>
      <c r="R325" s="4"/>
      <c r="S325" s="1" t="str">
        <f t="shared" si="40"/>
        <v>date distant relapse</v>
      </c>
      <c r="T325" s="3" t="s">
        <v>91</v>
      </c>
      <c r="AD325" s="1" t="str">
        <f t="shared" si="37"/>
        <v>@generic</v>
      </c>
      <c r="AE325" s="1" t="s">
        <v>58</v>
      </c>
      <c r="AF325" s="4"/>
      <c r="AG325" s="24" t="s">
        <v>286</v>
      </c>
    </row>
    <row r="326" spans="1:33" x14ac:dyDescent="0.2">
      <c r="A326" s="8" t="s">
        <v>49</v>
      </c>
      <c r="B326" s="34" t="s">
        <v>994</v>
      </c>
      <c r="C326" s="35" t="s">
        <v>1033</v>
      </c>
      <c r="D326" s="4" t="s">
        <v>93</v>
      </c>
      <c r="E326" s="4"/>
      <c r="F326" s="4"/>
      <c r="G326" s="4"/>
      <c r="H326" s="4"/>
      <c r="I326" s="4" t="s">
        <v>1002</v>
      </c>
      <c r="J326" s="4" t="s">
        <v>1034</v>
      </c>
      <c r="K326" s="1" t="s">
        <v>1035</v>
      </c>
      <c r="M326" s="1" t="str">
        <f t="shared" si="38"/>
        <v>ev_contro</v>
      </c>
      <c r="N326" s="1" t="s">
        <v>96</v>
      </c>
      <c r="P326" s="1" t="s">
        <v>1005</v>
      </c>
      <c r="Q326" s="1" t="str">
        <f t="shared" si="39"/>
        <v>contralateral (1:yes, 0:no) at the date of last update</v>
      </c>
      <c r="R326" s="4" t="str">
        <f>I326</f>
        <v>0,0|1,1</v>
      </c>
      <c r="S326" s="1" t="str">
        <f t="shared" si="40"/>
        <v>contralateral (1:yes, 0:no) at the date of last update</v>
      </c>
      <c r="T326" s="4"/>
      <c r="AD326" s="1" t="str">
        <f t="shared" si="37"/>
        <v>@generic</v>
      </c>
      <c r="AE326" s="1" t="s">
        <v>58</v>
      </c>
      <c r="AF326" s="4"/>
      <c r="AG326" s="24" t="s">
        <v>286</v>
      </c>
    </row>
    <row r="327" spans="1:33" x14ac:dyDescent="0.2">
      <c r="A327" s="10" t="s">
        <v>78</v>
      </c>
      <c r="B327" s="34" t="s">
        <v>994</v>
      </c>
      <c r="C327" s="35" t="s">
        <v>1036</v>
      </c>
      <c r="D327" s="4" t="s">
        <v>52</v>
      </c>
      <c r="E327" s="4"/>
      <c r="F327" s="4"/>
      <c r="G327" s="4"/>
      <c r="H327" s="4"/>
      <c r="I327" s="4" t="s">
        <v>1008</v>
      </c>
      <c r="J327" s="4" t="s">
        <v>1034</v>
      </c>
      <c r="K327" s="1" t="s">
        <v>1035</v>
      </c>
      <c r="M327" s="1" t="str">
        <f t="shared" si="38"/>
        <v>ev_contro_txt</v>
      </c>
      <c r="N327" s="1" t="s">
        <v>96</v>
      </c>
      <c r="P327" s="1" t="s">
        <v>1005</v>
      </c>
      <c r="Q327" s="1" t="str">
        <f t="shared" si="39"/>
        <v>contralateral (1:yes, 0:no) at the date of last update</v>
      </c>
      <c r="R327" s="4" t="str">
        <f>I327</f>
        <v>No,No|Yes,Yes</v>
      </c>
      <c r="S327" s="1" t="str">
        <f t="shared" si="40"/>
        <v>contralateral (1:yes, 0:no) at the date of last update</v>
      </c>
      <c r="AD327" s="1" t="str">
        <f t="shared" si="37"/>
        <v>@derived</v>
      </c>
      <c r="AE327" s="1" t="s">
        <v>58</v>
      </c>
    </row>
    <row r="328" spans="1:33" ht="17" x14ac:dyDescent="0.2">
      <c r="A328" s="8" t="s">
        <v>49</v>
      </c>
      <c r="B328" s="34" t="s">
        <v>994</v>
      </c>
      <c r="C328" s="35" t="s">
        <v>1037</v>
      </c>
      <c r="D328" s="4" t="s">
        <v>89</v>
      </c>
      <c r="E328" s="4" t="s">
        <v>58</v>
      </c>
      <c r="F328" s="4"/>
      <c r="G328" s="4"/>
      <c r="H328" s="4"/>
      <c r="I328" s="4"/>
      <c r="J328" s="4" t="s">
        <v>1038</v>
      </c>
      <c r="K328" s="1" t="s">
        <v>1039</v>
      </c>
      <c r="M328" s="1" t="str">
        <f t="shared" si="38"/>
        <v>dat_contro</v>
      </c>
      <c r="N328" s="1" t="s">
        <v>96</v>
      </c>
      <c r="P328" s="1" t="s">
        <v>57</v>
      </c>
      <c r="Q328" s="1" t="str">
        <f t="shared" si="39"/>
        <v>date contralateral BC</v>
      </c>
      <c r="R328" s="4"/>
      <c r="S328" s="1" t="str">
        <f t="shared" si="40"/>
        <v>date contralateral BC</v>
      </c>
      <c r="T328" s="3" t="s">
        <v>91</v>
      </c>
      <c r="AD328" s="1" t="str">
        <f t="shared" si="37"/>
        <v>@generic</v>
      </c>
      <c r="AE328" s="1" t="s">
        <v>58</v>
      </c>
      <c r="AF328" s="4"/>
      <c r="AG328" s="24" t="s">
        <v>286</v>
      </c>
    </row>
    <row r="329" spans="1:33" x14ac:dyDescent="0.2">
      <c r="A329" s="8" t="s">
        <v>49</v>
      </c>
      <c r="B329" s="34" t="s">
        <v>994</v>
      </c>
      <c r="C329" s="35" t="s">
        <v>1040</v>
      </c>
      <c r="D329" s="4" t="s">
        <v>93</v>
      </c>
      <c r="E329" s="4"/>
      <c r="F329" s="4"/>
      <c r="G329" s="4"/>
      <c r="H329" s="4"/>
      <c r="I329" s="4" t="s">
        <v>1002</v>
      </c>
      <c r="J329" s="4" t="s">
        <v>1041</v>
      </c>
      <c r="K329" s="1" t="s">
        <v>1042</v>
      </c>
      <c r="M329" s="1" t="str">
        <f t="shared" si="38"/>
        <v>ev_secondk</v>
      </c>
      <c r="N329" s="1" t="s">
        <v>96</v>
      </c>
      <c r="P329" s="1" t="s">
        <v>1005</v>
      </c>
      <c r="Q329" s="1" t="str">
        <f t="shared" si="39"/>
        <v>second invasive ipsilateral BC (1:yes, 0:no) at the date of last update</v>
      </c>
      <c r="R329" s="4" t="str">
        <f>I329</f>
        <v>0,0|1,1</v>
      </c>
      <c r="S329" s="1" t="str">
        <f t="shared" si="40"/>
        <v>second invasive ipsilateral BC (1:yes, 0:no) at the date of last update</v>
      </c>
      <c r="T329" s="4"/>
      <c r="AD329" s="1" t="str">
        <f t="shared" si="37"/>
        <v>@generic</v>
      </c>
      <c r="AE329" s="1" t="s">
        <v>58</v>
      </c>
      <c r="AF329" s="4"/>
      <c r="AG329" s="24" t="s">
        <v>286</v>
      </c>
    </row>
    <row r="330" spans="1:33" x14ac:dyDescent="0.2">
      <c r="A330" s="10" t="s">
        <v>78</v>
      </c>
      <c r="B330" s="34" t="s">
        <v>994</v>
      </c>
      <c r="C330" s="35" t="s">
        <v>1043</v>
      </c>
      <c r="D330" s="4" t="s">
        <v>52</v>
      </c>
      <c r="E330" s="4"/>
      <c r="F330" s="4"/>
      <c r="G330" s="4"/>
      <c r="H330" s="4"/>
      <c r="I330" s="4" t="s">
        <v>1008</v>
      </c>
      <c r="J330" s="4" t="s">
        <v>1041</v>
      </c>
      <c r="K330" s="1" t="s">
        <v>1042</v>
      </c>
      <c r="M330" s="1" t="str">
        <f t="shared" si="38"/>
        <v>ev_secondk_txt</v>
      </c>
      <c r="N330" s="1" t="s">
        <v>96</v>
      </c>
      <c r="P330" s="1" t="s">
        <v>1005</v>
      </c>
      <c r="Q330" s="1" t="str">
        <f t="shared" si="39"/>
        <v>second invasive ipsilateral BC (1:yes, 0:no) at the date of last update</v>
      </c>
      <c r="R330" s="4" t="str">
        <f>I330</f>
        <v>No,No|Yes,Yes</v>
      </c>
      <c r="S330" s="1" t="str">
        <f t="shared" si="40"/>
        <v>second invasive ipsilateral BC (1:yes, 0:no) at the date of last update</v>
      </c>
      <c r="AD330" s="1" t="str">
        <f t="shared" si="37"/>
        <v>@derived</v>
      </c>
      <c r="AE330" s="1" t="s">
        <v>58</v>
      </c>
    </row>
    <row r="331" spans="1:33" ht="17" x14ac:dyDescent="0.2">
      <c r="A331" s="8" t="s">
        <v>49</v>
      </c>
      <c r="B331" s="34" t="s">
        <v>994</v>
      </c>
      <c r="C331" s="35" t="s">
        <v>1044</v>
      </c>
      <c r="D331" s="4" t="s">
        <v>89</v>
      </c>
      <c r="E331" s="4" t="s">
        <v>58</v>
      </c>
      <c r="F331" s="4"/>
      <c r="G331" s="4"/>
      <c r="H331" s="4"/>
      <c r="I331" s="4"/>
      <c r="J331" s="4" t="s">
        <v>1045</v>
      </c>
      <c r="K331" s="1" t="s">
        <v>1046</v>
      </c>
      <c r="M331" s="1" t="str">
        <f t="shared" si="38"/>
        <v>dat_secondk</v>
      </c>
      <c r="N331" s="1" t="s">
        <v>96</v>
      </c>
      <c r="P331" s="1" t="s">
        <v>57</v>
      </c>
      <c r="Q331" s="1" t="str">
        <f t="shared" si="39"/>
        <v>date second invasive ipsilateral BC</v>
      </c>
      <c r="R331" s="4"/>
      <c r="S331" s="1" t="str">
        <f t="shared" si="40"/>
        <v>date second invasive ipsilateral BC</v>
      </c>
      <c r="T331" s="3" t="s">
        <v>91</v>
      </c>
      <c r="AD331" s="1" t="str">
        <f t="shared" si="37"/>
        <v>@generic</v>
      </c>
      <c r="AE331" s="1" t="s">
        <v>58</v>
      </c>
      <c r="AF331" s="4"/>
      <c r="AG331" s="24" t="s">
        <v>286</v>
      </c>
    </row>
    <row r="332" spans="1:33" x14ac:dyDescent="0.2">
      <c r="A332" s="8" t="s">
        <v>49</v>
      </c>
      <c r="B332" s="34" t="s">
        <v>994</v>
      </c>
      <c r="C332" s="35" t="s">
        <v>1047</v>
      </c>
      <c r="D332" s="4" t="s">
        <v>93</v>
      </c>
      <c r="E332" s="4"/>
      <c r="F332" s="4"/>
      <c r="G332" s="4"/>
      <c r="H332" s="4"/>
      <c r="I332" s="4" t="s">
        <v>1002</v>
      </c>
      <c r="J332" s="4" t="s">
        <v>1048</v>
      </c>
      <c r="K332" s="1" t="s">
        <v>1049</v>
      </c>
      <c r="M332" s="1" t="str">
        <f t="shared" si="38"/>
        <v>status_vital</v>
      </c>
      <c r="N332" s="1" t="s">
        <v>96</v>
      </c>
      <c r="P332" s="1" t="s">
        <v>1005</v>
      </c>
      <c r="Q332" s="1" t="str">
        <f t="shared" si="39"/>
        <v>vital status (1: dead, 0: alive) at the date of last update</v>
      </c>
      <c r="R332" s="4" t="str">
        <f>I332</f>
        <v>0,0|1,1</v>
      </c>
      <c r="S332" s="1" t="str">
        <f t="shared" si="40"/>
        <v>vital status (1: dead, 0: alive) at the date of last update</v>
      </c>
      <c r="T332" s="4"/>
      <c r="AD332" s="1" t="str">
        <f t="shared" si="37"/>
        <v>@generic</v>
      </c>
      <c r="AE332" s="1" t="s">
        <v>58</v>
      </c>
      <c r="AF332" s="4"/>
      <c r="AG332" s="24" t="s">
        <v>286</v>
      </c>
    </row>
    <row r="333" spans="1:33" x14ac:dyDescent="0.2">
      <c r="A333" s="10" t="s">
        <v>78</v>
      </c>
      <c r="B333" s="34" t="s">
        <v>994</v>
      </c>
      <c r="C333" s="35" t="s">
        <v>1050</v>
      </c>
      <c r="D333" s="4" t="s">
        <v>52</v>
      </c>
      <c r="E333" s="4"/>
      <c r="F333" s="4"/>
      <c r="G333" s="4"/>
      <c r="H333" s="4"/>
      <c r="I333" s="4" t="s">
        <v>1051</v>
      </c>
      <c r="J333" s="4" t="s">
        <v>1048</v>
      </c>
      <c r="K333" s="1" t="s">
        <v>1049</v>
      </c>
      <c r="M333" s="1" t="str">
        <f t="shared" si="38"/>
        <v>status_vital_txt</v>
      </c>
      <c r="N333" s="1" t="s">
        <v>96</v>
      </c>
      <c r="P333" s="1" t="s">
        <v>1005</v>
      </c>
      <c r="Q333" s="1" t="str">
        <f t="shared" si="39"/>
        <v>vital status (1: dead, 0: alive) at the date of last update</v>
      </c>
      <c r="R333" s="4" t="str">
        <f>I333</f>
        <v>Alive,Alive|Dead,Dead</v>
      </c>
      <c r="S333" s="1" t="str">
        <f t="shared" si="40"/>
        <v>vital status (1: dead, 0: alive) at the date of last update</v>
      </c>
      <c r="AD333" s="1" t="str">
        <f t="shared" si="37"/>
        <v>@derived</v>
      </c>
      <c r="AE333" s="1" t="s">
        <v>58</v>
      </c>
    </row>
    <row r="334" spans="1:33" x14ac:dyDescent="0.2">
      <c r="A334" s="8" t="s">
        <v>49</v>
      </c>
      <c r="B334" s="34" t="s">
        <v>994</v>
      </c>
      <c r="C334" s="35" t="s">
        <v>1052</v>
      </c>
      <c r="D334" s="4" t="s">
        <v>52</v>
      </c>
      <c r="E334" s="4"/>
      <c r="F334" s="4"/>
      <c r="G334" s="4"/>
      <c r="H334" s="4"/>
      <c r="I334" s="4" t="s">
        <v>1053</v>
      </c>
      <c r="J334" s="4" t="s">
        <v>1054</v>
      </c>
      <c r="K334" s="1" t="s">
        <v>1055</v>
      </c>
      <c r="L334" s="5"/>
      <c r="M334" s="1" t="str">
        <f t="shared" si="38"/>
        <v>cause_death</v>
      </c>
      <c r="N334" s="1" t="s">
        <v>96</v>
      </c>
      <c r="P334" s="1" t="s">
        <v>1005</v>
      </c>
      <c r="Q334" s="1" t="str">
        <f t="shared" si="39"/>
        <v>Cause of death ; if unknown or NA, all variables including _dss are set to NA</v>
      </c>
      <c r="R334" s="4" t="str">
        <f>I334</f>
        <v>1,Breast cancer|2,Other cause|3,Unknown</v>
      </c>
      <c r="S334" s="1" t="str">
        <f t="shared" si="40"/>
        <v>Cause of death ; if unknown or NA, all variables including _dss are set to NA</v>
      </c>
      <c r="AD334" s="1" t="str">
        <f t="shared" ref="AD334:AD368" si="41">CONCATENATE("@",A334)</f>
        <v>@generic</v>
      </c>
      <c r="AF334" s="4"/>
      <c r="AG334" s="24" t="s">
        <v>286</v>
      </c>
    </row>
    <row r="335" spans="1:33" ht="17" x14ac:dyDescent="0.2">
      <c r="A335" s="8" t="s">
        <v>49</v>
      </c>
      <c r="B335" s="34" t="s">
        <v>994</v>
      </c>
      <c r="C335" s="35" t="s">
        <v>1056</v>
      </c>
      <c r="D335" s="4" t="s">
        <v>89</v>
      </c>
      <c r="E335" s="4" t="s">
        <v>58</v>
      </c>
      <c r="F335" s="4"/>
      <c r="G335" s="4"/>
      <c r="H335" s="4"/>
      <c r="I335" s="4"/>
      <c r="J335" s="4" t="s">
        <v>1057</v>
      </c>
      <c r="K335" s="1" t="s">
        <v>1057</v>
      </c>
      <c r="M335" s="1" t="str">
        <f t="shared" si="38"/>
        <v>dat_last_news</v>
      </c>
      <c r="N335" s="1" t="s">
        <v>96</v>
      </c>
      <c r="P335" s="1" t="s">
        <v>57</v>
      </c>
      <c r="Q335" s="1" t="str">
        <f t="shared" si="39"/>
        <v>Date of last news</v>
      </c>
      <c r="R335" s="4"/>
      <c r="S335" s="1" t="str">
        <f t="shared" si="40"/>
        <v>Date of last news</v>
      </c>
      <c r="T335" s="3" t="s">
        <v>91</v>
      </c>
      <c r="AD335" s="1" t="str">
        <f t="shared" si="41"/>
        <v>@generic</v>
      </c>
      <c r="AE335" s="1" t="s">
        <v>58</v>
      </c>
      <c r="AF335" s="4"/>
      <c r="AG335" s="24" t="s">
        <v>286</v>
      </c>
    </row>
    <row r="336" spans="1:33" ht="17" x14ac:dyDescent="0.2">
      <c r="A336" s="10" t="s">
        <v>78</v>
      </c>
      <c r="B336" s="34" t="s">
        <v>994</v>
      </c>
      <c r="C336" s="35" t="s">
        <v>1058</v>
      </c>
      <c r="D336" s="4" t="s">
        <v>89</v>
      </c>
      <c r="E336" s="4" t="s">
        <v>58</v>
      </c>
      <c r="F336" s="4"/>
      <c r="G336" s="4"/>
      <c r="H336" s="4"/>
      <c r="I336" s="4"/>
      <c r="J336" s="4" t="s">
        <v>1059</v>
      </c>
      <c r="K336" s="1" t="s">
        <v>1060</v>
      </c>
      <c r="M336" s="1" t="str">
        <f t="shared" si="38"/>
        <v>dat_last_news_censor</v>
      </c>
      <c r="N336" s="1" t="s">
        <v>96</v>
      </c>
      <c r="P336" s="1" t="s">
        <v>57</v>
      </c>
      <c r="Q336" s="1" t="str">
        <f t="shared" si="39"/>
        <v>Minimum between date of last news and date of censorship</v>
      </c>
      <c r="R336" s="4"/>
      <c r="S336" s="1" t="str">
        <f t="shared" si="40"/>
        <v>Minimum between date of last news and date of censorship</v>
      </c>
      <c r="T336" s="3" t="s">
        <v>91</v>
      </c>
      <c r="AD336" s="1" t="str">
        <f t="shared" si="41"/>
        <v>@derived</v>
      </c>
      <c r="AE336" s="1" t="s">
        <v>58</v>
      </c>
    </row>
    <row r="337" spans="1:49" x14ac:dyDescent="0.2">
      <c r="A337" s="10" t="s">
        <v>78</v>
      </c>
      <c r="B337" s="34" t="s">
        <v>994</v>
      </c>
      <c r="C337" s="35" t="s">
        <v>1061</v>
      </c>
      <c r="D337" s="4" t="s">
        <v>93</v>
      </c>
      <c r="E337" s="4"/>
      <c r="F337" s="4"/>
      <c r="G337" s="4"/>
      <c r="H337" s="4"/>
      <c r="I337" s="4"/>
      <c r="J337" s="4" t="s">
        <v>1062</v>
      </c>
      <c r="K337" s="1" t="s">
        <v>1063</v>
      </c>
      <c r="M337" s="1" t="str">
        <f t="shared" si="38"/>
        <v>year_last_news</v>
      </c>
      <c r="N337" s="1" t="s">
        <v>96</v>
      </c>
      <c r="P337" s="1" t="s">
        <v>57</v>
      </c>
      <c r="Q337" s="1" t="str">
        <f t="shared" si="39"/>
        <v xml:space="preserve">year of last data </v>
      </c>
      <c r="R337" s="4"/>
      <c r="S337" s="1" t="str">
        <f t="shared" si="40"/>
        <v xml:space="preserve">year of last data </v>
      </c>
      <c r="T337" s="4" t="s">
        <v>93</v>
      </c>
      <c r="AD337" s="1" t="str">
        <f t="shared" si="41"/>
        <v>@derived</v>
      </c>
      <c r="AE337" s="1" t="s">
        <v>58</v>
      </c>
    </row>
    <row r="338" spans="1:49" x14ac:dyDescent="0.2">
      <c r="A338" s="10" t="s">
        <v>78</v>
      </c>
      <c r="B338" s="4" t="s">
        <v>1064</v>
      </c>
      <c r="C338" s="35" t="s">
        <v>1065</v>
      </c>
      <c r="D338" s="4" t="s">
        <v>93</v>
      </c>
      <c r="E338" s="4"/>
      <c r="F338" s="4"/>
      <c r="G338" s="4"/>
      <c r="H338" s="4"/>
      <c r="I338" s="4" t="s">
        <v>1002</v>
      </c>
      <c r="J338" s="4" t="s">
        <v>1066</v>
      </c>
      <c r="K338" s="1" t="s">
        <v>1067</v>
      </c>
      <c r="M338" s="1" t="str">
        <f t="shared" si="38"/>
        <v>status_efs_diag</v>
      </c>
      <c r="N338" s="1" t="s">
        <v>96</v>
      </c>
      <c r="O338" s="1" t="str">
        <f>CONCATENATE("&lt;div class='rich-text-field-label'&gt;&lt;p style='text-align: center;'&gt;",B338,"&lt;/p&gt;&lt;/div&gt;")</f>
        <v>&lt;div class='rich-text-field-label'&gt;&lt;p style='text-align: center;'&gt;evol&lt;/p&gt;&lt;/div&gt;</v>
      </c>
      <c r="P338" s="1" t="s">
        <v>1005</v>
      </c>
      <c r="Q338" s="1" t="str">
        <f t="shared" si="39"/>
        <v>Event-free survival (Events included in EFS : ev_prog_neo, ev_recloc, ev_recreg, ev_meta, status_vital) (since diagnosis)</v>
      </c>
      <c r="R338" s="4" t="str">
        <f t="shared" ref="R338:R345" si="42">I338</f>
        <v>0,0|1,1</v>
      </c>
      <c r="S338" s="1" t="str">
        <f t="shared" si="40"/>
        <v>Event-free survival (Events included in EFS : ev_prog_neo, ev_recloc, ev_recreg, ev_meta, status_vital) (since diagnosis)</v>
      </c>
      <c r="T338" s="4"/>
      <c r="AD338" s="1" t="str">
        <f t="shared" si="41"/>
        <v>@derived</v>
      </c>
      <c r="AE338" s="1" t="s">
        <v>58</v>
      </c>
    </row>
    <row r="339" spans="1:49" x14ac:dyDescent="0.2">
      <c r="A339" s="10" t="s">
        <v>78</v>
      </c>
      <c r="B339" s="4" t="s">
        <v>1064</v>
      </c>
      <c r="C339" s="35" t="s">
        <v>1068</v>
      </c>
      <c r="D339" s="4" t="s">
        <v>52</v>
      </c>
      <c r="E339" s="4"/>
      <c r="F339" s="4"/>
      <c r="G339" s="4"/>
      <c r="H339" s="4"/>
      <c r="I339" s="4" t="s">
        <v>1008</v>
      </c>
      <c r="J339" s="4" t="s">
        <v>1066</v>
      </c>
      <c r="K339" s="1" t="s">
        <v>1067</v>
      </c>
      <c r="M339" s="1" t="str">
        <f t="shared" si="38"/>
        <v>status_efs_diag_txt</v>
      </c>
      <c r="N339" s="1" t="s">
        <v>96</v>
      </c>
      <c r="P339" s="1" t="s">
        <v>1005</v>
      </c>
      <c r="Q339" s="1" t="str">
        <f t="shared" si="39"/>
        <v>Event-free survival (Events included in EFS : ev_prog_neo, ev_recloc, ev_recreg, ev_meta, status_vital) (since diagnosis)</v>
      </c>
      <c r="R339" s="4" t="str">
        <f t="shared" si="42"/>
        <v>No,No|Yes,Yes</v>
      </c>
      <c r="S339" s="1" t="str">
        <f t="shared" si="40"/>
        <v>Event-free survival (Events included in EFS : ev_prog_neo, ev_recloc, ev_recreg, ev_meta, status_vital) (since diagnosis)</v>
      </c>
      <c r="AD339" s="1" t="str">
        <f t="shared" si="41"/>
        <v>@derived</v>
      </c>
      <c r="AE339" s="1" t="s">
        <v>58</v>
      </c>
    </row>
    <row r="340" spans="1:49" x14ac:dyDescent="0.2">
      <c r="A340" s="10" t="s">
        <v>78</v>
      </c>
      <c r="B340" s="4" t="s">
        <v>1064</v>
      </c>
      <c r="C340" s="35" t="s">
        <v>1069</v>
      </c>
      <c r="D340" s="4" t="s">
        <v>93</v>
      </c>
      <c r="E340" s="4"/>
      <c r="F340" s="4"/>
      <c r="G340" s="4"/>
      <c r="H340" s="4"/>
      <c r="I340" s="4" t="s">
        <v>1002</v>
      </c>
      <c r="J340" s="4" t="s">
        <v>1070</v>
      </c>
      <c r="K340" s="1" t="s">
        <v>1071</v>
      </c>
      <c r="M340" s="1" t="str">
        <f t="shared" si="38"/>
        <v>status_rfs_diag</v>
      </c>
      <c r="N340" s="1" t="s">
        <v>96</v>
      </c>
      <c r="P340" s="1" t="s">
        <v>1005</v>
      </c>
      <c r="Q340" s="1" t="str">
        <f t="shared" si="39"/>
        <v>Relapse-free survival (Event included in RFS : ev_recloc, ev_recreg, ev_meta, status_vital) (since diagnosis)</v>
      </c>
      <c r="R340" s="4" t="str">
        <f t="shared" si="42"/>
        <v>0,0|1,1</v>
      </c>
      <c r="S340" s="1" t="str">
        <f t="shared" si="40"/>
        <v>Relapse-free survival (Event included in RFS : ev_recloc, ev_recreg, ev_meta, status_vital) (since diagnosis)</v>
      </c>
      <c r="T340" s="4"/>
      <c r="AD340" s="1" t="str">
        <f t="shared" si="41"/>
        <v>@derived</v>
      </c>
      <c r="AE340" s="1" t="s">
        <v>58</v>
      </c>
    </row>
    <row r="341" spans="1:49" x14ac:dyDescent="0.2">
      <c r="A341" s="10" t="s">
        <v>78</v>
      </c>
      <c r="B341" s="4" t="s">
        <v>1064</v>
      </c>
      <c r="C341" s="35" t="s">
        <v>1072</v>
      </c>
      <c r="D341" s="4" t="s">
        <v>52</v>
      </c>
      <c r="E341" s="4"/>
      <c r="F341" s="4"/>
      <c r="G341" s="4"/>
      <c r="H341" s="4"/>
      <c r="I341" s="4" t="s">
        <v>1008</v>
      </c>
      <c r="J341" s="4" t="s">
        <v>1070</v>
      </c>
      <c r="K341" s="1" t="s">
        <v>1071</v>
      </c>
      <c r="M341" s="1" t="str">
        <f t="shared" si="38"/>
        <v>status_rfs_diag_txt</v>
      </c>
      <c r="N341" s="1" t="s">
        <v>96</v>
      </c>
      <c r="P341" s="1" t="s">
        <v>1005</v>
      </c>
      <c r="Q341" s="1" t="str">
        <f t="shared" si="39"/>
        <v>Relapse-free survival (Event included in RFS : ev_recloc, ev_recreg, ev_meta, status_vital) (since diagnosis)</v>
      </c>
      <c r="R341" s="4" t="str">
        <f t="shared" si="42"/>
        <v>No,No|Yes,Yes</v>
      </c>
      <c r="S341" s="1" t="str">
        <f t="shared" si="40"/>
        <v>Relapse-free survival (Event included in RFS : ev_recloc, ev_recreg, ev_meta, status_vital) (since diagnosis)</v>
      </c>
      <c r="AD341" s="1" t="str">
        <f t="shared" si="41"/>
        <v>@derived</v>
      </c>
      <c r="AE341" s="1" t="s">
        <v>58</v>
      </c>
    </row>
    <row r="342" spans="1:49" x14ac:dyDescent="0.2">
      <c r="A342" s="10" t="s">
        <v>78</v>
      </c>
      <c r="B342" s="4" t="s">
        <v>1064</v>
      </c>
      <c r="C342" s="35" t="s">
        <v>1073</v>
      </c>
      <c r="D342" s="4" t="s">
        <v>93</v>
      </c>
      <c r="E342" s="4"/>
      <c r="F342" s="4"/>
      <c r="G342" s="4"/>
      <c r="H342" s="4"/>
      <c r="I342" s="4" t="s">
        <v>1002</v>
      </c>
      <c r="J342" s="4" t="s">
        <v>1074</v>
      </c>
      <c r="K342" s="1" t="s">
        <v>1075</v>
      </c>
      <c r="M342" s="1" t="str">
        <f t="shared" si="38"/>
        <v>status_drfs_diag</v>
      </c>
      <c r="N342" s="1" t="s">
        <v>96</v>
      </c>
      <c r="P342" s="1" t="s">
        <v>1005</v>
      </c>
      <c r="Q342" s="1" t="str">
        <f t="shared" si="39"/>
        <v>Distant relapse-free survival (Formerly MFS) (Event included in DRFS : ev_meta,death) (since diagnosis)</v>
      </c>
      <c r="R342" s="4" t="str">
        <f t="shared" si="42"/>
        <v>0,0|1,1</v>
      </c>
      <c r="S342" s="1" t="str">
        <f t="shared" si="40"/>
        <v>Distant relapse-free survival (Formerly MFS) (Event included in DRFS : ev_meta,death) (since diagnosis)</v>
      </c>
      <c r="T342" s="4"/>
      <c r="AD342" s="1" t="str">
        <f t="shared" si="41"/>
        <v>@derived</v>
      </c>
      <c r="AE342" s="1" t="s">
        <v>58</v>
      </c>
    </row>
    <row r="343" spans="1:49" x14ac:dyDescent="0.2">
      <c r="A343" s="10" t="s">
        <v>78</v>
      </c>
      <c r="B343" s="4" t="s">
        <v>1064</v>
      </c>
      <c r="C343" s="35" t="s">
        <v>1076</v>
      </c>
      <c r="D343" s="4" t="s">
        <v>52</v>
      </c>
      <c r="E343" s="4"/>
      <c r="F343" s="4"/>
      <c r="G343" s="4"/>
      <c r="H343" s="4"/>
      <c r="I343" s="4" t="s">
        <v>1008</v>
      </c>
      <c r="J343" s="4" t="s">
        <v>1074</v>
      </c>
      <c r="K343" s="1" t="s">
        <v>1075</v>
      </c>
      <c r="M343" s="1" t="str">
        <f t="shared" si="38"/>
        <v>status_drfs_diag_txt</v>
      </c>
      <c r="N343" s="1" t="s">
        <v>96</v>
      </c>
      <c r="P343" s="1" t="s">
        <v>1005</v>
      </c>
      <c r="Q343" s="1" t="str">
        <f t="shared" si="39"/>
        <v>Distant relapse-free survival (Formerly MFS) (Event included in DRFS : ev_meta,death) (since diagnosis)</v>
      </c>
      <c r="R343" s="4" t="str">
        <f t="shared" si="42"/>
        <v>No,No|Yes,Yes</v>
      </c>
      <c r="S343" s="1" t="str">
        <f t="shared" si="40"/>
        <v>Distant relapse-free survival (Formerly MFS) (Event included in DRFS : ev_meta,death) (since diagnosis)</v>
      </c>
      <c r="AD343" s="1" t="str">
        <f t="shared" si="41"/>
        <v>@derived</v>
      </c>
      <c r="AE343" s="1" t="s">
        <v>58</v>
      </c>
    </row>
    <row r="344" spans="1:49" s="31" customFormat="1" x14ac:dyDescent="0.2">
      <c r="A344" s="10" t="s">
        <v>78</v>
      </c>
      <c r="B344" s="4" t="s">
        <v>1064</v>
      </c>
      <c r="C344" s="35" t="s">
        <v>1077</v>
      </c>
      <c r="D344" s="4" t="s">
        <v>93</v>
      </c>
      <c r="E344" s="4"/>
      <c r="F344" s="4"/>
      <c r="G344" s="4"/>
      <c r="H344" s="4"/>
      <c r="I344" s="4" t="s">
        <v>1002</v>
      </c>
      <c r="J344" s="4" t="s">
        <v>1078</v>
      </c>
      <c r="K344" s="1" t="s">
        <v>1079</v>
      </c>
      <c r="L344" s="5"/>
      <c r="M344" s="1" t="str">
        <f t="shared" si="38"/>
        <v>status_dss_diag</v>
      </c>
      <c r="N344" s="1" t="s">
        <v>96</v>
      </c>
      <c r="O344" s="4"/>
      <c r="P344" s="4" t="s">
        <v>1005</v>
      </c>
      <c r="Q344" s="1" t="str">
        <f t="shared" si="39"/>
        <v>Disease specific survival (Event included in DSS : death from breast cancer) (since diagnosis)</v>
      </c>
      <c r="R344" s="4" t="str">
        <f t="shared" si="42"/>
        <v>0,0|1,1</v>
      </c>
      <c r="S344" s="1" t="str">
        <f t="shared" si="40"/>
        <v>Disease specific survival (Event included in DSS : death from breast cancer) (since diagnosis)</v>
      </c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 t="str">
        <f t="shared" si="41"/>
        <v>@derived</v>
      </c>
      <c r="AE344" s="4" t="s">
        <v>58</v>
      </c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s="31" customFormat="1" x14ac:dyDescent="0.2">
      <c r="A345" s="10" t="s">
        <v>78</v>
      </c>
      <c r="B345" s="4" t="s">
        <v>1064</v>
      </c>
      <c r="C345" s="35" t="s">
        <v>1080</v>
      </c>
      <c r="D345" s="4" t="s">
        <v>52</v>
      </c>
      <c r="E345" s="4"/>
      <c r="F345" s="4"/>
      <c r="G345" s="4"/>
      <c r="H345" s="4"/>
      <c r="I345" s="4" t="s">
        <v>1008</v>
      </c>
      <c r="J345" s="4" t="s">
        <v>1078</v>
      </c>
      <c r="K345" s="1" t="s">
        <v>1079</v>
      </c>
      <c r="L345" s="5"/>
      <c r="M345" s="1" t="str">
        <f t="shared" si="38"/>
        <v>status_dss_diag_txt</v>
      </c>
      <c r="N345" s="1" t="s">
        <v>96</v>
      </c>
      <c r="O345" s="4"/>
      <c r="P345" s="4" t="s">
        <v>1005</v>
      </c>
      <c r="Q345" s="1" t="str">
        <f t="shared" si="39"/>
        <v>Disease specific survival (Event included in DSS : death from breast cancer) (since diagnosis)</v>
      </c>
      <c r="R345" s="4" t="str">
        <f t="shared" si="42"/>
        <v>No,No|Yes,Yes</v>
      </c>
      <c r="S345" s="1" t="str">
        <f t="shared" si="40"/>
        <v>Disease specific survival (Event included in DSS : death from breast cancer) (since diagnosis)</v>
      </c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 t="str">
        <f t="shared" si="41"/>
        <v>@derived</v>
      </c>
      <c r="AE345" s="4" t="s">
        <v>58</v>
      </c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">
      <c r="A346" s="10" t="s">
        <v>78</v>
      </c>
      <c r="B346" s="4" t="s">
        <v>1064</v>
      </c>
      <c r="C346" s="4" t="s">
        <v>1081</v>
      </c>
      <c r="D346" s="4" t="s">
        <v>208</v>
      </c>
      <c r="E346" s="4"/>
      <c r="F346" s="4"/>
      <c r="G346" s="4"/>
      <c r="H346" s="4"/>
      <c r="I346" s="4"/>
      <c r="J346" s="4" t="s">
        <v>1082</v>
      </c>
      <c r="K346" s="1" t="s">
        <v>1083</v>
      </c>
      <c r="M346" s="1" t="str">
        <f t="shared" si="38"/>
        <v>delay_efs_diag</v>
      </c>
      <c r="N346" s="1" t="s">
        <v>96</v>
      </c>
      <c r="P346" s="1" t="s">
        <v>57</v>
      </c>
      <c r="Q346" s="1" t="str">
        <f t="shared" si="39"/>
        <v>Delay diagnosis to EFS event (in months /30.4375, rounded at first decimal)</v>
      </c>
      <c r="R346" s="4"/>
      <c r="S346" s="1" t="str">
        <f t="shared" si="40"/>
        <v>Delay diagnosis to EFS event (in months /30.4375, rounded at first decimal)</v>
      </c>
      <c r="T346" s="1" t="s">
        <v>211</v>
      </c>
      <c r="AD346" s="1" t="str">
        <f t="shared" si="41"/>
        <v>@derived</v>
      </c>
      <c r="AE346" s="1" t="s">
        <v>58</v>
      </c>
    </row>
    <row r="347" spans="1:49" x14ac:dyDescent="0.2">
      <c r="A347" s="10" t="s">
        <v>78</v>
      </c>
      <c r="B347" s="4" t="s">
        <v>1064</v>
      </c>
      <c r="C347" s="4" t="s">
        <v>1084</v>
      </c>
      <c r="D347" s="4" t="s">
        <v>208</v>
      </c>
      <c r="E347" s="4"/>
      <c r="F347" s="4"/>
      <c r="G347" s="4"/>
      <c r="H347" s="4"/>
      <c r="I347" s="4"/>
      <c r="J347" s="4" t="s">
        <v>1085</v>
      </c>
      <c r="K347" s="1" t="s">
        <v>1086</v>
      </c>
      <c r="M347" s="1" t="str">
        <f t="shared" si="38"/>
        <v>delay_rfs_diag</v>
      </c>
      <c r="N347" s="1" t="s">
        <v>96</v>
      </c>
      <c r="P347" s="1" t="s">
        <v>57</v>
      </c>
      <c r="Q347" s="1" t="str">
        <f t="shared" si="39"/>
        <v>Delay diagnosis to RFS event (in months /30.4375, rounded at first decimal)</v>
      </c>
      <c r="R347" s="4"/>
      <c r="S347" s="1" t="str">
        <f t="shared" si="40"/>
        <v>Delay diagnosis to RFS event (in months /30.4375, rounded at first decimal)</v>
      </c>
      <c r="T347" s="1" t="s">
        <v>211</v>
      </c>
      <c r="AD347" s="1" t="str">
        <f t="shared" si="41"/>
        <v>@derived</v>
      </c>
      <c r="AE347" s="1" t="s">
        <v>58</v>
      </c>
    </row>
    <row r="348" spans="1:49" x14ac:dyDescent="0.2">
      <c r="A348" s="10" t="s">
        <v>78</v>
      </c>
      <c r="B348" s="4" t="s">
        <v>1064</v>
      </c>
      <c r="C348" s="4" t="s">
        <v>1087</v>
      </c>
      <c r="D348" s="4" t="s">
        <v>208</v>
      </c>
      <c r="E348" s="4"/>
      <c r="F348" s="4"/>
      <c r="G348" s="4"/>
      <c r="H348" s="4"/>
      <c r="I348" s="4"/>
      <c r="J348" s="4" t="s">
        <v>1088</v>
      </c>
      <c r="K348" s="1" t="s">
        <v>1089</v>
      </c>
      <c r="M348" s="1" t="str">
        <f t="shared" si="38"/>
        <v>delay_drfs_diag</v>
      </c>
      <c r="N348" s="1" t="s">
        <v>96</v>
      </c>
      <c r="P348" s="1" t="s">
        <v>57</v>
      </c>
      <c r="Q348" s="1" t="str">
        <f t="shared" si="39"/>
        <v>Delay diagnosis to DRFS event (formerly MFS)  (in months /30.4375, rounded at first decimal)</v>
      </c>
      <c r="R348" s="4"/>
      <c r="S348" s="1" t="str">
        <f t="shared" si="40"/>
        <v>Delay diagnosis to DRFS event (formerly MFS)  (in months /30.4375, rounded at first decimal)</v>
      </c>
      <c r="T348" s="1" t="s">
        <v>211</v>
      </c>
      <c r="AD348" s="1" t="str">
        <f t="shared" si="41"/>
        <v>@derived</v>
      </c>
      <c r="AE348" s="1" t="s">
        <v>58</v>
      </c>
    </row>
    <row r="349" spans="1:49" x14ac:dyDescent="0.2">
      <c r="A349" s="10" t="s">
        <v>78</v>
      </c>
      <c r="B349" s="4" t="s">
        <v>1064</v>
      </c>
      <c r="C349" s="4" t="s">
        <v>1090</v>
      </c>
      <c r="D349" s="4" t="s">
        <v>208</v>
      </c>
      <c r="E349" s="4"/>
      <c r="F349" s="4"/>
      <c r="G349" s="4"/>
      <c r="H349" s="4"/>
      <c r="I349" s="4"/>
      <c r="J349" s="4" t="s">
        <v>1091</v>
      </c>
      <c r="K349" s="1" t="s">
        <v>1092</v>
      </c>
      <c r="L349" s="21"/>
      <c r="M349" s="1" t="str">
        <f t="shared" si="38"/>
        <v>delay_dss_diag</v>
      </c>
      <c r="N349" s="1" t="s">
        <v>96</v>
      </c>
      <c r="P349" s="1" t="s">
        <v>57</v>
      </c>
      <c r="Q349" s="1" t="str">
        <f t="shared" si="39"/>
        <v>Delay diagnosis to DSS event (in months /30.4375, rounded at first decimal)</v>
      </c>
      <c r="R349" s="4"/>
      <c r="S349" s="1" t="str">
        <f t="shared" si="40"/>
        <v>Delay diagnosis to DSS event (in months /30.4375, rounded at first decimal)</v>
      </c>
      <c r="T349" s="1" t="s">
        <v>211</v>
      </c>
      <c r="AD349" s="1" t="str">
        <f t="shared" si="41"/>
        <v>@derived</v>
      </c>
      <c r="AE349" s="1" t="s">
        <v>58</v>
      </c>
    </row>
    <row r="350" spans="1:49" x14ac:dyDescent="0.2">
      <c r="A350" s="10" t="s">
        <v>78</v>
      </c>
      <c r="B350" s="4" t="s">
        <v>1064</v>
      </c>
      <c r="C350" s="4" t="s">
        <v>1093</v>
      </c>
      <c r="D350" s="4" t="s">
        <v>208</v>
      </c>
      <c r="E350" s="4"/>
      <c r="F350" s="4"/>
      <c r="G350" s="4"/>
      <c r="H350" s="4"/>
      <c r="I350" s="4"/>
      <c r="J350" s="4" t="s">
        <v>1094</v>
      </c>
      <c r="K350" s="1" t="s">
        <v>1095</v>
      </c>
      <c r="L350" s="21"/>
      <c r="M350" s="1" t="str">
        <f t="shared" si="38"/>
        <v>delay_os_diag</v>
      </c>
      <c r="N350" s="1" t="s">
        <v>96</v>
      </c>
      <c r="P350" s="1" t="s">
        <v>57</v>
      </c>
      <c r="Q350" s="1" t="str">
        <f t="shared" si="39"/>
        <v>Delay diagnosis to OS event (all causes of death)  (in months /30.4375, rounded at first decimal)</v>
      </c>
      <c r="R350" s="4"/>
      <c r="S350" s="1" t="str">
        <f t="shared" si="40"/>
        <v>Delay diagnosis to OS event (all causes of death)  (in months /30.4375, rounded at first decimal)</v>
      </c>
      <c r="T350" s="1" t="s">
        <v>211</v>
      </c>
      <c r="AD350" s="1" t="str">
        <f t="shared" si="41"/>
        <v>@derived</v>
      </c>
      <c r="AE350" s="1" t="s">
        <v>58</v>
      </c>
    </row>
    <row r="351" spans="1:49" x14ac:dyDescent="0.2">
      <c r="A351" s="10" t="s">
        <v>78</v>
      </c>
      <c r="B351" s="4" t="s">
        <v>1064</v>
      </c>
      <c r="C351" s="35" t="s">
        <v>1096</v>
      </c>
      <c r="D351" s="4" t="s">
        <v>93</v>
      </c>
      <c r="E351" s="4"/>
      <c r="F351" s="4"/>
      <c r="G351" s="4"/>
      <c r="H351" s="4"/>
      <c r="I351" s="4" t="s">
        <v>1002</v>
      </c>
      <c r="J351" s="4" t="s">
        <v>1097</v>
      </c>
      <c r="K351" s="1" t="s">
        <v>1098</v>
      </c>
      <c r="M351" s="1" t="str">
        <f t="shared" si="38"/>
        <v>status_rfs</v>
      </c>
      <c r="N351" s="1" t="s">
        <v>96</v>
      </c>
      <c r="P351" s="1" t="s">
        <v>1005</v>
      </c>
      <c r="Q351" s="1" t="str">
        <f t="shared" si="39"/>
        <v>Relapse-free survival (Event included in RFS : ev_recloc, ev_recreg, ev_meta, status_vital) (since surgery) ; if no surgery, variable set to NA</v>
      </c>
      <c r="R351" s="4" t="str">
        <f t="shared" ref="R351:R358" si="43">I351</f>
        <v>0,0|1,1</v>
      </c>
      <c r="S351" s="1" t="str">
        <f t="shared" si="40"/>
        <v>Relapse-free survival (Event included in RFS : ev_recloc, ev_recreg, ev_meta, status_vital) (since surgery) ; if no surgery, variable set to NA</v>
      </c>
      <c r="T351" s="4"/>
      <c r="AD351" s="1" t="str">
        <f t="shared" si="41"/>
        <v>@derived</v>
      </c>
      <c r="AE351" s="1" t="s">
        <v>58</v>
      </c>
    </row>
    <row r="352" spans="1:49" x14ac:dyDescent="0.2">
      <c r="A352" s="10" t="s">
        <v>78</v>
      </c>
      <c r="B352" s="4" t="s">
        <v>1064</v>
      </c>
      <c r="C352" s="35" t="s">
        <v>1099</v>
      </c>
      <c r="D352" s="4" t="s">
        <v>52</v>
      </c>
      <c r="E352" s="4"/>
      <c r="F352" s="4"/>
      <c r="G352" s="4"/>
      <c r="H352" s="4"/>
      <c r="I352" s="4" t="s">
        <v>1008</v>
      </c>
      <c r="J352" s="4" t="s">
        <v>1097</v>
      </c>
      <c r="K352" s="1" t="s">
        <v>1098</v>
      </c>
      <c r="M352" s="1" t="str">
        <f t="shared" si="38"/>
        <v>status_rfs_txt</v>
      </c>
      <c r="N352" s="1" t="s">
        <v>96</v>
      </c>
      <c r="P352" s="1" t="s">
        <v>1005</v>
      </c>
      <c r="Q352" s="1" t="str">
        <f t="shared" si="39"/>
        <v>Relapse-free survival (Event included in RFS : ev_recloc, ev_recreg, ev_meta, status_vital) (since surgery) ; if no surgery, variable set to NA</v>
      </c>
      <c r="R352" s="4" t="str">
        <f t="shared" si="43"/>
        <v>No,No|Yes,Yes</v>
      </c>
      <c r="S352" s="1" t="str">
        <f t="shared" si="40"/>
        <v>Relapse-free survival (Event included in RFS : ev_recloc, ev_recreg, ev_meta, status_vital) (since surgery) ; if no surgery, variable set to NA</v>
      </c>
      <c r="AD352" s="1" t="str">
        <f t="shared" si="41"/>
        <v>@derived</v>
      </c>
      <c r="AE352" s="1" t="s">
        <v>58</v>
      </c>
    </row>
    <row r="353" spans="1:49" x14ac:dyDescent="0.2">
      <c r="A353" s="10" t="s">
        <v>78</v>
      </c>
      <c r="B353" s="4" t="s">
        <v>1064</v>
      </c>
      <c r="C353" s="35" t="s">
        <v>1100</v>
      </c>
      <c r="D353" s="4" t="s">
        <v>93</v>
      </c>
      <c r="E353" s="4"/>
      <c r="F353" s="4"/>
      <c r="G353" s="4"/>
      <c r="H353" s="4"/>
      <c r="I353" s="4" t="s">
        <v>1002</v>
      </c>
      <c r="J353" s="4" t="s">
        <v>1101</v>
      </c>
      <c r="K353" s="1" t="s">
        <v>1102</v>
      </c>
      <c r="M353" s="1" t="str">
        <f t="shared" si="38"/>
        <v>status_drfs</v>
      </c>
      <c r="N353" s="1" t="s">
        <v>96</v>
      </c>
      <c r="P353" s="1" t="s">
        <v>1005</v>
      </c>
      <c r="Q353" s="1" t="str">
        <f t="shared" si="39"/>
        <v>Distant relapse-free survival (Formerly MFS) (Event included in DRFS : ev_meta,death) (since surgery); if no surgery, variable set to NA</v>
      </c>
      <c r="R353" s="4" t="str">
        <f t="shared" si="43"/>
        <v>0,0|1,1</v>
      </c>
      <c r="S353" s="1" t="str">
        <f t="shared" si="40"/>
        <v>Distant relapse-free survival (Formerly MFS) (Event included in DRFS : ev_meta,death) (since surgery); if no surgery, variable set to NA</v>
      </c>
      <c r="T353" s="4"/>
      <c r="AD353" s="1" t="str">
        <f t="shared" si="41"/>
        <v>@derived</v>
      </c>
      <c r="AE353" s="1" t="s">
        <v>58</v>
      </c>
    </row>
    <row r="354" spans="1:49" x14ac:dyDescent="0.2">
      <c r="A354" s="10" t="s">
        <v>78</v>
      </c>
      <c r="B354" s="4" t="s">
        <v>1064</v>
      </c>
      <c r="C354" s="35" t="s">
        <v>1103</v>
      </c>
      <c r="D354" s="4" t="s">
        <v>52</v>
      </c>
      <c r="E354" s="4"/>
      <c r="F354" s="4"/>
      <c r="G354" s="4"/>
      <c r="H354" s="4"/>
      <c r="I354" s="4" t="s">
        <v>1008</v>
      </c>
      <c r="J354" s="4" t="s">
        <v>1101</v>
      </c>
      <c r="K354" s="1" t="s">
        <v>1102</v>
      </c>
      <c r="M354" s="1" t="str">
        <f t="shared" si="38"/>
        <v>status_drfs_txt</v>
      </c>
      <c r="N354" s="1" t="s">
        <v>96</v>
      </c>
      <c r="P354" s="1" t="s">
        <v>1005</v>
      </c>
      <c r="Q354" s="1" t="str">
        <f t="shared" si="39"/>
        <v>Distant relapse-free survival (Formerly MFS) (Event included in DRFS : ev_meta,death) (since surgery); if no surgery, variable set to NA</v>
      </c>
      <c r="R354" s="4" t="str">
        <f t="shared" si="43"/>
        <v>No,No|Yes,Yes</v>
      </c>
      <c r="S354" s="1" t="str">
        <f t="shared" si="40"/>
        <v>Distant relapse-free survival (Formerly MFS) (Event included in DRFS : ev_meta,death) (since surgery); if no surgery, variable set to NA</v>
      </c>
      <c r="AD354" s="1" t="str">
        <f t="shared" si="41"/>
        <v>@derived</v>
      </c>
      <c r="AE354" s="1" t="s">
        <v>58</v>
      </c>
    </row>
    <row r="355" spans="1:49" x14ac:dyDescent="0.2">
      <c r="A355" s="10" t="s">
        <v>78</v>
      </c>
      <c r="B355" s="4" t="s">
        <v>1064</v>
      </c>
      <c r="C355" s="35" t="s">
        <v>1104</v>
      </c>
      <c r="D355" s="4" t="s">
        <v>93</v>
      </c>
      <c r="E355" s="4"/>
      <c r="F355" s="4"/>
      <c r="G355" s="4"/>
      <c r="H355" s="4"/>
      <c r="I355" s="4" t="s">
        <v>1002</v>
      </c>
      <c r="J355" s="4" t="s">
        <v>1105</v>
      </c>
      <c r="K355" s="1" t="s">
        <v>1106</v>
      </c>
      <c r="M355" s="1" t="str">
        <f t="shared" si="38"/>
        <v>status_dfs</v>
      </c>
      <c r="N355" s="1" t="s">
        <v>96</v>
      </c>
      <c r="P355" s="1" t="s">
        <v>1005</v>
      </c>
      <c r="Q355" s="1" t="str">
        <f t="shared" si="39"/>
        <v>Disease-free survival (Event included in DFS : ev_recloc, ev_recreg, ev_meta, ev_contro, ev_secondk, death) (since surgery); if no surgery, variable set to NA ; Please note that status_dfs_diag does not exist, because the patient is only disease-free from the time she has surgery</v>
      </c>
      <c r="R355" s="4" t="str">
        <f t="shared" si="43"/>
        <v>0,0|1,1</v>
      </c>
      <c r="S355" s="1" t="str">
        <f t="shared" si="40"/>
        <v>Disease-free survival (Event included in DFS : ev_recloc, ev_recreg, ev_meta, ev_contro, ev_secondk, death) (since surgery); if no surgery, variable set to NA ; Please note that status_dfs_diag does not exist, because the patient is only disease-free from the time she has surgery</v>
      </c>
      <c r="T355" s="4"/>
      <c r="AD355" s="1" t="str">
        <f t="shared" si="41"/>
        <v>@derived</v>
      </c>
      <c r="AE355" s="1" t="s">
        <v>58</v>
      </c>
    </row>
    <row r="356" spans="1:49" x14ac:dyDescent="0.2">
      <c r="A356" s="10" t="s">
        <v>78</v>
      </c>
      <c r="B356" s="4" t="s">
        <v>1064</v>
      </c>
      <c r="C356" s="35" t="s">
        <v>1107</v>
      </c>
      <c r="D356" s="4" t="s">
        <v>52</v>
      </c>
      <c r="E356" s="4"/>
      <c r="F356" s="4"/>
      <c r="G356" s="4"/>
      <c r="H356" s="4"/>
      <c r="I356" s="4" t="s">
        <v>1008</v>
      </c>
      <c r="J356" s="4" t="s">
        <v>1105</v>
      </c>
      <c r="K356" s="1" t="s">
        <v>1106</v>
      </c>
      <c r="M356" s="1" t="str">
        <f t="shared" si="38"/>
        <v>status_dfs_txt</v>
      </c>
      <c r="N356" s="1" t="s">
        <v>96</v>
      </c>
      <c r="P356" s="1" t="s">
        <v>1005</v>
      </c>
      <c r="Q356" s="1" t="str">
        <f t="shared" si="39"/>
        <v>Disease-free survival (Event included in DFS : ev_recloc, ev_recreg, ev_meta, ev_contro, ev_secondk, death) (since surgery); if no surgery, variable set to NA ; Please note that status_dfs_diag does not exist, because the patient is only disease-free from the time she has surgery</v>
      </c>
      <c r="R356" s="4" t="str">
        <f t="shared" si="43"/>
        <v>No,No|Yes,Yes</v>
      </c>
      <c r="S356" s="1" t="str">
        <f t="shared" si="40"/>
        <v>Disease-free survival (Event included in DFS : ev_recloc, ev_recreg, ev_meta, ev_contro, ev_secondk, death) (since surgery); if no surgery, variable set to NA ; Please note that status_dfs_diag does not exist, because the patient is only disease-free from the time she has surgery</v>
      </c>
      <c r="AD356" s="1" t="str">
        <f t="shared" si="41"/>
        <v>@derived</v>
      </c>
      <c r="AE356" s="1" t="s">
        <v>58</v>
      </c>
    </row>
    <row r="357" spans="1:49" x14ac:dyDescent="0.2">
      <c r="A357" s="10" t="s">
        <v>78</v>
      </c>
      <c r="B357" s="4" t="s">
        <v>1064</v>
      </c>
      <c r="C357" s="35" t="s">
        <v>1108</v>
      </c>
      <c r="D357" s="4" t="s">
        <v>93</v>
      </c>
      <c r="E357" s="4"/>
      <c r="F357" s="4"/>
      <c r="G357" s="4"/>
      <c r="H357" s="4"/>
      <c r="I357" s="4" t="s">
        <v>1002</v>
      </c>
      <c r="J357" s="4" t="s">
        <v>1109</v>
      </c>
      <c r="K357" s="1" t="s">
        <v>1110</v>
      </c>
      <c r="M357" s="1" t="str">
        <f t="shared" si="38"/>
        <v>status_dss</v>
      </c>
      <c r="N357" s="1" t="s">
        <v>96</v>
      </c>
      <c r="P357" s="1" t="s">
        <v>1005</v>
      </c>
      <c r="Q357" s="1" t="str">
        <f t="shared" si="39"/>
        <v>Disease specific survival (Event included in DSS : death from BC) (since surgery); if no surgery, variable set to NA</v>
      </c>
      <c r="R357" s="4" t="str">
        <f t="shared" si="43"/>
        <v>0,0|1,1</v>
      </c>
      <c r="S357" s="1" t="str">
        <f t="shared" si="40"/>
        <v>Disease specific survival (Event included in DSS : death from BC) (since surgery); if no surgery, variable set to NA</v>
      </c>
      <c r="T357" s="4"/>
      <c r="AD357" s="1" t="str">
        <f t="shared" si="41"/>
        <v>@derived</v>
      </c>
      <c r="AE357" s="1" t="s">
        <v>58</v>
      </c>
    </row>
    <row r="358" spans="1:49" x14ac:dyDescent="0.2">
      <c r="A358" s="10" t="s">
        <v>78</v>
      </c>
      <c r="B358" s="4" t="s">
        <v>1064</v>
      </c>
      <c r="C358" s="35" t="s">
        <v>1111</v>
      </c>
      <c r="D358" s="4" t="s">
        <v>52</v>
      </c>
      <c r="E358" s="4"/>
      <c r="F358" s="4"/>
      <c r="G358" s="4"/>
      <c r="H358" s="4"/>
      <c r="I358" s="4" t="s">
        <v>1008</v>
      </c>
      <c r="J358" s="4" t="s">
        <v>1109</v>
      </c>
      <c r="K358" s="1" t="s">
        <v>1110</v>
      </c>
      <c r="M358" s="1" t="str">
        <f t="shared" si="38"/>
        <v>status_dss_txt</v>
      </c>
      <c r="N358" s="1" t="s">
        <v>96</v>
      </c>
      <c r="P358" s="1" t="s">
        <v>1005</v>
      </c>
      <c r="Q358" s="1" t="str">
        <f t="shared" si="39"/>
        <v>Disease specific survival (Event included in DSS : death from BC) (since surgery); if no surgery, variable set to NA</v>
      </c>
      <c r="R358" s="4" t="str">
        <f t="shared" si="43"/>
        <v>No,No|Yes,Yes</v>
      </c>
      <c r="S358" s="1" t="str">
        <f t="shared" si="40"/>
        <v>Disease specific survival (Event included in DSS : death from BC) (since surgery); if no surgery, variable set to NA</v>
      </c>
      <c r="AD358" s="1" t="str">
        <f t="shared" si="41"/>
        <v>@derived</v>
      </c>
      <c r="AE358" s="1" t="s">
        <v>58</v>
      </c>
    </row>
    <row r="359" spans="1:49" x14ac:dyDescent="0.2">
      <c r="A359" s="10" t="s">
        <v>78</v>
      </c>
      <c r="B359" s="4" t="s">
        <v>1064</v>
      </c>
      <c r="C359" s="35" t="s">
        <v>1112</v>
      </c>
      <c r="D359" s="4" t="s">
        <v>208</v>
      </c>
      <c r="E359" s="4"/>
      <c r="F359" s="4"/>
      <c r="G359" s="4"/>
      <c r="H359" s="4"/>
      <c r="I359" s="4"/>
      <c r="J359" s="4" t="s">
        <v>1113</v>
      </c>
      <c r="K359" s="1" t="s">
        <v>1114</v>
      </c>
      <c r="M359" s="1" t="str">
        <f t="shared" si="38"/>
        <v>delay_rfs</v>
      </c>
      <c r="N359" s="1" t="s">
        <v>96</v>
      </c>
      <c r="P359" s="1" t="s">
        <v>57</v>
      </c>
      <c r="Q359" s="1" t="str">
        <f t="shared" si="39"/>
        <v>Delay surgery to RFS event (in months /30.4375, rounded at first decimal); if no surgery, variable set to NA</v>
      </c>
      <c r="R359" s="4"/>
      <c r="S359" s="1" t="str">
        <f t="shared" si="40"/>
        <v>Delay surgery to RFS event (in months /30.4375, rounded at first decimal); if no surgery, variable set to NA</v>
      </c>
      <c r="T359" s="1" t="s">
        <v>211</v>
      </c>
      <c r="AD359" s="1" t="str">
        <f t="shared" si="41"/>
        <v>@derived</v>
      </c>
      <c r="AE359" s="1" t="s">
        <v>58</v>
      </c>
    </row>
    <row r="360" spans="1:49" x14ac:dyDescent="0.2">
      <c r="A360" s="10" t="s">
        <v>78</v>
      </c>
      <c r="B360" s="4" t="s">
        <v>1064</v>
      </c>
      <c r="C360" s="4" t="s">
        <v>1115</v>
      </c>
      <c r="D360" s="4" t="s">
        <v>208</v>
      </c>
      <c r="E360" s="4"/>
      <c r="F360" s="4"/>
      <c r="G360" s="4"/>
      <c r="H360" s="4"/>
      <c r="I360" s="4"/>
      <c r="J360" s="4" t="s">
        <v>1116</v>
      </c>
      <c r="K360" s="1" t="s">
        <v>1117</v>
      </c>
      <c r="M360" s="1" t="str">
        <f t="shared" si="38"/>
        <v>delay_drfs</v>
      </c>
      <c r="N360" s="1" t="s">
        <v>96</v>
      </c>
      <c r="P360" s="1" t="s">
        <v>57</v>
      </c>
      <c r="Q360" s="1" t="str">
        <f t="shared" si="39"/>
        <v>Delay surgery to DRFS event (formerly MFS)  (in months /30.4375, rounded at first decimal); if no surgery, variable set to NA</v>
      </c>
      <c r="R360" s="4"/>
      <c r="S360" s="1" t="str">
        <f t="shared" si="40"/>
        <v>Delay surgery to DRFS event (formerly MFS)  (in months /30.4375, rounded at first decimal); if no surgery, variable set to NA</v>
      </c>
      <c r="T360" s="1" t="s">
        <v>211</v>
      </c>
      <c r="AD360" s="1" t="str">
        <f t="shared" si="41"/>
        <v>@derived</v>
      </c>
      <c r="AE360" s="1" t="s">
        <v>58</v>
      </c>
    </row>
    <row r="361" spans="1:49" x14ac:dyDescent="0.2">
      <c r="A361" s="10" t="s">
        <v>78</v>
      </c>
      <c r="B361" s="4" t="s">
        <v>1064</v>
      </c>
      <c r="C361" s="4" t="s">
        <v>1118</v>
      </c>
      <c r="D361" s="4" t="s">
        <v>208</v>
      </c>
      <c r="E361" s="4"/>
      <c r="F361" s="4"/>
      <c r="G361" s="4"/>
      <c r="H361" s="4"/>
      <c r="I361" s="4"/>
      <c r="J361" s="4" t="s">
        <v>1119</v>
      </c>
      <c r="K361" s="1" t="s">
        <v>1120</v>
      </c>
      <c r="M361" s="1" t="str">
        <f t="shared" si="38"/>
        <v>delay_dfs</v>
      </c>
      <c r="N361" s="1" t="s">
        <v>96</v>
      </c>
      <c r="P361" s="1" t="s">
        <v>57</v>
      </c>
      <c r="Q361" s="1" t="str">
        <f t="shared" si="39"/>
        <v>Delay surgery to DFS event (in months /30.4375, rounded at first decimal); if no surgery, variable set to NA</v>
      </c>
      <c r="R361" s="4"/>
      <c r="S361" s="1" t="str">
        <f t="shared" si="40"/>
        <v>Delay surgery to DFS event (in months /30.4375, rounded at first decimal); if no surgery, variable set to NA</v>
      </c>
      <c r="T361" s="1" t="s">
        <v>211</v>
      </c>
      <c r="AD361" s="1" t="str">
        <f t="shared" si="41"/>
        <v>@derived</v>
      </c>
      <c r="AE361" s="1" t="s">
        <v>58</v>
      </c>
    </row>
    <row r="362" spans="1:49" s="31" customFormat="1" x14ac:dyDescent="0.2">
      <c r="A362" s="10" t="s">
        <v>78</v>
      </c>
      <c r="B362" s="4" t="s">
        <v>1064</v>
      </c>
      <c r="C362" s="4" t="s">
        <v>1121</v>
      </c>
      <c r="D362" s="4" t="s">
        <v>208</v>
      </c>
      <c r="E362" s="4"/>
      <c r="F362" s="4"/>
      <c r="G362" s="4"/>
      <c r="H362" s="4"/>
      <c r="I362" s="4"/>
      <c r="J362" s="4" t="s">
        <v>1122</v>
      </c>
      <c r="K362" s="1" t="s">
        <v>1123</v>
      </c>
      <c r="L362" s="21"/>
      <c r="M362" s="1" t="str">
        <f t="shared" si="38"/>
        <v>delay_dss</v>
      </c>
      <c r="N362" s="1" t="s">
        <v>96</v>
      </c>
      <c r="O362" s="4"/>
      <c r="P362" s="4" t="s">
        <v>57</v>
      </c>
      <c r="Q362" s="1" t="str">
        <f t="shared" si="39"/>
        <v>Delay surgery to DSS event (in months /30.4375, rounded at first decimal); if no surgery, variable set to NA</v>
      </c>
      <c r="R362" s="4"/>
      <c r="S362" s="1" t="str">
        <f t="shared" si="40"/>
        <v>Delay surgery to DSS event (in months /30.4375, rounded at first decimal); if no surgery, variable set to NA</v>
      </c>
      <c r="T362" s="4" t="s">
        <v>211</v>
      </c>
      <c r="U362" s="4"/>
      <c r="V362" s="4"/>
      <c r="W362" s="4"/>
      <c r="X362" s="4"/>
      <c r="Y362" s="4"/>
      <c r="Z362" s="4"/>
      <c r="AA362" s="4"/>
      <c r="AB362" s="4"/>
      <c r="AC362" s="4"/>
      <c r="AD362" s="4" t="str">
        <f t="shared" si="41"/>
        <v>@derived</v>
      </c>
      <c r="AE362" s="4" t="s">
        <v>58</v>
      </c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">
      <c r="A363" s="10" t="s">
        <v>78</v>
      </c>
      <c r="B363" s="4" t="s">
        <v>1064</v>
      </c>
      <c r="C363" s="4" t="s">
        <v>1124</v>
      </c>
      <c r="D363" s="4" t="s">
        <v>208</v>
      </c>
      <c r="E363" s="4"/>
      <c r="F363" s="4"/>
      <c r="G363" s="4"/>
      <c r="H363" s="4"/>
      <c r="I363" s="4"/>
      <c r="J363" s="4" t="s">
        <v>1125</v>
      </c>
      <c r="K363" s="1" t="s">
        <v>1126</v>
      </c>
      <c r="L363" s="21"/>
      <c r="M363" s="1" t="str">
        <f t="shared" si="38"/>
        <v>delay_os</v>
      </c>
      <c r="N363" s="1" t="s">
        <v>96</v>
      </c>
      <c r="P363" s="1" t="s">
        <v>57</v>
      </c>
      <c r="Q363" s="1" t="str">
        <f t="shared" si="39"/>
        <v>Delay surgery to OS event (all causes of death)  (in months /30.4375, rounded at first decimal); if no surgery, variable set to NA</v>
      </c>
      <c r="R363" s="4"/>
      <c r="S363" s="1" t="str">
        <f t="shared" si="40"/>
        <v>Delay surgery to OS event (all causes of death)  (in months /30.4375, rounded at first decimal); if no surgery, variable set to NA</v>
      </c>
      <c r="T363" s="1" t="s">
        <v>211</v>
      </c>
      <c r="AD363" s="1" t="str">
        <f t="shared" si="41"/>
        <v>@derived</v>
      </c>
      <c r="AE363" s="1" t="s">
        <v>58</v>
      </c>
    </row>
    <row r="364" spans="1:49" ht="17" x14ac:dyDescent="0.2">
      <c r="A364" s="10" t="s">
        <v>78</v>
      </c>
      <c r="B364" s="4" t="s">
        <v>1064</v>
      </c>
      <c r="C364" s="35" t="s">
        <v>1127</v>
      </c>
      <c r="D364" s="4" t="s">
        <v>89</v>
      </c>
      <c r="E364" s="4" t="s">
        <v>58</v>
      </c>
      <c r="F364" s="4"/>
      <c r="G364" s="4"/>
      <c r="H364" s="4"/>
      <c r="I364" s="4"/>
      <c r="J364" s="4" t="s">
        <v>1128</v>
      </c>
      <c r="K364" s="1" t="s">
        <v>1129</v>
      </c>
      <c r="M364" s="1" t="str">
        <f t="shared" si="38"/>
        <v>dat_efs</v>
      </c>
      <c r="N364" s="1" t="s">
        <v>96</v>
      </c>
      <c r="P364" s="1" t="s">
        <v>57</v>
      </c>
      <c r="Q364" s="1" t="str">
        <f t="shared" si="39"/>
        <v xml:space="preserve">Date of first event between ev_prog_neo, ev_recloc, ev_recreg, ev_meta, status_vital </v>
      </c>
      <c r="R364" s="4"/>
      <c r="S364" s="1" t="str">
        <f t="shared" si="40"/>
        <v xml:space="preserve">Date of first event between ev_prog_neo, ev_recloc, ev_recreg, ev_meta, status_vital </v>
      </c>
      <c r="T364" s="3" t="s">
        <v>91</v>
      </c>
      <c r="AD364" s="1" t="str">
        <f t="shared" si="41"/>
        <v>@derived</v>
      </c>
    </row>
    <row r="365" spans="1:49" ht="17" x14ac:dyDescent="0.2">
      <c r="A365" s="10" t="s">
        <v>78</v>
      </c>
      <c r="B365" s="4" t="s">
        <v>1064</v>
      </c>
      <c r="C365" s="35" t="s">
        <v>1130</v>
      </c>
      <c r="D365" s="4" t="s">
        <v>89</v>
      </c>
      <c r="E365" s="4" t="s">
        <v>58</v>
      </c>
      <c r="F365" s="4"/>
      <c r="G365" s="4"/>
      <c r="H365" s="4"/>
      <c r="I365" s="4"/>
      <c r="J365" s="4" t="s">
        <v>1131</v>
      </c>
      <c r="K365" s="1" t="s">
        <v>1132</v>
      </c>
      <c r="M365" s="1" t="str">
        <f t="shared" si="38"/>
        <v>dat_rfs</v>
      </c>
      <c r="N365" s="1" t="s">
        <v>96</v>
      </c>
      <c r="P365" s="1" t="s">
        <v>57</v>
      </c>
      <c r="Q365" s="1" t="str">
        <f t="shared" si="39"/>
        <v xml:space="preserve">Date of first event between  ev_recloc, ev_recreg, ev_meta, status_vital </v>
      </c>
      <c r="R365" s="4"/>
      <c r="S365" s="1" t="str">
        <f t="shared" si="40"/>
        <v xml:space="preserve">Date of first event between  ev_recloc, ev_recreg, ev_meta, status_vital </v>
      </c>
      <c r="T365" s="3" t="s">
        <v>91</v>
      </c>
      <c r="AD365" s="1" t="str">
        <f t="shared" si="41"/>
        <v>@derived</v>
      </c>
    </row>
    <row r="366" spans="1:49" ht="17" x14ac:dyDescent="0.2">
      <c r="A366" s="10" t="s">
        <v>78</v>
      </c>
      <c r="B366" s="4" t="s">
        <v>1064</v>
      </c>
      <c r="C366" s="35" t="s">
        <v>1133</v>
      </c>
      <c r="D366" s="4" t="s">
        <v>89</v>
      </c>
      <c r="E366" s="4" t="s">
        <v>58</v>
      </c>
      <c r="F366" s="4"/>
      <c r="G366" s="4"/>
      <c r="H366" s="4"/>
      <c r="I366" s="4"/>
      <c r="J366" s="4" t="s">
        <v>1134</v>
      </c>
      <c r="K366" s="1" t="s">
        <v>1135</v>
      </c>
      <c r="M366" s="1" t="str">
        <f t="shared" si="38"/>
        <v>dat_drfs</v>
      </c>
      <c r="N366" s="1" t="s">
        <v>96</v>
      </c>
      <c r="P366" s="1" t="s">
        <v>57</v>
      </c>
      <c r="Q366" s="1" t="str">
        <f t="shared" si="39"/>
        <v>Date of first event between ev_meta and status_vital</v>
      </c>
      <c r="R366" s="4"/>
      <c r="S366" s="1" t="str">
        <f t="shared" si="40"/>
        <v>Date of first event between ev_meta and status_vital</v>
      </c>
      <c r="T366" s="3" t="s">
        <v>91</v>
      </c>
      <c r="AD366" s="1" t="str">
        <f t="shared" si="41"/>
        <v>@derived</v>
      </c>
    </row>
    <row r="367" spans="1:49" ht="17" x14ac:dyDescent="0.2">
      <c r="A367" s="10" t="s">
        <v>78</v>
      </c>
      <c r="B367" s="4" t="s">
        <v>1064</v>
      </c>
      <c r="C367" s="35" t="s">
        <v>1136</v>
      </c>
      <c r="D367" s="4" t="s">
        <v>89</v>
      </c>
      <c r="E367" s="4" t="s">
        <v>58</v>
      </c>
      <c r="F367" s="4"/>
      <c r="G367" s="4"/>
      <c r="H367" s="4"/>
      <c r="I367" s="4"/>
      <c r="J367" s="4" t="s">
        <v>1137</v>
      </c>
      <c r="K367" s="1" t="s">
        <v>1138</v>
      </c>
      <c r="M367" s="1" t="str">
        <f t="shared" si="38"/>
        <v>dat_dfs</v>
      </c>
      <c r="N367" s="1" t="s">
        <v>96</v>
      </c>
      <c r="P367" s="1" t="s">
        <v>57</v>
      </c>
      <c r="Q367" s="1" t="str">
        <f t="shared" si="39"/>
        <v>Date of first event between ev_prog_neo, ev_recloc, ev_recreg, ev_meta, ev_contro, ev_secondk, death</v>
      </c>
      <c r="R367" s="4"/>
      <c r="S367" s="1" t="str">
        <f t="shared" si="40"/>
        <v>Date of first event between ev_prog_neo, ev_recloc, ev_recreg, ev_meta, ev_contro, ev_secondk, death</v>
      </c>
      <c r="T367" s="3" t="s">
        <v>91</v>
      </c>
      <c r="AD367" s="1" t="str">
        <f t="shared" si="41"/>
        <v>@derived</v>
      </c>
    </row>
    <row r="368" spans="1:49" ht="17" x14ac:dyDescent="0.2">
      <c r="A368" s="10" t="s">
        <v>78</v>
      </c>
      <c r="B368" s="4" t="s">
        <v>1064</v>
      </c>
      <c r="C368" s="35" t="s">
        <v>1139</v>
      </c>
      <c r="D368" s="4" t="s">
        <v>89</v>
      </c>
      <c r="E368" s="4" t="s">
        <v>58</v>
      </c>
      <c r="F368" s="4"/>
      <c r="G368" s="4"/>
      <c r="H368" s="4"/>
      <c r="I368" s="4"/>
      <c r="J368" s="4" t="s">
        <v>1140</v>
      </c>
      <c r="K368" s="1" t="s">
        <v>1141</v>
      </c>
      <c r="M368" s="1" t="str">
        <f t="shared" si="38"/>
        <v>dat_dss</v>
      </c>
      <c r="N368" s="1" t="s">
        <v>96</v>
      </c>
      <c r="P368" s="1" t="s">
        <v>57</v>
      </c>
      <c r="Q368" s="1" t="str">
        <f t="shared" si="39"/>
        <v>Date of death by BC</v>
      </c>
      <c r="R368" s="4"/>
      <c r="S368" s="1" t="str">
        <f t="shared" si="40"/>
        <v>Date of death by BC</v>
      </c>
      <c r="T368" s="3" t="s">
        <v>91</v>
      </c>
      <c r="AD368" s="1" t="str">
        <f t="shared" si="41"/>
        <v>@derived</v>
      </c>
    </row>
    <row r="369" spans="1:24" x14ac:dyDescent="0.2">
      <c r="A369" s="8" t="s">
        <v>49</v>
      </c>
      <c r="B369" s="1" t="s">
        <v>1142</v>
      </c>
      <c r="C369" s="35" t="s">
        <v>1143</v>
      </c>
      <c r="D369" s="4" t="s">
        <v>52</v>
      </c>
      <c r="E369" s="4"/>
      <c r="F369" s="4"/>
      <c r="G369" s="4"/>
      <c r="H369" s="4"/>
      <c r="I369" s="4" t="s">
        <v>1144</v>
      </c>
      <c r="J369" s="4" t="s">
        <v>1145</v>
      </c>
      <c r="K369" s="1" t="s">
        <v>1145</v>
      </c>
      <c r="M369" s="1" t="str">
        <f t="shared" si="38"/>
        <v>preg_dg</v>
      </c>
      <c r="N369" s="24" t="s">
        <v>96</v>
      </c>
      <c r="O369" s="1" t="str">
        <f>CONCATENATE("&lt;div class='rich-text-field-label'&gt;&lt;p style='text-align: center;'&gt;",B368,"&lt;/p&gt;&lt;/div&gt;")</f>
        <v>&lt;div class='rich-text-field-label'&gt;&lt;p style='text-align: center;'&gt;evol&lt;/p&gt;&lt;/div&gt;</v>
      </c>
      <c r="P369" s="1" t="s">
        <v>1005</v>
      </c>
      <c r="Q369" s="1" t="str">
        <f t="shared" si="39"/>
        <v>Pregnancy at BC diagnosis</v>
      </c>
      <c r="R369" s="4" t="str">
        <f t="shared" ref="R369:R387" si="44">I369</f>
        <v>0,No|1,pregnant at diagnosis</v>
      </c>
      <c r="S369" s="1" t="str">
        <f t="shared" si="40"/>
        <v>Pregnancy at BC diagnosis</v>
      </c>
    </row>
    <row r="370" spans="1:24" x14ac:dyDescent="0.2">
      <c r="A370" s="8" t="s">
        <v>49</v>
      </c>
      <c r="B370" s="1" t="s">
        <v>1142</v>
      </c>
      <c r="C370" s="35" t="s">
        <v>1146</v>
      </c>
      <c r="D370" s="4" t="s">
        <v>52</v>
      </c>
      <c r="E370" s="4"/>
      <c r="F370" s="4"/>
      <c r="G370" s="4"/>
      <c r="H370" s="4"/>
      <c r="I370" s="4" t="s">
        <v>1147</v>
      </c>
      <c r="J370" s="1" t="s">
        <v>1148</v>
      </c>
      <c r="K370" s="1" t="s">
        <v>1149</v>
      </c>
      <c r="M370" s="1" t="str">
        <f t="shared" si="38"/>
        <v>post_partum_dg</v>
      </c>
      <c r="N370" s="24" t="s">
        <v>96</v>
      </c>
      <c r="P370" s="1" t="s">
        <v>1005</v>
      </c>
      <c r="Q370" s="1" t="str">
        <f t="shared" si="39"/>
        <v>Post-partum at BC diagnosis (1 year after delivery)</v>
      </c>
      <c r="R370" s="4" t="str">
        <f t="shared" si="44"/>
        <v>0,No|1,post-partum</v>
      </c>
      <c r="S370" s="1" t="str">
        <f t="shared" si="40"/>
        <v>Post-partum at BC diagnosis (1 year after delivery)</v>
      </c>
    </row>
    <row r="371" spans="1:24" x14ac:dyDescent="0.2">
      <c r="A371" s="10" t="s">
        <v>78</v>
      </c>
      <c r="B371" s="1" t="s">
        <v>1142</v>
      </c>
      <c r="C371" s="36" t="s">
        <v>1150</v>
      </c>
      <c r="D371" s="4" t="s">
        <v>52</v>
      </c>
      <c r="E371" s="4"/>
      <c r="F371" s="4"/>
      <c r="G371" s="4"/>
      <c r="H371" s="4"/>
      <c r="I371" s="4" t="s">
        <v>257</v>
      </c>
      <c r="J371" s="4" t="s">
        <v>1151</v>
      </c>
      <c r="K371" s="1" t="s">
        <v>1152</v>
      </c>
      <c r="L371" s="5"/>
      <c r="M371" s="1" t="str">
        <f t="shared" si="38"/>
        <v>obst_cond_dg</v>
      </c>
      <c r="N371" s="24" t="s">
        <v>96</v>
      </c>
      <c r="P371" s="1" t="s">
        <v>247</v>
      </c>
      <c r="Q371" s="1" t="str">
        <f t="shared" si="39"/>
        <v>Any obstetrical condition at BC diagnosis (post partum - pregnant)</v>
      </c>
      <c r="R371" s="4" t="str">
        <f t="shared" si="44"/>
        <v>0,No|1,Yes</v>
      </c>
      <c r="S371" s="1" t="str">
        <f t="shared" si="40"/>
        <v>Any obstetrical condition at BC diagnosis (post partum - pregnant)</v>
      </c>
    </row>
    <row r="372" spans="1:24" x14ac:dyDescent="0.2">
      <c r="A372" s="8" t="s">
        <v>49</v>
      </c>
      <c r="B372" s="1" t="s">
        <v>1153</v>
      </c>
      <c r="C372" s="1" t="s">
        <v>1154</v>
      </c>
      <c r="D372" s="4" t="s">
        <v>52</v>
      </c>
      <c r="E372" s="4"/>
      <c r="F372" s="4"/>
      <c r="G372" s="4"/>
      <c r="H372" s="4"/>
      <c r="I372" s="4" t="s">
        <v>257</v>
      </c>
      <c r="J372" s="4" t="s">
        <v>1155</v>
      </c>
      <c r="K372" s="1" t="s">
        <v>1156</v>
      </c>
      <c r="L372" s="5"/>
      <c r="M372" s="1" t="str">
        <f t="shared" si="38"/>
        <v>fertil_preserv</v>
      </c>
      <c r="N372" s="24" t="s">
        <v>96</v>
      </c>
      <c r="O372" s="1" t="str">
        <f>CONCATENATE("&lt;div class='rich-text-field-label'&gt;&lt;p style='text-align: center;'&gt;",B372,"&lt;/p&gt;&lt;/div&gt;")</f>
        <v>&lt;div class='rich-text-field-label'&gt;&lt;p style='text-align: center;'&gt;fertility_preservation&lt;/p&gt;&lt;/div&gt;</v>
      </c>
      <c r="P372" s="1" t="s">
        <v>247</v>
      </c>
      <c r="Q372" s="1" t="str">
        <f t="shared" si="39"/>
        <v>Realisation of a fertility preservation procedure at BC diagnosis (LHRH ago not counted as FPP)</v>
      </c>
      <c r="R372" s="4" t="str">
        <f t="shared" si="44"/>
        <v>0,No|1,Yes</v>
      </c>
      <c r="S372" s="1" t="str">
        <f t="shared" si="40"/>
        <v>Realisation of a fertility preservation procedure at BC diagnosis (LHRH ago not counted as FPP)</v>
      </c>
    </row>
    <row r="373" spans="1:24" ht="17" customHeight="1" x14ac:dyDescent="0.2">
      <c r="A373" s="8" t="s">
        <v>49</v>
      </c>
      <c r="B373" s="1" t="s">
        <v>1153</v>
      </c>
      <c r="C373" s="2" t="s">
        <v>1157</v>
      </c>
      <c r="D373" s="4" t="s">
        <v>52</v>
      </c>
      <c r="E373" s="4"/>
      <c r="F373" s="4"/>
      <c r="G373" s="4"/>
      <c r="H373" s="4"/>
      <c r="I373" s="4" t="s">
        <v>1158</v>
      </c>
      <c r="J373" s="4" t="s">
        <v>1159</v>
      </c>
      <c r="K373" s="1" t="s">
        <v>1160</v>
      </c>
      <c r="L373" s="5"/>
      <c r="M373" s="1" t="str">
        <f t="shared" si="38"/>
        <v>reason_no_pf</v>
      </c>
      <c r="N373" s="24" t="s">
        <v>96</v>
      </c>
      <c r="P373" s="1" t="s">
        <v>57</v>
      </c>
      <c r="Q373" s="1" t="str">
        <f t="shared" si="39"/>
        <v>Reason of absence of fertility preservation (7 classes)</v>
      </c>
      <c r="R373" s="4" t="str">
        <f t="shared" si="44"/>
        <v>1,Previous ART or infertility|2,Patient refusal (no reason)|3,Patient refusal (No pregnancy desire)|4,Pregnancy|5,Post partum|6,No (delay / Insufficient reserve)|7,Not discussed</v>
      </c>
      <c r="S373" s="1" t="str">
        <f t="shared" si="40"/>
        <v>Reason of absence of fertility preservation (7 classes)</v>
      </c>
    </row>
    <row r="374" spans="1:24" ht="17" customHeight="1" x14ac:dyDescent="0.2">
      <c r="A374" s="8" t="s">
        <v>49</v>
      </c>
      <c r="B374" s="1" t="s">
        <v>1153</v>
      </c>
      <c r="C374" s="2" t="s">
        <v>1161</v>
      </c>
      <c r="D374" s="4" t="s">
        <v>52</v>
      </c>
      <c r="E374" s="4"/>
      <c r="F374" s="4"/>
      <c r="G374" s="4"/>
      <c r="H374" s="4"/>
      <c r="I374" s="4" t="s">
        <v>1162</v>
      </c>
      <c r="J374" s="4" t="s">
        <v>1163</v>
      </c>
      <c r="K374" s="1" t="s">
        <v>1160</v>
      </c>
      <c r="L374" s="5"/>
      <c r="M374" s="1" t="str">
        <f t="shared" si="38"/>
        <v>reason_no_pf_2</v>
      </c>
      <c r="N374" s="24" t="s">
        <v>96</v>
      </c>
      <c r="P374" s="1" t="s">
        <v>57</v>
      </c>
      <c r="Q374" s="1" t="str">
        <f t="shared" si="39"/>
        <v>Reason of absence of fertility preservation (3 classes)</v>
      </c>
      <c r="R374" s="4" t="str">
        <f t="shared" si="44"/>
        <v>1,Patient refusal|2,Medical condition|3,Not discussed</v>
      </c>
      <c r="S374" s="1" t="str">
        <f t="shared" si="40"/>
        <v>Reason of absence of fertility preservation (3 classes)</v>
      </c>
    </row>
    <row r="375" spans="1:24" x14ac:dyDescent="0.2">
      <c r="A375" s="8" t="s">
        <v>49</v>
      </c>
      <c r="B375" s="1" t="s">
        <v>1153</v>
      </c>
      <c r="C375" s="1" t="s">
        <v>1164</v>
      </c>
      <c r="D375" s="4" t="s">
        <v>52</v>
      </c>
      <c r="E375" s="4"/>
      <c r="F375" s="4"/>
      <c r="G375" s="4"/>
      <c r="H375" s="4"/>
      <c r="I375" s="4" t="s">
        <v>257</v>
      </c>
      <c r="J375" s="4" t="s">
        <v>1165</v>
      </c>
      <c r="K375" s="1" t="s">
        <v>1166</v>
      </c>
      <c r="L375" s="5"/>
      <c r="M375" s="1" t="str">
        <f t="shared" si="38"/>
        <v>pf_discussion</v>
      </c>
      <c r="N375" s="24" t="s">
        <v>96</v>
      </c>
      <c r="P375" s="1" t="s">
        <v>247</v>
      </c>
      <c r="Q375" s="1" t="str">
        <f t="shared" si="39"/>
        <v>Fertility preservation discussed with patient</v>
      </c>
      <c r="R375" s="4" t="str">
        <f t="shared" si="44"/>
        <v>0,No|1,Yes</v>
      </c>
      <c r="S375" s="1" t="str">
        <f t="shared" si="40"/>
        <v>Fertility preservation discussed with patient</v>
      </c>
    </row>
    <row r="376" spans="1:24" x14ac:dyDescent="0.2">
      <c r="A376" s="8" t="s">
        <v>49</v>
      </c>
      <c r="B376" s="1" t="s">
        <v>1153</v>
      </c>
      <c r="C376" s="16" t="s">
        <v>1167</v>
      </c>
      <c r="D376" s="4" t="s">
        <v>52</v>
      </c>
      <c r="E376" s="4"/>
      <c r="F376" s="4"/>
      <c r="G376" s="4"/>
      <c r="H376" s="4"/>
      <c r="I376" s="4" t="s">
        <v>257</v>
      </c>
      <c r="J376" s="4" t="s">
        <v>1168</v>
      </c>
      <c r="K376" s="1" t="s">
        <v>1169</v>
      </c>
      <c r="L376" s="5"/>
      <c r="M376" s="1" t="str">
        <f t="shared" si="38"/>
        <v>fpp_type</v>
      </c>
      <c r="N376" s="24" t="s">
        <v>96</v>
      </c>
      <c r="P376" s="1" t="s">
        <v>247</v>
      </c>
      <c r="Q376" s="1" t="str">
        <f t="shared" si="39"/>
        <v>At least one FPP</v>
      </c>
      <c r="R376" s="4" t="str">
        <f t="shared" si="44"/>
        <v>0,No|1,Yes</v>
      </c>
      <c r="S376" s="1" t="str">
        <f t="shared" si="40"/>
        <v>At least one FPP</v>
      </c>
      <c r="X376" s="37" t="s">
        <v>1170</v>
      </c>
    </row>
    <row r="377" spans="1:24" x14ac:dyDescent="0.2">
      <c r="A377" s="8" t="s">
        <v>49</v>
      </c>
      <c r="B377" s="1" t="s">
        <v>1153</v>
      </c>
      <c r="C377" s="16" t="s">
        <v>1171</v>
      </c>
      <c r="D377" s="4" t="s">
        <v>52</v>
      </c>
      <c r="E377" s="4"/>
      <c r="F377" s="4"/>
      <c r="G377" s="4"/>
      <c r="H377" s="4"/>
      <c r="I377" s="4" t="s">
        <v>257</v>
      </c>
      <c r="J377" s="4" t="s">
        <v>1172</v>
      </c>
      <c r="K377" s="1" t="s">
        <v>1173</v>
      </c>
      <c r="L377" s="5"/>
      <c r="M377" s="1" t="str">
        <f t="shared" si="38"/>
        <v>ivm</v>
      </c>
      <c r="N377" s="24" t="s">
        <v>96</v>
      </c>
      <c r="P377" s="1" t="s">
        <v>247</v>
      </c>
      <c r="Q377" s="1" t="str">
        <f t="shared" si="39"/>
        <v>had IVM as fertility preservation procedure</v>
      </c>
      <c r="R377" s="4" t="str">
        <f t="shared" si="44"/>
        <v>0,No|1,Yes</v>
      </c>
      <c r="S377" s="1" t="str">
        <f t="shared" si="40"/>
        <v>had IVM as fertility preservation procedure</v>
      </c>
      <c r="X377" s="37" t="s">
        <v>1170</v>
      </c>
    </row>
    <row r="378" spans="1:24" x14ac:dyDescent="0.2">
      <c r="A378" s="8" t="s">
        <v>49</v>
      </c>
      <c r="B378" s="1" t="s">
        <v>1153</v>
      </c>
      <c r="C378" s="16" t="s">
        <v>1174</v>
      </c>
      <c r="D378" s="4" t="s">
        <v>52</v>
      </c>
      <c r="E378" s="4"/>
      <c r="F378" s="4"/>
      <c r="G378" s="4"/>
      <c r="H378" s="4"/>
      <c r="I378" s="4" t="s">
        <v>257</v>
      </c>
      <c r="J378" s="4" t="s">
        <v>1175</v>
      </c>
      <c r="K378" s="1" t="s">
        <v>1176</v>
      </c>
      <c r="L378" s="5"/>
      <c r="M378" s="1" t="str">
        <f t="shared" si="38"/>
        <v>cos</v>
      </c>
      <c r="N378" s="24" t="s">
        <v>96</v>
      </c>
      <c r="P378" s="1" t="s">
        <v>247</v>
      </c>
      <c r="Q378" s="1" t="str">
        <f t="shared" si="39"/>
        <v>had COS as fertility preservation procedure</v>
      </c>
      <c r="R378" s="4" t="str">
        <f t="shared" si="44"/>
        <v>0,No|1,Yes</v>
      </c>
      <c r="S378" s="1" t="str">
        <f t="shared" si="40"/>
        <v>had COS as fertility preservation procedure</v>
      </c>
      <c r="X378" s="37" t="s">
        <v>1170</v>
      </c>
    </row>
    <row r="379" spans="1:24" x14ac:dyDescent="0.2">
      <c r="A379" s="8" t="s">
        <v>49</v>
      </c>
      <c r="B379" s="1" t="s">
        <v>1153</v>
      </c>
      <c r="C379" s="16" t="s">
        <v>1177</v>
      </c>
      <c r="D379" s="4" t="s">
        <v>52</v>
      </c>
      <c r="E379" s="4"/>
      <c r="F379" s="4"/>
      <c r="G379" s="4"/>
      <c r="H379" s="4"/>
      <c r="I379" s="4" t="s">
        <v>257</v>
      </c>
      <c r="J379" s="4" t="s">
        <v>1178</v>
      </c>
      <c r="K379" s="1" t="s">
        <v>1179</v>
      </c>
      <c r="L379" s="5"/>
      <c r="M379" s="1" t="str">
        <f t="shared" si="38"/>
        <v>agonists_during_ct</v>
      </c>
      <c r="N379" s="24" t="s">
        <v>96</v>
      </c>
      <c r="P379" s="1" t="s">
        <v>247</v>
      </c>
      <c r="Q379" s="1" t="str">
        <f t="shared" si="39"/>
        <v>had LHRH agonists during CT</v>
      </c>
      <c r="R379" s="4" t="str">
        <f t="shared" si="44"/>
        <v>0,No|1,Yes</v>
      </c>
      <c r="S379" s="1" t="str">
        <f t="shared" si="40"/>
        <v>had LHRH agonists during CT</v>
      </c>
      <c r="X379" s="37" t="s">
        <v>1170</v>
      </c>
    </row>
    <row r="380" spans="1:24" x14ac:dyDescent="0.2">
      <c r="A380" s="8" t="s">
        <v>49</v>
      </c>
      <c r="B380" s="1" t="s">
        <v>1153</v>
      </c>
      <c r="C380" s="16" t="s">
        <v>1180</v>
      </c>
      <c r="D380" s="4" t="s">
        <v>52</v>
      </c>
      <c r="E380" s="4"/>
      <c r="F380" s="4"/>
      <c r="G380" s="4"/>
      <c r="H380" s="4"/>
      <c r="I380" s="4" t="s">
        <v>257</v>
      </c>
      <c r="J380" s="4" t="s">
        <v>1181</v>
      </c>
      <c r="K380" s="1" t="s">
        <v>1181</v>
      </c>
      <c r="L380" s="5"/>
      <c r="M380" s="1" t="str">
        <f t="shared" si="38"/>
        <v>ovarian_cryopreservation</v>
      </c>
      <c r="N380" s="24" t="s">
        <v>96</v>
      </c>
      <c r="P380" s="1" t="s">
        <v>247</v>
      </c>
      <c r="Q380" s="1" t="str">
        <f t="shared" si="39"/>
        <v>Ovarian cortex cryopreservation</v>
      </c>
      <c r="R380" s="4" t="str">
        <f t="shared" si="44"/>
        <v>0,No|1,Yes</v>
      </c>
      <c r="S380" s="1" t="str">
        <f t="shared" si="40"/>
        <v>Ovarian cortex cryopreservation</v>
      </c>
      <c r="X380" s="37" t="s">
        <v>1170</v>
      </c>
    </row>
    <row r="381" spans="1:24" x14ac:dyDescent="0.2">
      <c r="A381" s="8" t="s">
        <v>49</v>
      </c>
      <c r="B381" s="1" t="s">
        <v>1153</v>
      </c>
      <c r="C381" s="16" t="s">
        <v>1182</v>
      </c>
      <c r="D381" s="4" t="s">
        <v>52</v>
      </c>
      <c r="E381" s="4"/>
      <c r="F381" s="4"/>
      <c r="G381" s="4"/>
      <c r="H381" s="4"/>
      <c r="I381" s="4" t="s">
        <v>257</v>
      </c>
      <c r="J381" s="4" t="s">
        <v>1183</v>
      </c>
      <c r="K381" s="1" t="s">
        <v>1183</v>
      </c>
      <c r="L381" s="5"/>
      <c r="M381" s="1" t="str">
        <f t="shared" si="38"/>
        <v>oocyte_cryopreservation</v>
      </c>
      <c r="N381" s="24" t="s">
        <v>96</v>
      </c>
      <c r="P381" s="1" t="s">
        <v>247</v>
      </c>
      <c r="Q381" s="1" t="str">
        <f t="shared" si="39"/>
        <v>Oocytes cryopreservation</v>
      </c>
      <c r="R381" s="4" t="str">
        <f t="shared" si="44"/>
        <v>0,No|1,Yes</v>
      </c>
      <c r="S381" s="1" t="str">
        <f t="shared" si="40"/>
        <v>Oocytes cryopreservation</v>
      </c>
      <c r="X381" s="37" t="s">
        <v>1170</v>
      </c>
    </row>
    <row r="382" spans="1:24" x14ac:dyDescent="0.2">
      <c r="A382" s="8" t="s">
        <v>49</v>
      </c>
      <c r="B382" s="1" t="s">
        <v>1153</v>
      </c>
      <c r="C382" s="16" t="s">
        <v>1184</v>
      </c>
      <c r="D382" s="4" t="s">
        <v>52</v>
      </c>
      <c r="E382" s="4"/>
      <c r="F382" s="4"/>
      <c r="G382" s="4"/>
      <c r="H382" s="4"/>
      <c r="I382" s="4" t="s">
        <v>257</v>
      </c>
      <c r="J382" s="4" t="s">
        <v>1185</v>
      </c>
      <c r="K382" s="1" t="s">
        <v>1185</v>
      </c>
      <c r="L382" s="5"/>
      <c r="M382" s="1" t="str">
        <f t="shared" si="38"/>
        <v>embryo_cryopreservation</v>
      </c>
      <c r="N382" s="24" t="s">
        <v>96</v>
      </c>
      <c r="P382" s="1" t="s">
        <v>247</v>
      </c>
      <c r="Q382" s="1" t="str">
        <f t="shared" si="39"/>
        <v>Embryo cryopreservation</v>
      </c>
      <c r="R382" s="4" t="str">
        <f t="shared" si="44"/>
        <v>0,No|1,Yes</v>
      </c>
      <c r="S382" s="1" t="str">
        <f t="shared" si="40"/>
        <v>Embryo cryopreservation</v>
      </c>
      <c r="X382" s="37" t="s">
        <v>1170</v>
      </c>
    </row>
    <row r="383" spans="1:24" x14ac:dyDescent="0.2">
      <c r="A383" s="10" t="s">
        <v>78</v>
      </c>
      <c r="B383" s="1" t="s">
        <v>1153</v>
      </c>
      <c r="C383" s="16" t="s">
        <v>1186</v>
      </c>
      <c r="D383" s="4" t="s">
        <v>52</v>
      </c>
      <c r="E383" s="4"/>
      <c r="F383" s="4"/>
      <c r="G383" s="4"/>
      <c r="H383" s="4"/>
      <c r="I383" s="4" t="s">
        <v>257</v>
      </c>
      <c r="J383" s="4" t="s">
        <v>1187</v>
      </c>
      <c r="K383" s="1" t="s">
        <v>1188</v>
      </c>
      <c r="L383" s="5"/>
      <c r="M383" s="1" t="str">
        <f t="shared" si="38"/>
        <v>frozen_mat_available</v>
      </c>
      <c r="N383" s="24" t="s">
        <v>96</v>
      </c>
      <c r="P383" s="1" t="s">
        <v>247</v>
      </c>
      <c r="Q383" s="1" t="str">
        <f t="shared" si="39"/>
        <v>Availability of frozen embryo or oocytes (cortex is not classified as frozen material)</v>
      </c>
      <c r="R383" s="4" t="str">
        <f t="shared" si="44"/>
        <v>0,No|1,Yes</v>
      </c>
      <c r="S383" s="1" t="str">
        <f t="shared" si="40"/>
        <v>Availability of frozen embryo or oocytes (cortex is not classified as frozen material)</v>
      </c>
      <c r="X383" s="37" t="s">
        <v>1170</v>
      </c>
    </row>
    <row r="384" spans="1:24" x14ac:dyDescent="0.2">
      <c r="A384" s="8" t="s">
        <v>49</v>
      </c>
      <c r="B384" s="1" t="s">
        <v>1153</v>
      </c>
      <c r="C384" s="16" t="s">
        <v>1189</v>
      </c>
      <c r="D384" s="4" t="s">
        <v>52</v>
      </c>
      <c r="E384" s="4"/>
      <c r="F384" s="4"/>
      <c r="G384" s="4"/>
      <c r="H384" s="4"/>
      <c r="I384" s="4" t="s">
        <v>257</v>
      </c>
      <c r="J384" s="4" t="s">
        <v>1190</v>
      </c>
      <c r="K384" s="4" t="s">
        <v>1190</v>
      </c>
      <c r="L384" s="5"/>
      <c r="M384" s="1" t="str">
        <f t="shared" si="38"/>
        <v>frozen_oocytes_nb</v>
      </c>
      <c r="N384" s="24" t="s">
        <v>96</v>
      </c>
      <c r="P384" s="1" t="s">
        <v>247</v>
      </c>
      <c r="Q384" s="1" t="str">
        <f t="shared" si="39"/>
        <v>Number of frozen oocytes</v>
      </c>
      <c r="R384" s="4" t="str">
        <f t="shared" si="44"/>
        <v>0,No|1,Yes</v>
      </c>
      <c r="S384" s="1" t="str">
        <f t="shared" si="40"/>
        <v>Number of frozen oocytes</v>
      </c>
      <c r="X384" s="37" t="s">
        <v>1170</v>
      </c>
    </row>
    <row r="385" spans="1:24" x14ac:dyDescent="0.2">
      <c r="A385" s="8" t="s">
        <v>49</v>
      </c>
      <c r="B385" s="1" t="s">
        <v>1153</v>
      </c>
      <c r="C385" s="16" t="s">
        <v>1191</v>
      </c>
      <c r="D385" s="4" t="s">
        <v>52</v>
      </c>
      <c r="E385" s="4"/>
      <c r="F385" s="4"/>
      <c r="G385" s="4"/>
      <c r="H385" s="4"/>
      <c r="I385" s="4" t="s">
        <v>257</v>
      </c>
      <c r="J385" s="4" t="s">
        <v>1192</v>
      </c>
      <c r="K385" s="4" t="s">
        <v>1192</v>
      </c>
      <c r="L385" s="5"/>
      <c r="M385" s="1" t="str">
        <f t="shared" si="38"/>
        <v>frozen_embryos_nb</v>
      </c>
      <c r="N385" s="24" t="s">
        <v>96</v>
      </c>
      <c r="P385" s="1" t="s">
        <v>247</v>
      </c>
      <c r="Q385" s="1" t="str">
        <f t="shared" si="39"/>
        <v>Number of frozen embryo</v>
      </c>
      <c r="R385" s="4" t="str">
        <f t="shared" si="44"/>
        <v>0,No|1,Yes</v>
      </c>
      <c r="S385" s="1" t="str">
        <f t="shared" si="40"/>
        <v>Number of frozen embryo</v>
      </c>
      <c r="X385" s="37" t="s">
        <v>1170</v>
      </c>
    </row>
    <row r="386" spans="1:24" x14ac:dyDescent="0.2">
      <c r="A386" s="8" t="s">
        <v>49</v>
      </c>
      <c r="B386" s="1" t="s">
        <v>1193</v>
      </c>
      <c r="C386" s="16" t="s">
        <v>1194</v>
      </c>
      <c r="D386" s="4" t="s">
        <v>52</v>
      </c>
      <c r="E386" s="4"/>
      <c r="F386" s="4"/>
      <c r="G386" s="4"/>
      <c r="H386" s="4"/>
      <c r="I386" s="4" t="s">
        <v>1195</v>
      </c>
      <c r="J386" s="4" t="s">
        <v>1196</v>
      </c>
      <c r="K386" s="1" t="s">
        <v>1197</v>
      </c>
      <c r="L386" s="5"/>
      <c r="M386" s="1" t="str">
        <f t="shared" si="38"/>
        <v>return_center_pf</v>
      </c>
      <c r="N386" s="24" t="s">
        <v>96</v>
      </c>
      <c r="O386" s="1" t="str">
        <f>CONCATENATE("&lt;div class='rich-text-field-label'&gt;&lt;p style='text-align: center;'&gt;",B385,"&lt;/p&gt;&lt;/div&gt;")</f>
        <v>&lt;div class='rich-text-field-label'&gt;&lt;p style='text-align: center;'&gt;fertility_preservation&lt;/p&gt;&lt;/div&gt;</v>
      </c>
      <c r="P386" s="1" t="s">
        <v>57</v>
      </c>
      <c r="Q386" s="1" t="str">
        <f t="shared" si="39"/>
        <v>Return to center of FP</v>
      </c>
      <c r="R386" s="4" t="str">
        <f t="shared" si="44"/>
        <v>1,Yes</v>
      </c>
      <c r="S386" s="1" t="str">
        <f t="shared" si="40"/>
        <v>Return to center of FP</v>
      </c>
      <c r="X386" s="37" t="s">
        <v>1170</v>
      </c>
    </row>
    <row r="387" spans="1:24" x14ac:dyDescent="0.2">
      <c r="A387" s="8" t="s">
        <v>49</v>
      </c>
      <c r="B387" s="1" t="s">
        <v>1193</v>
      </c>
      <c r="C387" s="1" t="s">
        <v>1198</v>
      </c>
      <c r="D387" s="4" t="s">
        <v>52</v>
      </c>
      <c r="E387" s="4"/>
      <c r="F387" s="4"/>
      <c r="G387" s="4"/>
      <c r="H387" s="4"/>
      <c r="I387" s="4" t="s">
        <v>257</v>
      </c>
      <c r="J387" s="4" t="s">
        <v>1199</v>
      </c>
      <c r="K387" s="1" t="s">
        <v>1200</v>
      </c>
      <c r="L387" s="5"/>
      <c r="M387" s="1" t="str">
        <f t="shared" ref="M387:M415" si="45">C387</f>
        <v>mention_preg_desire</v>
      </c>
      <c r="N387" s="24" t="s">
        <v>96</v>
      </c>
      <c r="P387" s="1" t="s">
        <v>247</v>
      </c>
      <c r="Q387" s="1" t="str">
        <f t="shared" ref="Q387:Q415" si="46">J387</f>
        <v>Mention of pregnancy desire in EHR</v>
      </c>
      <c r="R387" s="4" t="str">
        <f t="shared" si="44"/>
        <v>0,No|1,Yes</v>
      </c>
      <c r="S387" s="1" t="str">
        <f t="shared" ref="S387:S394" si="47">Q387</f>
        <v>Mention of pregnancy desire in EHR</v>
      </c>
      <c r="X387" s="37"/>
    </row>
    <row r="388" spans="1:24" ht="17" x14ac:dyDescent="0.2">
      <c r="A388" s="8" t="s">
        <v>49</v>
      </c>
      <c r="B388" s="1" t="s">
        <v>1193</v>
      </c>
      <c r="C388" s="1" t="s">
        <v>1201</v>
      </c>
      <c r="D388" s="4" t="s">
        <v>89</v>
      </c>
      <c r="E388" s="4" t="s">
        <v>58</v>
      </c>
      <c r="F388" s="4"/>
      <c r="G388" s="4"/>
      <c r="H388" s="4"/>
      <c r="I388" s="4"/>
      <c r="J388" s="4" t="s">
        <v>1202</v>
      </c>
      <c r="K388" s="1" t="s">
        <v>1202</v>
      </c>
      <c r="L388" s="5"/>
      <c r="M388" s="1" t="str">
        <f t="shared" si="45"/>
        <v>dat_preg_desire</v>
      </c>
      <c r="N388" s="24" t="s">
        <v>96</v>
      </c>
      <c r="P388" s="1" t="s">
        <v>57</v>
      </c>
      <c r="Q388" s="1" t="str">
        <f t="shared" si="46"/>
        <v>First date of mention pregnancy desire</v>
      </c>
      <c r="R388" s="4"/>
      <c r="S388" s="1" t="str">
        <f t="shared" si="47"/>
        <v>First date of mention pregnancy desire</v>
      </c>
      <c r="T388" s="3" t="s">
        <v>91</v>
      </c>
      <c r="X388" s="37"/>
    </row>
    <row r="389" spans="1:24" x14ac:dyDescent="0.2">
      <c r="A389" s="8" t="s">
        <v>49</v>
      </c>
      <c r="B389" s="1" t="s">
        <v>1193</v>
      </c>
      <c r="C389" s="1" t="s">
        <v>1203</v>
      </c>
      <c r="D389" s="4" t="s">
        <v>52</v>
      </c>
      <c r="E389" s="4"/>
      <c r="F389" s="4"/>
      <c r="G389" s="4"/>
      <c r="H389" s="4"/>
      <c r="I389" s="4" t="s">
        <v>257</v>
      </c>
      <c r="J389" s="1" t="s">
        <v>1204</v>
      </c>
      <c r="K389" s="1" t="s">
        <v>1204</v>
      </c>
      <c r="M389" s="1" t="str">
        <f t="shared" si="45"/>
        <v>reuse_frozen_material</v>
      </c>
      <c r="N389" s="24" t="s">
        <v>96</v>
      </c>
      <c r="P389" s="1" t="s">
        <v>247</v>
      </c>
      <c r="Q389" s="1" t="str">
        <f t="shared" si="46"/>
        <v>Reuse of frozen material (oocytes or embryo)</v>
      </c>
      <c r="R389" s="4" t="str">
        <f t="shared" ref="R389:R402" si="48">I389</f>
        <v>0,No|1,Yes</v>
      </c>
      <c r="S389" s="1" t="str">
        <f t="shared" si="47"/>
        <v>Reuse of frozen material (oocytes or embryo)</v>
      </c>
      <c r="X389" s="37" t="s">
        <v>1205</v>
      </c>
    </row>
    <row r="390" spans="1:24" x14ac:dyDescent="0.2">
      <c r="A390" s="8" t="s">
        <v>49</v>
      </c>
      <c r="B390" s="1" t="s">
        <v>1193</v>
      </c>
      <c r="C390" s="1" t="s">
        <v>1206</v>
      </c>
      <c r="D390" s="4" t="s">
        <v>52</v>
      </c>
      <c r="E390" s="4"/>
      <c r="F390" s="4"/>
      <c r="G390" s="4"/>
      <c r="H390" s="4"/>
      <c r="I390" s="4" t="s">
        <v>257</v>
      </c>
      <c r="J390" s="4" t="s">
        <v>1207</v>
      </c>
      <c r="K390" s="1" t="s">
        <v>1207</v>
      </c>
      <c r="L390" s="5"/>
      <c r="M390" s="1" t="str">
        <f t="shared" si="45"/>
        <v>reuse_frozen_cortex</v>
      </c>
      <c r="N390" s="24" t="s">
        <v>96</v>
      </c>
      <c r="P390" s="1" t="s">
        <v>247</v>
      </c>
      <c r="Q390" s="1" t="str">
        <f t="shared" si="46"/>
        <v>Ovarian cortex reimplantation</v>
      </c>
      <c r="R390" s="4" t="str">
        <f t="shared" si="48"/>
        <v>0,No|1,Yes</v>
      </c>
      <c r="S390" s="1" t="str">
        <f t="shared" si="47"/>
        <v>Ovarian cortex reimplantation</v>
      </c>
      <c r="X390" s="37" t="s">
        <v>1208</v>
      </c>
    </row>
    <row r="391" spans="1:24" x14ac:dyDescent="0.2">
      <c r="A391" s="8" t="s">
        <v>49</v>
      </c>
      <c r="B391" s="1" t="s">
        <v>1193</v>
      </c>
      <c r="C391" s="1" t="s">
        <v>1209</v>
      </c>
      <c r="D391" s="4" t="s">
        <v>52</v>
      </c>
      <c r="E391" s="4"/>
      <c r="F391" s="4"/>
      <c r="G391" s="4"/>
      <c r="H391" s="4"/>
      <c r="I391" s="4" t="s">
        <v>257</v>
      </c>
      <c r="J391" s="4" t="s">
        <v>1210</v>
      </c>
      <c r="K391" s="1" t="s">
        <v>1210</v>
      </c>
      <c r="L391" s="5"/>
      <c r="M391" s="1" t="str">
        <f t="shared" si="45"/>
        <v>reuse_frozen_oocytes</v>
      </c>
      <c r="N391" s="24" t="s">
        <v>96</v>
      </c>
      <c r="P391" s="1" t="s">
        <v>247</v>
      </c>
      <c r="Q391" s="1" t="str">
        <f t="shared" si="46"/>
        <v>Frozen oocytes reuse</v>
      </c>
      <c r="R391" s="4" t="str">
        <f t="shared" si="48"/>
        <v>0,No|1,Yes</v>
      </c>
      <c r="S391" s="1" t="str">
        <f t="shared" si="47"/>
        <v>Frozen oocytes reuse</v>
      </c>
      <c r="X391" s="37" t="s">
        <v>1211</v>
      </c>
    </row>
    <row r="392" spans="1:24" x14ac:dyDescent="0.2">
      <c r="A392" s="8" t="s">
        <v>49</v>
      </c>
      <c r="B392" s="1" t="s">
        <v>1193</v>
      </c>
      <c r="C392" s="1" t="s">
        <v>1212</v>
      </c>
      <c r="D392" s="4" t="s">
        <v>52</v>
      </c>
      <c r="E392" s="4"/>
      <c r="F392" s="4"/>
      <c r="G392" s="4"/>
      <c r="H392" s="4"/>
      <c r="I392" s="4" t="s">
        <v>257</v>
      </c>
      <c r="J392" s="4" t="s">
        <v>1213</v>
      </c>
      <c r="K392" s="1" t="s">
        <v>1213</v>
      </c>
      <c r="L392" s="5"/>
      <c r="M392" s="1" t="str">
        <f t="shared" si="45"/>
        <v>reuse_frozen_embryo</v>
      </c>
      <c r="N392" s="24" t="s">
        <v>96</v>
      </c>
      <c r="P392" s="1" t="s">
        <v>247</v>
      </c>
      <c r="Q392" s="1" t="str">
        <f t="shared" si="46"/>
        <v>Frozen embryo reuse</v>
      </c>
      <c r="R392" s="4" t="str">
        <f t="shared" si="48"/>
        <v>0,No|1,Yes</v>
      </c>
      <c r="S392" s="1" t="str">
        <f t="shared" si="47"/>
        <v>Frozen embryo reuse</v>
      </c>
      <c r="X392" s="37" t="s">
        <v>1211</v>
      </c>
    </row>
    <row r="393" spans="1:24" x14ac:dyDescent="0.2">
      <c r="A393" s="8" t="s">
        <v>49</v>
      </c>
      <c r="B393" s="1" t="s">
        <v>1193</v>
      </c>
      <c r="C393" s="1" t="s">
        <v>1214</v>
      </c>
      <c r="D393" s="4" t="s">
        <v>52</v>
      </c>
      <c r="E393" s="4"/>
      <c r="F393" s="4"/>
      <c r="G393" s="4"/>
      <c r="H393" s="4"/>
      <c r="I393" s="4" t="s">
        <v>257</v>
      </c>
      <c r="J393" s="4" t="s">
        <v>1215</v>
      </c>
      <c r="K393" s="1" t="s">
        <v>1216</v>
      </c>
      <c r="L393" s="5"/>
      <c r="M393" s="1" t="str">
        <f t="shared" si="45"/>
        <v>egg_donation</v>
      </c>
      <c r="N393" s="24" t="s">
        <v>96</v>
      </c>
      <c r="P393" s="1" t="s">
        <v>247</v>
      </c>
      <c r="Q393" s="1" t="str">
        <f t="shared" si="46"/>
        <v>Egg donation after BC</v>
      </c>
      <c r="R393" s="4" t="str">
        <f t="shared" si="48"/>
        <v>0,No|1,Yes</v>
      </c>
      <c r="S393" s="1" t="str">
        <f t="shared" si="47"/>
        <v>Egg donation after BC</v>
      </c>
      <c r="X393" s="37"/>
    </row>
    <row r="394" spans="1:24" x14ac:dyDescent="0.2">
      <c r="A394" s="8" t="s">
        <v>49</v>
      </c>
      <c r="B394" s="1" t="s">
        <v>1193</v>
      </c>
      <c r="C394" s="1" t="s">
        <v>1217</v>
      </c>
      <c r="D394" s="4" t="s">
        <v>52</v>
      </c>
      <c r="E394" s="4"/>
      <c r="F394" s="4"/>
      <c r="G394" s="4"/>
      <c r="H394" s="4"/>
      <c r="I394" s="4" t="s">
        <v>257</v>
      </c>
      <c r="J394" s="4" t="s">
        <v>1218</v>
      </c>
      <c r="K394" s="1" t="s">
        <v>1219</v>
      </c>
      <c r="L394" s="5"/>
      <c r="M394" s="1" t="str">
        <f t="shared" si="45"/>
        <v>art_after_cancer</v>
      </c>
      <c r="N394" s="24" t="s">
        <v>96</v>
      </c>
      <c r="P394" s="1" t="s">
        <v>247</v>
      </c>
      <c r="Q394" s="1" t="str">
        <f t="shared" si="46"/>
        <v>ART (except frozen material reuse and egg donation)</v>
      </c>
      <c r="R394" s="4" t="str">
        <f t="shared" si="48"/>
        <v>0,No|1,Yes</v>
      </c>
      <c r="S394" s="1" t="str">
        <f t="shared" si="47"/>
        <v>ART (except frozen material reuse and egg donation)</v>
      </c>
      <c r="X394" s="37"/>
    </row>
    <row r="395" spans="1:24" x14ac:dyDescent="0.2">
      <c r="A395" s="8" t="s">
        <v>49</v>
      </c>
      <c r="B395" s="1" t="s">
        <v>1193</v>
      </c>
      <c r="C395" s="1" t="s">
        <v>1220</v>
      </c>
      <c r="D395" s="4" t="s">
        <v>52</v>
      </c>
      <c r="E395" s="4"/>
      <c r="F395" s="4"/>
      <c r="G395" s="4"/>
      <c r="H395" s="4"/>
      <c r="I395" s="4" t="s">
        <v>257</v>
      </c>
      <c r="J395" s="4"/>
      <c r="K395" s="1" t="s">
        <v>1221</v>
      </c>
      <c r="L395" s="5"/>
      <c r="M395" s="1" t="str">
        <f t="shared" si="45"/>
        <v>pregnancy_post_reuse_frozen_cortex</v>
      </c>
      <c r="N395" s="24" t="s">
        <v>96</v>
      </c>
      <c r="P395" s="1" t="s">
        <v>247</v>
      </c>
      <c r="Q395" s="1">
        <f t="shared" si="46"/>
        <v>0</v>
      </c>
      <c r="R395" s="4" t="str">
        <f t="shared" si="48"/>
        <v>0,No|1,Yes</v>
      </c>
      <c r="X395" s="37"/>
    </row>
    <row r="396" spans="1:24" x14ac:dyDescent="0.2">
      <c r="A396" s="8" t="s">
        <v>49</v>
      </c>
      <c r="B396" s="1" t="s">
        <v>1193</v>
      </c>
      <c r="C396" s="1" t="s">
        <v>1222</v>
      </c>
      <c r="D396" s="4" t="s">
        <v>52</v>
      </c>
      <c r="E396" s="4"/>
      <c r="F396" s="4"/>
      <c r="G396" s="4"/>
      <c r="H396" s="4"/>
      <c r="I396" s="4" t="s">
        <v>257</v>
      </c>
      <c r="J396" s="4"/>
      <c r="K396" s="1" t="s">
        <v>1223</v>
      </c>
      <c r="L396" s="5"/>
      <c r="M396" s="1" t="str">
        <f t="shared" si="45"/>
        <v>pregnancy_post_reuse_frozen_oocytes</v>
      </c>
      <c r="N396" s="24" t="s">
        <v>96</v>
      </c>
      <c r="P396" s="1" t="s">
        <v>247</v>
      </c>
      <c r="Q396" s="1">
        <f t="shared" si="46"/>
        <v>0</v>
      </c>
      <c r="R396" s="4" t="str">
        <f t="shared" si="48"/>
        <v>0,No|1,Yes</v>
      </c>
      <c r="X396" s="37"/>
    </row>
    <row r="397" spans="1:24" x14ac:dyDescent="0.2">
      <c r="A397" s="8" t="s">
        <v>49</v>
      </c>
      <c r="B397" s="1" t="s">
        <v>1193</v>
      </c>
      <c r="C397" s="1" t="s">
        <v>1224</v>
      </c>
      <c r="D397" s="4" t="s">
        <v>52</v>
      </c>
      <c r="E397" s="4"/>
      <c r="F397" s="4"/>
      <c r="G397" s="4"/>
      <c r="H397" s="4"/>
      <c r="I397" s="4" t="s">
        <v>257</v>
      </c>
      <c r="J397" s="4"/>
      <c r="K397" s="1" t="s">
        <v>1225</v>
      </c>
      <c r="L397" s="5"/>
      <c r="M397" s="1" t="str">
        <f t="shared" si="45"/>
        <v>pregnancy_post_reuse_frozen_embryo</v>
      </c>
      <c r="N397" s="24" t="s">
        <v>96</v>
      </c>
      <c r="P397" s="1" t="s">
        <v>247</v>
      </c>
      <c r="Q397" s="1">
        <f t="shared" si="46"/>
        <v>0</v>
      </c>
      <c r="R397" s="4" t="str">
        <f t="shared" si="48"/>
        <v>0,No|1,Yes</v>
      </c>
      <c r="X397" s="37"/>
    </row>
    <row r="398" spans="1:24" x14ac:dyDescent="0.2">
      <c r="A398" s="8" t="s">
        <v>49</v>
      </c>
      <c r="B398" s="1" t="s">
        <v>1193</v>
      </c>
      <c r="C398" s="1" t="s">
        <v>1226</v>
      </c>
      <c r="D398" s="4" t="s">
        <v>52</v>
      </c>
      <c r="E398" s="4"/>
      <c r="F398" s="4"/>
      <c r="G398" s="4"/>
      <c r="H398" s="4"/>
      <c r="I398" s="4" t="s">
        <v>257</v>
      </c>
      <c r="J398" s="4"/>
      <c r="K398" s="1" t="s">
        <v>1227</v>
      </c>
      <c r="L398" s="5"/>
      <c r="M398" s="1" t="str">
        <f t="shared" si="45"/>
        <v>pregnancy_post_egg_donation</v>
      </c>
      <c r="N398" s="24" t="s">
        <v>96</v>
      </c>
      <c r="P398" s="1" t="s">
        <v>247</v>
      </c>
      <c r="Q398" s="1">
        <f t="shared" si="46"/>
        <v>0</v>
      </c>
      <c r="R398" s="4" t="str">
        <f t="shared" si="48"/>
        <v>0,No|1,Yes</v>
      </c>
      <c r="X398" s="37"/>
    </row>
    <row r="399" spans="1:24" x14ac:dyDescent="0.2">
      <c r="A399" s="8" t="s">
        <v>49</v>
      </c>
      <c r="B399" s="1" t="s">
        <v>1193</v>
      </c>
      <c r="C399" s="1" t="s">
        <v>1228</v>
      </c>
      <c r="D399" s="4" t="s">
        <v>52</v>
      </c>
      <c r="E399" s="4"/>
      <c r="F399" s="4"/>
      <c r="G399" s="4"/>
      <c r="H399" s="4"/>
      <c r="I399" s="4" t="s">
        <v>257</v>
      </c>
      <c r="J399" s="4"/>
      <c r="K399" s="1" t="s">
        <v>1229</v>
      </c>
      <c r="L399" s="5"/>
      <c r="M399" s="1" t="str">
        <f t="shared" si="45"/>
        <v>pregnancy_post_art_after_cancer</v>
      </c>
      <c r="N399" s="24" t="s">
        <v>96</v>
      </c>
      <c r="P399" s="1" t="s">
        <v>247</v>
      </c>
      <c r="Q399" s="1">
        <f t="shared" si="46"/>
        <v>0</v>
      </c>
      <c r="R399" s="4" t="str">
        <f t="shared" si="48"/>
        <v>0,No|1,Yes</v>
      </c>
      <c r="X399" s="37"/>
    </row>
    <row r="400" spans="1:24" x14ac:dyDescent="0.2">
      <c r="A400" s="8" t="s">
        <v>49</v>
      </c>
      <c r="B400" s="1" t="s">
        <v>1230</v>
      </c>
      <c r="C400" s="1" t="s">
        <v>1231</v>
      </c>
      <c r="D400" s="4" t="s">
        <v>52</v>
      </c>
      <c r="E400" s="4"/>
      <c r="F400" s="4"/>
      <c r="G400" s="4"/>
      <c r="H400" s="4"/>
      <c r="I400" s="4" t="s">
        <v>257</v>
      </c>
      <c r="J400" s="4" t="s">
        <v>1232</v>
      </c>
      <c r="K400" s="1" t="s">
        <v>1233</v>
      </c>
      <c r="L400" s="5"/>
      <c r="M400" s="1" t="str">
        <f t="shared" si="45"/>
        <v>pregnancy_post_k</v>
      </c>
      <c r="N400" s="24" t="s">
        <v>96</v>
      </c>
      <c r="O400" s="1" t="str">
        <f>CONCATENATE("&lt;div class='rich-text-field-label'&gt;&lt;p style='text-align: center;'&gt;",B399,"&lt;/p&gt;&lt;/div&gt;")</f>
        <v>&lt;div class='rich-text-field-label'&gt;&lt;p style='text-align: center;'&gt;fertility_after_cancer&lt;/p&gt;&lt;/div&gt;</v>
      </c>
      <c r="P400" s="1" t="s">
        <v>247</v>
      </c>
      <c r="Q400" s="1" t="str">
        <f t="shared" si="46"/>
        <v>Pregnancy after BC diagnosis</v>
      </c>
      <c r="R400" s="4" t="str">
        <f t="shared" si="48"/>
        <v>0,No|1,Yes</v>
      </c>
      <c r="S400" s="1" t="str">
        <f t="shared" ref="S400:S415" si="49">Q400</f>
        <v>Pregnancy after BC diagnosis</v>
      </c>
      <c r="X400" s="37"/>
    </row>
    <row r="401" spans="1:24" x14ac:dyDescent="0.2">
      <c r="A401" s="8" t="s">
        <v>49</v>
      </c>
      <c r="B401" s="1" t="s">
        <v>1230</v>
      </c>
      <c r="C401" s="1" t="s">
        <v>1234</v>
      </c>
      <c r="D401" s="4" t="s">
        <v>52</v>
      </c>
      <c r="E401" s="4"/>
      <c r="F401" s="4"/>
      <c r="G401" s="4"/>
      <c r="H401" s="4"/>
      <c r="I401" s="1" t="s">
        <v>1235</v>
      </c>
      <c r="J401" s="4" t="s">
        <v>1236</v>
      </c>
      <c r="K401" s="1" t="s">
        <v>1237</v>
      </c>
      <c r="L401" s="5"/>
      <c r="M401" s="1" t="str">
        <f t="shared" si="45"/>
        <v>spontan_art_preg_1</v>
      </c>
      <c r="N401" s="24" t="s">
        <v>96</v>
      </c>
      <c r="P401" s="4" t="s">
        <v>57</v>
      </c>
      <c r="Q401" s="1" t="str">
        <f t="shared" si="46"/>
        <v>Pregnancy occurrence (pregnancy #1)</v>
      </c>
      <c r="R401" s="4" t="str">
        <f t="shared" si="48"/>
        <v>1,spontaneous|2,ART wo frozen material reuse|3,ART with frozen material reuse|4,egg donation|5,others</v>
      </c>
      <c r="S401" s="1" t="str">
        <f t="shared" si="49"/>
        <v>Pregnancy occurrence (pregnancy #1)</v>
      </c>
      <c r="X401" s="37" t="s">
        <v>1238</v>
      </c>
    </row>
    <row r="402" spans="1:24" x14ac:dyDescent="0.2">
      <c r="A402" s="8" t="s">
        <v>49</v>
      </c>
      <c r="B402" s="1" t="s">
        <v>1230</v>
      </c>
      <c r="C402" s="1" t="s">
        <v>1239</v>
      </c>
      <c r="D402" s="4" t="s">
        <v>52</v>
      </c>
      <c r="E402" s="4"/>
      <c r="F402" s="4"/>
      <c r="G402" s="4"/>
      <c r="H402" s="4"/>
      <c r="I402" s="2" t="s">
        <v>1240</v>
      </c>
      <c r="J402" s="4" t="s">
        <v>1241</v>
      </c>
      <c r="K402" s="1" t="s">
        <v>1242</v>
      </c>
      <c r="L402" s="5"/>
      <c r="M402" s="1" t="str">
        <f t="shared" si="45"/>
        <v>preg_outcome_preg_1</v>
      </c>
      <c r="N402" s="24" t="s">
        <v>96</v>
      </c>
      <c r="P402" s="4" t="s">
        <v>57</v>
      </c>
      <c r="Q402" s="1" t="str">
        <f t="shared" si="46"/>
        <v>Pregnancy outcome (pregnancy #1)</v>
      </c>
      <c r="R402" s="4" t="str">
        <f t="shared" si="48"/>
        <v>1,full term pregnancy|2,ongoing pregnancy|3,miscarriage|4,ectopic pregnancy|5,elective abortion|6,abortion for medical reason</v>
      </c>
      <c r="S402" s="1" t="str">
        <f t="shared" si="49"/>
        <v>Pregnancy outcome (pregnancy #1)</v>
      </c>
      <c r="X402" s="37" t="s">
        <v>1238</v>
      </c>
    </row>
    <row r="403" spans="1:24" ht="17" x14ac:dyDescent="0.2">
      <c r="A403" s="8" t="s">
        <v>49</v>
      </c>
      <c r="B403" s="1" t="s">
        <v>1230</v>
      </c>
      <c r="C403" s="1" t="s">
        <v>1243</v>
      </c>
      <c r="D403" s="4" t="s">
        <v>89</v>
      </c>
      <c r="E403" s="4" t="s">
        <v>58</v>
      </c>
      <c r="F403" s="4"/>
      <c r="G403" s="4"/>
      <c r="H403" s="4"/>
      <c r="J403" s="4" t="s">
        <v>1244</v>
      </c>
      <c r="K403" s="1" t="s">
        <v>1245</v>
      </c>
      <c r="L403" s="5"/>
      <c r="M403" s="1" t="str">
        <f t="shared" si="45"/>
        <v>dat_start_preg_1</v>
      </c>
      <c r="N403" s="24" t="s">
        <v>96</v>
      </c>
      <c r="P403" s="1" t="s">
        <v>57</v>
      </c>
      <c r="Q403" s="1" t="str">
        <f t="shared" si="46"/>
        <v>Date of pregnancy beginning (pregnancy #1)</v>
      </c>
      <c r="R403" s="4"/>
      <c r="S403" s="1" t="str">
        <f t="shared" si="49"/>
        <v>Date of pregnancy beginning (pregnancy #1)</v>
      </c>
      <c r="T403" s="3" t="s">
        <v>91</v>
      </c>
      <c r="X403" s="37" t="s">
        <v>1238</v>
      </c>
    </row>
    <row r="404" spans="1:24" x14ac:dyDescent="0.2">
      <c r="A404" s="8" t="s">
        <v>49</v>
      </c>
      <c r="B404" s="1" t="s">
        <v>1230</v>
      </c>
      <c r="C404" s="1" t="s">
        <v>1246</v>
      </c>
      <c r="D404" s="4" t="s">
        <v>52</v>
      </c>
      <c r="E404" s="4"/>
      <c r="F404" s="4"/>
      <c r="G404" s="4"/>
      <c r="H404" s="4"/>
      <c r="J404" s="4" t="s">
        <v>1247</v>
      </c>
      <c r="K404" s="1" t="s">
        <v>1248</v>
      </c>
      <c r="L404" s="5"/>
      <c r="M404" s="1" t="str">
        <f t="shared" si="45"/>
        <v>comment_preg_1</v>
      </c>
      <c r="N404" s="24" t="s">
        <v>96</v>
      </c>
      <c r="P404" s="4" t="s">
        <v>57</v>
      </c>
      <c r="Q404" s="1" t="str">
        <f t="shared" si="46"/>
        <v>Comment</v>
      </c>
      <c r="R404" s="4"/>
      <c r="S404" s="1" t="str">
        <f t="shared" si="49"/>
        <v>Comment</v>
      </c>
      <c r="X404" s="37" t="s">
        <v>1238</v>
      </c>
    </row>
    <row r="405" spans="1:24" x14ac:dyDescent="0.2">
      <c r="A405" s="8" t="s">
        <v>49</v>
      </c>
      <c r="B405" s="1" t="s">
        <v>1230</v>
      </c>
      <c r="C405" s="1" t="s">
        <v>1249</v>
      </c>
      <c r="D405" s="4" t="s">
        <v>52</v>
      </c>
      <c r="E405" s="4"/>
      <c r="F405" s="4"/>
      <c r="G405" s="4"/>
      <c r="H405" s="4"/>
      <c r="I405" s="1" t="s">
        <v>1235</v>
      </c>
      <c r="J405" s="4" t="s">
        <v>1250</v>
      </c>
      <c r="K405" s="1" t="s">
        <v>1251</v>
      </c>
      <c r="L405" s="5"/>
      <c r="M405" s="1" t="str">
        <f t="shared" si="45"/>
        <v>spontan_art_preg_2</v>
      </c>
      <c r="N405" s="24" t="s">
        <v>96</v>
      </c>
      <c r="P405" s="4" t="s">
        <v>57</v>
      </c>
      <c r="Q405" s="1" t="str">
        <f t="shared" si="46"/>
        <v>Pregnancy occurrence (pregnancy #2)</v>
      </c>
      <c r="R405" s="4" t="str">
        <f>I405</f>
        <v>1,spontaneous|2,ART wo frozen material reuse|3,ART with frozen material reuse|4,egg donation|5,others</v>
      </c>
      <c r="S405" s="1" t="str">
        <f t="shared" si="49"/>
        <v>Pregnancy occurrence (pregnancy #2)</v>
      </c>
      <c r="X405" s="37" t="s">
        <v>1238</v>
      </c>
    </row>
    <row r="406" spans="1:24" x14ac:dyDescent="0.2">
      <c r="A406" s="8" t="s">
        <v>49</v>
      </c>
      <c r="B406" s="1" t="s">
        <v>1230</v>
      </c>
      <c r="C406" s="1" t="s">
        <v>1252</v>
      </c>
      <c r="D406" s="4" t="s">
        <v>52</v>
      </c>
      <c r="E406" s="4"/>
      <c r="F406" s="4"/>
      <c r="G406" s="4"/>
      <c r="H406" s="4"/>
      <c r="I406" s="2" t="s">
        <v>1240</v>
      </c>
      <c r="J406" s="4" t="s">
        <v>1253</v>
      </c>
      <c r="K406" s="1" t="s">
        <v>1254</v>
      </c>
      <c r="L406" s="5"/>
      <c r="M406" s="1" t="str">
        <f t="shared" si="45"/>
        <v>preg_outcome_preg_2</v>
      </c>
      <c r="N406" s="24" t="s">
        <v>96</v>
      </c>
      <c r="P406" s="4" t="s">
        <v>57</v>
      </c>
      <c r="Q406" s="1" t="str">
        <f t="shared" si="46"/>
        <v>Pregnancy outcome (pregnancy #2)</v>
      </c>
      <c r="R406" s="4" t="str">
        <f>I406</f>
        <v>1,full term pregnancy|2,ongoing pregnancy|3,miscarriage|4,ectopic pregnancy|5,elective abortion|6,abortion for medical reason</v>
      </c>
      <c r="S406" s="1" t="str">
        <f t="shared" si="49"/>
        <v>Pregnancy outcome (pregnancy #2)</v>
      </c>
      <c r="X406" s="37" t="s">
        <v>1238</v>
      </c>
    </row>
    <row r="407" spans="1:24" x14ac:dyDescent="0.2">
      <c r="A407" s="8" t="s">
        <v>49</v>
      </c>
      <c r="B407" s="1" t="s">
        <v>1230</v>
      </c>
      <c r="C407" s="1" t="s">
        <v>1255</v>
      </c>
      <c r="D407" s="4" t="s">
        <v>89</v>
      </c>
      <c r="E407" s="4" t="s">
        <v>58</v>
      </c>
      <c r="F407" s="4"/>
      <c r="G407" s="4"/>
      <c r="H407" s="4"/>
      <c r="J407" s="4" t="s">
        <v>1256</v>
      </c>
      <c r="K407" s="1" t="s">
        <v>1257</v>
      </c>
      <c r="L407" s="5"/>
      <c r="M407" s="1" t="str">
        <f t="shared" si="45"/>
        <v>dat_start_preg_2</v>
      </c>
      <c r="N407" s="24" t="s">
        <v>96</v>
      </c>
      <c r="P407" s="1" t="s">
        <v>57</v>
      </c>
      <c r="Q407" s="1" t="str">
        <f t="shared" si="46"/>
        <v>Date of pregnancy beginning (pregnancy #2)</v>
      </c>
      <c r="R407" s="4"/>
      <c r="S407" s="1" t="str">
        <f t="shared" si="49"/>
        <v>Date of pregnancy beginning (pregnancy #2)</v>
      </c>
      <c r="T407" s="1" t="s">
        <v>91</v>
      </c>
      <c r="X407" s="37" t="s">
        <v>1238</v>
      </c>
    </row>
    <row r="408" spans="1:24" x14ac:dyDescent="0.2">
      <c r="A408" s="8" t="s">
        <v>49</v>
      </c>
      <c r="B408" s="1" t="s">
        <v>1230</v>
      </c>
      <c r="C408" s="1" t="s">
        <v>1258</v>
      </c>
      <c r="D408" s="4" t="s">
        <v>52</v>
      </c>
      <c r="E408" s="4"/>
      <c r="F408" s="4"/>
      <c r="G408" s="4"/>
      <c r="H408" s="4"/>
      <c r="J408" s="4" t="s">
        <v>1247</v>
      </c>
      <c r="K408" s="1" t="s">
        <v>1259</v>
      </c>
      <c r="L408" s="5"/>
      <c r="M408" s="1" t="str">
        <f t="shared" si="45"/>
        <v>comment_preg_2</v>
      </c>
      <c r="N408" s="24" t="s">
        <v>96</v>
      </c>
      <c r="P408" s="4" t="s">
        <v>57</v>
      </c>
      <c r="Q408" s="1" t="str">
        <f t="shared" si="46"/>
        <v>Comment</v>
      </c>
      <c r="R408" s="4"/>
      <c r="S408" s="1" t="str">
        <f t="shared" si="49"/>
        <v>Comment</v>
      </c>
      <c r="X408" s="37" t="s">
        <v>1238</v>
      </c>
    </row>
    <row r="409" spans="1:24" x14ac:dyDescent="0.2">
      <c r="A409" s="8" t="s">
        <v>49</v>
      </c>
      <c r="B409" s="1" t="s">
        <v>1230</v>
      </c>
      <c r="C409" s="1" t="s">
        <v>1260</v>
      </c>
      <c r="D409" s="4" t="s">
        <v>52</v>
      </c>
      <c r="E409" s="4"/>
      <c r="F409" s="4"/>
      <c r="G409" s="4"/>
      <c r="H409" s="4"/>
      <c r="I409" s="1" t="s">
        <v>1235</v>
      </c>
      <c r="J409" s="4" t="s">
        <v>1261</v>
      </c>
      <c r="K409" s="1" t="s">
        <v>1262</v>
      </c>
      <c r="L409" s="5"/>
      <c r="M409" s="1" t="str">
        <f t="shared" si="45"/>
        <v>spontan_art_preg_3</v>
      </c>
      <c r="N409" s="24" t="s">
        <v>96</v>
      </c>
      <c r="P409" s="4" t="s">
        <v>57</v>
      </c>
      <c r="Q409" s="1" t="str">
        <f t="shared" si="46"/>
        <v>Pregnancy occurrence (pregnancy #3)</v>
      </c>
      <c r="R409" s="4" t="str">
        <f>I409</f>
        <v>1,spontaneous|2,ART wo frozen material reuse|3,ART with frozen material reuse|4,egg donation|5,others</v>
      </c>
      <c r="S409" s="1" t="str">
        <f t="shared" si="49"/>
        <v>Pregnancy occurrence (pregnancy #3)</v>
      </c>
      <c r="X409" s="37" t="s">
        <v>1238</v>
      </c>
    </row>
    <row r="410" spans="1:24" x14ac:dyDescent="0.2">
      <c r="A410" s="8" t="s">
        <v>49</v>
      </c>
      <c r="B410" s="1" t="s">
        <v>1230</v>
      </c>
      <c r="C410" s="1" t="s">
        <v>1263</v>
      </c>
      <c r="D410" s="4" t="s">
        <v>52</v>
      </c>
      <c r="E410" s="4"/>
      <c r="F410" s="4"/>
      <c r="G410" s="4"/>
      <c r="H410" s="4"/>
      <c r="I410" s="2" t="s">
        <v>1240</v>
      </c>
      <c r="J410" s="4" t="s">
        <v>1264</v>
      </c>
      <c r="K410" s="1" t="s">
        <v>1265</v>
      </c>
      <c r="L410" s="5"/>
      <c r="M410" s="1" t="str">
        <f t="shared" si="45"/>
        <v>preg_outcome_preg_3</v>
      </c>
      <c r="N410" s="24" t="s">
        <v>96</v>
      </c>
      <c r="P410" s="4" t="s">
        <v>57</v>
      </c>
      <c r="Q410" s="1" t="str">
        <f t="shared" si="46"/>
        <v>Pregnancy outcome (pregnancy #3)</v>
      </c>
      <c r="R410" s="4" t="str">
        <f>I410</f>
        <v>1,full term pregnancy|2,ongoing pregnancy|3,miscarriage|4,ectopic pregnancy|5,elective abortion|6,abortion for medical reason</v>
      </c>
      <c r="S410" s="1" t="str">
        <f t="shared" si="49"/>
        <v>Pregnancy outcome (pregnancy #3)</v>
      </c>
      <c r="X410" s="37" t="s">
        <v>1238</v>
      </c>
    </row>
    <row r="411" spans="1:24" x14ac:dyDescent="0.2">
      <c r="A411" s="8" t="s">
        <v>49</v>
      </c>
      <c r="B411" s="1" t="s">
        <v>1230</v>
      </c>
      <c r="C411" s="1" t="s">
        <v>1266</v>
      </c>
      <c r="D411" s="4" t="s">
        <v>89</v>
      </c>
      <c r="E411" s="4" t="s">
        <v>58</v>
      </c>
      <c r="F411" s="4"/>
      <c r="G411" s="4"/>
      <c r="H411" s="4"/>
      <c r="J411" s="4" t="s">
        <v>1267</v>
      </c>
      <c r="K411" s="1" t="s">
        <v>1268</v>
      </c>
      <c r="L411" s="5"/>
      <c r="M411" s="1" t="str">
        <f t="shared" si="45"/>
        <v>dat_start_preg_3</v>
      </c>
      <c r="N411" s="24" t="s">
        <v>96</v>
      </c>
      <c r="P411" s="1" t="s">
        <v>57</v>
      </c>
      <c r="Q411" s="1" t="str">
        <f t="shared" si="46"/>
        <v>Date of pregnancy beginning (pregnancy #3)</v>
      </c>
      <c r="R411" s="4"/>
      <c r="S411" s="1" t="str">
        <f t="shared" si="49"/>
        <v>Date of pregnancy beginning (pregnancy #3)</v>
      </c>
      <c r="T411" s="1" t="s">
        <v>91</v>
      </c>
      <c r="X411" s="37" t="s">
        <v>1238</v>
      </c>
    </row>
    <row r="412" spans="1:24" x14ac:dyDescent="0.2">
      <c r="A412" s="8" t="s">
        <v>49</v>
      </c>
      <c r="B412" s="1" t="s">
        <v>1230</v>
      </c>
      <c r="C412" s="1" t="s">
        <v>1269</v>
      </c>
      <c r="D412" s="4" t="s">
        <v>52</v>
      </c>
      <c r="E412" s="4"/>
      <c r="F412" s="4"/>
      <c r="G412" s="4"/>
      <c r="H412" s="4"/>
      <c r="J412" s="4" t="s">
        <v>1247</v>
      </c>
      <c r="K412" s="1" t="s">
        <v>1270</v>
      </c>
      <c r="L412" s="5"/>
      <c r="M412" s="1" t="str">
        <f t="shared" si="45"/>
        <v>comment_preg_3</v>
      </c>
      <c r="N412" s="24" t="s">
        <v>96</v>
      </c>
      <c r="P412" s="4" t="s">
        <v>57</v>
      </c>
      <c r="Q412" s="1" t="str">
        <f t="shared" si="46"/>
        <v>Comment</v>
      </c>
      <c r="R412" s="4"/>
      <c r="S412" s="1" t="str">
        <f t="shared" si="49"/>
        <v>Comment</v>
      </c>
      <c r="X412" s="37" t="s">
        <v>1238</v>
      </c>
    </row>
    <row r="413" spans="1:24" x14ac:dyDescent="0.2">
      <c r="A413" s="8" t="s">
        <v>49</v>
      </c>
      <c r="B413" s="1" t="s">
        <v>1230</v>
      </c>
      <c r="C413" s="1" t="s">
        <v>1271</v>
      </c>
      <c r="D413" s="4" t="s">
        <v>52</v>
      </c>
      <c r="E413" s="4"/>
      <c r="F413" s="4"/>
      <c r="G413" s="4"/>
      <c r="H413" s="4"/>
      <c r="J413" s="4" t="s">
        <v>1247</v>
      </c>
      <c r="K413" s="1" t="s">
        <v>1272</v>
      </c>
      <c r="L413" s="5"/>
      <c r="M413" s="1" t="str">
        <f t="shared" si="45"/>
        <v>comment_additional_pregnancies</v>
      </c>
      <c r="N413" s="24" t="s">
        <v>96</v>
      </c>
      <c r="P413" s="4" t="s">
        <v>57</v>
      </c>
      <c r="Q413" s="1" t="str">
        <f t="shared" si="46"/>
        <v>Comment</v>
      </c>
      <c r="R413" s="4"/>
      <c r="S413" s="1" t="str">
        <f t="shared" si="49"/>
        <v>Comment</v>
      </c>
      <c r="X413" s="37" t="s">
        <v>1238</v>
      </c>
    </row>
    <row r="414" spans="1:24" x14ac:dyDescent="0.2">
      <c r="A414" s="8" t="s">
        <v>49</v>
      </c>
      <c r="B414" s="1" t="s">
        <v>1273</v>
      </c>
      <c r="C414" s="5" t="s">
        <v>1274</v>
      </c>
      <c r="D414" s="4" t="s">
        <v>52</v>
      </c>
      <c r="H414" s="1" t="s">
        <v>58</v>
      </c>
      <c r="J414" s="4" t="s">
        <v>1275</v>
      </c>
      <c r="K414" s="4" t="s">
        <v>1276</v>
      </c>
      <c r="M414" s="1" t="str">
        <f t="shared" si="45"/>
        <v>NOM</v>
      </c>
      <c r="Q414" s="1" t="str">
        <f t="shared" si="46"/>
        <v>Name patient</v>
      </c>
      <c r="R414" s="4"/>
      <c r="S414" s="1" t="str">
        <f t="shared" si="49"/>
        <v>Name patient</v>
      </c>
    </row>
    <row r="415" spans="1:24" x14ac:dyDescent="0.2">
      <c r="A415" s="8" t="s">
        <v>49</v>
      </c>
      <c r="B415" s="1" t="s">
        <v>1273</v>
      </c>
      <c r="C415" s="5" t="s">
        <v>1277</v>
      </c>
      <c r="D415" s="4" t="s">
        <v>52</v>
      </c>
      <c r="H415" s="1" t="s">
        <v>58</v>
      </c>
      <c r="I415" s="1" t="s">
        <v>1278</v>
      </c>
      <c r="J415" s="4" t="s">
        <v>1276</v>
      </c>
      <c r="K415" s="4" t="s">
        <v>1276</v>
      </c>
      <c r="M415" s="1" t="str">
        <f t="shared" si="45"/>
        <v>oncologist</v>
      </c>
      <c r="Q415" s="1" t="str">
        <f t="shared" si="46"/>
        <v>Oncologist</v>
      </c>
      <c r="R415" s="4"/>
      <c r="S415" s="1" t="str">
        <f t="shared" si="49"/>
        <v>Oncologist</v>
      </c>
    </row>
    <row r="416" spans="1:24" x14ac:dyDescent="0.2">
      <c r="R416" s="4"/>
    </row>
    <row r="417" spans="18:18" x14ac:dyDescent="0.2">
      <c r="R417" s="4"/>
    </row>
    <row r="418" spans="18:18" x14ac:dyDescent="0.2">
      <c r="R418" s="4"/>
    </row>
    <row r="419" spans="18:18" x14ac:dyDescent="0.2">
      <c r="R419" s="4"/>
    </row>
    <row r="420" spans="18:18" x14ac:dyDescent="0.2">
      <c r="R420" s="4"/>
    </row>
    <row r="421" spans="18:18" x14ac:dyDescent="0.2">
      <c r="R421" s="4"/>
    </row>
    <row r="422" spans="18:18" x14ac:dyDescent="0.2">
      <c r="R422" s="4"/>
    </row>
    <row r="423" spans="18:18" x14ac:dyDescent="0.2">
      <c r="R423" s="4"/>
    </row>
    <row r="424" spans="18:18" x14ac:dyDescent="0.2">
      <c r="R424" s="4"/>
    </row>
    <row r="425" spans="18:18" x14ac:dyDescent="0.2">
      <c r="R425" s="4"/>
    </row>
    <row r="426" spans="18:18" x14ac:dyDescent="0.2">
      <c r="R426" s="4"/>
    </row>
    <row r="427" spans="18:18" x14ac:dyDescent="0.2">
      <c r="R427" s="4"/>
    </row>
    <row r="428" spans="18:18" x14ac:dyDescent="0.2">
      <c r="R428" s="4"/>
    </row>
    <row r="429" spans="18:18" x14ac:dyDescent="0.2">
      <c r="R429" s="4"/>
    </row>
    <row r="430" spans="18:18" x14ac:dyDescent="0.2">
      <c r="R430" s="4"/>
    </row>
    <row r="431" spans="18:18" x14ac:dyDescent="0.2">
      <c r="R431" s="4"/>
    </row>
    <row r="432" spans="18:18" x14ac:dyDescent="0.2">
      <c r="R432" s="4"/>
    </row>
    <row r="433" spans="18:18" x14ac:dyDescent="0.2">
      <c r="R433" s="4"/>
    </row>
    <row r="434" spans="18:18" x14ac:dyDescent="0.2">
      <c r="R434" s="4"/>
    </row>
    <row r="435" spans="18:18" x14ac:dyDescent="0.2">
      <c r="R435" s="4"/>
    </row>
    <row r="436" spans="18:18" x14ac:dyDescent="0.2">
      <c r="R436" s="4"/>
    </row>
    <row r="437" spans="18:18" x14ac:dyDescent="0.2">
      <c r="R437" s="4"/>
    </row>
    <row r="438" spans="18:18" x14ac:dyDescent="0.2">
      <c r="R438" s="4"/>
    </row>
    <row r="439" spans="18:18" x14ac:dyDescent="0.2">
      <c r="R439" s="4"/>
    </row>
    <row r="440" spans="18:18" x14ac:dyDescent="0.2">
      <c r="R440" s="4"/>
    </row>
    <row r="441" spans="18:18" x14ac:dyDescent="0.2">
      <c r="R441" s="4"/>
    </row>
    <row r="442" spans="18:18" x14ac:dyDescent="0.2">
      <c r="R442" s="4"/>
    </row>
    <row r="443" spans="18:18" x14ac:dyDescent="0.2">
      <c r="R443" s="4"/>
    </row>
    <row r="444" spans="18:18" x14ac:dyDescent="0.2">
      <c r="R444" s="4"/>
    </row>
    <row r="445" spans="18:18" x14ac:dyDescent="0.2">
      <c r="R445" s="4"/>
    </row>
    <row r="446" spans="18:18" x14ac:dyDescent="0.2">
      <c r="R446" s="4"/>
    </row>
    <row r="447" spans="18:18" x14ac:dyDescent="0.2">
      <c r="R447" s="4"/>
    </row>
    <row r="448" spans="18:18" x14ac:dyDescent="0.2">
      <c r="R448" s="4"/>
    </row>
    <row r="449" spans="18:18" x14ac:dyDescent="0.2">
      <c r="R449" s="4"/>
    </row>
    <row r="450" spans="18:18" x14ac:dyDescent="0.2">
      <c r="R450" s="4"/>
    </row>
    <row r="451" spans="18:18" x14ac:dyDescent="0.2">
      <c r="R451" s="4"/>
    </row>
  </sheetData>
  <pageMargins left="0.75" right="0.75" top="1" bottom="1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2"/>
  <sheetViews>
    <sheetView zoomScale="110" zoomScaleNormal="110" workbookViewId="0">
      <selection activeCell="J78" sqref="J78"/>
    </sheetView>
  </sheetViews>
  <sheetFormatPr baseColWidth="10" defaultColWidth="10.5" defaultRowHeight="16" x14ac:dyDescent="0.2"/>
  <cols>
    <col min="1" max="1" width="22.5" customWidth="1"/>
    <col min="2" max="3" width="22.5" style="38" customWidth="1"/>
    <col min="5" max="5" width="27.33203125" customWidth="1"/>
    <col min="12" max="12" width="32.5" customWidth="1"/>
  </cols>
  <sheetData>
    <row r="1" spans="1:13" x14ac:dyDescent="0.2">
      <c r="A1" s="38" t="s">
        <v>1279</v>
      </c>
      <c r="D1" s="38" t="s">
        <v>1280</v>
      </c>
      <c r="E1" s="38" t="s">
        <v>1281</v>
      </c>
      <c r="F1" s="38" t="s">
        <v>1282</v>
      </c>
      <c r="G1" s="38"/>
      <c r="L1" t="s">
        <v>1283</v>
      </c>
      <c r="M1" s="38" t="s">
        <v>1284</v>
      </c>
    </row>
    <row r="2" spans="1:13" x14ac:dyDescent="0.2">
      <c r="A2" s="38" t="s">
        <v>1285</v>
      </c>
      <c r="B2" s="38" t="s">
        <v>1286</v>
      </c>
      <c r="C2" s="38" t="s">
        <v>1287</v>
      </c>
      <c r="D2" s="38" t="s">
        <v>1288</v>
      </c>
      <c r="E2" s="38" t="s">
        <v>1289</v>
      </c>
      <c r="F2" s="38" t="s">
        <v>1290</v>
      </c>
      <c r="G2" s="38"/>
      <c r="K2">
        <v>1</v>
      </c>
      <c r="L2" t="s">
        <v>572</v>
      </c>
      <c r="M2" s="38" t="s">
        <v>1291</v>
      </c>
    </row>
    <row r="3" spans="1:13" x14ac:dyDescent="0.2">
      <c r="A3" s="38" t="s">
        <v>1285</v>
      </c>
      <c r="B3" s="38" t="s">
        <v>1292</v>
      </c>
      <c r="C3" s="38" t="s">
        <v>1293</v>
      </c>
      <c r="D3" s="38" t="s">
        <v>1288</v>
      </c>
      <c r="E3" s="39" t="s">
        <v>1294</v>
      </c>
      <c r="F3" s="38">
        <v>1</v>
      </c>
      <c r="G3" s="38"/>
      <c r="K3">
        <v>2</v>
      </c>
      <c r="L3" t="s">
        <v>1295</v>
      </c>
      <c r="M3" s="38" t="s">
        <v>1296</v>
      </c>
    </row>
    <row r="4" spans="1:13" x14ac:dyDescent="0.2">
      <c r="A4" s="38" t="s">
        <v>1285</v>
      </c>
      <c r="B4" s="38" t="s">
        <v>1297</v>
      </c>
      <c r="C4" s="38" t="s">
        <v>1298</v>
      </c>
      <c r="D4" s="38" t="s">
        <v>1299</v>
      </c>
      <c r="E4" s="38" t="s">
        <v>1300</v>
      </c>
      <c r="F4" s="38">
        <v>1</v>
      </c>
      <c r="G4" s="38"/>
      <c r="K4">
        <v>3</v>
      </c>
      <c r="L4" t="s">
        <v>1301</v>
      </c>
      <c r="M4" s="38" t="s">
        <v>1302</v>
      </c>
    </row>
    <row r="5" spans="1:13" x14ac:dyDescent="0.2">
      <c r="A5" s="38" t="s">
        <v>1285</v>
      </c>
      <c r="B5" s="38" t="s">
        <v>1303</v>
      </c>
      <c r="C5" s="38" t="s">
        <v>1304</v>
      </c>
      <c r="D5" s="38" t="s">
        <v>1299</v>
      </c>
      <c r="E5" s="38" t="s">
        <v>1305</v>
      </c>
      <c r="F5" s="38">
        <v>1</v>
      </c>
      <c r="G5" s="38"/>
      <c r="K5">
        <v>4</v>
      </c>
      <c r="L5" t="s">
        <v>1306</v>
      </c>
      <c r="M5" s="38" t="s">
        <v>1307</v>
      </c>
    </row>
    <row r="6" spans="1:13" x14ac:dyDescent="0.2">
      <c r="A6" s="38" t="s">
        <v>1285</v>
      </c>
      <c r="B6" s="38" t="s">
        <v>1308</v>
      </c>
      <c r="C6" s="38" t="s">
        <v>1309</v>
      </c>
      <c r="D6" s="38" t="s">
        <v>1299</v>
      </c>
      <c r="E6" s="38" t="s">
        <v>1310</v>
      </c>
      <c r="F6" s="38">
        <v>1</v>
      </c>
      <c r="G6" s="38"/>
      <c r="K6">
        <v>5</v>
      </c>
      <c r="L6" t="s">
        <v>1306</v>
      </c>
      <c r="M6" s="40" t="s">
        <v>1311</v>
      </c>
    </row>
    <row r="7" spans="1:13" x14ac:dyDescent="0.2">
      <c r="A7" s="38" t="s">
        <v>1285</v>
      </c>
      <c r="B7" s="38" t="s">
        <v>1312</v>
      </c>
      <c r="C7" s="38" t="s">
        <v>1313</v>
      </c>
      <c r="D7" s="38" t="s">
        <v>1299</v>
      </c>
      <c r="E7" s="38" t="s">
        <v>1314</v>
      </c>
      <c r="F7" s="38">
        <v>1</v>
      </c>
      <c r="G7" s="38"/>
      <c r="K7">
        <v>6</v>
      </c>
      <c r="L7" t="s">
        <v>1315</v>
      </c>
      <c r="M7" s="38" t="s">
        <v>1316</v>
      </c>
    </row>
    <row r="8" spans="1:13" x14ac:dyDescent="0.2">
      <c r="A8" s="38" t="s">
        <v>1285</v>
      </c>
      <c r="B8" s="38" t="s">
        <v>1317</v>
      </c>
      <c r="C8" s="38" t="s">
        <v>1318</v>
      </c>
      <c r="D8" s="38" t="s">
        <v>1299</v>
      </c>
      <c r="E8" s="38" t="s">
        <v>1319</v>
      </c>
      <c r="F8" s="38">
        <v>1</v>
      </c>
      <c r="G8" s="38"/>
      <c r="K8">
        <v>7</v>
      </c>
      <c r="L8" t="s">
        <v>1320</v>
      </c>
      <c r="M8" s="38" t="s">
        <v>1321</v>
      </c>
    </row>
    <row r="9" spans="1:13" x14ac:dyDescent="0.2">
      <c r="A9" s="38" t="s">
        <v>1285</v>
      </c>
      <c r="B9" s="38" t="s">
        <v>1322</v>
      </c>
      <c r="C9" s="38" t="s">
        <v>1323</v>
      </c>
      <c r="D9" s="38" t="s">
        <v>1299</v>
      </c>
      <c r="E9" s="38" t="s">
        <v>1324</v>
      </c>
      <c r="F9" s="38">
        <v>1</v>
      </c>
      <c r="G9" s="38"/>
      <c r="K9">
        <v>8</v>
      </c>
      <c r="L9" t="s">
        <v>1325</v>
      </c>
    </row>
    <row r="10" spans="1:13" x14ac:dyDescent="0.2">
      <c r="A10" s="38" t="s">
        <v>1285</v>
      </c>
      <c r="B10" s="38" t="s">
        <v>1326</v>
      </c>
      <c r="C10" s="38" t="s">
        <v>1327</v>
      </c>
      <c r="D10" s="38" t="s">
        <v>1299</v>
      </c>
      <c r="E10" s="38" t="s">
        <v>1328</v>
      </c>
      <c r="F10" s="38" t="s">
        <v>1290</v>
      </c>
      <c r="G10" s="38"/>
      <c r="K10">
        <v>9</v>
      </c>
      <c r="L10" t="s">
        <v>1329</v>
      </c>
    </row>
    <row r="11" spans="1:13" x14ac:dyDescent="0.2">
      <c r="A11" s="38" t="s">
        <v>1285</v>
      </c>
      <c r="B11" s="38" t="s">
        <v>1330</v>
      </c>
      <c r="C11" s="38" t="s">
        <v>1331</v>
      </c>
      <c r="D11" s="38" t="s">
        <v>1332</v>
      </c>
      <c r="E11" s="38"/>
      <c r="F11" s="38" t="s">
        <v>1333</v>
      </c>
      <c r="G11" s="38"/>
    </row>
    <row r="12" spans="1:13" x14ac:dyDescent="0.2">
      <c r="A12" s="38"/>
      <c r="D12" s="38"/>
      <c r="E12" s="38"/>
      <c r="F12" s="38"/>
      <c r="G12" s="38"/>
    </row>
    <row r="13" spans="1:13" x14ac:dyDescent="0.2">
      <c r="A13" s="38" t="s">
        <v>1334</v>
      </c>
      <c r="B13" s="38" t="s">
        <v>1335</v>
      </c>
      <c r="C13" s="38" t="s">
        <v>1336</v>
      </c>
      <c r="D13" s="38" t="s">
        <v>1332</v>
      </c>
      <c r="E13" s="39" t="s">
        <v>1337</v>
      </c>
      <c r="F13" s="38" t="s">
        <v>1338</v>
      </c>
      <c r="G13" s="38"/>
    </row>
    <row r="14" spans="1:13" x14ac:dyDescent="0.2">
      <c r="A14" s="38" t="s">
        <v>1334</v>
      </c>
      <c r="B14" s="38" t="s">
        <v>1339</v>
      </c>
      <c r="C14" s="38" t="s">
        <v>1340</v>
      </c>
      <c r="D14" s="38" t="s">
        <v>1332</v>
      </c>
      <c r="E14" s="39" t="s">
        <v>1341</v>
      </c>
      <c r="F14" s="38" t="s">
        <v>1342</v>
      </c>
      <c r="G14" s="38"/>
      <c r="K14">
        <v>10</v>
      </c>
      <c r="L14" t="s">
        <v>1343</v>
      </c>
    </row>
    <row r="15" spans="1:13" x14ac:dyDescent="0.2">
      <c r="A15" s="38" t="s">
        <v>1334</v>
      </c>
      <c r="B15" s="38" t="s">
        <v>1344</v>
      </c>
      <c r="C15" s="38" t="s">
        <v>1345</v>
      </c>
      <c r="D15" s="38" t="s">
        <v>1299</v>
      </c>
      <c r="E15" s="39"/>
      <c r="F15" s="38"/>
      <c r="G15" s="38"/>
      <c r="K15">
        <v>11</v>
      </c>
      <c r="L15" t="s">
        <v>1346</v>
      </c>
      <c r="M15" t="s">
        <v>1347</v>
      </c>
    </row>
    <row r="16" spans="1:13" x14ac:dyDescent="0.2">
      <c r="A16" s="38" t="s">
        <v>1334</v>
      </c>
      <c r="B16" s="38" t="s">
        <v>1348</v>
      </c>
      <c r="C16" s="38" t="s">
        <v>1349</v>
      </c>
      <c r="D16" s="38" t="s">
        <v>1299</v>
      </c>
      <c r="E16" s="39" t="s">
        <v>1350</v>
      </c>
      <c r="F16" s="38"/>
      <c r="G16" s="38"/>
      <c r="K16">
        <v>12</v>
      </c>
      <c r="L16" t="s">
        <v>1351</v>
      </c>
      <c r="M16" t="s">
        <v>1352</v>
      </c>
    </row>
    <row r="17" spans="1:13" x14ac:dyDescent="0.2">
      <c r="A17" s="38" t="s">
        <v>1334</v>
      </c>
      <c r="B17" s="38" t="s">
        <v>1353</v>
      </c>
      <c r="C17" s="38" t="s">
        <v>1354</v>
      </c>
      <c r="D17" s="38" t="s">
        <v>1299</v>
      </c>
      <c r="E17" s="39"/>
      <c r="F17" s="38"/>
      <c r="G17" s="38"/>
      <c r="K17">
        <v>13</v>
      </c>
      <c r="L17" t="s">
        <v>1355</v>
      </c>
      <c r="M17" t="s">
        <v>1356</v>
      </c>
    </row>
    <row r="18" spans="1:13" x14ac:dyDescent="0.2">
      <c r="A18" s="38" t="s">
        <v>1334</v>
      </c>
      <c r="B18" s="38" t="s">
        <v>1357</v>
      </c>
      <c r="C18" s="38" t="s">
        <v>1358</v>
      </c>
      <c r="D18" s="38" t="s">
        <v>1299</v>
      </c>
      <c r="E18" s="39" t="s">
        <v>1359</v>
      </c>
      <c r="F18" s="38"/>
      <c r="G18" s="38"/>
      <c r="K18">
        <v>14</v>
      </c>
      <c r="L18" t="s">
        <v>1360</v>
      </c>
      <c r="M18" t="s">
        <v>1361</v>
      </c>
    </row>
    <row r="19" spans="1:13" x14ac:dyDescent="0.2">
      <c r="A19" s="38" t="s">
        <v>1334</v>
      </c>
      <c r="B19" s="38" t="s">
        <v>1362</v>
      </c>
      <c r="C19" s="38" t="s">
        <v>1363</v>
      </c>
      <c r="D19" s="38" t="s">
        <v>1299</v>
      </c>
      <c r="E19" s="39"/>
      <c r="F19" s="38"/>
      <c r="G19" s="38"/>
      <c r="K19">
        <v>15</v>
      </c>
      <c r="L19" t="s">
        <v>1364</v>
      </c>
      <c r="M19" t="s">
        <v>1365</v>
      </c>
    </row>
    <row r="20" spans="1:13" x14ac:dyDescent="0.2">
      <c r="A20" s="38"/>
      <c r="D20" s="38"/>
      <c r="E20" s="39"/>
      <c r="F20" s="38"/>
      <c r="G20" s="38"/>
      <c r="K20">
        <v>16</v>
      </c>
      <c r="L20" s="41" t="s">
        <v>1366</v>
      </c>
      <c r="M20" t="s">
        <v>1367</v>
      </c>
    </row>
    <row r="21" spans="1:13" x14ac:dyDescent="0.2">
      <c r="A21" s="38" t="s">
        <v>1368</v>
      </c>
      <c r="B21" s="38" t="s">
        <v>1369</v>
      </c>
      <c r="C21" s="38" t="s">
        <v>1370</v>
      </c>
      <c r="D21" s="38"/>
      <c r="E21" s="39" t="s">
        <v>1371</v>
      </c>
      <c r="F21" s="38" t="s">
        <v>1372</v>
      </c>
      <c r="G21" s="38"/>
      <c r="K21">
        <v>17</v>
      </c>
      <c r="L21" s="41" t="s">
        <v>1373</v>
      </c>
      <c r="M21" t="s">
        <v>1374</v>
      </c>
    </row>
    <row r="22" spans="1:13" x14ac:dyDescent="0.2">
      <c r="A22" s="38" t="s">
        <v>1368</v>
      </c>
      <c r="B22" s="38" t="s">
        <v>1375</v>
      </c>
      <c r="C22" s="38" t="s">
        <v>1376</v>
      </c>
      <c r="D22" s="38"/>
      <c r="E22" s="39"/>
      <c r="F22" s="38">
        <v>2</v>
      </c>
      <c r="G22" s="38"/>
    </row>
    <row r="23" spans="1:13" x14ac:dyDescent="0.2">
      <c r="A23" s="38" t="s">
        <v>1368</v>
      </c>
      <c r="B23" s="38" t="s">
        <v>1377</v>
      </c>
      <c r="C23" s="38" t="s">
        <v>1378</v>
      </c>
      <c r="D23" s="38"/>
      <c r="E23" s="39"/>
      <c r="F23" s="38">
        <v>2</v>
      </c>
      <c r="G23" s="38"/>
    </row>
    <row r="24" spans="1:13" x14ac:dyDescent="0.2">
      <c r="A24" s="38" t="s">
        <v>1368</v>
      </c>
      <c r="B24" s="38" t="s">
        <v>1379</v>
      </c>
      <c r="C24" s="38" t="s">
        <v>1380</v>
      </c>
      <c r="D24" s="38"/>
      <c r="E24" s="39"/>
      <c r="F24" s="38">
        <v>2</v>
      </c>
      <c r="G24" s="38"/>
    </row>
    <row r="25" spans="1:13" x14ac:dyDescent="0.2">
      <c r="A25" s="38" t="s">
        <v>1368</v>
      </c>
      <c r="B25" s="38" t="s">
        <v>1381</v>
      </c>
      <c r="C25" s="38" t="s">
        <v>1382</v>
      </c>
      <c r="D25" s="38" t="s">
        <v>1383</v>
      </c>
      <c r="E25" s="39"/>
      <c r="F25" s="38">
        <v>2</v>
      </c>
      <c r="G25" s="38"/>
    </row>
    <row r="26" spans="1:13" x14ac:dyDescent="0.2">
      <c r="A26" s="38" t="s">
        <v>1368</v>
      </c>
      <c r="B26" s="38" t="s">
        <v>1384</v>
      </c>
      <c r="C26" s="38" t="s">
        <v>1385</v>
      </c>
      <c r="D26" s="38" t="s">
        <v>1383</v>
      </c>
      <c r="E26" s="39"/>
      <c r="F26" s="38">
        <v>2</v>
      </c>
      <c r="G26" s="38"/>
    </row>
    <row r="27" spans="1:13" x14ac:dyDescent="0.2">
      <c r="A27" s="38" t="s">
        <v>1368</v>
      </c>
      <c r="B27" s="38" t="s">
        <v>1386</v>
      </c>
      <c r="C27" s="38" t="s">
        <v>1387</v>
      </c>
      <c r="D27" s="38" t="s">
        <v>1383</v>
      </c>
      <c r="E27" s="39"/>
      <c r="F27" s="38" t="s">
        <v>1388</v>
      </c>
      <c r="G27" s="38"/>
    </row>
    <row r="28" spans="1:13" x14ac:dyDescent="0.2">
      <c r="A28" s="38" t="s">
        <v>1368</v>
      </c>
      <c r="B28" s="38" t="s">
        <v>1389</v>
      </c>
      <c r="C28" s="38" t="s">
        <v>1390</v>
      </c>
      <c r="D28" s="38" t="s">
        <v>1383</v>
      </c>
      <c r="E28" s="39"/>
      <c r="F28" s="38">
        <v>2</v>
      </c>
      <c r="G28" s="38"/>
    </row>
    <row r="29" spans="1:13" x14ac:dyDescent="0.2">
      <c r="A29" s="38" t="s">
        <v>1368</v>
      </c>
      <c r="B29" s="38" t="s">
        <v>1391</v>
      </c>
      <c r="C29" s="38" t="s">
        <v>1392</v>
      </c>
      <c r="D29" s="38"/>
      <c r="E29" s="39"/>
      <c r="F29" s="38" t="s">
        <v>1372</v>
      </c>
      <c r="G29" s="38"/>
    </row>
    <row r="30" spans="1:13" x14ac:dyDescent="0.2">
      <c r="A30" s="38"/>
      <c r="D30" s="38"/>
      <c r="E30" s="39"/>
      <c r="F30" s="38"/>
      <c r="G30" s="38"/>
      <c r="K30">
        <v>20</v>
      </c>
      <c r="L30" t="s">
        <v>1393</v>
      </c>
      <c r="M30" t="s">
        <v>1394</v>
      </c>
    </row>
    <row r="31" spans="1:13" x14ac:dyDescent="0.2">
      <c r="A31" s="38"/>
      <c r="D31" s="38"/>
      <c r="E31" s="38"/>
      <c r="F31" s="38"/>
      <c r="G31" s="38"/>
    </row>
    <row r="32" spans="1:13" x14ac:dyDescent="0.2">
      <c r="A32" s="42" t="s">
        <v>1395</v>
      </c>
      <c r="B32" s="38" t="s">
        <v>1396</v>
      </c>
      <c r="C32" s="38" t="s">
        <v>1397</v>
      </c>
      <c r="D32" s="38" t="s">
        <v>1288</v>
      </c>
      <c r="E32" s="38" t="s">
        <v>1398</v>
      </c>
      <c r="F32" s="38">
        <v>3</v>
      </c>
      <c r="G32" s="38"/>
    </row>
    <row r="33" spans="1:7" x14ac:dyDescent="0.2">
      <c r="A33" s="42" t="s">
        <v>1395</v>
      </c>
      <c r="B33" s="38" t="s">
        <v>1339</v>
      </c>
      <c r="C33" s="38" t="s">
        <v>1399</v>
      </c>
      <c r="D33" s="38" t="s">
        <v>1332</v>
      </c>
      <c r="E33" s="38" t="s">
        <v>1400</v>
      </c>
      <c r="F33" s="38">
        <v>3</v>
      </c>
      <c r="G33" s="38"/>
    </row>
    <row r="34" spans="1:7" x14ac:dyDescent="0.2">
      <c r="A34" s="42" t="s">
        <v>1395</v>
      </c>
      <c r="B34" s="38" t="s">
        <v>1401</v>
      </c>
      <c r="C34" s="38" t="s">
        <v>1402</v>
      </c>
      <c r="D34" s="38" t="s">
        <v>1332</v>
      </c>
      <c r="E34" s="38" t="s">
        <v>1403</v>
      </c>
      <c r="F34" s="38">
        <v>3</v>
      </c>
      <c r="G34" s="38"/>
    </row>
    <row r="35" spans="1:7" x14ac:dyDescent="0.2">
      <c r="A35" s="38"/>
      <c r="D35" s="38"/>
      <c r="E35" s="38"/>
      <c r="F35" s="38"/>
      <c r="G35" s="38"/>
    </row>
    <row r="36" spans="1:7" x14ac:dyDescent="0.2">
      <c r="A36" s="38"/>
      <c r="D36" s="38"/>
      <c r="E36" s="38"/>
      <c r="F36" s="38"/>
      <c r="G36" s="38"/>
    </row>
    <row r="37" spans="1:7" x14ac:dyDescent="0.2">
      <c r="A37" s="42" t="s">
        <v>1404</v>
      </c>
      <c r="B37" s="38" t="s">
        <v>1405</v>
      </c>
      <c r="C37" s="38" t="s">
        <v>1406</v>
      </c>
      <c r="D37" s="38" t="s">
        <v>1299</v>
      </c>
      <c r="E37" s="38" t="s">
        <v>1407</v>
      </c>
      <c r="F37" s="38" t="s">
        <v>1408</v>
      </c>
      <c r="G37" s="38"/>
    </row>
    <row r="38" spans="1:7" x14ac:dyDescent="0.2">
      <c r="A38" s="42" t="s">
        <v>1404</v>
      </c>
      <c r="B38" s="38" t="s">
        <v>1409</v>
      </c>
      <c r="C38" s="38" t="s">
        <v>1410</v>
      </c>
      <c r="D38" s="38" t="s">
        <v>1299</v>
      </c>
      <c r="E38" s="39" t="s">
        <v>1411</v>
      </c>
      <c r="F38" s="38">
        <v>5</v>
      </c>
      <c r="G38" s="38"/>
    </row>
    <row r="39" spans="1:7" x14ac:dyDescent="0.2">
      <c r="A39" s="42" t="s">
        <v>1404</v>
      </c>
      <c r="B39" s="38" t="s">
        <v>1412</v>
      </c>
      <c r="C39" s="38" t="s">
        <v>1413</v>
      </c>
      <c r="D39" s="38" t="s">
        <v>1299</v>
      </c>
      <c r="E39" s="39" t="s">
        <v>1414</v>
      </c>
      <c r="F39" s="38">
        <v>5</v>
      </c>
      <c r="G39" s="38"/>
    </row>
    <row r="40" spans="1:7" x14ac:dyDescent="0.2">
      <c r="A40" s="42" t="s">
        <v>1404</v>
      </c>
      <c r="B40" s="38" t="s">
        <v>1353</v>
      </c>
      <c r="C40" s="38" t="s">
        <v>1415</v>
      </c>
      <c r="D40" s="38" t="s">
        <v>1299</v>
      </c>
      <c r="E40" s="38" t="s">
        <v>1416</v>
      </c>
      <c r="F40" s="38">
        <v>5</v>
      </c>
      <c r="G40" s="38"/>
    </row>
    <row r="41" spans="1:7" x14ac:dyDescent="0.2">
      <c r="A41" s="42" t="s">
        <v>1404</v>
      </c>
      <c r="B41" s="38" t="s">
        <v>1417</v>
      </c>
      <c r="C41" s="38" t="s">
        <v>1418</v>
      </c>
      <c r="D41" s="38" t="s">
        <v>1299</v>
      </c>
      <c r="E41" s="38" t="s">
        <v>1419</v>
      </c>
      <c r="F41" s="38">
        <v>5</v>
      </c>
      <c r="G41" s="38"/>
    </row>
    <row r="42" spans="1:7" x14ac:dyDescent="0.2">
      <c r="A42" s="42" t="s">
        <v>1404</v>
      </c>
      <c r="B42" s="38" t="s">
        <v>1420</v>
      </c>
      <c r="C42" s="38" t="s">
        <v>1421</v>
      </c>
      <c r="D42" s="38" t="s">
        <v>1299</v>
      </c>
      <c r="E42" s="38" t="s">
        <v>1422</v>
      </c>
      <c r="F42" s="38">
        <v>5</v>
      </c>
      <c r="G42" s="38"/>
    </row>
    <row r="43" spans="1:7" x14ac:dyDescent="0.2">
      <c r="A43" s="42" t="s">
        <v>1404</v>
      </c>
      <c r="B43" s="38" t="s">
        <v>1423</v>
      </c>
      <c r="C43" s="38" t="s">
        <v>1424</v>
      </c>
      <c r="D43" s="38" t="s">
        <v>1299</v>
      </c>
      <c r="E43" s="38" t="s">
        <v>1425</v>
      </c>
      <c r="F43" s="38">
        <v>5</v>
      </c>
      <c r="G43" s="38"/>
    </row>
    <row r="44" spans="1:7" x14ac:dyDescent="0.2">
      <c r="A44" s="42" t="s">
        <v>1404</v>
      </c>
      <c r="B44" s="38" t="s">
        <v>1426</v>
      </c>
      <c r="C44" s="38" t="s">
        <v>1427</v>
      </c>
      <c r="D44" s="38" t="s">
        <v>1299</v>
      </c>
      <c r="E44" s="39" t="s">
        <v>1428</v>
      </c>
      <c r="F44" s="38">
        <v>5</v>
      </c>
      <c r="G44" s="38"/>
    </row>
    <row r="45" spans="1:7" x14ac:dyDescent="0.2">
      <c r="A45" s="42" t="s">
        <v>1404</v>
      </c>
      <c r="B45" s="38" t="s">
        <v>1429</v>
      </c>
      <c r="C45" s="38" t="s">
        <v>1430</v>
      </c>
      <c r="D45" s="38" t="s">
        <v>1299</v>
      </c>
      <c r="E45" s="38" t="s">
        <v>1431</v>
      </c>
      <c r="F45" s="38">
        <v>5</v>
      </c>
      <c r="G45" s="38"/>
    </row>
    <row r="46" spans="1:7" x14ac:dyDescent="0.2">
      <c r="A46" s="42" t="s">
        <v>1404</v>
      </c>
      <c r="B46" s="38" t="s">
        <v>1432</v>
      </c>
      <c r="C46" s="38" t="s">
        <v>1433</v>
      </c>
      <c r="D46" s="38" t="s">
        <v>1299</v>
      </c>
      <c r="E46" s="38" t="s">
        <v>1434</v>
      </c>
      <c r="F46" s="38">
        <v>5</v>
      </c>
      <c r="G46" s="38"/>
    </row>
    <row r="47" spans="1:7" x14ac:dyDescent="0.2">
      <c r="A47" s="42" t="s">
        <v>1404</v>
      </c>
      <c r="B47" s="38" t="s">
        <v>1435</v>
      </c>
      <c r="C47" s="38" t="s">
        <v>1436</v>
      </c>
      <c r="D47" s="38" t="s">
        <v>1299</v>
      </c>
      <c r="E47" s="38" t="s">
        <v>1437</v>
      </c>
      <c r="F47" s="38">
        <v>5</v>
      </c>
      <c r="G47" s="38"/>
    </row>
    <row r="48" spans="1:7" x14ac:dyDescent="0.2">
      <c r="A48" s="38"/>
      <c r="D48" s="38"/>
      <c r="E48" s="38"/>
      <c r="F48" s="38"/>
      <c r="G48" s="38"/>
    </row>
    <row r="49" spans="1:7" x14ac:dyDescent="0.2">
      <c r="A49" s="43" t="s">
        <v>1438</v>
      </c>
      <c r="B49" s="38" t="s">
        <v>1439</v>
      </c>
      <c r="C49" s="38" t="s">
        <v>1440</v>
      </c>
      <c r="D49" t="s">
        <v>1299</v>
      </c>
      <c r="E49" t="s">
        <v>1441</v>
      </c>
      <c r="F49" s="38">
        <v>6</v>
      </c>
      <c r="G49" s="38"/>
    </row>
    <row r="50" spans="1:7" x14ac:dyDescent="0.2">
      <c r="A50" s="43" t="s">
        <v>1438</v>
      </c>
      <c r="B50" s="38" t="s">
        <v>1442</v>
      </c>
      <c r="C50" s="38" t="s">
        <v>1443</v>
      </c>
      <c r="D50" t="s">
        <v>1299</v>
      </c>
      <c r="E50" s="39" t="s">
        <v>1444</v>
      </c>
      <c r="F50" s="38">
        <v>6</v>
      </c>
      <c r="G50" s="38"/>
    </row>
    <row r="51" spans="1:7" x14ac:dyDescent="0.2">
      <c r="A51" s="38"/>
      <c r="D51" s="38"/>
      <c r="E51" s="38"/>
      <c r="F51" s="38"/>
      <c r="G51" s="38"/>
    </row>
    <row r="52" spans="1:7" x14ac:dyDescent="0.2">
      <c r="A52" s="42" t="s">
        <v>1445</v>
      </c>
      <c r="B52" s="38" t="s">
        <v>1446</v>
      </c>
      <c r="C52" s="38" t="s">
        <v>1447</v>
      </c>
      <c r="D52" s="38" t="s">
        <v>1448</v>
      </c>
      <c r="E52" s="38" t="s">
        <v>1449</v>
      </c>
      <c r="F52" s="38">
        <v>7</v>
      </c>
      <c r="G52" s="38"/>
    </row>
    <row r="53" spans="1:7" ht="18" customHeight="1" x14ac:dyDescent="0.2">
      <c r="A53" s="42" t="s">
        <v>1445</v>
      </c>
      <c r="B53" s="38" t="s">
        <v>1450</v>
      </c>
      <c r="C53" s="38" t="s">
        <v>1451</v>
      </c>
      <c r="D53" s="38" t="s">
        <v>1448</v>
      </c>
      <c r="E53" s="38" t="s">
        <v>1452</v>
      </c>
      <c r="F53" s="38">
        <v>7</v>
      </c>
      <c r="G53" s="38"/>
    </row>
    <row r="54" spans="1:7" ht="18" customHeight="1" x14ac:dyDescent="0.2">
      <c r="A54" s="42" t="s">
        <v>1445</v>
      </c>
      <c r="B54" s="38" t="s">
        <v>1453</v>
      </c>
      <c r="C54" s="38" t="s">
        <v>1454</v>
      </c>
      <c r="D54" s="38" t="s">
        <v>1448</v>
      </c>
      <c r="E54" s="38" t="s">
        <v>1452</v>
      </c>
      <c r="F54" s="38">
        <v>7</v>
      </c>
      <c r="G54" s="38"/>
    </row>
    <row r="55" spans="1:7" ht="18" customHeight="1" x14ac:dyDescent="0.2">
      <c r="A55" s="42" t="s">
        <v>1445</v>
      </c>
      <c r="B55" s="38" t="s">
        <v>1455</v>
      </c>
      <c r="C55" s="38" t="s">
        <v>1456</v>
      </c>
      <c r="D55" s="38" t="s">
        <v>1448</v>
      </c>
      <c r="E55" s="39" t="s">
        <v>1457</v>
      </c>
      <c r="F55" s="38">
        <v>7</v>
      </c>
      <c r="G55" s="38"/>
    </row>
    <row r="56" spans="1:7" ht="18" customHeight="1" x14ac:dyDescent="0.2">
      <c r="A56" s="42" t="s">
        <v>1445</v>
      </c>
      <c r="B56" s="38" t="s">
        <v>1458</v>
      </c>
      <c r="C56" s="38" t="s">
        <v>1459</v>
      </c>
      <c r="D56" s="38" t="s">
        <v>1448</v>
      </c>
      <c r="E56" s="39" t="s">
        <v>1460</v>
      </c>
      <c r="F56" s="38">
        <v>7</v>
      </c>
      <c r="G56" s="38"/>
    </row>
    <row r="57" spans="1:7" ht="18" customHeight="1" x14ac:dyDescent="0.2">
      <c r="A57" s="42" t="s">
        <v>1445</v>
      </c>
      <c r="B57" s="38" t="s">
        <v>1450</v>
      </c>
      <c r="C57" s="38" t="s">
        <v>1451</v>
      </c>
      <c r="D57" s="38"/>
      <c r="E57" s="38" t="s">
        <v>1461</v>
      </c>
      <c r="F57" s="38">
        <v>7</v>
      </c>
      <c r="G57" s="38"/>
    </row>
    <row r="61" spans="1:7" x14ac:dyDescent="0.2">
      <c r="A61" s="43" t="s">
        <v>1462</v>
      </c>
      <c r="B61" s="38" t="s">
        <v>1463</v>
      </c>
      <c r="C61" s="38" t="s">
        <v>1464</v>
      </c>
      <c r="D61" t="s">
        <v>1288</v>
      </c>
      <c r="F61">
        <v>8</v>
      </c>
    </row>
    <row r="62" spans="1:7" x14ac:dyDescent="0.2">
      <c r="A62" s="43" t="s">
        <v>1462</v>
      </c>
      <c r="B62" s="38" t="s">
        <v>1465</v>
      </c>
      <c r="C62" s="38" t="s">
        <v>1466</v>
      </c>
      <c r="D62" t="s">
        <v>1299</v>
      </c>
      <c r="F62">
        <v>8</v>
      </c>
    </row>
    <row r="63" spans="1:7" x14ac:dyDescent="0.2">
      <c r="A63" s="43" t="s">
        <v>1462</v>
      </c>
      <c r="B63" s="38" t="s">
        <v>1467</v>
      </c>
      <c r="C63" s="38" t="s">
        <v>1468</v>
      </c>
      <c r="D63" t="s">
        <v>1299</v>
      </c>
      <c r="F63">
        <v>8</v>
      </c>
    </row>
    <row r="65" spans="1:7" x14ac:dyDescent="0.2">
      <c r="A65" s="43" t="s">
        <v>1469</v>
      </c>
      <c r="B65" s="38" t="s">
        <v>1470</v>
      </c>
      <c r="C65" s="38" t="s">
        <v>1471</v>
      </c>
      <c r="D65" t="s">
        <v>1288</v>
      </c>
      <c r="F65" t="s">
        <v>1472</v>
      </c>
    </row>
    <row r="66" spans="1:7" x14ac:dyDescent="0.2">
      <c r="A66" s="43" t="s">
        <v>1469</v>
      </c>
      <c r="B66" s="38" t="s">
        <v>1473</v>
      </c>
      <c r="C66" s="38" t="s">
        <v>1474</v>
      </c>
      <c r="D66" t="s">
        <v>1383</v>
      </c>
      <c r="F66">
        <v>9</v>
      </c>
    </row>
    <row r="68" spans="1:7" x14ac:dyDescent="0.2">
      <c r="A68" s="43" t="s">
        <v>1475</v>
      </c>
      <c r="B68" s="38" t="s">
        <v>1476</v>
      </c>
      <c r="C68" s="38" t="s">
        <v>1477</v>
      </c>
      <c r="D68" t="s">
        <v>1383</v>
      </c>
      <c r="E68" s="39" t="s">
        <v>1478</v>
      </c>
      <c r="F68">
        <v>8</v>
      </c>
    </row>
    <row r="70" spans="1:7" ht="17" customHeight="1" x14ac:dyDescent="0.2">
      <c r="A70" s="42" t="s">
        <v>1479</v>
      </c>
      <c r="B70" s="38" t="s">
        <v>1480</v>
      </c>
      <c r="C70" s="38" t="s">
        <v>1481</v>
      </c>
      <c r="D70" s="38" t="s">
        <v>1332</v>
      </c>
      <c r="E70" s="39" t="s">
        <v>1482</v>
      </c>
      <c r="F70" s="38"/>
      <c r="G70" s="38"/>
    </row>
    <row r="74" spans="1:7" x14ac:dyDescent="0.2">
      <c r="A74" t="s">
        <v>1483</v>
      </c>
      <c r="B74" s="38" t="s">
        <v>1484</v>
      </c>
      <c r="C74" s="38" t="s">
        <v>1485</v>
      </c>
      <c r="D74" s="38" t="s">
        <v>1299</v>
      </c>
      <c r="E74" s="39" t="s">
        <v>1486</v>
      </c>
      <c r="F74">
        <v>20</v>
      </c>
    </row>
    <row r="75" spans="1:7" x14ac:dyDescent="0.2">
      <c r="A75" t="s">
        <v>1483</v>
      </c>
      <c r="B75" s="38" t="s">
        <v>1487</v>
      </c>
      <c r="C75" s="38" t="s">
        <v>1488</v>
      </c>
      <c r="D75" s="38" t="s">
        <v>1299</v>
      </c>
      <c r="E75" s="39" t="s">
        <v>1489</v>
      </c>
      <c r="F75">
        <v>20</v>
      </c>
    </row>
    <row r="78" spans="1:7" x14ac:dyDescent="0.2">
      <c r="A78" s="43" t="s">
        <v>1475</v>
      </c>
      <c r="B78" s="38" t="s">
        <v>1467</v>
      </c>
      <c r="C78" s="38" t="s">
        <v>1490</v>
      </c>
      <c r="E78" t="s">
        <v>1491</v>
      </c>
      <c r="F78" t="s">
        <v>1492</v>
      </c>
    </row>
    <row r="79" spans="1:7" x14ac:dyDescent="0.2">
      <c r="A79" s="43" t="s">
        <v>1475</v>
      </c>
      <c r="B79" s="38" t="s">
        <v>1493</v>
      </c>
      <c r="C79" s="38" t="s">
        <v>1494</v>
      </c>
      <c r="D79" t="s">
        <v>1299</v>
      </c>
      <c r="E79" t="s">
        <v>1495</v>
      </c>
      <c r="F79" t="s">
        <v>1492</v>
      </c>
    </row>
    <row r="80" spans="1:7" x14ac:dyDescent="0.2">
      <c r="A80" s="43" t="s">
        <v>1475</v>
      </c>
      <c r="B80" s="38" t="s">
        <v>1496</v>
      </c>
      <c r="C80" s="38" t="s">
        <v>1497</v>
      </c>
      <c r="D80" t="s">
        <v>1383</v>
      </c>
      <c r="E80" t="s">
        <v>1498</v>
      </c>
      <c r="F80" t="s">
        <v>1492</v>
      </c>
    </row>
    <row r="81" spans="1:6" ht="17" x14ac:dyDescent="0.2">
      <c r="A81" s="43" t="s">
        <v>1475</v>
      </c>
      <c r="B81" s="31" t="s">
        <v>1499</v>
      </c>
      <c r="C81" s="38" t="s">
        <v>1500</v>
      </c>
      <c r="D81" t="s">
        <v>1383</v>
      </c>
      <c r="E81" s="31" t="s">
        <v>1501</v>
      </c>
      <c r="F81">
        <v>16</v>
      </c>
    </row>
    <row r="82" spans="1:6" x14ac:dyDescent="0.2">
      <c r="A82" s="43" t="s">
        <v>1475</v>
      </c>
      <c r="B82" s="38" t="s">
        <v>1502</v>
      </c>
      <c r="C82" s="38" t="s">
        <v>1503</v>
      </c>
      <c r="D82" t="s">
        <v>1383</v>
      </c>
      <c r="E82" s="39" t="s">
        <v>1504</v>
      </c>
      <c r="F82">
        <v>17</v>
      </c>
    </row>
  </sheetData>
  <hyperlinks>
    <hyperlink ref="E2" r:id="rId1" xr:uid="{00000000-0004-0000-0100-000000000000}"/>
    <hyperlink ref="E3" r:id="rId2" xr:uid="{00000000-0004-0000-0100-000001000000}"/>
    <hyperlink ref="E10" r:id="rId3" xr:uid="{00000000-0004-0000-0100-000002000000}"/>
    <hyperlink ref="E13" r:id="rId4" xr:uid="{00000000-0004-0000-0100-000003000000}"/>
    <hyperlink ref="E14" r:id="rId5" xr:uid="{00000000-0004-0000-0100-000004000000}"/>
    <hyperlink ref="E16" r:id="rId6" xr:uid="{00000000-0004-0000-0100-000005000000}"/>
    <hyperlink ref="E18" r:id="rId7" xr:uid="{00000000-0004-0000-0100-000006000000}"/>
    <hyperlink ref="E21" r:id="rId8" xr:uid="{00000000-0004-0000-0100-000007000000}"/>
    <hyperlink ref="E38" r:id="rId9" xr:uid="{00000000-0004-0000-0100-000008000000}"/>
    <hyperlink ref="E39" r:id="rId10" xr:uid="{00000000-0004-0000-0100-000009000000}"/>
    <hyperlink ref="E44" r:id="rId11" xr:uid="{00000000-0004-0000-0100-00000A000000}"/>
    <hyperlink ref="E50" r:id="rId12" xr:uid="{00000000-0004-0000-0100-00000B000000}"/>
    <hyperlink ref="E55" r:id="rId13" xr:uid="{00000000-0004-0000-0100-00000C000000}"/>
    <hyperlink ref="E56" r:id="rId14" xr:uid="{00000000-0004-0000-0100-00000D000000}"/>
    <hyperlink ref="E68" r:id="rId15" xr:uid="{00000000-0004-0000-0100-00000E000000}"/>
    <hyperlink ref="E70" r:id="rId16" xr:uid="{00000000-0004-0000-0100-00000F000000}"/>
    <hyperlink ref="E74" r:id="rId17" xr:uid="{00000000-0004-0000-0100-000010000000}"/>
    <hyperlink ref="E75" r:id="rId18" xr:uid="{00000000-0004-0000-0100-000011000000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zoomScale="117" zoomScaleNormal="159" workbookViewId="0">
      <selection activeCell="C12" sqref="C12"/>
    </sheetView>
  </sheetViews>
  <sheetFormatPr baseColWidth="10" defaultColWidth="10.5" defaultRowHeight="16" x14ac:dyDescent="0.2"/>
  <cols>
    <col min="1" max="1" width="10.5" style="38"/>
    <col min="2" max="2" width="11.1640625" customWidth="1"/>
    <col min="3" max="3" width="72.1640625" customWidth="1"/>
    <col min="4" max="4" width="34" style="44" customWidth="1"/>
    <col min="5" max="5" width="83.5" style="44" bestFit="1" customWidth="1"/>
    <col min="6" max="7" width="25.33203125" style="44" customWidth="1"/>
    <col min="8" max="8" width="27" customWidth="1"/>
    <col min="258" max="258" width="11.1640625" customWidth="1"/>
    <col min="259" max="259" width="72.1640625" customWidth="1"/>
    <col min="260" max="261" width="14.5" customWidth="1"/>
    <col min="514" max="514" width="11.1640625" customWidth="1"/>
    <col min="515" max="515" width="72.1640625" customWidth="1"/>
    <col min="516" max="517" width="14.5" customWidth="1"/>
    <col min="770" max="770" width="11.1640625" customWidth="1"/>
    <col min="771" max="771" width="72.1640625" customWidth="1"/>
    <col min="772" max="773" width="14.5" customWidth="1"/>
  </cols>
  <sheetData>
    <row r="1" spans="2:8" ht="17" customHeight="1" thickBot="1" x14ac:dyDescent="0.25">
      <c r="B1" s="62" t="s">
        <v>1505</v>
      </c>
      <c r="C1" s="63" t="s">
        <v>1506</v>
      </c>
      <c r="D1" s="64" t="s">
        <v>1507</v>
      </c>
      <c r="E1" s="62" t="s">
        <v>1681</v>
      </c>
      <c r="F1" s="63" t="s">
        <v>1691</v>
      </c>
      <c r="G1" s="65" t="s">
        <v>1682</v>
      </c>
      <c r="H1" s="66" t="s">
        <v>1685</v>
      </c>
    </row>
    <row r="2" spans="2:8" x14ac:dyDescent="0.2">
      <c r="B2" s="59" t="s">
        <v>1508</v>
      </c>
      <c r="C2" s="59" t="s">
        <v>1509</v>
      </c>
      <c r="D2" s="60" t="s">
        <v>1673</v>
      </c>
      <c r="E2" s="77" t="s">
        <v>1686</v>
      </c>
      <c r="F2" s="61" t="s">
        <v>1686</v>
      </c>
      <c r="G2" s="61" t="s">
        <v>1686</v>
      </c>
      <c r="H2" s="60" t="s">
        <v>1686</v>
      </c>
    </row>
    <row r="3" spans="2:8" s="38" customFormat="1" x14ac:dyDescent="0.2">
      <c r="B3" s="45" t="s">
        <v>1837</v>
      </c>
      <c r="C3" s="45" t="s">
        <v>1838</v>
      </c>
      <c r="D3" s="46" t="s">
        <v>1674</v>
      </c>
      <c r="E3" s="79" t="s">
        <v>1687</v>
      </c>
      <c r="F3" s="67" t="s">
        <v>1687</v>
      </c>
      <c r="G3" s="58" t="s">
        <v>1686</v>
      </c>
      <c r="H3" s="112" t="s">
        <v>1687</v>
      </c>
    </row>
    <row r="4" spans="2:8" x14ac:dyDescent="0.2">
      <c r="B4" s="45" t="s">
        <v>1510</v>
      </c>
      <c r="C4" s="45" t="s">
        <v>1511</v>
      </c>
      <c r="D4" s="46" t="s">
        <v>1674</v>
      </c>
      <c r="E4" s="78" t="s">
        <v>1686</v>
      </c>
      <c r="F4" s="58" t="s">
        <v>1686</v>
      </c>
      <c r="G4" s="58" t="s">
        <v>1686</v>
      </c>
      <c r="H4" s="46" t="s">
        <v>1686</v>
      </c>
    </row>
    <row r="5" spans="2:8" x14ac:dyDescent="0.2">
      <c r="B5" s="45" t="s">
        <v>1512</v>
      </c>
      <c r="C5" s="45" t="s">
        <v>1513</v>
      </c>
      <c r="D5" s="46" t="s">
        <v>1674</v>
      </c>
      <c r="E5" s="78" t="s">
        <v>1686</v>
      </c>
      <c r="F5" s="58" t="s">
        <v>1686</v>
      </c>
      <c r="G5" s="58" t="s">
        <v>1686</v>
      </c>
      <c r="H5" s="46" t="s">
        <v>1686</v>
      </c>
    </row>
    <row r="6" spans="2:8" x14ac:dyDescent="0.2">
      <c r="B6" s="45" t="s">
        <v>1514</v>
      </c>
      <c r="C6" s="45" t="s">
        <v>1515</v>
      </c>
      <c r="D6" s="46" t="s">
        <v>1674</v>
      </c>
      <c r="E6" s="78" t="s">
        <v>1686</v>
      </c>
      <c r="F6" s="58" t="s">
        <v>1686</v>
      </c>
      <c r="G6" s="58" t="s">
        <v>1686</v>
      </c>
      <c r="H6" s="46" t="s">
        <v>1686</v>
      </c>
    </row>
    <row r="7" spans="2:8" s="38" customFormat="1" x14ac:dyDescent="0.2">
      <c r="B7" s="45" t="s">
        <v>1839</v>
      </c>
      <c r="C7" s="45" t="s">
        <v>1840</v>
      </c>
      <c r="D7" s="46" t="s">
        <v>1674</v>
      </c>
      <c r="E7" s="79" t="s">
        <v>1687</v>
      </c>
      <c r="F7" s="67" t="s">
        <v>1687</v>
      </c>
      <c r="G7" s="58" t="s">
        <v>1686</v>
      </c>
      <c r="H7" s="112" t="s">
        <v>1687</v>
      </c>
    </row>
    <row r="8" spans="2:8" s="38" customFormat="1" x14ac:dyDescent="0.2">
      <c r="B8" s="45" t="s">
        <v>1841</v>
      </c>
      <c r="C8" s="45" t="s">
        <v>1842</v>
      </c>
      <c r="D8" s="46" t="s">
        <v>1674</v>
      </c>
      <c r="E8" s="79" t="s">
        <v>1687</v>
      </c>
      <c r="F8" s="67" t="s">
        <v>1687</v>
      </c>
      <c r="G8" s="58" t="s">
        <v>1686</v>
      </c>
      <c r="H8" s="112" t="s">
        <v>1687</v>
      </c>
    </row>
    <row r="9" spans="2:8" s="38" customFormat="1" x14ac:dyDescent="0.2">
      <c r="B9" s="45" t="s">
        <v>1672</v>
      </c>
      <c r="C9" s="45" t="s">
        <v>1680</v>
      </c>
      <c r="D9" s="46" t="s">
        <v>1674</v>
      </c>
      <c r="E9" s="78" t="s">
        <v>1686</v>
      </c>
      <c r="F9" s="58" t="s">
        <v>1686</v>
      </c>
      <c r="G9" s="58" t="s">
        <v>1686</v>
      </c>
      <c r="H9" s="46" t="s">
        <v>1686</v>
      </c>
    </row>
    <row r="10" spans="2:8" s="38" customFormat="1" x14ac:dyDescent="0.2">
      <c r="B10" s="45" t="s">
        <v>1683</v>
      </c>
      <c r="C10" s="45" t="s">
        <v>1684</v>
      </c>
      <c r="D10" s="46" t="s">
        <v>1674</v>
      </c>
      <c r="E10" s="79" t="s">
        <v>1687</v>
      </c>
      <c r="F10" s="58" t="s">
        <v>1686</v>
      </c>
      <c r="G10" s="58" t="s">
        <v>1686</v>
      </c>
      <c r="H10" s="46" t="s">
        <v>1686</v>
      </c>
    </row>
    <row r="11" spans="2:8" x14ac:dyDescent="0.2">
      <c r="B11" s="45" t="s">
        <v>1516</v>
      </c>
      <c r="C11" s="45" t="s">
        <v>1517</v>
      </c>
      <c r="D11" s="46" t="s">
        <v>1674</v>
      </c>
      <c r="E11" s="78" t="s">
        <v>1686</v>
      </c>
      <c r="F11" s="58" t="s">
        <v>1686</v>
      </c>
      <c r="G11" s="58" t="s">
        <v>1686</v>
      </c>
      <c r="H11" s="46" t="s">
        <v>1686</v>
      </c>
    </row>
    <row r="12" spans="2:8" s="38" customFormat="1" x14ac:dyDescent="0.2">
      <c r="B12" s="68" t="s">
        <v>1798</v>
      </c>
      <c r="C12" s="68" t="s">
        <v>1799</v>
      </c>
      <c r="D12" s="46" t="s">
        <v>1674</v>
      </c>
      <c r="E12" s="79" t="s">
        <v>1687</v>
      </c>
      <c r="F12" s="58" t="s">
        <v>1686</v>
      </c>
      <c r="G12" s="58" t="s">
        <v>1686</v>
      </c>
      <c r="H12" s="46" t="s">
        <v>1686</v>
      </c>
    </row>
    <row r="13" spans="2:8" s="38" customFormat="1" x14ac:dyDescent="0.2">
      <c r="B13" s="68" t="s">
        <v>1800</v>
      </c>
      <c r="C13" s="68" t="s">
        <v>1801</v>
      </c>
      <c r="D13" s="46" t="s">
        <v>1674</v>
      </c>
      <c r="E13" s="79" t="s">
        <v>1687</v>
      </c>
      <c r="F13" s="58" t="s">
        <v>1686</v>
      </c>
      <c r="G13" s="58" t="s">
        <v>1686</v>
      </c>
      <c r="H13" s="46" t="s">
        <v>1686</v>
      </c>
    </row>
    <row r="14" spans="2:8" x14ac:dyDescent="0.2">
      <c r="B14" s="47" t="s">
        <v>1518</v>
      </c>
      <c r="C14" s="47" t="s">
        <v>1519</v>
      </c>
      <c r="D14" s="46" t="s">
        <v>1673</v>
      </c>
      <c r="E14" s="78" t="s">
        <v>1686</v>
      </c>
      <c r="F14" s="58" t="s">
        <v>1686</v>
      </c>
      <c r="G14" s="58" t="s">
        <v>1686</v>
      </c>
      <c r="H14" s="46" t="s">
        <v>1686</v>
      </c>
    </row>
    <row r="15" spans="2:8" x14ac:dyDescent="0.2">
      <c r="B15" s="68" t="s">
        <v>1520</v>
      </c>
      <c r="C15" s="68" t="s">
        <v>1521</v>
      </c>
      <c r="D15" s="69" t="s">
        <v>1673</v>
      </c>
      <c r="E15" s="78" t="s">
        <v>1686</v>
      </c>
      <c r="F15" s="58" t="s">
        <v>1686</v>
      </c>
      <c r="G15" s="58" t="s">
        <v>1686</v>
      </c>
      <c r="H15" s="46" t="s">
        <v>1686</v>
      </c>
    </row>
    <row r="16" spans="2:8" x14ac:dyDescent="0.2">
      <c r="B16" s="68" t="s">
        <v>1522</v>
      </c>
      <c r="C16" s="68" t="s">
        <v>1523</v>
      </c>
      <c r="D16" s="69" t="s">
        <v>1673</v>
      </c>
      <c r="E16" s="78" t="s">
        <v>1686</v>
      </c>
      <c r="F16" s="58" t="s">
        <v>1686</v>
      </c>
      <c r="G16" s="58" t="s">
        <v>1686</v>
      </c>
      <c r="H16" s="46" t="s">
        <v>1686</v>
      </c>
    </row>
    <row r="17" spans="2:8" x14ac:dyDescent="0.2">
      <c r="B17" s="45" t="s">
        <v>1524</v>
      </c>
      <c r="C17" s="45" t="s">
        <v>1525</v>
      </c>
      <c r="D17" s="46" t="s">
        <v>1673</v>
      </c>
      <c r="E17" s="78" t="s">
        <v>1686</v>
      </c>
      <c r="F17" s="58" t="s">
        <v>1686</v>
      </c>
      <c r="G17" s="58" t="s">
        <v>1686</v>
      </c>
      <c r="H17" s="46" t="s">
        <v>1686</v>
      </c>
    </row>
    <row r="18" spans="2:8" x14ac:dyDescent="0.2">
      <c r="B18" s="45" t="s">
        <v>1526</v>
      </c>
      <c r="C18" s="45" t="s">
        <v>1527</v>
      </c>
      <c r="D18" s="46" t="s">
        <v>1673</v>
      </c>
      <c r="E18" s="78" t="s">
        <v>1686</v>
      </c>
      <c r="F18" s="58" t="s">
        <v>1686</v>
      </c>
      <c r="G18" s="58" t="s">
        <v>1686</v>
      </c>
      <c r="H18" s="46" t="s">
        <v>1686</v>
      </c>
    </row>
    <row r="19" spans="2:8" x14ac:dyDescent="0.2">
      <c r="B19" s="45" t="s">
        <v>1528</v>
      </c>
      <c r="C19" s="45" t="s">
        <v>1529</v>
      </c>
      <c r="D19" s="46" t="s">
        <v>1673</v>
      </c>
      <c r="E19" s="78" t="s">
        <v>1686</v>
      </c>
      <c r="F19" s="58" t="s">
        <v>1686</v>
      </c>
      <c r="G19" s="58" t="s">
        <v>1686</v>
      </c>
      <c r="H19" s="46" t="s">
        <v>1686</v>
      </c>
    </row>
    <row r="20" spans="2:8" x14ac:dyDescent="0.2">
      <c r="B20" s="45" t="s">
        <v>1530</v>
      </c>
      <c r="C20" s="45" t="s">
        <v>1531</v>
      </c>
      <c r="D20" s="46" t="s">
        <v>1673</v>
      </c>
      <c r="E20" s="78" t="s">
        <v>1686</v>
      </c>
      <c r="F20" s="58" t="s">
        <v>1686</v>
      </c>
      <c r="G20" s="58" t="s">
        <v>1686</v>
      </c>
      <c r="H20" s="46" t="s">
        <v>1686</v>
      </c>
    </row>
    <row r="21" spans="2:8" x14ac:dyDescent="0.2">
      <c r="B21" s="47" t="s">
        <v>1532</v>
      </c>
      <c r="C21" s="47" t="s">
        <v>1533</v>
      </c>
      <c r="D21" s="46" t="s">
        <v>1673</v>
      </c>
      <c r="E21" s="78" t="s">
        <v>1686</v>
      </c>
      <c r="F21" s="58" t="s">
        <v>1686</v>
      </c>
      <c r="G21" s="58" t="s">
        <v>1686</v>
      </c>
      <c r="H21" s="46" t="s">
        <v>1686</v>
      </c>
    </row>
    <row r="22" spans="2:8" x14ac:dyDescent="0.2">
      <c r="B22" s="45" t="s">
        <v>1534</v>
      </c>
      <c r="C22" s="45" t="s">
        <v>1535</v>
      </c>
      <c r="D22" s="46" t="s">
        <v>1673</v>
      </c>
      <c r="E22" s="78" t="s">
        <v>1686</v>
      </c>
      <c r="F22" s="58" t="s">
        <v>1686</v>
      </c>
      <c r="G22" s="58" t="s">
        <v>1686</v>
      </c>
      <c r="H22" s="46" t="s">
        <v>1686</v>
      </c>
    </row>
    <row r="23" spans="2:8" x14ac:dyDescent="0.2">
      <c r="B23" s="45" t="s">
        <v>1536</v>
      </c>
      <c r="C23" s="45" t="s">
        <v>1537</v>
      </c>
      <c r="D23" s="46" t="s">
        <v>1673</v>
      </c>
      <c r="E23" s="78" t="s">
        <v>1686</v>
      </c>
      <c r="F23" s="58" t="s">
        <v>1686</v>
      </c>
      <c r="G23" s="58" t="s">
        <v>1686</v>
      </c>
      <c r="H23" s="46" t="s">
        <v>1686</v>
      </c>
    </row>
    <row r="24" spans="2:8" x14ac:dyDescent="0.2">
      <c r="B24" s="45" t="s">
        <v>1538</v>
      </c>
      <c r="C24" s="45" t="s">
        <v>1539</v>
      </c>
      <c r="D24" s="46" t="s">
        <v>1673</v>
      </c>
      <c r="E24" s="78" t="s">
        <v>1686</v>
      </c>
      <c r="F24" s="58" t="s">
        <v>1686</v>
      </c>
      <c r="G24" s="58" t="s">
        <v>1686</v>
      </c>
      <c r="H24" s="46" t="s">
        <v>1686</v>
      </c>
    </row>
    <row r="25" spans="2:8" x14ac:dyDescent="0.2">
      <c r="B25" s="45" t="s">
        <v>1540</v>
      </c>
      <c r="C25" s="45" t="s">
        <v>1541</v>
      </c>
      <c r="D25" s="46" t="s">
        <v>1673</v>
      </c>
      <c r="E25" s="78" t="s">
        <v>1686</v>
      </c>
      <c r="F25" s="58" t="s">
        <v>1686</v>
      </c>
      <c r="G25" s="58" t="s">
        <v>1686</v>
      </c>
      <c r="H25" s="46" t="s">
        <v>1686</v>
      </c>
    </row>
    <row r="26" spans="2:8" x14ac:dyDescent="0.2">
      <c r="B26" s="47" t="s">
        <v>1542</v>
      </c>
      <c r="C26" s="47" t="s">
        <v>1543</v>
      </c>
      <c r="D26" s="46" t="s">
        <v>1673</v>
      </c>
      <c r="E26" s="78" t="s">
        <v>1686</v>
      </c>
      <c r="F26" s="58" t="s">
        <v>1686</v>
      </c>
      <c r="G26" s="58" t="s">
        <v>1686</v>
      </c>
      <c r="H26" s="46" t="s">
        <v>1686</v>
      </c>
    </row>
    <row r="27" spans="2:8" x14ac:dyDescent="0.2">
      <c r="B27" s="45" t="s">
        <v>1544</v>
      </c>
      <c r="C27" s="45" t="s">
        <v>1545</v>
      </c>
      <c r="D27" s="46" t="s">
        <v>1673</v>
      </c>
      <c r="E27" s="78" t="s">
        <v>1686</v>
      </c>
      <c r="F27" s="58" t="s">
        <v>1686</v>
      </c>
      <c r="G27" s="58" t="s">
        <v>1686</v>
      </c>
      <c r="H27" s="46" t="s">
        <v>1686</v>
      </c>
    </row>
    <row r="28" spans="2:8" x14ac:dyDescent="0.2">
      <c r="B28" s="45" t="s">
        <v>1546</v>
      </c>
      <c r="C28" s="45" t="s">
        <v>1547</v>
      </c>
      <c r="D28" s="46" t="s">
        <v>1674</v>
      </c>
      <c r="E28" s="78" t="s">
        <v>1686</v>
      </c>
      <c r="F28" s="58" t="s">
        <v>1686</v>
      </c>
      <c r="G28" s="58" t="s">
        <v>1686</v>
      </c>
      <c r="H28" s="46" t="s">
        <v>1686</v>
      </c>
    </row>
    <row r="29" spans="2:8" x14ac:dyDescent="0.2">
      <c r="B29" s="72" t="s">
        <v>1548</v>
      </c>
      <c r="C29" s="45" t="s">
        <v>1549</v>
      </c>
      <c r="D29" s="46" t="s">
        <v>1674</v>
      </c>
      <c r="E29" s="78" t="s">
        <v>1686</v>
      </c>
      <c r="F29" s="58" t="s">
        <v>1686</v>
      </c>
      <c r="G29" s="58" t="s">
        <v>1686</v>
      </c>
      <c r="H29" s="46" t="s">
        <v>1686</v>
      </c>
    </row>
    <row r="30" spans="2:8" x14ac:dyDescent="0.2">
      <c r="B30" s="72" t="s">
        <v>1550</v>
      </c>
      <c r="C30" s="45" t="s">
        <v>1551</v>
      </c>
      <c r="D30" s="46" t="s">
        <v>1690</v>
      </c>
      <c r="E30" s="79" t="s">
        <v>1687</v>
      </c>
      <c r="F30" s="58" t="s">
        <v>1686</v>
      </c>
      <c r="G30" s="58" t="s">
        <v>1686</v>
      </c>
      <c r="H30" s="46" t="s">
        <v>1686</v>
      </c>
    </row>
    <row r="31" spans="2:8" s="38" customFormat="1" x14ac:dyDescent="0.2">
      <c r="B31" s="45" t="s">
        <v>1790</v>
      </c>
      <c r="C31" s="45" t="s">
        <v>1791</v>
      </c>
      <c r="D31" s="46" t="s">
        <v>1674</v>
      </c>
      <c r="E31" s="79" t="s">
        <v>1687</v>
      </c>
      <c r="F31" s="67" t="s">
        <v>1687</v>
      </c>
      <c r="G31" s="58" t="s">
        <v>1686</v>
      </c>
      <c r="H31" s="75" t="s">
        <v>1687</v>
      </c>
    </row>
    <row r="32" spans="2:8" s="38" customFormat="1" x14ac:dyDescent="0.2">
      <c r="B32" s="45" t="s">
        <v>1792</v>
      </c>
      <c r="C32" s="45" t="s">
        <v>1793</v>
      </c>
      <c r="D32" s="46" t="s">
        <v>1674</v>
      </c>
      <c r="E32" s="79" t="s">
        <v>1687</v>
      </c>
      <c r="F32" s="67" t="s">
        <v>1687</v>
      </c>
      <c r="G32" s="58" t="s">
        <v>1686</v>
      </c>
      <c r="H32" s="75" t="s">
        <v>1687</v>
      </c>
    </row>
    <row r="33" spans="2:8" x14ac:dyDescent="0.2">
      <c r="B33" s="45" t="s">
        <v>1552</v>
      </c>
      <c r="C33" s="45" t="s">
        <v>1553</v>
      </c>
      <c r="D33" s="46" t="s">
        <v>1674</v>
      </c>
      <c r="E33" s="78" t="s">
        <v>1686</v>
      </c>
      <c r="F33" s="58" t="s">
        <v>1686</v>
      </c>
      <c r="G33" s="58" t="s">
        <v>1686</v>
      </c>
      <c r="H33" s="46" t="s">
        <v>1686</v>
      </c>
    </row>
    <row r="34" spans="2:8" x14ac:dyDescent="0.2">
      <c r="B34" s="45" t="s">
        <v>1554</v>
      </c>
      <c r="C34" s="45" t="s">
        <v>1555</v>
      </c>
      <c r="D34" s="46" t="s">
        <v>1674</v>
      </c>
      <c r="E34" s="78" t="s">
        <v>1686</v>
      </c>
      <c r="F34" s="58" t="s">
        <v>1686</v>
      </c>
      <c r="G34" s="58" t="s">
        <v>1686</v>
      </c>
      <c r="H34" s="46" t="s">
        <v>1686</v>
      </c>
    </row>
    <row r="35" spans="2:8" x14ac:dyDescent="0.2">
      <c r="B35" s="45" t="s">
        <v>1556</v>
      </c>
      <c r="C35" s="45" t="s">
        <v>1557</v>
      </c>
      <c r="D35" s="46" t="s">
        <v>1674</v>
      </c>
      <c r="E35" s="78" t="s">
        <v>1686</v>
      </c>
      <c r="F35" s="58" t="s">
        <v>1686</v>
      </c>
      <c r="G35" s="58" t="s">
        <v>1686</v>
      </c>
      <c r="H35" s="46" t="s">
        <v>1686</v>
      </c>
    </row>
    <row r="36" spans="2:8" x14ac:dyDescent="0.2">
      <c r="B36" s="45" t="s">
        <v>1558</v>
      </c>
      <c r="C36" s="45" t="s">
        <v>1559</v>
      </c>
      <c r="D36" s="46" t="s">
        <v>1674</v>
      </c>
      <c r="E36" s="78" t="s">
        <v>1686</v>
      </c>
      <c r="F36" s="58" t="s">
        <v>1686</v>
      </c>
      <c r="G36" s="58" t="s">
        <v>1686</v>
      </c>
      <c r="H36" s="46" t="s">
        <v>1686</v>
      </c>
    </row>
    <row r="37" spans="2:8" s="38" customFormat="1" x14ac:dyDescent="0.2">
      <c r="B37" s="45" t="s">
        <v>1692</v>
      </c>
      <c r="C37" s="45" t="s">
        <v>1693</v>
      </c>
      <c r="D37" s="46" t="s">
        <v>1675</v>
      </c>
      <c r="E37" s="78" t="s">
        <v>1686</v>
      </c>
      <c r="F37" s="58" t="s">
        <v>1686</v>
      </c>
      <c r="G37" s="58" t="s">
        <v>1686</v>
      </c>
      <c r="H37" s="46" t="s">
        <v>1686</v>
      </c>
    </row>
    <row r="38" spans="2:8" s="38" customFormat="1" x14ac:dyDescent="0.2">
      <c r="B38" s="45" t="s">
        <v>1694</v>
      </c>
      <c r="C38" s="45" t="s">
        <v>1695</v>
      </c>
      <c r="D38" s="46" t="s">
        <v>1675</v>
      </c>
      <c r="E38" s="78" t="s">
        <v>1686</v>
      </c>
      <c r="F38" s="58" t="s">
        <v>1686</v>
      </c>
      <c r="G38" s="58" t="s">
        <v>1686</v>
      </c>
      <c r="H38" s="46" t="s">
        <v>1686</v>
      </c>
    </row>
    <row r="39" spans="2:8" s="38" customFormat="1" x14ac:dyDescent="0.2">
      <c r="B39" s="45" t="s">
        <v>1742</v>
      </c>
      <c r="C39" s="45" t="s">
        <v>1743</v>
      </c>
      <c r="D39" s="46" t="s">
        <v>1675</v>
      </c>
      <c r="E39" s="78" t="s">
        <v>1686</v>
      </c>
      <c r="F39" s="58" t="s">
        <v>1686</v>
      </c>
      <c r="G39" s="58" t="s">
        <v>1686</v>
      </c>
      <c r="H39" s="46" t="s">
        <v>1686</v>
      </c>
    </row>
    <row r="40" spans="2:8" s="38" customFormat="1" x14ac:dyDescent="0.2">
      <c r="B40" s="45" t="s">
        <v>1744</v>
      </c>
      <c r="C40" s="45" t="s">
        <v>1745</v>
      </c>
      <c r="D40" s="46" t="s">
        <v>1675</v>
      </c>
      <c r="E40" s="80" t="s">
        <v>1748</v>
      </c>
      <c r="F40" s="73" t="s">
        <v>1686</v>
      </c>
      <c r="G40" s="73" t="s">
        <v>1686</v>
      </c>
      <c r="H40" s="74" t="s">
        <v>1686</v>
      </c>
    </row>
    <row r="41" spans="2:8" s="38" customFormat="1" x14ac:dyDescent="0.2">
      <c r="B41" s="45" t="s">
        <v>1746</v>
      </c>
      <c r="C41" s="45" t="s">
        <v>1747</v>
      </c>
      <c r="D41" s="46" t="s">
        <v>1675</v>
      </c>
      <c r="E41" s="78" t="s">
        <v>1686</v>
      </c>
      <c r="F41" s="58" t="s">
        <v>1686</v>
      </c>
      <c r="G41" s="58" t="s">
        <v>1686</v>
      </c>
      <c r="H41" s="46" t="s">
        <v>1686</v>
      </c>
    </row>
    <row r="42" spans="2:8" s="38" customFormat="1" x14ac:dyDescent="0.2">
      <c r="B42" s="71" t="s">
        <v>1749</v>
      </c>
      <c r="C42" s="76" t="s">
        <v>1750</v>
      </c>
      <c r="D42" s="46" t="s">
        <v>1675</v>
      </c>
      <c r="E42" s="78" t="s">
        <v>1785</v>
      </c>
      <c r="F42" s="58" t="s">
        <v>1686</v>
      </c>
      <c r="G42" s="58" t="s">
        <v>1686</v>
      </c>
      <c r="H42" s="46" t="s">
        <v>1686</v>
      </c>
    </row>
    <row r="43" spans="2:8" s="38" customFormat="1" x14ac:dyDescent="0.2">
      <c r="B43" s="71" t="s">
        <v>1751</v>
      </c>
      <c r="C43" s="76" t="s">
        <v>1752</v>
      </c>
      <c r="D43" s="46" t="s">
        <v>1675</v>
      </c>
      <c r="E43" s="78" t="s">
        <v>1785</v>
      </c>
      <c r="F43" s="58" t="s">
        <v>1686</v>
      </c>
      <c r="G43" s="58" t="s">
        <v>1686</v>
      </c>
      <c r="H43" s="46" t="s">
        <v>1686</v>
      </c>
    </row>
    <row r="44" spans="2:8" s="38" customFormat="1" x14ac:dyDescent="0.2">
      <c r="B44" s="71" t="s">
        <v>1753</v>
      </c>
      <c r="C44" s="76" t="s">
        <v>1754</v>
      </c>
      <c r="D44" s="46" t="s">
        <v>1675</v>
      </c>
      <c r="E44" s="78" t="s">
        <v>1785</v>
      </c>
      <c r="F44" s="58" t="s">
        <v>1686</v>
      </c>
      <c r="G44" s="58" t="s">
        <v>1686</v>
      </c>
      <c r="H44" s="46" t="s">
        <v>1686</v>
      </c>
    </row>
    <row r="45" spans="2:8" s="38" customFormat="1" x14ac:dyDescent="0.2">
      <c r="B45" s="71" t="s">
        <v>1755</v>
      </c>
      <c r="C45" s="76" t="s">
        <v>1756</v>
      </c>
      <c r="D45" s="46"/>
      <c r="E45" s="80" t="s">
        <v>1788</v>
      </c>
      <c r="F45" s="73" t="s">
        <v>1686</v>
      </c>
      <c r="G45" s="73" t="s">
        <v>1686</v>
      </c>
      <c r="H45" s="74" t="s">
        <v>1686</v>
      </c>
    </row>
    <row r="46" spans="2:8" s="38" customFormat="1" x14ac:dyDescent="0.2">
      <c r="B46" s="71" t="s">
        <v>1757</v>
      </c>
      <c r="C46" s="76" t="s">
        <v>1758</v>
      </c>
      <c r="D46" s="46" t="s">
        <v>1674</v>
      </c>
      <c r="E46" s="78" t="s">
        <v>1785</v>
      </c>
      <c r="F46" s="58" t="s">
        <v>1686</v>
      </c>
      <c r="G46" s="58" t="s">
        <v>1686</v>
      </c>
      <c r="H46" s="46" t="s">
        <v>1686</v>
      </c>
    </row>
    <row r="47" spans="2:8" s="38" customFormat="1" x14ac:dyDescent="0.2">
      <c r="B47" s="71" t="s">
        <v>1759</v>
      </c>
      <c r="C47" s="76" t="s">
        <v>1760</v>
      </c>
      <c r="D47" s="46" t="s">
        <v>1674</v>
      </c>
      <c r="E47" s="78" t="s">
        <v>1686</v>
      </c>
      <c r="F47" s="58" t="s">
        <v>1686</v>
      </c>
      <c r="G47" s="58" t="s">
        <v>1686</v>
      </c>
      <c r="H47" s="46" t="s">
        <v>1686</v>
      </c>
    </row>
    <row r="48" spans="2:8" s="38" customFormat="1" x14ac:dyDescent="0.2">
      <c r="B48" s="71" t="s">
        <v>1761</v>
      </c>
      <c r="C48" s="76" t="s">
        <v>1762</v>
      </c>
      <c r="D48" s="46" t="s">
        <v>1675</v>
      </c>
      <c r="E48" s="78" t="s">
        <v>1785</v>
      </c>
      <c r="F48" s="58" t="s">
        <v>1686</v>
      </c>
      <c r="G48" s="58" t="s">
        <v>1686</v>
      </c>
      <c r="H48" s="46" t="s">
        <v>1686</v>
      </c>
    </row>
    <row r="49" spans="2:8" s="38" customFormat="1" x14ac:dyDescent="0.2">
      <c r="B49" s="71" t="s">
        <v>1763</v>
      </c>
      <c r="C49" s="76" t="s">
        <v>1764</v>
      </c>
      <c r="D49" s="46" t="s">
        <v>1675</v>
      </c>
      <c r="E49" s="81" t="s">
        <v>1789</v>
      </c>
      <c r="F49" s="58" t="s">
        <v>1686</v>
      </c>
      <c r="G49" s="58" t="s">
        <v>1686</v>
      </c>
      <c r="H49" s="46" t="s">
        <v>1686</v>
      </c>
    </row>
    <row r="50" spans="2:8" s="38" customFormat="1" x14ac:dyDescent="0.2">
      <c r="B50" s="71" t="s">
        <v>1765</v>
      </c>
      <c r="C50" s="76" t="s">
        <v>1766</v>
      </c>
      <c r="D50" s="46" t="s">
        <v>1675</v>
      </c>
      <c r="E50" s="79" t="s">
        <v>1687</v>
      </c>
      <c r="F50" s="58" t="s">
        <v>1686</v>
      </c>
      <c r="G50" s="58" t="s">
        <v>1686</v>
      </c>
      <c r="H50" s="46" t="s">
        <v>1686</v>
      </c>
    </row>
    <row r="51" spans="2:8" s="38" customFormat="1" x14ac:dyDescent="0.2">
      <c r="B51" s="71" t="s">
        <v>1767</v>
      </c>
      <c r="C51" s="76" t="s">
        <v>1768</v>
      </c>
      <c r="D51" s="46" t="s">
        <v>1675</v>
      </c>
      <c r="E51" s="78" t="s">
        <v>1785</v>
      </c>
      <c r="F51" s="58" t="s">
        <v>1686</v>
      </c>
      <c r="G51" s="58" t="s">
        <v>1686</v>
      </c>
      <c r="H51" s="46" t="s">
        <v>1686</v>
      </c>
    </row>
    <row r="52" spans="2:8" s="38" customFormat="1" x14ac:dyDescent="0.2">
      <c r="B52" s="71" t="s">
        <v>1769</v>
      </c>
      <c r="C52" s="76" t="s">
        <v>1770</v>
      </c>
      <c r="D52" s="46" t="s">
        <v>1675</v>
      </c>
      <c r="E52" s="78" t="s">
        <v>1785</v>
      </c>
      <c r="F52" s="58" t="s">
        <v>1686</v>
      </c>
      <c r="G52" s="58" t="s">
        <v>1686</v>
      </c>
      <c r="H52" s="46" t="s">
        <v>1686</v>
      </c>
    </row>
    <row r="53" spans="2:8" s="38" customFormat="1" x14ac:dyDescent="0.2">
      <c r="B53" s="71" t="s">
        <v>1771</v>
      </c>
      <c r="C53" s="76" t="s">
        <v>1772</v>
      </c>
      <c r="D53" s="46" t="s">
        <v>1675</v>
      </c>
      <c r="E53" s="79" t="s">
        <v>1786</v>
      </c>
      <c r="F53" s="58" t="s">
        <v>1686</v>
      </c>
      <c r="G53" s="58" t="s">
        <v>1686</v>
      </c>
      <c r="H53" s="46" t="s">
        <v>1686</v>
      </c>
    </row>
    <row r="54" spans="2:8" s="38" customFormat="1" x14ac:dyDescent="0.2">
      <c r="B54" s="71" t="s">
        <v>1773</v>
      </c>
      <c r="C54" s="76" t="s">
        <v>1774</v>
      </c>
      <c r="D54" s="46" t="s">
        <v>1675</v>
      </c>
      <c r="E54" s="79" t="s">
        <v>1787</v>
      </c>
      <c r="F54" s="58" t="s">
        <v>1686</v>
      </c>
      <c r="G54" s="58" t="s">
        <v>1686</v>
      </c>
      <c r="H54" s="46" t="s">
        <v>1686</v>
      </c>
    </row>
    <row r="55" spans="2:8" s="38" customFormat="1" x14ac:dyDescent="0.2">
      <c r="B55" s="71" t="s">
        <v>1775</v>
      </c>
      <c r="C55" s="76" t="s">
        <v>1776</v>
      </c>
      <c r="D55" s="46" t="s">
        <v>1675</v>
      </c>
      <c r="E55" s="78" t="s">
        <v>1785</v>
      </c>
      <c r="F55" s="58" t="s">
        <v>1686</v>
      </c>
      <c r="G55" s="58" t="s">
        <v>1686</v>
      </c>
      <c r="H55" s="46" t="s">
        <v>1686</v>
      </c>
    </row>
    <row r="56" spans="2:8" s="38" customFormat="1" x14ac:dyDescent="0.2">
      <c r="B56" s="71" t="s">
        <v>1777</v>
      </c>
      <c r="C56" s="76" t="s">
        <v>1778</v>
      </c>
      <c r="D56" s="46" t="s">
        <v>1675</v>
      </c>
      <c r="E56" s="78" t="s">
        <v>1785</v>
      </c>
      <c r="F56" s="58" t="s">
        <v>1686</v>
      </c>
      <c r="G56" s="58" t="s">
        <v>1686</v>
      </c>
      <c r="H56" s="46" t="s">
        <v>1686</v>
      </c>
    </row>
    <row r="57" spans="2:8" s="38" customFormat="1" x14ac:dyDescent="0.2">
      <c r="B57" s="71" t="s">
        <v>1779</v>
      </c>
      <c r="C57" s="76" t="s">
        <v>1780</v>
      </c>
      <c r="D57" s="46" t="s">
        <v>1675</v>
      </c>
      <c r="E57" s="78" t="s">
        <v>1785</v>
      </c>
      <c r="F57" s="58" t="s">
        <v>1686</v>
      </c>
      <c r="G57" s="58" t="s">
        <v>1686</v>
      </c>
      <c r="H57" s="46" t="s">
        <v>1686</v>
      </c>
    </row>
    <row r="58" spans="2:8" s="38" customFormat="1" x14ac:dyDescent="0.2">
      <c r="B58" s="71" t="s">
        <v>1781</v>
      </c>
      <c r="C58" s="76" t="s">
        <v>1782</v>
      </c>
      <c r="D58" s="46" t="s">
        <v>1675</v>
      </c>
      <c r="E58" s="78" t="s">
        <v>1785</v>
      </c>
      <c r="F58" s="58" t="s">
        <v>1686</v>
      </c>
      <c r="G58" s="58" t="s">
        <v>1686</v>
      </c>
      <c r="H58" s="46" t="s">
        <v>1686</v>
      </c>
    </row>
    <row r="59" spans="2:8" s="38" customFormat="1" x14ac:dyDescent="0.2">
      <c r="B59" s="71" t="s">
        <v>1783</v>
      </c>
      <c r="C59" s="76" t="s">
        <v>1784</v>
      </c>
      <c r="D59" s="46" t="s">
        <v>1675</v>
      </c>
      <c r="E59" s="78" t="s">
        <v>1785</v>
      </c>
      <c r="F59" s="58" t="s">
        <v>1686</v>
      </c>
      <c r="G59" s="58" t="s">
        <v>1686</v>
      </c>
      <c r="H59" s="46" t="s">
        <v>1686</v>
      </c>
    </row>
    <row r="60" spans="2:8" s="38" customFormat="1" x14ac:dyDescent="0.2">
      <c r="B60" s="45" t="s">
        <v>1794</v>
      </c>
      <c r="C60" s="45" t="s">
        <v>1795</v>
      </c>
      <c r="D60" s="46" t="s">
        <v>1674</v>
      </c>
      <c r="E60" s="79" t="s">
        <v>1687</v>
      </c>
      <c r="F60" s="67" t="s">
        <v>1687</v>
      </c>
      <c r="G60" s="58" t="s">
        <v>1686</v>
      </c>
      <c r="H60" s="75" t="s">
        <v>1687</v>
      </c>
    </row>
    <row r="61" spans="2:8" x14ac:dyDescent="0.2">
      <c r="B61" s="45" t="s">
        <v>1560</v>
      </c>
      <c r="C61" s="45" t="s">
        <v>1561</v>
      </c>
      <c r="D61" s="46" t="s">
        <v>1673</v>
      </c>
      <c r="E61" s="78" t="s">
        <v>1686</v>
      </c>
      <c r="F61" s="58" t="s">
        <v>1686</v>
      </c>
      <c r="G61" s="58" t="s">
        <v>1686</v>
      </c>
      <c r="H61" s="46" t="s">
        <v>1686</v>
      </c>
    </row>
    <row r="62" spans="2:8" s="38" customFormat="1" x14ac:dyDescent="0.2">
      <c r="B62" s="45" t="s">
        <v>1796</v>
      </c>
      <c r="C62" s="45" t="s">
        <v>1797</v>
      </c>
      <c r="D62" s="46" t="s">
        <v>1674</v>
      </c>
      <c r="E62" s="79" t="s">
        <v>1687</v>
      </c>
      <c r="F62" s="67" t="s">
        <v>1687</v>
      </c>
      <c r="G62" s="58" t="s">
        <v>1686</v>
      </c>
      <c r="H62" s="75" t="s">
        <v>1687</v>
      </c>
    </row>
    <row r="63" spans="2:8" x14ac:dyDescent="0.2">
      <c r="B63" s="45" t="s">
        <v>1562</v>
      </c>
      <c r="C63" s="45" t="s">
        <v>1563</v>
      </c>
      <c r="D63" s="46" t="s">
        <v>1674</v>
      </c>
      <c r="E63" s="78" t="s">
        <v>1686</v>
      </c>
      <c r="F63" s="58" t="s">
        <v>1686</v>
      </c>
      <c r="G63" s="58" t="s">
        <v>1686</v>
      </c>
      <c r="H63" s="46" t="s">
        <v>1686</v>
      </c>
    </row>
    <row r="64" spans="2:8" s="38" customFormat="1" x14ac:dyDescent="0.2">
      <c r="B64" s="47" t="s">
        <v>1696</v>
      </c>
      <c r="C64" s="47" t="s">
        <v>1697</v>
      </c>
      <c r="D64" s="46" t="s">
        <v>1674</v>
      </c>
      <c r="E64" s="78" t="s">
        <v>1686</v>
      </c>
      <c r="F64" s="58" t="s">
        <v>1686</v>
      </c>
      <c r="G64" s="58" t="s">
        <v>1686</v>
      </c>
      <c r="H64" s="46" t="s">
        <v>1686</v>
      </c>
    </row>
    <row r="65" spans="2:8" s="38" customFormat="1" x14ac:dyDescent="0.2">
      <c r="B65" s="47" t="s">
        <v>1698</v>
      </c>
      <c r="C65" s="47" t="s">
        <v>1699</v>
      </c>
      <c r="D65" s="46" t="s">
        <v>1674</v>
      </c>
      <c r="E65" s="78" t="s">
        <v>1686</v>
      </c>
      <c r="F65" s="58" t="s">
        <v>1686</v>
      </c>
      <c r="G65" s="58" t="s">
        <v>1686</v>
      </c>
      <c r="H65" s="46" t="s">
        <v>1686</v>
      </c>
    </row>
    <row r="66" spans="2:8" s="38" customFormat="1" x14ac:dyDescent="0.2">
      <c r="B66" s="70" t="s">
        <v>1700</v>
      </c>
      <c r="C66" s="70" t="s">
        <v>1701</v>
      </c>
      <c r="D66" s="46" t="s">
        <v>1674</v>
      </c>
      <c r="E66" s="78" t="s">
        <v>1686</v>
      </c>
      <c r="F66" s="58" t="s">
        <v>1686</v>
      </c>
      <c r="G66" s="58" t="s">
        <v>1686</v>
      </c>
      <c r="H66" s="46" t="s">
        <v>1686</v>
      </c>
    </row>
    <row r="67" spans="2:8" s="38" customFormat="1" x14ac:dyDescent="0.2">
      <c r="B67" s="70" t="s">
        <v>1702</v>
      </c>
      <c r="C67" s="70" t="s">
        <v>1703</v>
      </c>
      <c r="D67" s="46" t="s">
        <v>1674</v>
      </c>
      <c r="E67" s="79" t="s">
        <v>1738</v>
      </c>
      <c r="F67" s="58" t="s">
        <v>1686</v>
      </c>
      <c r="G67" s="58" t="s">
        <v>1686</v>
      </c>
      <c r="H67" s="46" t="s">
        <v>1686</v>
      </c>
    </row>
    <row r="68" spans="2:8" s="38" customFormat="1" x14ac:dyDescent="0.2">
      <c r="B68" s="70" t="s">
        <v>1704</v>
      </c>
      <c r="C68" s="70" t="s">
        <v>1705</v>
      </c>
      <c r="D68" s="46" t="s">
        <v>1674</v>
      </c>
      <c r="E68" s="78" t="s">
        <v>1686</v>
      </c>
      <c r="F68" s="58" t="s">
        <v>1686</v>
      </c>
      <c r="G68" s="58" t="s">
        <v>1686</v>
      </c>
      <c r="H68" s="46" t="s">
        <v>1686</v>
      </c>
    </row>
    <row r="69" spans="2:8" s="38" customFormat="1" x14ac:dyDescent="0.2">
      <c r="B69" s="70" t="s">
        <v>1706</v>
      </c>
      <c r="C69" s="70" t="s">
        <v>1707</v>
      </c>
      <c r="D69" s="46" t="s">
        <v>1674</v>
      </c>
      <c r="E69" s="78" t="s">
        <v>1686</v>
      </c>
      <c r="F69" s="58" t="s">
        <v>1686</v>
      </c>
      <c r="G69" s="58" t="s">
        <v>1686</v>
      </c>
      <c r="H69" s="46" t="s">
        <v>1686</v>
      </c>
    </row>
    <row r="70" spans="2:8" s="38" customFormat="1" x14ac:dyDescent="0.2">
      <c r="B70" s="70" t="s">
        <v>1708</v>
      </c>
      <c r="C70" s="70" t="s">
        <v>1709</v>
      </c>
      <c r="D70" s="46" t="s">
        <v>1674</v>
      </c>
      <c r="E70" s="78" t="s">
        <v>1686</v>
      </c>
      <c r="F70" s="58" t="s">
        <v>1686</v>
      </c>
      <c r="G70" s="58" t="s">
        <v>1686</v>
      </c>
      <c r="H70" s="46" t="s">
        <v>1686</v>
      </c>
    </row>
    <row r="71" spans="2:8" s="38" customFormat="1" x14ac:dyDescent="0.2">
      <c r="B71" s="70" t="s">
        <v>1710</v>
      </c>
      <c r="C71" s="70" t="s">
        <v>1711</v>
      </c>
      <c r="D71" s="46" t="s">
        <v>1674</v>
      </c>
      <c r="E71" s="78" t="s">
        <v>1686</v>
      </c>
      <c r="F71" s="58" t="s">
        <v>1686</v>
      </c>
      <c r="G71" s="58" t="s">
        <v>1686</v>
      </c>
      <c r="H71" s="46" t="s">
        <v>1686</v>
      </c>
    </row>
    <row r="72" spans="2:8" s="38" customFormat="1" x14ac:dyDescent="0.2">
      <c r="B72" s="70" t="s">
        <v>1712</v>
      </c>
      <c r="C72" s="70" t="s">
        <v>1713</v>
      </c>
      <c r="D72" s="46" t="s">
        <v>1674</v>
      </c>
      <c r="E72" s="78" t="s">
        <v>1686</v>
      </c>
      <c r="F72" s="58" t="s">
        <v>1686</v>
      </c>
      <c r="G72" s="58" t="s">
        <v>1686</v>
      </c>
      <c r="H72" s="46" t="s">
        <v>1686</v>
      </c>
    </row>
    <row r="73" spans="2:8" s="38" customFormat="1" x14ac:dyDescent="0.2">
      <c r="B73" s="70" t="s">
        <v>1714</v>
      </c>
      <c r="C73" s="70" t="s">
        <v>1715</v>
      </c>
      <c r="D73" s="46" t="s">
        <v>1674</v>
      </c>
      <c r="E73" s="78" t="s">
        <v>1686</v>
      </c>
      <c r="F73" s="58" t="s">
        <v>1686</v>
      </c>
      <c r="G73" s="58" t="s">
        <v>1686</v>
      </c>
      <c r="H73" s="46" t="s">
        <v>1686</v>
      </c>
    </row>
    <row r="74" spans="2:8" s="38" customFormat="1" x14ac:dyDescent="0.2">
      <c r="B74" s="70" t="s">
        <v>1716</v>
      </c>
      <c r="C74" s="70" t="s">
        <v>1717</v>
      </c>
      <c r="D74" s="46" t="s">
        <v>1674</v>
      </c>
      <c r="E74" s="78" t="s">
        <v>1686</v>
      </c>
      <c r="F74" s="58" t="s">
        <v>1686</v>
      </c>
      <c r="G74" s="58" t="s">
        <v>1686</v>
      </c>
      <c r="H74" s="46" t="s">
        <v>1686</v>
      </c>
    </row>
    <row r="75" spans="2:8" s="38" customFormat="1" x14ac:dyDescent="0.2">
      <c r="B75" s="70" t="s">
        <v>1718</v>
      </c>
      <c r="C75" s="70" t="s">
        <v>1719</v>
      </c>
      <c r="D75" s="46" t="s">
        <v>1674</v>
      </c>
      <c r="E75" s="78" t="s">
        <v>1686</v>
      </c>
      <c r="F75" s="58" t="s">
        <v>1686</v>
      </c>
      <c r="G75" s="58" t="s">
        <v>1686</v>
      </c>
      <c r="H75" s="46" t="s">
        <v>1686</v>
      </c>
    </row>
    <row r="76" spans="2:8" s="38" customFormat="1" x14ac:dyDescent="0.2">
      <c r="B76" s="70" t="s">
        <v>1720</v>
      </c>
      <c r="C76" s="70" t="s">
        <v>1721</v>
      </c>
      <c r="D76" s="46" t="s">
        <v>1674</v>
      </c>
      <c r="E76" s="78" t="s">
        <v>1686</v>
      </c>
      <c r="F76" s="58" t="s">
        <v>1686</v>
      </c>
      <c r="G76" s="58" t="s">
        <v>1686</v>
      </c>
      <c r="H76" s="46" t="s">
        <v>1686</v>
      </c>
    </row>
    <row r="77" spans="2:8" s="38" customFormat="1" x14ac:dyDescent="0.2">
      <c r="B77" s="70" t="s">
        <v>1722</v>
      </c>
      <c r="C77" s="70" t="s">
        <v>1723</v>
      </c>
      <c r="D77" s="46" t="s">
        <v>1674</v>
      </c>
      <c r="E77" s="78" t="s">
        <v>1686</v>
      </c>
      <c r="F77" s="58" t="s">
        <v>1686</v>
      </c>
      <c r="G77" s="58" t="s">
        <v>1686</v>
      </c>
      <c r="H77" s="46" t="s">
        <v>1686</v>
      </c>
    </row>
    <row r="78" spans="2:8" s="38" customFormat="1" x14ac:dyDescent="0.2">
      <c r="B78" s="70" t="s">
        <v>1724</v>
      </c>
      <c r="C78" s="70" t="s">
        <v>1725</v>
      </c>
      <c r="D78" s="46" t="s">
        <v>1674</v>
      </c>
      <c r="E78" s="78" t="s">
        <v>1686</v>
      </c>
      <c r="F78" s="58" t="s">
        <v>1686</v>
      </c>
      <c r="G78" s="58" t="s">
        <v>1686</v>
      </c>
      <c r="H78" s="46" t="s">
        <v>1686</v>
      </c>
    </row>
    <row r="79" spans="2:8" s="38" customFormat="1" x14ac:dyDescent="0.2">
      <c r="B79" s="70" t="s">
        <v>1726</v>
      </c>
      <c r="C79" s="70" t="s">
        <v>1727</v>
      </c>
      <c r="D79" s="46" t="s">
        <v>1674</v>
      </c>
      <c r="E79" s="78" t="s">
        <v>1686</v>
      </c>
      <c r="F79" s="58" t="s">
        <v>1686</v>
      </c>
      <c r="G79" s="58" t="s">
        <v>1686</v>
      </c>
      <c r="H79" s="46" t="s">
        <v>1686</v>
      </c>
    </row>
    <row r="80" spans="2:8" s="38" customFormat="1" x14ac:dyDescent="0.2">
      <c r="B80" s="70" t="s">
        <v>1728</v>
      </c>
      <c r="C80" s="70" t="s">
        <v>1729</v>
      </c>
      <c r="D80" s="46" t="s">
        <v>1674</v>
      </c>
      <c r="E80" s="78" t="s">
        <v>1686</v>
      </c>
      <c r="F80" s="58" t="s">
        <v>1686</v>
      </c>
      <c r="G80" s="58" t="s">
        <v>1686</v>
      </c>
      <c r="H80" s="46" t="s">
        <v>1686</v>
      </c>
    </row>
    <row r="81" spans="2:8" s="38" customFormat="1" x14ac:dyDescent="0.2">
      <c r="B81" s="70" t="s">
        <v>1730</v>
      </c>
      <c r="C81" s="70" t="s">
        <v>1731</v>
      </c>
      <c r="D81" s="46" t="s">
        <v>1674</v>
      </c>
      <c r="E81" s="78" t="s">
        <v>1686</v>
      </c>
      <c r="F81" s="58" t="s">
        <v>1686</v>
      </c>
      <c r="G81" s="58" t="s">
        <v>1686</v>
      </c>
      <c r="H81" s="46" t="s">
        <v>1686</v>
      </c>
    </row>
    <row r="82" spans="2:8" s="38" customFormat="1" x14ac:dyDescent="0.2">
      <c r="B82" s="70" t="s">
        <v>1732</v>
      </c>
      <c r="C82" s="70" t="s">
        <v>1733</v>
      </c>
      <c r="D82" s="46" t="s">
        <v>1674</v>
      </c>
      <c r="E82" s="78" t="s">
        <v>1686</v>
      </c>
      <c r="F82" s="58" t="s">
        <v>1686</v>
      </c>
      <c r="G82" s="58" t="s">
        <v>1686</v>
      </c>
      <c r="H82" s="46" t="s">
        <v>1686</v>
      </c>
    </row>
    <row r="83" spans="2:8" s="38" customFormat="1" x14ac:dyDescent="0.2">
      <c r="B83" s="47" t="s">
        <v>1734</v>
      </c>
      <c r="C83" s="47" t="s">
        <v>1735</v>
      </c>
      <c r="D83" s="46" t="s">
        <v>1674</v>
      </c>
      <c r="E83" s="78" t="s">
        <v>1686</v>
      </c>
      <c r="F83" s="58" t="s">
        <v>1686</v>
      </c>
      <c r="G83" s="58" t="s">
        <v>1686</v>
      </c>
      <c r="H83" s="46" t="s">
        <v>1686</v>
      </c>
    </row>
    <row r="84" spans="2:8" s="38" customFormat="1" x14ac:dyDescent="0.2">
      <c r="B84" s="47" t="s">
        <v>1736</v>
      </c>
      <c r="C84" s="47" t="s">
        <v>1737</v>
      </c>
      <c r="D84" s="46" t="s">
        <v>1674</v>
      </c>
      <c r="E84" s="78" t="s">
        <v>1686</v>
      </c>
      <c r="F84" s="58" t="s">
        <v>1686</v>
      </c>
      <c r="G84" s="58" t="s">
        <v>1686</v>
      </c>
      <c r="H84" s="46" t="s">
        <v>1686</v>
      </c>
    </row>
    <row r="85" spans="2:8" x14ac:dyDescent="0.2">
      <c r="B85" s="47" t="s">
        <v>1564</v>
      </c>
      <c r="C85" s="47" t="s">
        <v>1565</v>
      </c>
      <c r="D85" s="46" t="s">
        <v>1674</v>
      </c>
      <c r="E85" s="79" t="s">
        <v>1687</v>
      </c>
      <c r="F85" s="58" t="s">
        <v>1686</v>
      </c>
      <c r="G85" s="58" t="s">
        <v>1686</v>
      </c>
      <c r="H85" s="46" t="s">
        <v>1686</v>
      </c>
    </row>
    <row r="86" spans="2:8" x14ac:dyDescent="0.2">
      <c r="B86" s="47" t="s">
        <v>1566</v>
      </c>
      <c r="C86" s="47" t="s">
        <v>1567</v>
      </c>
      <c r="D86" s="46" t="s">
        <v>1674</v>
      </c>
      <c r="E86" s="79" t="s">
        <v>1687</v>
      </c>
      <c r="F86" s="58" t="s">
        <v>1686</v>
      </c>
      <c r="G86" s="58" t="s">
        <v>1686</v>
      </c>
      <c r="H86" s="46" t="s">
        <v>1686</v>
      </c>
    </row>
    <row r="87" spans="2:8" x14ac:dyDescent="0.2">
      <c r="B87" s="48" t="s">
        <v>1568</v>
      </c>
      <c r="C87" s="48" t="s">
        <v>1569</v>
      </c>
      <c r="D87" s="46" t="s">
        <v>1674</v>
      </c>
      <c r="E87" s="78" t="s">
        <v>1686</v>
      </c>
      <c r="F87" s="58" t="s">
        <v>1686</v>
      </c>
      <c r="G87" s="58" t="s">
        <v>1686</v>
      </c>
      <c r="H87" s="46" t="s">
        <v>1686</v>
      </c>
    </row>
    <row r="88" spans="2:8" x14ac:dyDescent="0.2">
      <c r="B88" s="47" t="s">
        <v>1570</v>
      </c>
      <c r="C88" s="47" t="s">
        <v>1571</v>
      </c>
      <c r="D88" s="46" t="s">
        <v>1673</v>
      </c>
      <c r="E88" s="78" t="s">
        <v>1686</v>
      </c>
      <c r="F88" s="58" t="s">
        <v>1686</v>
      </c>
      <c r="G88" s="58" t="s">
        <v>1686</v>
      </c>
      <c r="H88" s="46" t="s">
        <v>1686</v>
      </c>
    </row>
    <row r="89" spans="2:8" x14ac:dyDescent="0.2">
      <c r="B89" s="45" t="s">
        <v>1572</v>
      </c>
      <c r="C89" s="45" t="s">
        <v>1573</v>
      </c>
      <c r="D89" s="46" t="s">
        <v>1673</v>
      </c>
      <c r="E89" s="78" t="s">
        <v>1686</v>
      </c>
      <c r="F89" s="58" t="s">
        <v>1686</v>
      </c>
      <c r="G89" s="58" t="s">
        <v>1686</v>
      </c>
      <c r="H89" s="46" t="s">
        <v>1686</v>
      </c>
    </row>
    <row r="90" spans="2:8" x14ac:dyDescent="0.2">
      <c r="B90" s="47" t="s">
        <v>1574</v>
      </c>
      <c r="C90" s="47" t="s">
        <v>1575</v>
      </c>
      <c r="D90" s="46" t="s">
        <v>1673</v>
      </c>
      <c r="E90" s="78" t="s">
        <v>1686</v>
      </c>
      <c r="F90" s="58" t="s">
        <v>1686</v>
      </c>
      <c r="G90" s="58" t="s">
        <v>1686</v>
      </c>
      <c r="H90" s="46" t="s">
        <v>1686</v>
      </c>
    </row>
    <row r="91" spans="2:8" x14ac:dyDescent="0.2">
      <c r="B91" s="47" t="s">
        <v>1576</v>
      </c>
      <c r="C91" s="47" t="s">
        <v>1577</v>
      </c>
      <c r="D91" s="46" t="s">
        <v>1673</v>
      </c>
      <c r="E91" s="78" t="s">
        <v>1686</v>
      </c>
      <c r="F91" s="58" t="s">
        <v>1686</v>
      </c>
      <c r="G91" s="58" t="s">
        <v>1686</v>
      </c>
      <c r="H91" s="46" t="s">
        <v>1686</v>
      </c>
    </row>
    <row r="92" spans="2:8" x14ac:dyDescent="0.2">
      <c r="B92" s="45" t="s">
        <v>1578</v>
      </c>
      <c r="C92" s="45" t="s">
        <v>1579</v>
      </c>
      <c r="D92" s="46" t="s">
        <v>1674</v>
      </c>
      <c r="E92" s="78" t="s">
        <v>1686</v>
      </c>
      <c r="F92" s="58" t="s">
        <v>1686</v>
      </c>
      <c r="G92" s="58" t="s">
        <v>1686</v>
      </c>
      <c r="H92" s="46" t="s">
        <v>1686</v>
      </c>
    </row>
    <row r="93" spans="2:8" x14ac:dyDescent="0.2">
      <c r="B93" s="48" t="s">
        <v>1580</v>
      </c>
      <c r="C93" s="48" t="s">
        <v>1581</v>
      </c>
      <c r="D93" s="46" t="s">
        <v>1673</v>
      </c>
      <c r="E93" s="78" t="s">
        <v>1686</v>
      </c>
      <c r="F93" s="58" t="s">
        <v>1686</v>
      </c>
      <c r="G93" s="58" t="s">
        <v>1686</v>
      </c>
      <c r="H93" s="46" t="s">
        <v>1686</v>
      </c>
    </row>
    <row r="94" spans="2:8" x14ac:dyDescent="0.2">
      <c r="B94" s="45" t="s">
        <v>1582</v>
      </c>
      <c r="C94" s="45" t="s">
        <v>1583</v>
      </c>
      <c r="D94" s="46" t="s">
        <v>1674</v>
      </c>
      <c r="E94" s="78" t="s">
        <v>1686</v>
      </c>
      <c r="F94" s="58" t="s">
        <v>1686</v>
      </c>
      <c r="G94" s="58" t="s">
        <v>1686</v>
      </c>
      <c r="H94" s="46" t="s">
        <v>1686</v>
      </c>
    </row>
    <row r="95" spans="2:8" x14ac:dyDescent="0.2">
      <c r="B95" s="45" t="s">
        <v>1584</v>
      </c>
      <c r="C95" s="45" t="s">
        <v>1585</v>
      </c>
      <c r="D95" s="46" t="s">
        <v>1674</v>
      </c>
      <c r="E95" s="78" t="s">
        <v>1686</v>
      </c>
      <c r="F95" s="58" t="s">
        <v>1686</v>
      </c>
      <c r="G95" s="58" t="s">
        <v>1686</v>
      </c>
      <c r="H95" s="46" t="s">
        <v>1686</v>
      </c>
    </row>
    <row r="96" spans="2:8" x14ac:dyDescent="0.2">
      <c r="B96" s="45" t="s">
        <v>1586</v>
      </c>
      <c r="C96" s="45" t="s">
        <v>1587</v>
      </c>
      <c r="D96" s="46" t="s">
        <v>1674</v>
      </c>
      <c r="E96" s="78" t="s">
        <v>1686</v>
      </c>
      <c r="F96" s="58" t="s">
        <v>1686</v>
      </c>
      <c r="G96" s="58" t="s">
        <v>1686</v>
      </c>
      <c r="H96" s="46" t="s">
        <v>1686</v>
      </c>
    </row>
    <row r="97" spans="2:8" x14ac:dyDescent="0.2">
      <c r="B97" s="45" t="s">
        <v>1588</v>
      </c>
      <c r="C97" s="45" t="s">
        <v>1589</v>
      </c>
      <c r="D97" s="46" t="s">
        <v>1674</v>
      </c>
      <c r="E97" s="78" t="s">
        <v>1686</v>
      </c>
      <c r="F97" s="58" t="s">
        <v>1686</v>
      </c>
      <c r="G97" s="58" t="s">
        <v>1686</v>
      </c>
      <c r="H97" s="46" t="s">
        <v>1686</v>
      </c>
    </row>
    <row r="98" spans="2:8" x14ac:dyDescent="0.2">
      <c r="B98" s="45" t="s">
        <v>1590</v>
      </c>
      <c r="C98" s="45" t="s">
        <v>1591</v>
      </c>
      <c r="D98" s="46" t="s">
        <v>1674</v>
      </c>
      <c r="E98" s="78" t="s">
        <v>1686</v>
      </c>
      <c r="F98" s="58" t="s">
        <v>1686</v>
      </c>
      <c r="G98" s="58" t="s">
        <v>1686</v>
      </c>
      <c r="H98" s="46" t="s">
        <v>1686</v>
      </c>
    </row>
    <row r="99" spans="2:8" x14ac:dyDescent="0.2">
      <c r="B99" s="45" t="s">
        <v>1592</v>
      </c>
      <c r="C99" s="45" t="s">
        <v>1593</v>
      </c>
      <c r="D99" s="46" t="s">
        <v>1674</v>
      </c>
      <c r="E99" s="78" t="s">
        <v>1686</v>
      </c>
      <c r="F99" s="58" t="s">
        <v>1686</v>
      </c>
      <c r="G99" s="58" t="s">
        <v>1686</v>
      </c>
      <c r="H99" s="46" t="s">
        <v>1686</v>
      </c>
    </row>
    <row r="100" spans="2:8" x14ac:dyDescent="0.2">
      <c r="B100" s="45" t="s">
        <v>1594</v>
      </c>
      <c r="C100" s="45" t="s">
        <v>1595</v>
      </c>
      <c r="D100" s="46" t="s">
        <v>1674</v>
      </c>
      <c r="E100" s="78" t="s">
        <v>1686</v>
      </c>
      <c r="F100" s="58" t="s">
        <v>1686</v>
      </c>
      <c r="G100" s="58" t="s">
        <v>1686</v>
      </c>
      <c r="H100" s="46" t="s">
        <v>1686</v>
      </c>
    </row>
    <row r="101" spans="2:8" ht="17" thickBot="1" x14ac:dyDescent="0.25">
      <c r="B101" s="49" t="s">
        <v>1596</v>
      </c>
      <c r="C101" s="49" t="s">
        <v>1597</v>
      </c>
      <c r="D101" s="51" t="s">
        <v>1674</v>
      </c>
      <c r="E101" s="82" t="s">
        <v>1686</v>
      </c>
      <c r="F101" s="50" t="s">
        <v>1686</v>
      </c>
      <c r="G101" s="50" t="s">
        <v>1686</v>
      </c>
      <c r="H101" s="51" t="s">
        <v>1686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21"/>
  <sheetViews>
    <sheetView topLeftCell="M1" zoomScale="200" zoomScaleNormal="60" workbookViewId="0">
      <selection activeCell="C30" sqref="C30"/>
    </sheetView>
  </sheetViews>
  <sheetFormatPr baseColWidth="10" defaultColWidth="10.5" defaultRowHeight="16" x14ac:dyDescent="0.2"/>
  <cols>
    <col min="2" max="2" width="15.5" customWidth="1"/>
    <col min="3" max="3" width="21.6640625" customWidth="1"/>
    <col min="5" max="5" width="7.33203125" customWidth="1"/>
    <col min="7" max="7" width="26.83203125" customWidth="1"/>
    <col min="8" max="8" width="16.33203125" customWidth="1"/>
    <col min="9" max="9" width="5.5" customWidth="1"/>
    <col min="10" max="10" width="87.5" customWidth="1"/>
    <col min="11" max="11" width="14" customWidth="1"/>
    <col min="13" max="13" width="21" customWidth="1"/>
    <col min="14" max="14" width="23.83203125" customWidth="1"/>
    <col min="18" max="18" width="31.1640625" customWidth="1"/>
    <col min="31" max="31" width="14.33203125" customWidth="1"/>
  </cols>
  <sheetData>
    <row r="1" spans="1:49" s="3" customFormat="1" ht="2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4" t="s">
        <v>30</v>
      </c>
      <c r="AF1" s="6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  <row r="2" spans="1:49" s="3" customFormat="1" x14ac:dyDescent="0.2">
      <c r="A2" s="8" t="s">
        <v>49</v>
      </c>
      <c r="B2" s="9" t="s">
        <v>50</v>
      </c>
      <c r="C2" s="4" t="s">
        <v>79</v>
      </c>
      <c r="D2" s="4" t="s">
        <v>52</v>
      </c>
      <c r="E2" s="4" t="s">
        <v>58</v>
      </c>
      <c r="F2" s="4"/>
      <c r="G2" s="4"/>
      <c r="H2" s="4"/>
      <c r="I2" s="4"/>
      <c r="J2" s="4" t="s">
        <v>80</v>
      </c>
      <c r="K2" s="1" t="s">
        <v>81</v>
      </c>
      <c r="L2" s="2"/>
      <c r="M2" s="1" t="str">
        <f t="shared" ref="M2:M21" si="0">C2</f>
        <v>base_cletri</v>
      </c>
      <c r="N2" s="1" t="s">
        <v>56</v>
      </c>
      <c r="O2" s="1"/>
      <c r="P2" s="4" t="s">
        <v>57</v>
      </c>
      <c r="Q2" s="1" t="str">
        <f t="shared" ref="Q2:Q21" si="1">J2</f>
        <v>database name + anonymised patient number</v>
      </c>
      <c r="R2" s="4"/>
      <c r="S2" s="1" t="str">
        <f t="shared" ref="S2:S21" si="2">Q2</f>
        <v>database name + anonymised patient number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 t="str">
        <f t="shared" ref="AD2:AD21" si="3">CONCATENATE("@",A2)</f>
        <v>@generic</v>
      </c>
      <c r="AE2" s="1" t="s">
        <v>58</v>
      </c>
      <c r="AF2" s="1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s="3" customFormat="1" x14ac:dyDescent="0.2">
      <c r="A3" s="8" t="s">
        <v>49</v>
      </c>
      <c r="B3" s="9" t="s">
        <v>50</v>
      </c>
      <c r="C3" s="4" t="s">
        <v>1598</v>
      </c>
      <c r="D3" s="4" t="s">
        <v>52</v>
      </c>
      <c r="E3" s="4"/>
      <c r="F3" s="4"/>
      <c r="G3" s="4"/>
      <c r="H3" s="4"/>
      <c r="I3" s="4"/>
      <c r="J3" s="4" t="s">
        <v>1599</v>
      </c>
      <c r="K3" s="1" t="s">
        <v>1600</v>
      </c>
      <c r="L3" s="2"/>
      <c r="M3" s="1" t="str">
        <f t="shared" si="0"/>
        <v>atc_cod</v>
      </c>
      <c r="N3" s="1" t="s">
        <v>56</v>
      </c>
      <c r="O3" s="1"/>
      <c r="P3" s="4" t="s">
        <v>57</v>
      </c>
      <c r="Q3" s="1" t="str">
        <f t="shared" si="1"/>
        <v>Drug ATC code (best precision possible)</v>
      </c>
      <c r="R3" s="4"/>
      <c r="S3" s="1" t="str">
        <f t="shared" si="2"/>
        <v>Drug ATC code (best precision possible)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 t="str">
        <f t="shared" si="3"/>
        <v>@generic</v>
      </c>
      <c r="AE3" s="1" t="s">
        <v>58</v>
      </c>
      <c r="AF3" s="1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7" customHeight="1" x14ac:dyDescent="0.2">
      <c r="A4" s="10" t="s">
        <v>78</v>
      </c>
      <c r="B4" s="9" t="s">
        <v>1601</v>
      </c>
      <c r="C4" t="s">
        <v>1602</v>
      </c>
      <c r="D4" s="4" t="s">
        <v>52</v>
      </c>
      <c r="J4" t="s">
        <v>1603</v>
      </c>
      <c r="K4" t="s">
        <v>1600</v>
      </c>
      <c r="M4" s="1" t="str">
        <f t="shared" si="0"/>
        <v>atc_level5_cod</v>
      </c>
      <c r="N4" s="1" t="s">
        <v>1604</v>
      </c>
      <c r="P4" s="4" t="s">
        <v>57</v>
      </c>
      <c r="Q4" s="1" t="str">
        <f t="shared" si="1"/>
        <v>Drug ATC chemical substance code (5th level ATC, WHO) Ex : A10BA02</v>
      </c>
      <c r="S4" s="1" t="str">
        <f t="shared" si="2"/>
        <v>Drug ATC chemical substance code (5th level ATC, WHO) Ex : A10BA02</v>
      </c>
      <c r="AD4" s="1" t="str">
        <f t="shared" si="3"/>
        <v>@derived</v>
      </c>
    </row>
    <row r="5" spans="1:49" x14ac:dyDescent="0.2">
      <c r="A5" s="10" t="s">
        <v>78</v>
      </c>
      <c r="B5" s="9" t="s">
        <v>1601</v>
      </c>
      <c r="C5" t="s">
        <v>1605</v>
      </c>
      <c r="D5" s="4" t="s">
        <v>52</v>
      </c>
      <c r="J5" t="s">
        <v>1606</v>
      </c>
      <c r="K5" t="s">
        <v>1607</v>
      </c>
      <c r="M5" s="1" t="str">
        <f t="shared" si="0"/>
        <v>atc_level5_lib</v>
      </c>
      <c r="N5" s="1" t="s">
        <v>1604</v>
      </c>
      <c r="P5" s="4" t="s">
        <v>57</v>
      </c>
      <c r="Q5" s="1" t="str">
        <f t="shared" si="1"/>
        <v>Drug ATC chemical substance label (5th level ATC, WHO) Ex : Metformin</v>
      </c>
      <c r="S5" s="1" t="str">
        <f t="shared" si="2"/>
        <v>Drug ATC chemical substance label (5th level ATC, WHO) Ex : Metformin</v>
      </c>
      <c r="AD5" s="1" t="str">
        <f t="shared" si="3"/>
        <v>@derived</v>
      </c>
    </row>
    <row r="6" spans="1:49" x14ac:dyDescent="0.2">
      <c r="A6" s="10" t="s">
        <v>78</v>
      </c>
      <c r="B6" s="9" t="s">
        <v>1601</v>
      </c>
      <c r="C6" t="s">
        <v>1608</v>
      </c>
      <c r="D6" s="4" t="s">
        <v>52</v>
      </c>
      <c r="J6" t="s">
        <v>1609</v>
      </c>
      <c r="K6" t="s">
        <v>1607</v>
      </c>
      <c r="M6" s="1" t="str">
        <f t="shared" si="0"/>
        <v>atc_level5_lib_cod</v>
      </c>
      <c r="N6" s="1" t="s">
        <v>1604</v>
      </c>
      <c r="P6" s="4" t="s">
        <v>57</v>
      </c>
      <c r="Q6" s="1" t="str">
        <f t="shared" si="1"/>
        <v>Drug ATC chemical substance code + label (concatenation, 5th level ATC, WHO) Ex. Metformin (A10BA02)</v>
      </c>
      <c r="S6" s="1" t="str">
        <f t="shared" si="2"/>
        <v>Drug ATC chemical substance code + label (concatenation, 5th level ATC, WHO) Ex. Metformin (A10BA02)</v>
      </c>
      <c r="AD6" s="1" t="str">
        <f t="shared" si="3"/>
        <v>@derived</v>
      </c>
    </row>
    <row r="7" spans="1:49" x14ac:dyDescent="0.2">
      <c r="A7" s="10" t="s">
        <v>78</v>
      </c>
      <c r="B7" s="9" t="s">
        <v>1601</v>
      </c>
      <c r="C7" t="s">
        <v>1610</v>
      </c>
      <c r="D7" s="4" t="s">
        <v>52</v>
      </c>
      <c r="J7" t="s">
        <v>1611</v>
      </c>
      <c r="K7" t="s">
        <v>1600</v>
      </c>
      <c r="M7" s="1" t="str">
        <f t="shared" si="0"/>
        <v>atc_level1_cod</v>
      </c>
      <c r="N7" s="1" t="s">
        <v>1604</v>
      </c>
      <c r="P7" s="4" t="s">
        <v>57</v>
      </c>
      <c r="Q7" s="1" t="str">
        <f t="shared" si="1"/>
        <v>Drug ATC anatomical main group code (1st level ATC, WHO) Ex :  N</v>
      </c>
      <c r="S7" s="1" t="str">
        <f t="shared" si="2"/>
        <v>Drug ATC anatomical main group code (1st level ATC, WHO) Ex :  N</v>
      </c>
      <c r="AD7" s="1" t="str">
        <f t="shared" si="3"/>
        <v>@derived</v>
      </c>
    </row>
    <row r="8" spans="1:49" x14ac:dyDescent="0.2">
      <c r="A8" s="10" t="s">
        <v>78</v>
      </c>
      <c r="B8" s="9" t="s">
        <v>1601</v>
      </c>
      <c r="C8" t="s">
        <v>1612</v>
      </c>
      <c r="D8" s="4" t="s">
        <v>52</v>
      </c>
      <c r="J8" t="s">
        <v>1613</v>
      </c>
      <c r="K8" t="s">
        <v>1607</v>
      </c>
      <c r="M8" s="1" t="str">
        <f t="shared" si="0"/>
        <v>atc_level1_lib</v>
      </c>
      <c r="N8" s="1" t="s">
        <v>1604</v>
      </c>
      <c r="P8" s="4" t="s">
        <v>57</v>
      </c>
      <c r="Q8" s="1" t="str">
        <f t="shared" si="1"/>
        <v>Drug ATC anatomical main group label (1st level ATC, WHO) Ex : Nervous system</v>
      </c>
      <c r="S8" s="1" t="str">
        <f t="shared" si="2"/>
        <v>Drug ATC anatomical main group label (1st level ATC, WHO) Ex : Nervous system</v>
      </c>
      <c r="AD8" s="1" t="str">
        <f t="shared" si="3"/>
        <v>@derived</v>
      </c>
    </row>
    <row r="9" spans="1:49" x14ac:dyDescent="0.2">
      <c r="A9" s="10" t="s">
        <v>78</v>
      </c>
      <c r="B9" s="9" t="s">
        <v>1601</v>
      </c>
      <c r="C9" t="s">
        <v>1614</v>
      </c>
      <c r="D9" s="4" t="s">
        <v>52</v>
      </c>
      <c r="J9" t="s">
        <v>1615</v>
      </c>
      <c r="K9" t="s">
        <v>1607</v>
      </c>
      <c r="M9" s="1" t="str">
        <f t="shared" si="0"/>
        <v>atc_level1_lib_cod</v>
      </c>
      <c r="N9" s="1" t="s">
        <v>1604</v>
      </c>
      <c r="P9" s="4" t="s">
        <v>57</v>
      </c>
      <c r="Q9" s="1" t="str">
        <f t="shared" si="1"/>
        <v>Drug ATC anatomical main group code + label (concatenation,1st level ATC, WHO). Ex : Nervous system (N)</v>
      </c>
      <c r="S9" s="1" t="str">
        <f t="shared" si="2"/>
        <v>Drug ATC anatomical main group code + label (concatenation,1st level ATC, WHO). Ex : Nervous system (N)</v>
      </c>
      <c r="AD9" s="1" t="str">
        <f t="shared" si="3"/>
        <v>@derived</v>
      </c>
    </row>
    <row r="10" spans="1:49" x14ac:dyDescent="0.2">
      <c r="A10" s="10" t="s">
        <v>78</v>
      </c>
      <c r="B10" s="9" t="s">
        <v>1601</v>
      </c>
      <c r="C10" t="s">
        <v>1616</v>
      </c>
      <c r="D10" s="4" t="s">
        <v>52</v>
      </c>
      <c r="J10" t="s">
        <v>1617</v>
      </c>
      <c r="K10" t="s">
        <v>1600</v>
      </c>
      <c r="M10" s="1" t="str">
        <f t="shared" si="0"/>
        <v>atc_level1_7cl_cod</v>
      </c>
      <c r="N10" s="1" t="s">
        <v>1604</v>
      </c>
      <c r="P10" s="4" t="s">
        <v>57</v>
      </c>
      <c r="Q10" s="1" t="str">
        <f t="shared" si="1"/>
        <v>Drug ATC anatomical main group code (1st level ATC, WHO); levels B, D, G, J, L, P, S and V are put to others</v>
      </c>
      <c r="S10" s="1" t="str">
        <f t="shared" si="2"/>
        <v>Drug ATC anatomical main group code (1st level ATC, WHO); levels B, D, G, J, L, P, S and V are put to others</v>
      </c>
      <c r="AD10" s="1" t="str">
        <f t="shared" si="3"/>
        <v>@derived</v>
      </c>
    </row>
    <row r="11" spans="1:49" ht="17" customHeight="1" x14ac:dyDescent="0.2">
      <c r="A11" s="10" t="s">
        <v>78</v>
      </c>
      <c r="B11" s="9" t="s">
        <v>1601</v>
      </c>
      <c r="C11" t="s">
        <v>1618</v>
      </c>
      <c r="D11" s="4" t="s">
        <v>52</v>
      </c>
      <c r="J11" t="s">
        <v>1619</v>
      </c>
      <c r="K11" t="s">
        <v>1607</v>
      </c>
      <c r="M11" s="1" t="str">
        <f t="shared" si="0"/>
        <v>atc_level1_7cl_lib</v>
      </c>
      <c r="N11" s="1" t="s">
        <v>1604</v>
      </c>
      <c r="P11" s="4" t="s">
        <v>57</v>
      </c>
      <c r="Q11" s="1" t="str">
        <f t="shared" si="1"/>
        <v>Drug ATC anatomical main group label (1st level ATC, WHO); levels B, D, G, J, L, P, S and V are put to others</v>
      </c>
      <c r="S11" s="1" t="str">
        <f t="shared" si="2"/>
        <v>Drug ATC anatomical main group label (1st level ATC, WHO); levels B, D, G, J, L, P, S and V are put to others</v>
      </c>
      <c r="AD11" s="1" t="str">
        <f t="shared" si="3"/>
        <v>@derived</v>
      </c>
    </row>
    <row r="12" spans="1:49" ht="17" customHeight="1" x14ac:dyDescent="0.2">
      <c r="A12" s="10" t="s">
        <v>78</v>
      </c>
      <c r="B12" s="9" t="s">
        <v>1601</v>
      </c>
      <c r="C12" t="s">
        <v>1620</v>
      </c>
      <c r="D12" s="4" t="s">
        <v>52</v>
      </c>
      <c r="J12" t="s">
        <v>1621</v>
      </c>
      <c r="K12" t="s">
        <v>1607</v>
      </c>
      <c r="M12" s="1" t="str">
        <f t="shared" si="0"/>
        <v>atc_level1_7cl_lib_cod</v>
      </c>
      <c r="N12" s="1" t="s">
        <v>1604</v>
      </c>
      <c r="P12" s="4" t="s">
        <v>57</v>
      </c>
      <c r="Q12" s="1" t="str">
        <f t="shared" si="1"/>
        <v>Drug ATC anatomical main group code + label (concatneation, 1st level ATC, WHO); levels B, D, G, J, L, P, S and V are put to others. Ex : Nervous system (N)</v>
      </c>
      <c r="S12" s="1" t="str">
        <f t="shared" si="2"/>
        <v>Drug ATC anatomical main group code + label (concatneation, 1st level ATC, WHO); levels B, D, G, J, L, P, S and V are put to others. Ex : Nervous system (N)</v>
      </c>
      <c r="AD12" s="1" t="str">
        <f t="shared" si="3"/>
        <v>@derived</v>
      </c>
    </row>
    <row r="13" spans="1:49" x14ac:dyDescent="0.2">
      <c r="A13" s="10" t="s">
        <v>78</v>
      </c>
      <c r="B13" s="9" t="s">
        <v>1601</v>
      </c>
      <c r="C13" t="s">
        <v>1622</v>
      </c>
      <c r="D13" s="4" t="s">
        <v>52</v>
      </c>
      <c r="J13" t="s">
        <v>1623</v>
      </c>
      <c r="K13" t="s">
        <v>1600</v>
      </c>
      <c r="M13" s="1" t="str">
        <f t="shared" si="0"/>
        <v>atc_level2_cod</v>
      </c>
      <c r="N13" s="1" t="s">
        <v>1604</v>
      </c>
      <c r="P13" s="4" t="s">
        <v>57</v>
      </c>
      <c r="Q13" s="1" t="str">
        <f t="shared" si="1"/>
        <v xml:space="preserve">Drug ATC therapeutic subgroup code (2nd level ATC, WHO) Ex : A10 </v>
      </c>
      <c r="S13" s="1" t="str">
        <f t="shared" si="2"/>
        <v xml:space="preserve">Drug ATC therapeutic subgroup code (2nd level ATC, WHO) Ex : A10 </v>
      </c>
      <c r="AD13" s="1" t="str">
        <f t="shared" si="3"/>
        <v>@derived</v>
      </c>
    </row>
    <row r="14" spans="1:49" x14ac:dyDescent="0.2">
      <c r="A14" s="10" t="s">
        <v>78</v>
      </c>
      <c r="B14" s="9" t="s">
        <v>1601</v>
      </c>
      <c r="C14" t="s">
        <v>1624</v>
      </c>
      <c r="D14" s="4" t="s">
        <v>52</v>
      </c>
      <c r="J14" t="s">
        <v>1625</v>
      </c>
      <c r="K14" t="s">
        <v>1607</v>
      </c>
      <c r="M14" s="1" t="str">
        <f t="shared" si="0"/>
        <v>atc_level2_lib</v>
      </c>
      <c r="N14" s="1" t="s">
        <v>1604</v>
      </c>
      <c r="P14" s="4" t="s">
        <v>57</v>
      </c>
      <c r="Q14" s="1" t="str">
        <f t="shared" si="1"/>
        <v>Drug ATC therapeutic subgroup label (2nd level ATC, WHO) Ex : Drugs used in diabetes</v>
      </c>
      <c r="S14" s="1" t="str">
        <f t="shared" si="2"/>
        <v>Drug ATC therapeutic subgroup label (2nd level ATC, WHO) Ex : Drugs used in diabetes</v>
      </c>
      <c r="AD14" s="1" t="str">
        <f t="shared" si="3"/>
        <v>@derived</v>
      </c>
    </row>
    <row r="15" spans="1:49" x14ac:dyDescent="0.2">
      <c r="A15" s="10" t="s">
        <v>78</v>
      </c>
      <c r="B15" s="9" t="s">
        <v>1601</v>
      </c>
      <c r="C15" t="s">
        <v>1626</v>
      </c>
      <c r="D15" s="4" t="s">
        <v>52</v>
      </c>
      <c r="J15" t="s">
        <v>1627</v>
      </c>
      <c r="K15" t="s">
        <v>1607</v>
      </c>
      <c r="M15" s="1" t="str">
        <f t="shared" si="0"/>
        <v>atc_level2_lib_cod</v>
      </c>
      <c r="N15" s="1" t="s">
        <v>1604</v>
      </c>
      <c r="P15" s="4" t="s">
        <v>57</v>
      </c>
      <c r="Q15" s="1" t="str">
        <f t="shared" si="1"/>
        <v>Drug ATC therapeutic subgroup code + label (concatenation,2nd level ATC, WHO) Ex : Drugs used in diabetes (A10)</v>
      </c>
      <c r="S15" s="1" t="str">
        <f t="shared" si="2"/>
        <v>Drug ATC therapeutic subgroup code + label (concatenation,2nd level ATC, WHO) Ex : Drugs used in diabetes (A10)</v>
      </c>
      <c r="AD15" s="1" t="str">
        <f t="shared" si="3"/>
        <v>@derived</v>
      </c>
    </row>
    <row r="16" spans="1:49" x14ac:dyDescent="0.2">
      <c r="A16" s="10" t="s">
        <v>78</v>
      </c>
      <c r="B16" s="9" t="s">
        <v>1601</v>
      </c>
      <c r="C16" t="s">
        <v>1628</v>
      </c>
      <c r="D16" s="4" t="s">
        <v>52</v>
      </c>
      <c r="J16" t="s">
        <v>1629</v>
      </c>
      <c r="K16" t="s">
        <v>1600</v>
      </c>
      <c r="M16" s="1" t="str">
        <f t="shared" si="0"/>
        <v>atc_level3_cod</v>
      </c>
      <c r="N16" s="1" t="s">
        <v>1604</v>
      </c>
      <c r="P16" s="4" t="s">
        <v>57</v>
      </c>
      <c r="Q16" s="1" t="str">
        <f t="shared" si="1"/>
        <v>Drug ATC pharmacological subgroup code (3rd level ATC, WHO) Ex : A10B</v>
      </c>
      <c r="S16" s="1" t="str">
        <f t="shared" si="2"/>
        <v>Drug ATC pharmacological subgroup code (3rd level ATC, WHO) Ex : A10B</v>
      </c>
      <c r="AD16" s="1" t="str">
        <f t="shared" si="3"/>
        <v>@derived</v>
      </c>
    </row>
    <row r="17" spans="1:30" x14ac:dyDescent="0.2">
      <c r="A17" s="10" t="s">
        <v>78</v>
      </c>
      <c r="B17" s="9" t="s">
        <v>1601</v>
      </c>
      <c r="C17" t="s">
        <v>1630</v>
      </c>
      <c r="D17" s="4" t="s">
        <v>52</v>
      </c>
      <c r="J17" t="s">
        <v>1631</v>
      </c>
      <c r="K17" t="s">
        <v>1607</v>
      </c>
      <c r="M17" s="1" t="str">
        <f t="shared" si="0"/>
        <v>atc_level3_lib</v>
      </c>
      <c r="N17" s="1" t="s">
        <v>1604</v>
      </c>
      <c r="P17" s="4" t="s">
        <v>57</v>
      </c>
      <c r="Q17" s="1" t="str">
        <f t="shared" si="1"/>
        <v>Drug ATC pharmacological subgroup label (3rd level ATC, WHO) Ex : Blood glucose lowering drugs, excl. Insulins</v>
      </c>
      <c r="S17" s="1" t="str">
        <f t="shared" si="2"/>
        <v>Drug ATC pharmacological subgroup label (3rd level ATC, WHO) Ex : Blood glucose lowering drugs, excl. Insulins</v>
      </c>
      <c r="AD17" s="1" t="str">
        <f t="shared" si="3"/>
        <v>@derived</v>
      </c>
    </row>
    <row r="18" spans="1:30" x14ac:dyDescent="0.2">
      <c r="A18" s="10" t="s">
        <v>78</v>
      </c>
      <c r="B18" s="9" t="s">
        <v>1601</v>
      </c>
      <c r="C18" t="s">
        <v>1632</v>
      </c>
      <c r="D18" s="4" t="s">
        <v>52</v>
      </c>
      <c r="J18" t="s">
        <v>1633</v>
      </c>
      <c r="K18" t="s">
        <v>1607</v>
      </c>
      <c r="M18" s="1" t="str">
        <f t="shared" si="0"/>
        <v>atc_level3_lib_cod</v>
      </c>
      <c r="N18" s="1" t="s">
        <v>1604</v>
      </c>
      <c r="P18" s="4" t="s">
        <v>57</v>
      </c>
      <c r="Q18" s="1" t="str">
        <f t="shared" si="1"/>
        <v>Drug ATC pharmacological subgroup code + label (concatenation,3rd level ATC, WHO) Ex : Blood glucose lowering drugs, excl. insulins (A10B)</v>
      </c>
      <c r="S18" s="1" t="str">
        <f t="shared" si="2"/>
        <v>Drug ATC pharmacological subgroup code + label (concatenation,3rd level ATC, WHO) Ex : Blood glucose lowering drugs, excl. insulins (A10B)</v>
      </c>
      <c r="AD18" s="1" t="str">
        <f t="shared" si="3"/>
        <v>@derived</v>
      </c>
    </row>
    <row r="19" spans="1:30" x14ac:dyDescent="0.2">
      <c r="A19" s="10" t="s">
        <v>78</v>
      </c>
      <c r="B19" s="9" t="s">
        <v>1601</v>
      </c>
      <c r="C19" t="s">
        <v>1634</v>
      </c>
      <c r="D19" s="4" t="s">
        <v>52</v>
      </c>
      <c r="J19" t="s">
        <v>1635</v>
      </c>
      <c r="K19" t="s">
        <v>1600</v>
      </c>
      <c r="M19" s="1" t="str">
        <f t="shared" si="0"/>
        <v>atc_level4_cod</v>
      </c>
      <c r="N19" s="1" t="s">
        <v>1604</v>
      </c>
      <c r="P19" s="4" t="s">
        <v>57</v>
      </c>
      <c r="Q19" s="1" t="str">
        <f t="shared" si="1"/>
        <v>Drug ATC chemical subgroup code (4th level ATC, WHO) Ex : A10BA</v>
      </c>
      <c r="S19" s="1" t="str">
        <f t="shared" si="2"/>
        <v>Drug ATC chemical subgroup code (4th level ATC, WHO) Ex : A10BA</v>
      </c>
      <c r="AD19" s="1" t="str">
        <f t="shared" si="3"/>
        <v>@derived</v>
      </c>
    </row>
    <row r="20" spans="1:30" x14ac:dyDescent="0.2">
      <c r="A20" s="10" t="s">
        <v>78</v>
      </c>
      <c r="B20" s="9" t="s">
        <v>1601</v>
      </c>
      <c r="C20" t="s">
        <v>1636</v>
      </c>
      <c r="D20" s="4" t="s">
        <v>52</v>
      </c>
      <c r="J20" t="s">
        <v>1637</v>
      </c>
      <c r="K20" t="s">
        <v>1607</v>
      </c>
      <c r="M20" s="1" t="str">
        <f t="shared" si="0"/>
        <v>atc_level4_lib</v>
      </c>
      <c r="N20" s="1" t="s">
        <v>1604</v>
      </c>
      <c r="P20" s="4" t="s">
        <v>57</v>
      </c>
      <c r="Q20" s="1" t="str">
        <f t="shared" si="1"/>
        <v>Drug ATC chemical subgroup label (4th level ATC, WHO) Ex : Biguanides</v>
      </c>
      <c r="S20" s="1" t="str">
        <f t="shared" si="2"/>
        <v>Drug ATC chemical subgroup label (4th level ATC, WHO) Ex : Biguanides</v>
      </c>
      <c r="AD20" s="1" t="str">
        <f t="shared" si="3"/>
        <v>@derived</v>
      </c>
    </row>
    <row r="21" spans="1:30" x14ac:dyDescent="0.2">
      <c r="A21" s="10" t="s">
        <v>78</v>
      </c>
      <c r="B21" s="9" t="s">
        <v>1601</v>
      </c>
      <c r="C21" t="s">
        <v>1638</v>
      </c>
      <c r="D21" s="4" t="s">
        <v>52</v>
      </c>
      <c r="J21" t="s">
        <v>1639</v>
      </c>
      <c r="K21" t="s">
        <v>1607</v>
      </c>
      <c r="M21" s="1" t="str">
        <f t="shared" si="0"/>
        <v>atc_level4_lib_cod</v>
      </c>
      <c r="N21" s="1" t="s">
        <v>1604</v>
      </c>
      <c r="P21" s="4" t="s">
        <v>57</v>
      </c>
      <c r="Q21" s="1" t="str">
        <f t="shared" si="1"/>
        <v>Drug ATC chemical subgroup code + label (concatenation,4th level ATC, WHO) Ex : Biguanides (A10BA) Ex : Biguanides (A10BA)</v>
      </c>
      <c r="S21" s="1" t="str">
        <f t="shared" si="2"/>
        <v>Drug ATC chemical subgroup code + label (concatenation,4th level ATC, WHO) Ex : Biguanides (A10BA) Ex : Biguanides (A10BA)</v>
      </c>
      <c r="AD21" s="1" t="str">
        <f t="shared" si="3"/>
        <v>@derived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tabSelected="1" zoomScaleNormal="60" workbookViewId="0">
      <selection activeCell="B9" sqref="B9"/>
    </sheetView>
  </sheetViews>
  <sheetFormatPr baseColWidth="10" defaultColWidth="10.5" defaultRowHeight="16" x14ac:dyDescent="0.2"/>
  <cols>
    <col min="1" max="1" width="38.1640625" style="84" bestFit="1" customWidth="1"/>
    <col min="2" max="2" width="91.5" style="121" bestFit="1" customWidth="1"/>
    <col min="3" max="3" width="71.1640625" style="84" customWidth="1"/>
    <col min="4" max="4" width="88.33203125" style="84" customWidth="1"/>
    <col min="5" max="16384" width="10.5" style="84"/>
  </cols>
  <sheetData>
    <row r="1" spans="1:4" ht="18" thickBot="1" x14ac:dyDescent="0.25">
      <c r="A1" s="83" t="s">
        <v>1640</v>
      </c>
      <c r="B1" s="114" t="s">
        <v>1641</v>
      </c>
      <c r="C1" s="53" t="s">
        <v>1642</v>
      </c>
      <c r="D1" s="54" t="s">
        <v>1643</v>
      </c>
    </row>
    <row r="2" spans="1:4" ht="17" x14ac:dyDescent="0.2">
      <c r="A2" s="85" t="s">
        <v>1802</v>
      </c>
      <c r="B2" s="115" t="s">
        <v>1804</v>
      </c>
      <c r="C2" s="55" t="s">
        <v>1644</v>
      </c>
      <c r="D2" s="86" t="s">
        <v>1676</v>
      </c>
    </row>
    <row r="3" spans="1:4" ht="17" x14ac:dyDescent="0.2">
      <c r="A3" s="85" t="s">
        <v>1802</v>
      </c>
      <c r="B3" s="115" t="s">
        <v>1805</v>
      </c>
      <c r="C3" s="56"/>
      <c r="D3" s="87"/>
    </row>
    <row r="4" spans="1:4" ht="34" x14ac:dyDescent="0.2">
      <c r="A4" s="85" t="s">
        <v>1803</v>
      </c>
      <c r="B4" s="115" t="s">
        <v>1645</v>
      </c>
      <c r="C4" s="56" t="s">
        <v>1646</v>
      </c>
      <c r="D4" s="87" t="s">
        <v>1677</v>
      </c>
    </row>
    <row r="5" spans="1:4" ht="17" x14ac:dyDescent="0.2">
      <c r="A5" s="85" t="s">
        <v>1803</v>
      </c>
      <c r="B5" s="115" t="s">
        <v>1647</v>
      </c>
      <c r="C5" s="56"/>
      <c r="D5" s="87"/>
    </row>
    <row r="6" spans="1:4" ht="17" x14ac:dyDescent="0.2">
      <c r="A6" s="85" t="s">
        <v>1803</v>
      </c>
      <c r="B6" s="115" t="s">
        <v>1648</v>
      </c>
      <c r="C6" s="56"/>
      <c r="D6" s="87"/>
    </row>
    <row r="7" spans="1:4" ht="17" x14ac:dyDescent="0.2">
      <c r="A7" s="85" t="s">
        <v>1803</v>
      </c>
      <c r="B7" s="115" t="s">
        <v>1649</v>
      </c>
      <c r="C7" s="56"/>
      <c r="D7" s="87"/>
    </row>
    <row r="8" spans="1:4" ht="36" customHeight="1" x14ac:dyDescent="0.2">
      <c r="A8" s="85" t="s">
        <v>1803</v>
      </c>
      <c r="B8" s="116" t="s">
        <v>1807</v>
      </c>
      <c r="C8" s="56"/>
      <c r="D8" s="87" t="s">
        <v>1806</v>
      </c>
    </row>
    <row r="9" spans="1:4" ht="31" customHeight="1" x14ac:dyDescent="0.2">
      <c r="A9" s="85" t="s">
        <v>1803</v>
      </c>
      <c r="B9" s="56" t="s">
        <v>1847</v>
      </c>
      <c r="C9" s="56" t="s">
        <v>1650</v>
      </c>
      <c r="D9" s="87" t="s">
        <v>1676</v>
      </c>
    </row>
    <row r="10" spans="1:4" ht="17" x14ac:dyDescent="0.2">
      <c r="A10" s="85" t="s">
        <v>1803</v>
      </c>
      <c r="B10" s="115" t="s">
        <v>1651</v>
      </c>
      <c r="C10" s="56"/>
      <c r="D10" s="87"/>
    </row>
    <row r="11" spans="1:4" ht="51" x14ac:dyDescent="0.2">
      <c r="A11" s="85" t="s">
        <v>1803</v>
      </c>
      <c r="B11" s="115" t="s">
        <v>1808</v>
      </c>
      <c r="C11" s="56" t="s">
        <v>1814</v>
      </c>
      <c r="D11" s="87"/>
    </row>
    <row r="12" spans="1:4" ht="17" x14ac:dyDescent="0.2">
      <c r="A12" s="101" t="s">
        <v>1652</v>
      </c>
      <c r="B12" s="117" t="s">
        <v>1653</v>
      </c>
      <c r="C12" s="95" t="s">
        <v>1654</v>
      </c>
      <c r="D12" s="102" t="s">
        <v>1676</v>
      </c>
    </row>
    <row r="13" spans="1:4" ht="17" x14ac:dyDescent="0.2">
      <c r="A13" s="88" t="s">
        <v>1652</v>
      </c>
      <c r="B13" s="115" t="s">
        <v>1655</v>
      </c>
      <c r="C13" s="56"/>
      <c r="D13" s="87"/>
    </row>
    <row r="14" spans="1:4" ht="17" x14ac:dyDescent="0.2">
      <c r="A14" s="88" t="s">
        <v>1652</v>
      </c>
      <c r="B14" s="115" t="s">
        <v>1815</v>
      </c>
      <c r="C14" s="56"/>
      <c r="D14" s="87" t="s">
        <v>1676</v>
      </c>
    </row>
    <row r="15" spans="1:4" ht="17" x14ac:dyDescent="0.2">
      <c r="A15" s="88" t="s">
        <v>1652</v>
      </c>
      <c r="B15" s="115" t="s">
        <v>1656</v>
      </c>
      <c r="C15" s="56"/>
      <c r="D15" s="87"/>
    </row>
    <row r="16" spans="1:4" ht="17" x14ac:dyDescent="0.2">
      <c r="A16" s="111" t="s">
        <v>1652</v>
      </c>
      <c r="B16" s="118" t="s">
        <v>1657</v>
      </c>
      <c r="C16" s="105"/>
      <c r="D16" s="106"/>
    </row>
    <row r="17" spans="1:4" ht="17" x14ac:dyDescent="0.2">
      <c r="A17" s="110" t="s">
        <v>1658</v>
      </c>
      <c r="B17" s="119" t="s">
        <v>1810</v>
      </c>
      <c r="C17" s="98"/>
      <c r="D17" s="100" t="s">
        <v>1809</v>
      </c>
    </row>
    <row r="18" spans="1:4" ht="17" x14ac:dyDescent="0.2">
      <c r="A18" s="107" t="s">
        <v>1659</v>
      </c>
      <c r="B18" s="117" t="s">
        <v>1811</v>
      </c>
      <c r="C18" s="95"/>
      <c r="D18" s="102"/>
    </row>
    <row r="19" spans="1:4" ht="17" x14ac:dyDescent="0.2">
      <c r="A19" s="89" t="s">
        <v>1659</v>
      </c>
      <c r="B19" s="115" t="s">
        <v>1660</v>
      </c>
      <c r="C19" s="56"/>
      <c r="D19" s="87"/>
    </row>
    <row r="20" spans="1:4" ht="34" x14ac:dyDescent="0.2">
      <c r="A20" s="109" t="s">
        <v>1659</v>
      </c>
      <c r="B20" s="118" t="s">
        <v>1661</v>
      </c>
      <c r="C20" s="105" t="s">
        <v>1662</v>
      </c>
      <c r="D20" s="106" t="s">
        <v>1678</v>
      </c>
    </row>
    <row r="21" spans="1:4" ht="51" x14ac:dyDescent="0.2">
      <c r="A21" s="108" t="s">
        <v>1812</v>
      </c>
      <c r="B21" s="119" t="s">
        <v>1663</v>
      </c>
      <c r="C21" s="98" t="s">
        <v>1664</v>
      </c>
      <c r="D21" s="100" t="s">
        <v>1676</v>
      </c>
    </row>
    <row r="22" spans="1:4" ht="17" x14ac:dyDescent="0.2">
      <c r="A22" s="107" t="s">
        <v>1665</v>
      </c>
      <c r="B22" s="117" t="s">
        <v>361</v>
      </c>
      <c r="C22" s="95"/>
      <c r="D22" s="102"/>
    </row>
    <row r="23" spans="1:4" ht="17" x14ac:dyDescent="0.2">
      <c r="A23" s="89" t="s">
        <v>1665</v>
      </c>
      <c r="B23" s="115" t="s">
        <v>1666</v>
      </c>
      <c r="C23" s="56"/>
      <c r="D23" s="87" t="s">
        <v>1676</v>
      </c>
    </row>
    <row r="24" spans="1:4" ht="17" x14ac:dyDescent="0.2">
      <c r="A24" s="89" t="s">
        <v>1665</v>
      </c>
      <c r="B24" s="115" t="s">
        <v>1667</v>
      </c>
      <c r="C24" s="56"/>
      <c r="D24" s="87"/>
    </row>
    <row r="25" spans="1:4" ht="17" x14ac:dyDescent="0.2">
      <c r="A25" s="89" t="s">
        <v>1665</v>
      </c>
      <c r="B25" s="115" t="s">
        <v>1813</v>
      </c>
      <c r="C25" s="56"/>
      <c r="D25" s="87"/>
    </row>
    <row r="26" spans="1:4" ht="34" x14ac:dyDescent="0.2">
      <c r="A26" s="97" t="s">
        <v>1816</v>
      </c>
      <c r="B26" s="119" t="s">
        <v>1817</v>
      </c>
      <c r="C26" s="98"/>
      <c r="D26" s="100" t="s">
        <v>1818</v>
      </c>
    </row>
    <row r="27" spans="1:4" ht="16" customHeight="1" x14ac:dyDescent="0.2">
      <c r="A27" s="97" t="s">
        <v>1820</v>
      </c>
      <c r="B27" s="119" t="s">
        <v>1822</v>
      </c>
      <c r="C27" s="98"/>
      <c r="D27" s="100" t="s">
        <v>1821</v>
      </c>
    </row>
    <row r="28" spans="1:4" ht="17" x14ac:dyDescent="0.2">
      <c r="A28" s="103" t="s">
        <v>1819</v>
      </c>
      <c r="B28" s="117" t="s">
        <v>1739</v>
      </c>
      <c r="C28" s="95"/>
      <c r="D28" s="102" t="s">
        <v>1676</v>
      </c>
    </row>
    <row r="29" spans="1:4" ht="17" x14ac:dyDescent="0.2">
      <c r="A29" s="104" t="s">
        <v>1819</v>
      </c>
      <c r="B29" s="118" t="s">
        <v>1823</v>
      </c>
      <c r="C29" s="105"/>
      <c r="D29" s="106"/>
    </row>
    <row r="30" spans="1:4" ht="17" x14ac:dyDescent="0.2">
      <c r="A30" s="103" t="s">
        <v>1824</v>
      </c>
      <c r="B30" s="117" t="s">
        <v>1826</v>
      </c>
      <c r="C30" s="95"/>
      <c r="D30" s="102" t="s">
        <v>1825</v>
      </c>
    </row>
    <row r="31" spans="1:4" ht="17" x14ac:dyDescent="0.2">
      <c r="A31" s="104" t="s">
        <v>1824</v>
      </c>
      <c r="B31" s="118" t="s">
        <v>1827</v>
      </c>
      <c r="C31" s="105"/>
      <c r="D31" s="106" t="s">
        <v>1679</v>
      </c>
    </row>
    <row r="32" spans="1:4" ht="17" x14ac:dyDescent="0.2">
      <c r="A32" s="101" t="s">
        <v>1668</v>
      </c>
      <c r="B32" s="117" t="s">
        <v>1829</v>
      </c>
      <c r="C32" s="95"/>
      <c r="D32" s="102" t="s">
        <v>1828</v>
      </c>
    </row>
    <row r="33" spans="1:8" ht="17" x14ac:dyDescent="0.2">
      <c r="A33" s="88" t="s">
        <v>1668</v>
      </c>
      <c r="B33" s="115" t="s">
        <v>1830</v>
      </c>
      <c r="C33" s="56"/>
      <c r="D33" s="87" t="s">
        <v>1828</v>
      </c>
    </row>
    <row r="34" spans="1:8" ht="17" x14ac:dyDescent="0.2">
      <c r="A34" s="88" t="s">
        <v>1668</v>
      </c>
      <c r="B34" s="115" t="s">
        <v>1831</v>
      </c>
      <c r="C34" s="56"/>
      <c r="D34" s="87" t="s">
        <v>1828</v>
      </c>
    </row>
    <row r="35" spans="1:8" ht="34" x14ac:dyDescent="0.2">
      <c r="A35" s="88" t="s">
        <v>1668</v>
      </c>
      <c r="B35" s="115" t="s">
        <v>1833</v>
      </c>
      <c r="C35" s="56"/>
      <c r="D35" s="87" t="s">
        <v>1832</v>
      </c>
    </row>
    <row r="36" spans="1:8" ht="17" x14ac:dyDescent="0.2">
      <c r="A36" s="88" t="s">
        <v>1668</v>
      </c>
      <c r="B36" s="115" t="s">
        <v>1669</v>
      </c>
      <c r="C36" s="90"/>
      <c r="D36" s="87" t="s">
        <v>1678</v>
      </c>
    </row>
    <row r="37" spans="1:8" ht="17" x14ac:dyDescent="0.2">
      <c r="A37" s="97" t="s">
        <v>1741</v>
      </c>
      <c r="B37" s="119" t="s">
        <v>1834</v>
      </c>
      <c r="C37" s="99"/>
      <c r="D37" s="100"/>
    </row>
    <row r="38" spans="1:8" ht="17" x14ac:dyDescent="0.2">
      <c r="A38" s="94" t="s">
        <v>1690</v>
      </c>
      <c r="B38" s="117" t="s">
        <v>1670</v>
      </c>
      <c r="C38" s="95"/>
      <c r="D38" s="96" t="s">
        <v>1740</v>
      </c>
      <c r="E38" s="3"/>
      <c r="F38" s="3"/>
      <c r="G38" s="3"/>
      <c r="H38" s="3"/>
    </row>
    <row r="39" spans="1:8" ht="17" x14ac:dyDescent="0.2">
      <c r="A39" s="91" t="s">
        <v>1690</v>
      </c>
      <c r="B39" s="115" t="s">
        <v>1835</v>
      </c>
      <c r="C39" s="56"/>
      <c r="D39" s="87"/>
    </row>
    <row r="40" spans="1:8" ht="16" customHeight="1" thickBot="1" x14ac:dyDescent="0.25">
      <c r="A40" s="92" t="s">
        <v>1690</v>
      </c>
      <c r="B40" s="120" t="s">
        <v>1836</v>
      </c>
      <c r="C40" s="57"/>
      <c r="D40" s="93"/>
      <c r="E40" s="113"/>
      <c r="F40" s="3"/>
      <c r="G40" s="3"/>
      <c r="H40" s="3"/>
    </row>
    <row r="41" spans="1:8" ht="16" customHeight="1" x14ac:dyDescent="0.2">
      <c r="B41" s="115"/>
      <c r="C41" s="56"/>
      <c r="D41" s="56"/>
      <c r="E41" s="113"/>
      <c r="F41" s="3"/>
      <c r="G41" s="3"/>
      <c r="H41" s="3"/>
    </row>
  </sheetData>
  <mergeCells count="1">
    <mergeCell ref="E40:E4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datadict</vt:lpstr>
      <vt:lpstr>affiliations</vt:lpstr>
      <vt:lpstr>comedic_atc_remove</vt:lpstr>
      <vt:lpstr>comedic_dict</vt:lpstr>
      <vt:lpstr>comorbidity_CCI_&amp;_SNDS</vt:lpstr>
      <vt:lpstr>datadict!_FilterDatabase</vt:lpstr>
    </vt:vector>
  </TitlesOfParts>
  <Company>Institut Curie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Anne-Sophie Hamy-Petit</dc:creator>
  <dc:description/>
  <cp:lastModifiedBy>Microsoft Office User</cp:lastModifiedBy>
  <cp:revision>5</cp:revision>
  <cp:lastPrinted>2020-07-02T08:17:52Z</cp:lastPrinted>
  <dcterms:created xsi:type="dcterms:W3CDTF">2018-11-05T10:43:57Z</dcterms:created>
  <dcterms:modified xsi:type="dcterms:W3CDTF">2021-05-28T14:19:38Z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Institut Curie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