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736888C4-469B-144D-A23F-1C7B6F546565}" xr6:coauthVersionLast="46" xr6:coauthVersionMax="46" xr10:uidLastSave="{00000000-0000-0000-0000-000000000000}"/>
  <bookViews>
    <workbookView xWindow="-11900" yWindow="-27720" windowWidth="36380" windowHeight="203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Feuil1!$A$1:$AW$409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69" i="1" l="1"/>
  <c r="Q169" i="1"/>
  <c r="S169" i="1"/>
  <c r="M169" i="1"/>
  <c r="AD167" i="1"/>
  <c r="Q167" i="1"/>
  <c r="S167" i="1"/>
  <c r="M167" i="1"/>
  <c r="AD160" i="1"/>
  <c r="Q160" i="1"/>
  <c r="S160" i="1"/>
  <c r="M160" i="1"/>
  <c r="AD168" i="1"/>
  <c r="Q168" i="1"/>
  <c r="S168" i="1"/>
  <c r="R168" i="1"/>
  <c r="O168" i="1"/>
  <c r="M168" i="1"/>
  <c r="AD172" i="1"/>
  <c r="Q172" i="1"/>
  <c r="S172" i="1"/>
  <c r="R172" i="1"/>
  <c r="M172" i="1"/>
  <c r="AD171" i="1"/>
  <c r="Q171" i="1"/>
  <c r="S171" i="1"/>
  <c r="R171" i="1"/>
  <c r="M171" i="1"/>
  <c r="AD162" i="1"/>
  <c r="Q162" i="1"/>
  <c r="S162" i="1"/>
  <c r="R162" i="1"/>
  <c r="M162" i="1"/>
  <c r="AD259" i="1"/>
  <c r="Q259" i="1"/>
  <c r="S259" i="1"/>
  <c r="M259" i="1"/>
  <c r="AD166" i="1"/>
  <c r="Q166" i="1"/>
  <c r="S166" i="1"/>
  <c r="R166" i="1"/>
  <c r="M166" i="1"/>
  <c r="AD300" i="1"/>
  <c r="Q300" i="1"/>
  <c r="S300" i="1"/>
  <c r="M300" i="1"/>
  <c r="AD224" i="1"/>
  <c r="Q224" i="1"/>
  <c r="S224" i="1"/>
  <c r="M224" i="1"/>
  <c r="Q216" i="1"/>
  <c r="S216" i="1"/>
  <c r="M216" i="1"/>
  <c r="Q211" i="1"/>
  <c r="S211" i="1"/>
  <c r="M211" i="1"/>
  <c r="Q200" i="1"/>
  <c r="S200" i="1"/>
  <c r="R200" i="1"/>
  <c r="M200" i="1"/>
  <c r="Q215" i="1"/>
  <c r="S215" i="1"/>
  <c r="M215" i="1"/>
  <c r="Q219" i="1"/>
  <c r="S219" i="1"/>
  <c r="M219" i="1"/>
  <c r="Q210" i="1"/>
  <c r="S210" i="1"/>
  <c r="R210" i="1"/>
  <c r="M210" i="1"/>
  <c r="Q409" i="1"/>
  <c r="S409" i="1"/>
  <c r="AD276" i="1"/>
  <c r="Q276" i="1"/>
  <c r="S276" i="1"/>
  <c r="M276" i="1"/>
  <c r="AD270" i="1"/>
  <c r="Q270" i="1"/>
  <c r="S270" i="1"/>
  <c r="M270" i="1"/>
  <c r="AD269" i="1"/>
  <c r="Q269" i="1"/>
  <c r="S269" i="1"/>
  <c r="M269" i="1"/>
  <c r="M409" i="1"/>
  <c r="AD272" i="1"/>
  <c r="Q272" i="1"/>
  <c r="S272" i="1"/>
  <c r="R272" i="1"/>
  <c r="M272" i="1"/>
  <c r="AD271" i="1"/>
  <c r="Q271" i="1"/>
  <c r="S271" i="1"/>
  <c r="R271" i="1"/>
  <c r="O271" i="1"/>
  <c r="M271" i="1"/>
  <c r="Q240" i="1"/>
  <c r="S240" i="1"/>
  <c r="R240" i="1"/>
  <c r="M240" i="1"/>
  <c r="K240" i="1"/>
  <c r="Q239" i="1"/>
  <c r="S239" i="1"/>
  <c r="R239" i="1"/>
  <c r="M239" i="1"/>
  <c r="K239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5" i="1"/>
  <c r="M274" i="1"/>
  <c r="M273" i="1"/>
  <c r="M268" i="1"/>
  <c r="M267" i="1"/>
  <c r="M266" i="1"/>
  <c r="M265" i="1"/>
  <c r="M264" i="1"/>
  <c r="M263" i="1"/>
  <c r="M262" i="1"/>
  <c r="M261" i="1"/>
  <c r="M260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5" i="1"/>
  <c r="M226" i="1"/>
  <c r="M223" i="1"/>
  <c r="M222" i="1"/>
  <c r="M221" i="1"/>
  <c r="M220" i="1"/>
  <c r="M218" i="1"/>
  <c r="M217" i="1"/>
  <c r="M214" i="1"/>
  <c r="M213" i="1"/>
  <c r="M212" i="1"/>
  <c r="M209" i="1"/>
  <c r="M208" i="1"/>
  <c r="M207" i="1"/>
  <c r="M206" i="1"/>
  <c r="M205" i="1"/>
  <c r="M204" i="1"/>
  <c r="M203" i="1"/>
  <c r="M202" i="1"/>
  <c r="M201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0" i="1"/>
  <c r="M165" i="1"/>
  <c r="M164" i="1"/>
  <c r="M163" i="1"/>
  <c r="M161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96" i="1"/>
  <c r="Q408" i="1"/>
  <c r="S408" i="1"/>
  <c r="Q407" i="1"/>
  <c r="S407" i="1"/>
  <c r="Q406" i="1"/>
  <c r="S406" i="1"/>
  <c r="Q405" i="1"/>
  <c r="S405" i="1"/>
  <c r="Q404" i="1"/>
  <c r="S404" i="1"/>
  <c r="Q403" i="1"/>
  <c r="S403" i="1"/>
  <c r="Q402" i="1"/>
  <c r="S402" i="1"/>
  <c r="Q401" i="1"/>
  <c r="S401" i="1"/>
  <c r="Q400" i="1"/>
  <c r="S400" i="1"/>
  <c r="Q399" i="1"/>
  <c r="S399" i="1"/>
  <c r="Q398" i="1"/>
  <c r="S398" i="1"/>
  <c r="Q397" i="1"/>
  <c r="S397" i="1"/>
  <c r="Q396" i="1"/>
  <c r="S396" i="1"/>
  <c r="Q395" i="1"/>
  <c r="S395" i="1"/>
  <c r="Q394" i="1"/>
  <c r="Q393" i="1"/>
  <c r="Q392" i="1"/>
  <c r="Q391" i="1"/>
  <c r="Q390" i="1"/>
  <c r="Q389" i="1"/>
  <c r="S389" i="1"/>
  <c r="Q388" i="1"/>
  <c r="S388" i="1"/>
  <c r="Q387" i="1"/>
  <c r="S387" i="1"/>
  <c r="Q386" i="1"/>
  <c r="S386" i="1"/>
  <c r="Q385" i="1"/>
  <c r="S385" i="1"/>
  <c r="Q384" i="1"/>
  <c r="S384" i="1"/>
  <c r="Q383" i="1"/>
  <c r="S383" i="1"/>
  <c r="Q382" i="1"/>
  <c r="S382" i="1"/>
  <c r="Q381" i="1"/>
  <c r="S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299" i="1"/>
  <c r="S299" i="1"/>
  <c r="Q298" i="1"/>
  <c r="S298" i="1"/>
  <c r="Q297" i="1"/>
  <c r="S297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5" i="1"/>
  <c r="S275" i="1"/>
  <c r="Q274" i="1"/>
  <c r="S274" i="1"/>
  <c r="Q273" i="1"/>
  <c r="S273" i="1"/>
  <c r="Q268" i="1"/>
  <c r="S268" i="1"/>
  <c r="Q267" i="1"/>
  <c r="S267" i="1"/>
  <c r="Q266" i="1"/>
  <c r="S266" i="1"/>
  <c r="Q265" i="1"/>
  <c r="S265" i="1"/>
  <c r="Q264" i="1"/>
  <c r="S264" i="1"/>
  <c r="Q263" i="1"/>
  <c r="S263" i="1"/>
  <c r="Q262" i="1"/>
  <c r="S262" i="1"/>
  <c r="Q261" i="1"/>
  <c r="S261" i="1"/>
  <c r="Q260" i="1"/>
  <c r="S260" i="1"/>
  <c r="Q258" i="1"/>
  <c r="S258" i="1"/>
  <c r="Q257" i="1"/>
  <c r="S257" i="1"/>
  <c r="Q256" i="1"/>
  <c r="S256" i="1"/>
  <c r="Q255" i="1"/>
  <c r="S255" i="1"/>
  <c r="Q254" i="1"/>
  <c r="S254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38" i="1"/>
  <c r="S238" i="1"/>
  <c r="Q237" i="1"/>
  <c r="S237" i="1"/>
  <c r="Q236" i="1"/>
  <c r="S236" i="1"/>
  <c r="Q235" i="1"/>
  <c r="S235" i="1"/>
  <c r="Q234" i="1"/>
  <c r="S234" i="1"/>
  <c r="Q233" i="1"/>
  <c r="S233" i="1"/>
  <c r="Q232" i="1"/>
  <c r="S232" i="1"/>
  <c r="Q231" i="1"/>
  <c r="S231" i="1"/>
  <c r="Q230" i="1"/>
  <c r="S230" i="1"/>
  <c r="Q229" i="1"/>
  <c r="S229" i="1"/>
  <c r="Q228" i="1"/>
  <c r="S228" i="1"/>
  <c r="Q227" i="1"/>
  <c r="S227" i="1"/>
  <c r="Q225" i="1"/>
  <c r="S225" i="1"/>
  <c r="Q226" i="1"/>
  <c r="S226" i="1"/>
  <c r="Q223" i="1"/>
  <c r="S223" i="1"/>
  <c r="Q222" i="1"/>
  <c r="S222" i="1"/>
  <c r="Q221" i="1"/>
  <c r="S221" i="1"/>
  <c r="Q220" i="1"/>
  <c r="S220" i="1"/>
  <c r="Q218" i="1"/>
  <c r="S218" i="1"/>
  <c r="Q217" i="1"/>
  <c r="S217" i="1"/>
  <c r="Q214" i="1"/>
  <c r="S214" i="1"/>
  <c r="Q213" i="1"/>
  <c r="S213" i="1"/>
  <c r="Q212" i="1"/>
  <c r="S212" i="1"/>
  <c r="Q209" i="1"/>
  <c r="S209" i="1"/>
  <c r="Q208" i="1"/>
  <c r="S208" i="1"/>
  <c r="Q207" i="1"/>
  <c r="S207" i="1"/>
  <c r="Q206" i="1"/>
  <c r="S206" i="1"/>
  <c r="Q205" i="1"/>
  <c r="S205" i="1"/>
  <c r="Q204" i="1"/>
  <c r="S204" i="1"/>
  <c r="Q203" i="1"/>
  <c r="S203" i="1"/>
  <c r="Q202" i="1"/>
  <c r="S202" i="1"/>
  <c r="Q201" i="1"/>
  <c r="S201" i="1"/>
  <c r="Q199" i="1"/>
  <c r="S199" i="1"/>
  <c r="Q198" i="1"/>
  <c r="S198" i="1"/>
  <c r="Q197" i="1"/>
  <c r="S197" i="1"/>
  <c r="Q196" i="1"/>
  <c r="S196" i="1"/>
  <c r="Q195" i="1"/>
  <c r="S195" i="1"/>
  <c r="Q194" i="1"/>
  <c r="S194" i="1"/>
  <c r="Q193" i="1"/>
  <c r="S193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0" i="1"/>
  <c r="S170" i="1"/>
  <c r="Q165" i="1"/>
  <c r="S165" i="1"/>
  <c r="Q164" i="1"/>
  <c r="S164" i="1"/>
  <c r="Q163" i="1"/>
  <c r="S163" i="1"/>
  <c r="Q161" i="1"/>
  <c r="S161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405" i="1"/>
  <c r="R404" i="1"/>
  <c r="R401" i="1"/>
  <c r="R400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53" i="1"/>
  <c r="R352" i="1"/>
  <c r="R351" i="1"/>
  <c r="R350" i="1"/>
  <c r="R349" i="1"/>
  <c r="R348" i="1"/>
  <c r="R347" i="1"/>
  <c r="R346" i="1"/>
  <c r="R340" i="1"/>
  <c r="R339" i="1"/>
  <c r="R338" i="1"/>
  <c r="R337" i="1"/>
  <c r="R336" i="1"/>
  <c r="R335" i="1"/>
  <c r="R334" i="1"/>
  <c r="R333" i="1"/>
  <c r="R329" i="1"/>
  <c r="R328" i="1"/>
  <c r="R327" i="1"/>
  <c r="R325" i="1"/>
  <c r="R324" i="1"/>
  <c r="R322" i="1"/>
  <c r="R321" i="1"/>
  <c r="R319" i="1"/>
  <c r="R318" i="1"/>
  <c r="R316" i="1"/>
  <c r="R315" i="1"/>
  <c r="R313" i="1"/>
  <c r="R312" i="1"/>
  <c r="R310" i="1"/>
  <c r="R309" i="1"/>
  <c r="R288" i="1"/>
  <c r="R283" i="1"/>
  <c r="R281" i="1"/>
  <c r="R280" i="1"/>
  <c r="R279" i="1"/>
  <c r="R278" i="1"/>
  <c r="R275" i="1"/>
  <c r="R274" i="1"/>
  <c r="R273" i="1"/>
  <c r="R268" i="1"/>
  <c r="R267" i="1"/>
  <c r="R266" i="1"/>
  <c r="R265" i="1"/>
  <c r="R264" i="1"/>
  <c r="R262" i="1"/>
  <c r="R261" i="1"/>
  <c r="R260" i="1"/>
  <c r="R257" i="1"/>
  <c r="R256" i="1"/>
  <c r="R255" i="1"/>
  <c r="R254" i="1"/>
  <c r="R252" i="1"/>
  <c r="R251" i="1"/>
  <c r="R250" i="1"/>
  <c r="R246" i="1"/>
  <c r="R243" i="1"/>
  <c r="R242" i="1"/>
  <c r="R241" i="1"/>
  <c r="R238" i="1"/>
  <c r="R237" i="1"/>
  <c r="R236" i="1"/>
  <c r="R235" i="1"/>
  <c r="R232" i="1"/>
  <c r="R231" i="1"/>
  <c r="R230" i="1"/>
  <c r="R229" i="1"/>
  <c r="R222" i="1"/>
  <c r="R221" i="1"/>
  <c r="R209" i="1"/>
  <c r="R208" i="1"/>
  <c r="R207" i="1"/>
  <c r="R206" i="1"/>
  <c r="R205" i="1"/>
  <c r="R204" i="1"/>
  <c r="R203" i="1"/>
  <c r="R202" i="1"/>
  <c r="R201" i="1"/>
  <c r="R199" i="1"/>
  <c r="R198" i="1"/>
  <c r="R197" i="1"/>
  <c r="R196" i="1"/>
  <c r="R190" i="1"/>
  <c r="R189" i="1"/>
  <c r="R188" i="1"/>
  <c r="R187" i="1"/>
  <c r="R186" i="1"/>
  <c r="R184" i="1"/>
  <c r="R182" i="1"/>
  <c r="R181" i="1"/>
  <c r="R180" i="1"/>
  <c r="R178" i="1"/>
  <c r="R176" i="1"/>
  <c r="R173" i="1"/>
  <c r="R170" i="1"/>
  <c r="R165" i="1"/>
  <c r="R164" i="1"/>
  <c r="R163" i="1"/>
  <c r="R161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95" i="1"/>
  <c r="O381" i="1"/>
  <c r="O364" i="1"/>
  <c r="K241" i="1"/>
  <c r="K238" i="1"/>
  <c r="K237" i="1"/>
  <c r="AD227" i="1"/>
  <c r="AD50" i="1"/>
  <c r="AD49" i="1"/>
  <c r="AD48" i="1"/>
  <c r="AD47" i="1"/>
  <c r="AD306" i="1"/>
  <c r="AD298" i="1"/>
  <c r="O367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O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O307" i="1"/>
  <c r="AD305" i="1"/>
  <c r="AD304" i="1"/>
  <c r="AD303" i="1"/>
  <c r="AD302" i="1"/>
  <c r="AD301" i="1"/>
  <c r="AD299" i="1"/>
  <c r="AD297" i="1"/>
  <c r="AD288" i="1"/>
  <c r="AD287" i="1"/>
  <c r="AD285" i="1"/>
  <c r="AD284" i="1"/>
  <c r="AD283" i="1"/>
  <c r="AD282" i="1"/>
  <c r="AD281" i="1"/>
  <c r="AD280" i="1"/>
  <c r="AD279" i="1"/>
  <c r="AD278" i="1"/>
  <c r="AD277" i="1"/>
  <c r="AD275" i="1"/>
  <c r="AD274" i="1"/>
  <c r="AD273" i="1"/>
  <c r="AD268" i="1"/>
  <c r="AD267" i="1"/>
  <c r="AD266" i="1"/>
  <c r="AD265" i="1"/>
  <c r="AD264" i="1"/>
  <c r="AD263" i="1"/>
  <c r="AD262" i="1"/>
  <c r="AD261" i="1"/>
  <c r="AD260" i="1"/>
  <c r="AD258" i="1"/>
  <c r="O258" i="1"/>
  <c r="AD257" i="1"/>
  <c r="AD256" i="1"/>
  <c r="O256" i="1"/>
  <c r="AD255" i="1"/>
  <c r="AD254" i="1"/>
  <c r="O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O242" i="1"/>
  <c r="AD236" i="1"/>
  <c r="AD235" i="1"/>
  <c r="AD230" i="1"/>
  <c r="AD229" i="1"/>
  <c r="AD228" i="1"/>
  <c r="AD225" i="1"/>
  <c r="AD226" i="1"/>
  <c r="AD223" i="1"/>
  <c r="AD199" i="1"/>
  <c r="O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O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O173" i="1"/>
  <c r="AD170" i="1"/>
  <c r="AD165" i="1"/>
  <c r="AD164" i="1"/>
  <c r="AD163" i="1"/>
  <c r="AD161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<sst xmlns="http://schemas.openxmlformats.org/spreadsheetml/2006/main" count="4384" uniqueCount="1279">
  <si>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</si>
  <si>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</si>
  <si>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</si>
  <si>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</si>
  <si>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</si>
  <si>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</si>
  <si>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</si>
  <si>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</si>
  <si>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</si>
  <si>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</si>
  <si>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</si>
  <si>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</si>
  <si>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</si>
  <si>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</si>
  <si>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</si>
  <si>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</si>
  <si>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</si>
  <si>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</si>
  <si>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</si>
  <si>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</si>
  <si>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</si>
  <si>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</si>
  <si>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</si>
  <si>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</si>
  <si>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</si>
  <si>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</si>
  <si>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</si>
  <si>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</si>
  <si>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</si>
  <si>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</si>
  <si>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</si>
  <si>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</si>
  <si>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</si>
  <si>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</si>
  <si>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</si>
  <si>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</si>
  <si>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</si>
  <si>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</si>
  <si>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</si>
  <si>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</si>
  <si>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</si>
  <si>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</si>
  <si>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</si>
  <si>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</si>
  <si>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</si>
  <si>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</si>
  <si>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</si>
  <si>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</si>
  <si>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</si>
  <si>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</si>
  <si>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</si>
  <si>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</si>
  <si>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</si>
  <si>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</si>
  <si>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</si>
  <si>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</si>
  <si>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</si>
  <si>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</si>
  <si>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</si>
  <si>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</si>
  <si>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</si>
  <si>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</si>
  <si>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</si>
  <si>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</si>
  <si>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</si>
  <si>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</si>
  <si>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</si>
  <si>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</si>
  <si>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</si>
  <si>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</si>
  <si>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</si>
  <si>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</si>
  <si>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</si>
  <si>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</si>
  <si>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</si>
  <si>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</si>
  <si>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</si>
  <si>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</si>
  <si>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</si>
  <si>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</si>
  <si>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</si>
  <si>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</si>
  <si>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</si>
  <si>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</si>
  <si>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</si>
  <si>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</si>
  <si>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</si>
  <si>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</si>
  <si>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</si>
  <si>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</si>
  <si>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</si>
  <si>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</si>
  <si>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</si>
  <si>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</si>
  <si>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</si>
  <si>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</si>
  <si>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</si>
  <si>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</si>
  <si>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</si>
  <si>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</si>
  <si>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</si>
  <si>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</si>
  <si>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</si>
  <si>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</si>
  <si>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</si>
  <si>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</si>
  <si>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</si>
  <si>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</si>
  <si>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</si>
  <si>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</si>
  <si>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</si>
  <si>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</si>
  <si>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</si>
  <si>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</si>
  <si>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</si>
  <si>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</si>
  <si>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</si>
  <si>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</si>
  <si>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</si>
  <si>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</si>
  <si>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</si>
  <si>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</si>
  <si>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</si>
  <si>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</si>
  <si>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</si>
  <si>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</si>
  <si>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</si>
  <si>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</si>
  <si>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</si>
  <si>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</si>
  <si>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</si>
  <si>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</si>
  <si>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</si>
  <si>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</si>
  <si>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</si>
  <si>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</si>
  <si>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</si>
  <si>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</si>
  <si>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</si>
  <si>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</si>
  <si>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</si>
  <si>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</si>
  <si>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</si>
  <si>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</si>
  <si>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</si>
  <si>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</si>
  <si>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</si>
  <si>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</si>
  <si>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</si>
  <si>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</si>
  <si>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</si>
  <si>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</si>
  <si>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</si>
  <si>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</si>
  <si>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</si>
  <si>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</si>
  <si>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</si>
  <si>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</si>
  <si>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</si>
  <si>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</si>
  <si>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</si>
  <si>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</si>
  <si>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</si>
  <si>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</si>
  <si>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</si>
  <si>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</si>
  <si>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</si>
  <si>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</si>
  <si>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</si>
  <si>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</si>
  <si>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</si>
  <si>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</si>
  <si>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</si>
  <si>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</si>
  <si>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</si>
  <si>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</si>
  <si>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</si>
  <si>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</si>
  <si>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</si>
  <si>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</si>
  <si>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</si>
  <si>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</si>
  <si>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</si>
  <si>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</si>
  <si>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</si>
  <si>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</si>
  <si>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</si>
  <si>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</si>
  <si>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</si>
  <si>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</si>
  <si>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</si>
  <si>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</si>
  <si>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</si>
  <si>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</si>
  <si>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</si>
  <si>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</si>
  <si>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</si>
  <si>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</si>
  <si>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</si>
  <si>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</si>
  <si>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</si>
  <si>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</si>
  <si>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</si>
  <si>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</si>
  <si>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</si>
  <si>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</si>
  <si>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</si>
  <si>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</si>
  <si>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</si>
  <si>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</si>
  <si>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</si>
  <si>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</si>
  <si>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</si>
  <si>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</si>
  <si>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</si>
  <si>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</si>
  <si>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</si>
  <si>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</si>
  <si>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</si>
  <si>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</si>
  <si>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</si>
  <si>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</si>
  <si>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</si>
  <si>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</si>
  <si>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</si>
  <si>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</si>
  <si>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</si>
  <si>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</si>
  <si>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</si>
  <si>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</si>
  <si>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</si>
  <si>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</si>
  <si>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</si>
  <si>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</si>
  <si>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</si>
  <si>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</si>
  <si>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</si>
  <si>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</si>
  <si>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</si>
  <si>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</si>
  <si>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</si>
  <si>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</si>
  <si>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</si>
  <si>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</si>
  <si>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</si>
  <si>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</si>
  <si>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</si>
  <si>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</si>
  <si>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</si>
  <si>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</si>
  <si>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</si>
  <si>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</si>
  <si>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</si>
  <si>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</si>
  <si>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</si>
  <si>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</si>
  <si>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</si>
  <si>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</si>
  <si>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</si>
  <si>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</si>
  <si>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</si>
  <si>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</si>
  <si>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</si>
  <si>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</si>
  <si>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</si>
  <si>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</si>
  <si>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</si>
  <si>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</si>
  <si>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</si>
  <si>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</si>
  <si>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</si>
  <si>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</si>
  <si>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</si>
  <si>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</si>
  <si>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</si>
  <si>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</si>
  <si>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</si>
  <si>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</si>
  <si>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</si>
  <si>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</si>
  <si>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</si>
  <si>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</si>
  <si>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</si>
  <si>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</si>
  <si>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</si>
  <si>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</si>
  <si>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</si>
  <si>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</si>
  <si>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</si>
  <si>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</si>
  <si>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</si>
  <si>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</si>
  <si>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</si>
  <si>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</si>
  <si>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</si>
  <si>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</si>
  <si>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</si>
  <si>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</si>
  <si>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</si>
  <si>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</si>
  <si>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</si>
  <si>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</si>
  <si>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</si>
  <si>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</si>
  <si>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</si>
  <si>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</si>
  <si>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</si>
  <si>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</si>
  <si>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</si>
  <si>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</si>
  <si>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</si>
  <si>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</si>
  <si>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</si>
  <si>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</si>
  <si>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</si>
  <si>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</si>
  <si>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</si>
  <si>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</si>
  <si>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</si>
  <si>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</si>
  <si>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</si>
  <si>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</si>
  <si>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</si>
  <si>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</si>
  <si>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</si>
  <si>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</si>
  <si>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</si>
  <si>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</si>
  <si>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</si>
  <si>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</si>
  <si>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</si>
  <si>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</si>
  <si>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</si>
  <si>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</si>
  <si>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</si>
  <si>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</si>
  <si>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</si>
  <si>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</si>
  <si>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</si>
  <si>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</si>
  <si>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</si>
  <si>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</si>
  <si>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</si>
  <si>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</si>
  <si>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</si>
  <si>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</si>
  <si>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</si>
  <si>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</si>
  <si>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</si>
  <si>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</si>
  <si>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</si>
  <si>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</si>
  <si>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</si>
  <si>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</si>
  <si>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</si>
  <si>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</si>
  <si>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</si>
  <si>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</si>
  <si>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</si>
  <si>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</si>
  <si>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</si>
  <si>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</si>
  <si>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</si>
  <si>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</si>
  <si>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</si>
  <si>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</si>
  <si>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</si>
  <si>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</si>
  <si>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</si>
  <si>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</si>
  <si>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</si>
  <si>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</si>
  <si>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</si>
  <si>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</si>
  <si>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</si>
  <si>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</si>
  <si>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</si>
  <si>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</si>
  <si>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</si>
  <si>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</si>
  <si>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</si>
  <si>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</si>
  <si>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</si>
  <si>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</si>
  <si>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</si>
  <si>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</si>
  <si>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</si>
  <si>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</si>
  <si>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</si>
  <si>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</si>
  <si>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</si>
  <si>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</si>
  <si>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</si>
  <si>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</si>
  <si>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</si>
  <si>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</si>
  <si>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</si>
  <si>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</si>
  <si>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</si>
  <si>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</si>
  <si>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</si>
  <si>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</si>
  <si>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</si>
  <si>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</si>
  <si>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</si>
  <si>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</si>
  <si>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</si>
  <si>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</si>
  <si>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</si>
  <si>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</si>
  <si>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</si>
  <si>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</si>
  <si>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</si>
  <si>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</si>
  <si>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</si>
  <si>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</si>
  <si>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</si>
  <si>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</si>
  <si>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</si>
  <si>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</si>
  <si>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</si>
  <si>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</si>
  <si>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</si>
  <si>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</si>
  <si>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</si>
  <si>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</si>
  <si>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</si>
  <si>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</si>
  <si>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</si>
  <si>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</si>
  <si>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</si>
  <si>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</si>
  <si>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</si>
  <si>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</si>
  <si>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</si>
  <si>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</si>
  <si>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</si>
  <si>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</si>
  <si>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</si>
  <si>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</si>
  <si>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</si>
  <si>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</si>
  <si>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</si>
  <si>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</si>
  <si>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</si>
  <si>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</si>
  <si>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</si>
  <si>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</si>
  <si>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</si>
  <si>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</si>
  <si>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</si>
  <si>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</si>
  <si>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</si>
  <si>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</si>
  <si>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</si>
  <si>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</si>
  <si>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</si>
  <si>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</si>
  <si>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</si>
  <si>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</si>
  <si>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</si>
  <si>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</si>
  <si>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</si>
  <si>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</si>
  <si>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</si>
  <si>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</si>
  <si>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</si>
  <si>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</si>
  <si>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</si>
  <si>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</si>
  <si>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</si>
  <si>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</si>
  <si>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</si>
  <si>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</si>
  <si>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</si>
  <si>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</si>
  <si>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</si>
  <si>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</si>
  <si>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</si>
  <si>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</si>
  <si>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</si>
  <si>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</si>
  <si>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</si>
  <si>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</si>
  <si>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</si>
  <si>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</si>
  <si>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</si>
  <si>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</si>
  <si>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</si>
  <si>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</si>
  <si>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</si>
  <si>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</si>
  <si>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</si>
  <si>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</si>
  <si>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</si>
  <si>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</si>
  <si>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</si>
  <si>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</si>
  <si>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</si>
  <si>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</si>
  <si>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</si>
  <si>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</si>
  <si>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</si>
  <si>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</si>
  <si>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</si>
  <si>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</si>
  <si>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</si>
  <si>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</si>
  <si>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</si>
  <si>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</si>
  <si>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</si>
  <si>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</si>
  <si>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</si>
  <si>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</si>
  <si>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</si>
  <si>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</si>
  <si>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</si>
  <si>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</si>
  <si>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</si>
  <si>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</si>
  <si>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</si>
  <si>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</si>
  <si>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</si>
  <si>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</si>
  <si>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</si>
  <si>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</si>
  <si>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</si>
  <si>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</si>
  <si>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</si>
  <si>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</si>
  <si>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</si>
  <si>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</si>
  <si>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</si>
  <si>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</si>
  <si>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</si>
  <si>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</si>
  <si>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</si>
  <si>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</si>
  <si>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</si>
  <si>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</si>
  <si>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</si>
  <si>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</si>
  <si>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</si>
  <si>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</si>
  <si>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</si>
  <si>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</si>
  <si>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</si>
  <si>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</si>
  <si>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</si>
  <si>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</si>
  <si>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</si>
  <si>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</si>
  <si>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</si>
  <si>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</si>
  <si>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</si>
  <si>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</si>
  <si>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</si>
  <si>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</si>
  <si>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</si>
  <si>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</si>
  <si>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</si>
  <si>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</si>
  <si>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</si>
  <si>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</si>
  <si>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</si>
  <si>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</si>
  <si>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</si>
  <si>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</si>
  <si>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</si>
  <si>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</si>
  <si>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</si>
  <si>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</si>
  <si>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</si>
  <si>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</si>
  <si>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</si>
  <si>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</si>
  <si>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</si>
  <si>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</si>
  <si>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</si>
  <si>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</si>
  <si>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</si>
  <si>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</si>
  <si>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</si>
  <si>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</si>
  <si>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</si>
  <si>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</si>
  <si>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</si>
  <si>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</si>
  <si>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</si>
  <si>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</si>
  <si>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</si>
  <si>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</si>
  <si>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</si>
  <si>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</si>
  <si>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</si>
  <si>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</si>
  <si>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</si>
  <si>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</si>
  <si>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</si>
  <si>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</si>
  <si>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</si>
  <si>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</si>
  <si>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</si>
  <si>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</si>
  <si>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</si>
  <si>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</si>
  <si>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</si>
  <si>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</si>
  <si>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</si>
  <si>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</si>
  <si>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</si>
  <si>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</si>
  <si>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</si>
  <si>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</si>
  <si>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</si>
  <si>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</si>
  <si>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</si>
  <si>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</si>
  <si>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</si>
  <si>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</si>
  <si>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</si>
  <si>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</si>
  <si>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</si>
  <si>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</si>
  <si>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</si>
  <si>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</si>
  <si>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</si>
  <si>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</si>
  <si>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</si>
  <si>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</si>
  <si>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</si>
  <si>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</si>
  <si>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</si>
  <si>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</si>
  <si>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</si>
  <si>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</si>
  <si>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</si>
  <si>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</si>
  <si>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</si>
  <si>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</si>
  <si>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</si>
  <si>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</si>
  <si>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</si>
  <si>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</si>
  <si>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</si>
  <si>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</si>
  <si>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</si>
  <si>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</si>
  <si>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</si>
  <si>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</si>
  <si>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</si>
  <si>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</si>
  <si>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</si>
  <si>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</si>
  <si>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</si>
  <si>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</si>
  <si>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</si>
  <si>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</si>
  <si>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</si>
  <si>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</si>
  <si>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</si>
  <si>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</si>
  <si>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</si>
  <si>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</si>
  <si>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</si>
  <si>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</si>
  <si>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</si>
  <si>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</si>
  <si>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</si>
  <si>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</si>
  <si>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</si>
  <si>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</si>
  <si>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</si>
  <si>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</si>
  <si>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</si>
  <si>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</si>
  <si>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</si>
  <si>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</si>
  <si>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</si>
  <si>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</si>
  <si>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</si>
  <si>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</si>
  <si>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</si>
  <si>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</si>
  <si>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</si>
  <si>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</si>
  <si>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</si>
  <si>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</si>
  <si>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</si>
  <si>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</si>
  <si>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</si>
  <si>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</si>
  <si>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</si>
  <si>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</si>
  <si>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</si>
  <si>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</si>
  <si>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</si>
  <si>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</si>
  <si>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</si>
  <si>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</si>
  <si>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</si>
  <si>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</si>
  <si>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</si>
  <si>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</si>
  <si>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</si>
  <si>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</si>
  <si>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</si>
  <si>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</si>
  <si>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</si>
  <si>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</si>
  <si>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</si>
  <si>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</si>
  <si>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</si>
  <si>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</si>
  <si>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</si>
  <si>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ypN</t>
  </si>
  <si>
    <t>ypnuicc_3cl</t>
  </si>
  <si>
    <t>0,0| 1,[1-3]| 2,4 and more</t>
  </si>
  <si>
    <t>ypnuicc_2cl</t>
  </si>
  <si>
    <t>0,Node negative| 1,Node positive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</si>
  <si>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</si>
  <si>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</si>
  <si>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</si>
  <si>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</si>
  <si>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</si>
  <si>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</si>
  <si>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</si>
  <si>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</si>
  <si>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</si>
  <si>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</si>
  <si>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</si>
  <si>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</si>
  <si>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</si>
  <si>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</si>
  <si>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</si>
  <si>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</si>
  <si>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</si>
  <si>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</si>
  <si>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</si>
  <si>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</si>
  <si>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</si>
  <si>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</si>
  <si>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</si>
  <si>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</si>
  <si>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</si>
  <si>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</si>
  <si>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</si>
  <si>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</si>
  <si>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</si>
  <si>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</si>
  <si>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</si>
  <si>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</si>
  <si>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</si>
  <si>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</si>
  <si>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</si>
  <si>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</si>
  <si>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</si>
  <si>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</si>
  <si>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</si>
  <si>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</si>
  <si>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</si>
  <si>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</si>
  <si>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</si>
  <si>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</si>
  <si>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</si>
  <si>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</si>
  <si>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</si>
  <si>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</si>
  <si>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</si>
  <si>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</si>
  <si>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</si>
  <si>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</si>
  <si>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</si>
  <si>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</si>
  <si>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</si>
  <si>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</si>
  <si>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</si>
  <si>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</si>
  <si>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</si>
  <si>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</si>
  <si>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</si>
  <si>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</si>
  <si>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</si>
  <si>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</si>
  <si>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</si>
  <si>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</si>
  <si>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</si>
  <si>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</si>
  <si>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</si>
  <si>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</si>
  <si>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</si>
  <si>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</si>
  <si>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</si>
  <si>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</si>
  <si>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</si>
  <si>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</si>
  <si>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</si>
  <si>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</si>
  <si>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</si>
  <si>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</si>
  <si>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</si>
  <si>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</si>
  <si>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</si>
  <si>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</si>
  <si>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</si>
  <si>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</si>
  <si>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</si>
  <si>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</si>
  <si>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</si>
  <si>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</si>
  <si>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</si>
  <si>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</si>
  <si>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</si>
  <si>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</si>
  <si>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</si>
  <si>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</si>
  <si>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</si>
  <si>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</si>
  <si>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</si>
  <si>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</si>
  <si>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</si>
  <si>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</si>
  <si>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</si>
  <si>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</si>
  <si>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</si>
  <si>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</si>
  <si>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</si>
  <si>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</si>
  <si>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</si>
  <si>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</si>
  <si>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</si>
  <si>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</si>
  <si>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</si>
  <si>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</si>
  <si>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</si>
  <si>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</si>
  <si>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</si>
  <si>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</si>
  <si>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</si>
  <si>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</si>
  <si>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</si>
  <si>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</si>
  <si>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</si>
  <si>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</si>
  <si>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</si>
  <si>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</si>
  <si>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</si>
  <si>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</si>
  <si>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</si>
  <si>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</si>
  <si>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</si>
  <si>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</si>
  <si>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</si>
  <si>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</si>
  <si>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</si>
  <si>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</si>
  <si>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</si>
  <si>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</si>
  <si>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</si>
  <si>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</si>
  <si>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</si>
  <si>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</si>
  <si>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</si>
  <si>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</si>
  <si>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</si>
  <si>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</si>
  <si>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</si>
  <si>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</si>
  <si>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</si>
  <si>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</si>
  <si>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</si>
  <si>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</si>
  <si>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</si>
  <si>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</si>
  <si>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</si>
  <si>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</si>
  <si>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</si>
  <si>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</si>
  <si>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</si>
  <si>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</si>
  <si>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</si>
  <si>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</si>
  <si>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</si>
  <si>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</si>
  <si>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</si>
  <si>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</si>
  <si>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</si>
  <si>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</si>
  <si>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</si>
  <si>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</si>
  <si>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</si>
  <si>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</si>
  <si>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</si>
  <si>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</si>
  <si>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</si>
  <si>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</si>
  <si>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</si>
  <si>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</si>
  <si>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</si>
  <si>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</si>
  <si>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</si>
  <si>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</si>
  <si>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</si>
  <si>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</si>
  <si>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</si>
  <si>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</si>
  <si>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</si>
  <si>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</si>
  <si>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</si>
  <si>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</si>
  <si>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</si>
  <si>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</si>
  <si>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</si>
  <si>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</si>
  <si>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</si>
  <si>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</si>
  <si>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</si>
  <si>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</si>
  <si>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</si>
  <si>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</si>
  <si>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</si>
  <si>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</si>
  <si>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</si>
  <si>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</si>
  <si>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</si>
  <si>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</si>
  <si>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</si>
  <si>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</si>
  <si>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</si>
  <si>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</si>
  <si>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</si>
  <si>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</si>
  <si>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</si>
  <si>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</si>
  <si>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</si>
  <si>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</si>
  <si>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</si>
  <si>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</si>
  <si>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</si>
  <si>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</si>
  <si>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</si>
  <si>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</si>
  <si>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</si>
  <si>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</si>
  <si>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</si>
  <si>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</si>
  <si>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</si>
  <si>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</si>
  <si>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</si>
  <si>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</si>
  <si>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</si>
  <si>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</si>
  <si>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</si>
  <si>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</si>
  <si>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</si>
  <si>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</si>
  <si>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</si>
  <si>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</si>
  <si>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</si>
  <si>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</si>
  <si>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</si>
  <si>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</si>
  <si>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</si>
  <si>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</si>
  <si>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</si>
  <si>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</si>
  <si>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</si>
  <si>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</si>
  <si>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</si>
  <si>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</si>
  <si>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</si>
  <si>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</si>
  <si>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</si>
  <si>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</si>
  <si>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</si>
  <si>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</si>
  <si>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</si>
  <si>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</si>
  <si>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</si>
  <si>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</si>
  <si>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</si>
  <si>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</si>
  <si>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</si>
  <si>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</si>
  <si>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</si>
  <si>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</si>
  <si>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</si>
  <si>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</si>
  <si>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</si>
  <si>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</si>
  <si>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</si>
  <si>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</si>
  <si>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</si>
  <si>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</si>
  <si>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</si>
  <si>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</si>
  <si>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</si>
  <si>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</si>
  <si>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</si>
  <si>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</si>
  <si>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</si>
  <si>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</si>
  <si>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</si>
  <si>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</si>
  <si>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</si>
  <si>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</si>
  <si>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</si>
  <si>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</si>
  <si>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</si>
  <si>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</si>
  <si>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</si>
  <si>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</si>
  <si>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</si>
  <si>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</si>
  <si>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</si>
  <si>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</si>
  <si>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</si>
  <si>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</si>
  <si>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</si>
  <si>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</si>
  <si>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</si>
  <si>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</si>
  <si>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</si>
  <si>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</si>
  <si>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</si>
  <si>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</si>
  <si>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</si>
  <si>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</si>
  <si>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</si>
  <si>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</si>
  <si>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</si>
  <si>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</si>
  <si>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</si>
  <si>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</si>
  <si>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</si>
  <si>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</si>
  <si>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</si>
  <si>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</si>
  <si>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</si>
  <si>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</si>
  <si>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</si>
  <si>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</si>
  <si>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</si>
  <si>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</si>
  <si>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</si>
  <si>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</si>
  <si>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</si>
  <si>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</si>
  <si>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</si>
  <si>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</si>
  <si>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</si>
  <si>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</si>
  <si>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</si>
  <si>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</si>
  <si>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</si>
  <si>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</si>
  <si>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</si>
  <si>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</si>
  <si>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</si>
  <si>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</si>
  <si>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</si>
  <si>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</si>
  <si>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</si>
  <si>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</si>
  <si>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</si>
  <si>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</si>
  <si>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</si>
  <si>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</si>
  <si>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</si>
  <si>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</si>
  <si>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</si>
  <si>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</si>
  <si>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</si>
  <si>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</si>
  <si>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</si>
  <si>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</si>
  <si>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</si>
  <si>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</si>
  <si>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</si>
  <si>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</si>
  <si>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</si>
  <si>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</si>
  <si>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</si>
  <si>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</si>
  <si>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</si>
  <si>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</si>
  <si>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</si>
  <si>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</si>
  <si>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</si>
  <si>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</si>
  <si>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</si>
  <si>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</si>
  <si>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</si>
  <si>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</si>
  <si>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</si>
  <si>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</si>
  <si>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</si>
  <si>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</si>
  <si>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</si>
  <si>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</si>
  <si>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</si>
  <si>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</si>
  <si>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</si>
  <si>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</si>
  <si>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</si>
  <si>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</si>
  <si>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</si>
  <si>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</si>
  <si>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</si>
  <si>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</si>
  <si>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</si>
  <si>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</si>
  <si>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</si>
  <si>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</si>
  <si>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</si>
  <si>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</si>
  <si>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</si>
  <si>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</si>
  <si>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</si>
  <si>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</si>
  <si>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</si>
  <si>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</si>
  <si>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</si>
  <si>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</si>
  <si>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</si>
  <si>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</si>
  <si>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</si>
  <si>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</si>
  <si>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</si>
  <si>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</si>
  <si>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</si>
  <si>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</si>
  <si>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</si>
  <si>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</si>
  <si>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</si>
  <si>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</si>
  <si>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</si>
  <si>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</si>
  <si>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</si>
  <si>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</si>
  <si>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</si>
  <si>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</si>
  <si>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</si>
  <si>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</si>
  <si>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</si>
  <si>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</si>
  <si>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</si>
  <si>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</si>
  <si>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</si>
  <si>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</si>
  <si>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</si>
  <si>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</si>
  <si>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</si>
  <si>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</si>
  <si>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</si>
  <si>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</si>
  <si>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</si>
  <si>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</si>
  <si>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</si>
  <si>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</si>
  <si>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</si>
  <si>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</si>
  <si>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</si>
  <si>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</si>
  <si>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</si>
  <si>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</si>
  <si>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</si>
  <si>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</si>
  <si>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</si>
  <si>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</si>
  <si>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</si>
  <si>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</si>
  <si>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</si>
  <si>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</si>
  <si>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</si>
  <si>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</si>
  <si>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</si>
  <si>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</si>
  <si>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</si>
  <si>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</si>
  <si>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</si>
  <si>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</si>
  <si>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</si>
  <si>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</si>
  <si>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</si>
  <si>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</si>
  <si>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</si>
  <si>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</si>
  <si>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</si>
  <si>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</si>
  <si>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</si>
  <si>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</si>
  <si>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</si>
  <si>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</si>
  <si>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</si>
  <si>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</si>
  <si>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</si>
  <si>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</si>
  <si>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</si>
  <si>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</si>
  <si>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</si>
  <si>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</si>
  <si>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</si>
  <si>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</si>
  <si>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</si>
  <si>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</si>
  <si>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</si>
  <si>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</si>
  <si>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</si>
  <si>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</si>
  <si>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</si>
  <si>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</si>
  <si>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</si>
  <si>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</si>
  <si>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</si>
  <si>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</si>
  <si>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</si>
  <si>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</si>
  <si>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</si>
  <si>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</si>
  <si>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</si>
  <si>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</si>
  <si>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</si>
  <si>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</si>
  <si>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</si>
  <si>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</si>
  <si>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</si>
  <si>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</si>
  <si>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</si>
  <si>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</si>
  <si>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</si>
  <si>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</si>
  <si>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</si>
  <si>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</si>
  <si>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</si>
  <si>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</si>
  <si>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</si>
  <si>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</si>
  <si>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</si>
  <si>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</si>
  <si>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</si>
  <si>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</si>
  <si>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</si>
  <si>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</si>
  <si>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</si>
  <si>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</si>
  <si>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</si>
  <si>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1,full term pregnancy|2,ongoing pregnancy|3,miscarriage|4,ectopic pregnancy|5,elective abortion|6,abortion for medical reason</t>
  </si>
  <si>
    <t>Invasive or DCIS</t>
  </si>
  <si>
    <t>Age at BC diagnosis</t>
  </si>
  <si>
    <t>Pathological N stage (post NAC, 4 classes)</t>
  </si>
  <si>
    <t>Pathological N stage (post NAC, 3 classes)</t>
  </si>
  <si>
    <t>Pathological N stage (post NAC, 2 classes)</t>
  </si>
  <si>
    <t>Delay between diagnosis to first treatment  (in days)</t>
  </si>
  <si>
    <t>axillary_surgery</t>
  </si>
  <si>
    <t>Axillar surgery (in the year following BC diagnosis)</t>
  </si>
  <si>
    <t>nbggprel</t>
  </si>
  <si>
    <t>Number nodes sampled</t>
  </si>
  <si>
    <t>breast_surg_multistep</t>
  </si>
  <si>
    <t>Multistep BC surgery</t>
  </si>
  <si>
    <t>Several surgical steps (2 or more surfical procedures)</t>
  </si>
  <si>
    <t>breast_reconstruction</t>
  </si>
  <si>
    <t>Breast reconstruction</t>
  </si>
  <si>
    <t>Breast reconstruction (immediate or secondary)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</si>
  <si>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</si>
  <si>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</si>
  <si>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</si>
  <si>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</si>
  <si>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cancer_surgery</t>
  </si>
  <si>
    <t>BC surgery (either breast or axilla in the year following BC diagnosis )</t>
  </si>
  <si>
    <t>Breast surgery</t>
  </si>
  <si>
    <t>Breast surgery (in the year following BC diagnosis)</t>
  </si>
  <si>
    <t>dat_first_breast_surg</t>
  </si>
  <si>
    <t>dat_first_axillar_surg</t>
  </si>
  <si>
    <t>dat_first_cancer_surg</t>
  </si>
  <si>
    <t xml:space="preserve">Date of first breast surgery </t>
  </si>
  <si>
    <t xml:space="preserve">Date of first axillar surgery </t>
  </si>
  <si>
    <t>Date of first surgery for cancer (min date breast and axilla)</t>
  </si>
  <si>
    <t>delay_diag_to_first_ttt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</si>
</sst>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N446"/>
  <sheetViews>
    <sheetView tabSelected="1" zoomScale="134" zoomScaleNormal="100" workbookViewId="0">
      <pane xSplit="3" ySplit="1" topLeftCell="D200" activePane="bottomRight" state="frozen"/>
      <selection pane="topRight" activeCell="D1" sqref="D1"/>
      <selection pane="bottomLeft" activeCell="A2" sqref="A2"/>
      <selection pane="bottomRight" activeCell="C200" sqref="C200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1064</v>
      </c>
      <c r="F1" s="4" t="s">
        <v>1065</v>
      </c>
      <c r="G1" s="4" t="s">
        <v>1127</v>
      </c>
      <c r="H1" s="4" t="s">
        <v>1185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hidden="1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idden="1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idden="1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idden="1" x14ac:dyDescent="0.2">
      <c r="A5" s="8" t="s">
        <v>45</v>
      </c>
      <c r="B5" s="9" t="s">
        <v>46</v>
      </c>
      <c r="C5" s="38" t="s">
        <v>1186</v>
      </c>
      <c r="D5" s="4" t="s">
        <v>48</v>
      </c>
      <c r="E5" s="4" t="s">
        <v>54</v>
      </c>
      <c r="F5" s="4"/>
      <c r="G5" s="4"/>
      <c r="H5" s="4"/>
      <c r="I5" s="4"/>
      <c r="J5" s="4" t="s">
        <v>1187</v>
      </c>
      <c r="K5" s="1" t="s">
        <v>1224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idden="1" x14ac:dyDescent="0.2">
      <c r="A6" s="8" t="s">
        <v>45</v>
      </c>
      <c r="B6" s="9" t="s">
        <v>46</v>
      </c>
      <c r="C6" s="4" t="s">
        <v>1177</v>
      </c>
      <c r="D6" s="4" t="s">
        <v>48</v>
      </c>
      <c r="E6" s="4" t="s">
        <v>54</v>
      </c>
      <c r="F6" s="4"/>
      <c r="G6" s="4"/>
      <c r="H6" s="4"/>
      <c r="I6" s="4"/>
      <c r="J6" s="4" t="s">
        <v>1178</v>
      </c>
      <c r="K6" s="1" t="s">
        <v>1177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idden="1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idden="1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hidden="1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idden="1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idden="1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hidden="1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idden="1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idden="1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hidden="1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hidden="1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hidden="1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hidden="1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hidden="1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idden="1" x14ac:dyDescent="0.2">
      <c r="A20" s="10" t="s">
        <v>70</v>
      </c>
      <c r="B20" s="9" t="s">
        <v>46</v>
      </c>
      <c r="C20" s="4" t="s">
        <v>1053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idden="1" x14ac:dyDescent="0.2">
      <c r="A21" s="10" t="s">
        <v>70</v>
      </c>
      <c r="B21" s="9" t="s">
        <v>46</v>
      </c>
      <c r="C21" s="4" t="s">
        <v>1054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idden="1" x14ac:dyDescent="0.2">
      <c r="A22" s="10" t="s">
        <v>70</v>
      </c>
      <c r="B22" s="9" t="s">
        <v>46</v>
      </c>
      <c r="C22" s="4" t="s">
        <v>1055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idden="1" x14ac:dyDescent="0.2">
      <c r="A23" s="10" t="s">
        <v>70</v>
      </c>
      <c r="B23" s="9" t="s">
        <v>46</v>
      </c>
      <c r="C23" s="4" t="s">
        <v>1056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idden="1" x14ac:dyDescent="0.2">
      <c r="A24" s="10" t="s">
        <v>70</v>
      </c>
      <c r="B24" s="9" t="s">
        <v>46</v>
      </c>
      <c r="C24" s="4" t="s">
        <v>1057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idden="1" x14ac:dyDescent="0.2">
      <c r="A25" s="10" t="s">
        <v>70</v>
      </c>
      <c r="B25" s="9" t="s">
        <v>46</v>
      </c>
      <c r="C25" s="4" t="s">
        <v>1058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idden="1" x14ac:dyDescent="0.2">
      <c r="A26" s="10" t="s">
        <v>70</v>
      </c>
      <c r="B26" s="9" t="s">
        <v>46</v>
      </c>
      <c r="C26" s="4" t="s">
        <v>1059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idden="1" x14ac:dyDescent="0.2">
      <c r="A27" s="10" t="s">
        <v>70</v>
      </c>
      <c r="B27" s="9" t="s">
        <v>46</v>
      </c>
      <c r="C27" s="4" t="s">
        <v>1060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idden="1" x14ac:dyDescent="0.2">
      <c r="A28" s="10" t="s">
        <v>70</v>
      </c>
      <c r="B28" s="9" t="s">
        <v>46</v>
      </c>
      <c r="C28" s="4" t="s">
        <v>1061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idden="1" x14ac:dyDescent="0.2">
      <c r="A29" s="10" t="s">
        <v>70</v>
      </c>
      <c r="B29" s="9" t="s">
        <v>46</v>
      </c>
      <c r="C29" s="4" t="s">
        <v>1062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idden="1" x14ac:dyDescent="0.2">
      <c r="A30" s="10" t="s">
        <v>70</v>
      </c>
      <c r="B30" s="9" t="s">
        <v>46</v>
      </c>
      <c r="C30" s="4" t="s">
        <v>1063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idden="1" x14ac:dyDescent="0.2">
      <c r="A31" s="10" t="s">
        <v>70</v>
      </c>
      <c r="B31" s="9" t="s">
        <v>46</v>
      </c>
      <c r="C31" s="4" t="s">
        <v>1052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idden="1" x14ac:dyDescent="0.2">
      <c r="A32" s="10" t="s">
        <v>70</v>
      </c>
      <c r="B32" s="9" t="s">
        <v>46</v>
      </c>
      <c r="C32" s="4" t="s">
        <v>1051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idden="1" x14ac:dyDescent="0.2">
      <c r="A33" s="10" t="s">
        <v>70</v>
      </c>
      <c r="B33" s="9" t="s">
        <v>46</v>
      </c>
      <c r="C33" s="4" t="s">
        <v>1050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idden="1" x14ac:dyDescent="0.2">
      <c r="A34" s="10" t="s">
        <v>70</v>
      </c>
      <c r="B34" s="9" t="s">
        <v>46</v>
      </c>
      <c r="C34" s="4" t="s">
        <v>1049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idden="1" x14ac:dyDescent="0.2">
      <c r="A35" s="10" t="s">
        <v>70</v>
      </c>
      <c r="B35" s="9" t="s">
        <v>46</v>
      </c>
      <c r="C35" s="4" t="s">
        <v>1048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idden="1" x14ac:dyDescent="0.2">
      <c r="A36" s="10" t="s">
        <v>70</v>
      </c>
      <c r="B36" s="9" t="s">
        <v>46</v>
      </c>
      <c r="C36" s="4" t="s">
        <v>1047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idden="1" x14ac:dyDescent="0.2">
      <c r="A37" s="10" t="s">
        <v>70</v>
      </c>
      <c r="B37" s="9" t="s">
        <v>46</v>
      </c>
      <c r="C37" s="4" t="s">
        <v>1046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idden="1" x14ac:dyDescent="0.2">
      <c r="A38" s="10" t="s">
        <v>70</v>
      </c>
      <c r="B38" s="9" t="s">
        <v>46</v>
      </c>
      <c r="C38" s="4" t="s">
        <v>1045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idden="1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1079</v>
      </c>
      <c r="J39" s="4" t="s">
        <v>167</v>
      </c>
      <c r="K39" s="4" t="s">
        <v>1078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idden="1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1080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idden="1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1081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idden="1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1249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178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idden="1" x14ac:dyDescent="0.2">
      <c r="A43" s="10" t="s">
        <v>70</v>
      </c>
      <c r="B43" s="13" t="s">
        <v>174</v>
      </c>
      <c r="C43" s="4" t="s">
        <v>179</v>
      </c>
      <c r="D43" s="4" t="s">
        <v>48</v>
      </c>
      <c r="E43" s="4"/>
      <c r="F43" s="4" t="s">
        <v>54</v>
      </c>
      <c r="G43" s="4"/>
      <c r="H43" s="4"/>
      <c r="I43" s="4" t="s">
        <v>180</v>
      </c>
      <c r="J43" s="1" t="s">
        <v>181</v>
      </c>
      <c r="K43" s="1" t="s">
        <v>1249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hidden="1" customHeight="1" x14ac:dyDescent="0.2">
      <c r="A44" s="10" t="s">
        <v>70</v>
      </c>
      <c r="B44" s="13" t="s">
        <v>174</v>
      </c>
      <c r="C44" s="4" t="s">
        <v>182</v>
      </c>
      <c r="D44" s="4" t="s">
        <v>48</v>
      </c>
      <c r="E44" s="4"/>
      <c r="F44" s="4" t="s">
        <v>54</v>
      </c>
      <c r="G44" s="4"/>
      <c r="H44" s="4"/>
      <c r="I44" s="3" t="s">
        <v>183</v>
      </c>
      <c r="J44" s="1" t="s">
        <v>184</v>
      </c>
      <c r="K44" s="1" t="s">
        <v>1249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hidden="1" x14ac:dyDescent="0.2">
      <c r="A45" s="10" t="s">
        <v>70</v>
      </c>
      <c r="B45" s="13" t="s">
        <v>174</v>
      </c>
      <c r="C45" s="4" t="s">
        <v>1163</v>
      </c>
      <c r="D45" s="4" t="s">
        <v>48</v>
      </c>
      <c r="E45" s="4"/>
      <c r="F45" s="4" t="s">
        <v>54</v>
      </c>
      <c r="G45" s="4"/>
      <c r="H45" s="4"/>
      <c r="I45" s="4" t="s">
        <v>185</v>
      </c>
      <c r="J45" s="1" t="s">
        <v>186</v>
      </c>
      <c r="K45" s="1" t="s">
        <v>1249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idden="1" x14ac:dyDescent="0.2">
      <c r="A46" s="10" t="s">
        <v>70</v>
      </c>
      <c r="B46" s="13" t="s">
        <v>174</v>
      </c>
      <c r="C46" s="4" t="s">
        <v>1164</v>
      </c>
      <c r="D46" s="4" t="s">
        <v>48</v>
      </c>
      <c r="E46" s="4"/>
      <c r="F46" s="4" t="s">
        <v>54</v>
      </c>
      <c r="G46" s="4"/>
      <c r="H46" s="4"/>
      <c r="I46" s="4" t="s">
        <v>187</v>
      </c>
      <c r="J46" s="1" t="s">
        <v>188</v>
      </c>
      <c r="K46" s="1" t="s">
        <v>1249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idden="1" x14ac:dyDescent="0.2">
      <c r="A47" s="10" t="s">
        <v>70</v>
      </c>
      <c r="B47" s="13" t="s">
        <v>174</v>
      </c>
      <c r="C47" s="4" t="s">
        <v>189</v>
      </c>
      <c r="D47" s="4" t="s">
        <v>48</v>
      </c>
      <c r="E47" s="4"/>
      <c r="F47" s="4" t="s">
        <v>54</v>
      </c>
      <c r="G47" s="4"/>
      <c r="H47" s="4"/>
      <c r="I47" s="4" t="s">
        <v>190</v>
      </c>
      <c r="J47" s="1" t="s">
        <v>191</v>
      </c>
      <c r="K47" s="1" t="s">
        <v>1249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idden="1" x14ac:dyDescent="0.2">
      <c r="A48" s="10" t="s">
        <v>70</v>
      </c>
      <c r="B48" s="13" t="s">
        <v>174</v>
      </c>
      <c r="C48" s="4" t="s">
        <v>1066</v>
      </c>
      <c r="D48" s="4" t="s">
        <v>48</v>
      </c>
      <c r="E48" s="4"/>
      <c r="F48" s="4" t="s">
        <v>54</v>
      </c>
      <c r="G48" s="4"/>
      <c r="H48" s="4"/>
      <c r="I48" s="4" t="s">
        <v>1070</v>
      </c>
      <c r="J48" s="1" t="s">
        <v>1071</v>
      </c>
      <c r="K48" s="1" t="s">
        <v>1249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idden="1" x14ac:dyDescent="0.2">
      <c r="A49" s="10" t="s">
        <v>70</v>
      </c>
      <c r="B49" s="13" t="s">
        <v>174</v>
      </c>
      <c r="C49" s="4" t="s">
        <v>1067</v>
      </c>
      <c r="D49" s="4" t="s">
        <v>48</v>
      </c>
      <c r="E49" s="4"/>
      <c r="F49" s="4" t="s">
        <v>54</v>
      </c>
      <c r="G49" s="4"/>
      <c r="H49" s="4"/>
      <c r="I49" s="4" t="s">
        <v>1075</v>
      </c>
      <c r="J49" s="1" t="s">
        <v>1072</v>
      </c>
      <c r="K49" s="1" t="s">
        <v>1249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idden="1" x14ac:dyDescent="0.2">
      <c r="A50" s="10" t="s">
        <v>70</v>
      </c>
      <c r="B50" s="13" t="s">
        <v>174</v>
      </c>
      <c r="C50" s="4" t="s">
        <v>1068</v>
      </c>
      <c r="D50" s="4" t="s">
        <v>48</v>
      </c>
      <c r="E50" s="4"/>
      <c r="F50" s="4" t="s">
        <v>54</v>
      </c>
      <c r="G50" s="4"/>
      <c r="H50" s="4"/>
      <c r="I50" s="4" t="s">
        <v>1076</v>
      </c>
      <c r="J50" s="1" t="s">
        <v>1073</v>
      </c>
      <c r="K50" s="1" t="s">
        <v>1249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idden="1" x14ac:dyDescent="0.2">
      <c r="A51" s="10" t="s">
        <v>70</v>
      </c>
      <c r="B51" s="13" t="s">
        <v>174</v>
      </c>
      <c r="C51" s="4" t="s">
        <v>1069</v>
      </c>
      <c r="D51" s="4" t="s">
        <v>48</v>
      </c>
      <c r="E51" s="4"/>
      <c r="F51" s="4" t="s">
        <v>54</v>
      </c>
      <c r="G51" s="4"/>
      <c r="H51" s="4"/>
      <c r="I51" s="4" t="s">
        <v>1077</v>
      </c>
      <c r="J51" s="1" t="s">
        <v>1074</v>
      </c>
      <c r="K51" s="1" t="s">
        <v>1249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idden="1" x14ac:dyDescent="0.2">
      <c r="A52" s="8" t="s">
        <v>45</v>
      </c>
      <c r="B52" s="13" t="s">
        <v>174</v>
      </c>
      <c r="C52" s="4" t="s">
        <v>192</v>
      </c>
      <c r="D52" s="4" t="s">
        <v>176</v>
      </c>
      <c r="E52" s="4"/>
      <c r="F52" s="4"/>
      <c r="G52" s="4"/>
      <c r="H52" s="4"/>
      <c r="I52" s="4"/>
      <c r="J52" s="1" t="s">
        <v>193</v>
      </c>
      <c r="K52" s="1" t="s">
        <v>194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178</v>
      </c>
      <c r="AD52" s="1" t="str">
        <f t="shared" si="13"/>
        <v>@generic</v>
      </c>
      <c r="AE52" s="1" t="s">
        <v>54</v>
      </c>
      <c r="AG52" s="4" t="s">
        <v>195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idden="1" x14ac:dyDescent="0.2">
      <c r="A53" s="8" t="s">
        <v>45</v>
      </c>
      <c r="B53" s="13" t="s">
        <v>174</v>
      </c>
      <c r="C53" s="38" t="s">
        <v>1188</v>
      </c>
      <c r="D53" s="4" t="s">
        <v>48</v>
      </c>
      <c r="E53" s="4"/>
      <c r="F53" s="4"/>
      <c r="G53" s="4"/>
      <c r="H53" s="4" t="s">
        <v>54</v>
      </c>
      <c r="I53" s="4" t="s">
        <v>215</v>
      </c>
      <c r="J53" s="4" t="s">
        <v>1190</v>
      </c>
      <c r="K53" s="1" t="s">
        <v>1189</v>
      </c>
      <c r="M53" s="1" t="str">
        <f t="shared" ref="M53:M54" si="15">C53</f>
        <v>hormo_contra</v>
      </c>
      <c r="N53" s="1" t="s">
        <v>87</v>
      </c>
      <c r="P53" s="1" t="s">
        <v>1162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195</v>
      </c>
      <c r="AF53" s="4"/>
      <c r="AG53" s="4" t="s">
        <v>195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idden="1" x14ac:dyDescent="0.2">
      <c r="A54" s="8" t="s">
        <v>45</v>
      </c>
      <c r="B54" s="13" t="s">
        <v>174</v>
      </c>
      <c r="C54" s="38" t="s">
        <v>1191</v>
      </c>
      <c r="D54" s="4" t="s">
        <v>62</v>
      </c>
      <c r="E54" s="4"/>
      <c r="F54" s="4"/>
      <c r="G54" s="4"/>
      <c r="H54" s="4" t="s">
        <v>54</v>
      </c>
      <c r="I54" s="4"/>
      <c r="J54" s="1" t="s">
        <v>1192</v>
      </c>
      <c r="K54" s="1" t="s">
        <v>1193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195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idden="1" x14ac:dyDescent="0.2">
      <c r="A55" s="8" t="s">
        <v>45</v>
      </c>
      <c r="B55" s="13" t="s">
        <v>174</v>
      </c>
      <c r="C55" s="4" t="s">
        <v>196</v>
      </c>
      <c r="D55" s="4" t="s">
        <v>62</v>
      </c>
      <c r="E55" s="4"/>
      <c r="F55" s="4"/>
      <c r="G55" s="4"/>
      <c r="H55" s="4"/>
      <c r="I55" s="4"/>
      <c r="J55" s="1" t="s">
        <v>197</v>
      </c>
      <c r="K55" s="1" t="s">
        <v>197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idden="1" x14ac:dyDescent="0.2">
      <c r="A56" s="10" t="s">
        <v>70</v>
      </c>
      <c r="B56" s="13" t="s">
        <v>174</v>
      </c>
      <c r="C56" s="4" t="s">
        <v>198</v>
      </c>
      <c r="D56" s="4" t="s">
        <v>48</v>
      </c>
      <c r="E56" s="4"/>
      <c r="F56" s="4"/>
      <c r="G56" s="4"/>
      <c r="H56" s="4"/>
      <c r="I56" s="4" t="s">
        <v>199</v>
      </c>
      <c r="J56" s="1" t="s">
        <v>200</v>
      </c>
      <c r="K56" s="1" t="s">
        <v>197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idden="1" x14ac:dyDescent="0.2">
      <c r="A57" s="10" t="s">
        <v>70</v>
      </c>
      <c r="B57" s="13" t="s">
        <v>174</v>
      </c>
      <c r="C57" s="4" t="s">
        <v>201</v>
      </c>
      <c r="D57" s="4" t="s">
        <v>48</v>
      </c>
      <c r="E57" s="4"/>
      <c r="F57" s="4"/>
      <c r="G57" s="4"/>
      <c r="H57" s="4"/>
      <c r="I57" s="4" t="s">
        <v>202</v>
      </c>
      <c r="J57" s="1" t="s">
        <v>203</v>
      </c>
      <c r="K57" s="1" t="s">
        <v>204</v>
      </c>
      <c r="M57" s="1" t="str">
        <f t="shared" si="0"/>
        <v>prev_pregnancy</v>
      </c>
      <c r="N57" s="1" t="s">
        <v>87</v>
      </c>
      <c r="P57" s="1" t="s">
        <v>1162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idden="1" x14ac:dyDescent="0.2">
      <c r="A58" s="8" t="s">
        <v>45</v>
      </c>
      <c r="B58" s="13" t="s">
        <v>174</v>
      </c>
      <c r="C58" s="4" t="s">
        <v>206</v>
      </c>
      <c r="D58" s="4" t="s">
        <v>62</v>
      </c>
      <c r="E58" s="4"/>
      <c r="F58" s="4" t="s">
        <v>54</v>
      </c>
      <c r="G58" s="4"/>
      <c r="H58" s="4"/>
      <c r="I58" s="4"/>
      <c r="J58" s="1" t="s">
        <v>207</v>
      </c>
      <c r="K58" s="1" t="s">
        <v>208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195</v>
      </c>
      <c r="AF58" s="4"/>
      <c r="AG58" s="4" t="s">
        <v>195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idden="1" x14ac:dyDescent="0.2">
      <c r="A59" s="10" t="s">
        <v>70</v>
      </c>
      <c r="B59" s="13" t="s">
        <v>174</v>
      </c>
      <c r="C59" s="4" t="s">
        <v>209</v>
      </c>
      <c r="D59" s="4" t="s">
        <v>48</v>
      </c>
      <c r="E59" s="4"/>
      <c r="F59" s="4" t="s">
        <v>54</v>
      </c>
      <c r="G59" s="4"/>
      <c r="H59" s="4"/>
      <c r="I59" s="4" t="s">
        <v>199</v>
      </c>
      <c r="J59" s="1" t="s">
        <v>210</v>
      </c>
      <c r="K59" s="1" t="s">
        <v>208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195</v>
      </c>
      <c r="AF59" s="4"/>
      <c r="AG59" s="4" t="s">
        <v>195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idden="1" x14ac:dyDescent="0.2">
      <c r="A60" s="10" t="s">
        <v>70</v>
      </c>
      <c r="B60" s="13" t="s">
        <v>174</v>
      </c>
      <c r="C60" s="4" t="s">
        <v>211</v>
      </c>
      <c r="D60" s="4" t="s">
        <v>48</v>
      </c>
      <c r="E60" s="4"/>
      <c r="F60" s="4" t="s">
        <v>54</v>
      </c>
      <c r="G60" s="4"/>
      <c r="H60" s="4"/>
      <c r="I60" s="4" t="s">
        <v>202</v>
      </c>
      <c r="J60" s="4" t="s">
        <v>212</v>
      </c>
      <c r="K60" s="1" t="s">
        <v>213</v>
      </c>
      <c r="M60" s="1" t="str">
        <f t="shared" si="0"/>
        <v>prev_child</v>
      </c>
      <c r="N60" s="1" t="s">
        <v>87</v>
      </c>
      <c r="P60" s="1" t="s">
        <v>1162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195</v>
      </c>
      <c r="AF60" s="4"/>
      <c r="AG60" s="4" t="s">
        <v>195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idden="1" x14ac:dyDescent="0.2">
      <c r="A61" s="8" t="s">
        <v>45</v>
      </c>
      <c r="B61" s="13" t="s">
        <v>174</v>
      </c>
      <c r="C61" s="4" t="s">
        <v>214</v>
      </c>
      <c r="D61" s="4" t="s">
        <v>48</v>
      </c>
      <c r="E61" s="4"/>
      <c r="F61" s="4"/>
      <c r="G61" s="4"/>
      <c r="H61" s="4"/>
      <c r="I61" s="4" t="s">
        <v>215</v>
      </c>
      <c r="J61" s="4" t="s">
        <v>216</v>
      </c>
      <c r="K61" s="1" t="s">
        <v>217</v>
      </c>
      <c r="M61" s="1" t="str">
        <f t="shared" si="0"/>
        <v>breast_feed</v>
      </c>
      <c r="N61" s="1" t="s">
        <v>87</v>
      </c>
      <c r="P61" s="1" t="s">
        <v>1162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195</v>
      </c>
      <c r="AF61" s="4"/>
      <c r="AG61" s="4" t="s">
        <v>195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idden="1" x14ac:dyDescent="0.2">
      <c r="A62" s="8" t="s">
        <v>45</v>
      </c>
      <c r="B62" s="13" t="s">
        <v>174</v>
      </c>
      <c r="C62" s="4" t="s">
        <v>218</v>
      </c>
      <c r="D62" s="4" t="s">
        <v>48</v>
      </c>
      <c r="E62" s="4"/>
      <c r="F62" s="4"/>
      <c r="G62" s="4"/>
      <c r="H62" s="4"/>
      <c r="I62" s="4" t="s">
        <v>219</v>
      </c>
      <c r="J62" s="1" t="s">
        <v>220</v>
      </c>
      <c r="K62" s="1" t="s">
        <v>221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idden="1" x14ac:dyDescent="0.2">
      <c r="A63" s="8" t="s">
        <v>45</v>
      </c>
      <c r="B63" s="13" t="s">
        <v>174</v>
      </c>
      <c r="C63" s="4" t="s">
        <v>222</v>
      </c>
      <c r="D63" s="4" t="s">
        <v>176</v>
      </c>
      <c r="E63" s="4"/>
      <c r="F63" s="4"/>
      <c r="G63" s="4"/>
      <c r="H63" s="4"/>
      <c r="I63" s="4"/>
      <c r="J63" s="1" t="s">
        <v>223</v>
      </c>
      <c r="K63" s="1" t="s">
        <v>224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178</v>
      </c>
      <c r="AD63" s="1" t="str">
        <f t="shared" si="13"/>
        <v>@generic</v>
      </c>
      <c r="AE63" s="4" t="s">
        <v>54</v>
      </c>
      <c r="AF63" s="4"/>
      <c r="AG63" s="4" t="s">
        <v>195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idden="1" x14ac:dyDescent="0.2">
      <c r="A64" s="8" t="s">
        <v>45</v>
      </c>
      <c r="B64" s="13" t="s">
        <v>174</v>
      </c>
      <c r="C64" s="4" t="s">
        <v>225</v>
      </c>
      <c r="D64" s="4" t="s">
        <v>48</v>
      </c>
      <c r="E64" s="4"/>
      <c r="F64" s="4"/>
      <c r="G64" s="4"/>
      <c r="H64" s="4"/>
      <c r="I64" s="4" t="s">
        <v>202</v>
      </c>
      <c r="J64" s="1" t="s">
        <v>226</v>
      </c>
      <c r="K64" s="1" t="s">
        <v>226</v>
      </c>
      <c r="M64" s="1" t="str">
        <f t="shared" si="0"/>
        <v>hrt</v>
      </c>
      <c r="N64" s="1" t="s">
        <v>87</v>
      </c>
      <c r="P64" s="1" t="s">
        <v>1162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idden="1" x14ac:dyDescent="0.2">
      <c r="A65" s="8" t="s">
        <v>45</v>
      </c>
      <c r="B65" s="13" t="s">
        <v>174</v>
      </c>
      <c r="C65" s="4" t="s">
        <v>227</v>
      </c>
      <c r="D65" s="4" t="s">
        <v>48</v>
      </c>
      <c r="E65" s="4"/>
      <c r="F65" s="4"/>
      <c r="G65" s="4"/>
      <c r="H65" s="4"/>
      <c r="I65" s="4" t="s">
        <v>202</v>
      </c>
      <c r="J65" s="1" t="s">
        <v>228</v>
      </c>
      <c r="K65" s="1" t="s">
        <v>228</v>
      </c>
      <c r="M65" s="1" t="str">
        <f t="shared" si="0"/>
        <v>fam_history</v>
      </c>
      <c r="N65" s="1" t="s">
        <v>87</v>
      </c>
      <c r="P65" s="1" t="s">
        <v>1162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idden="1" x14ac:dyDescent="0.2">
      <c r="A66" s="8" t="s">
        <v>45</v>
      </c>
      <c r="B66" s="13" t="s">
        <v>174</v>
      </c>
      <c r="C66" s="38" t="s">
        <v>1194</v>
      </c>
      <c r="D66" s="4" t="s">
        <v>62</v>
      </c>
      <c r="E66" s="4"/>
      <c r="F66" s="4"/>
      <c r="G66" s="4"/>
      <c r="H66" s="4" t="s">
        <v>54</v>
      </c>
      <c r="I66" s="4"/>
      <c r="J66" s="1" t="s">
        <v>1195</v>
      </c>
      <c r="K66" s="1" t="s">
        <v>1195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195</v>
      </c>
      <c r="AF66" s="4"/>
      <c r="AG66" s="4" t="s">
        <v>195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idden="1" x14ac:dyDescent="0.2">
      <c r="A67" s="8" t="s">
        <v>45</v>
      </c>
      <c r="B67" s="13" t="s">
        <v>174</v>
      </c>
      <c r="C67" s="4" t="s">
        <v>229</v>
      </c>
      <c r="D67" s="4" t="s">
        <v>48</v>
      </c>
      <c r="E67" s="4"/>
      <c r="F67" s="4"/>
      <c r="G67" s="4"/>
      <c r="H67" s="4"/>
      <c r="I67" s="4" t="s">
        <v>202</v>
      </c>
      <c r="J67" s="1" t="s">
        <v>230</v>
      </c>
      <c r="K67" s="1" t="s">
        <v>231</v>
      </c>
      <c r="M67" s="1" t="str">
        <f t="shared" si="0"/>
        <v>brca_screen</v>
      </c>
      <c r="N67" s="1" t="s">
        <v>87</v>
      </c>
      <c r="P67" s="1" t="s">
        <v>1162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idden="1" x14ac:dyDescent="0.2">
      <c r="A68" s="8" t="s">
        <v>45</v>
      </c>
      <c r="B68" s="13" t="s">
        <v>174</v>
      </c>
      <c r="C68" s="4" t="s">
        <v>233</v>
      </c>
      <c r="D68" s="4" t="s">
        <v>48</v>
      </c>
      <c r="E68" s="4"/>
      <c r="F68" s="4"/>
      <c r="G68" s="4"/>
      <c r="H68" s="4"/>
      <c r="I68" s="4" t="s">
        <v>202</v>
      </c>
      <c r="J68" s="2" t="s">
        <v>234</v>
      </c>
      <c r="K68" s="1" t="s">
        <v>235</v>
      </c>
      <c r="M68" s="1" t="str">
        <f t="shared" si="0"/>
        <v>brca_mut</v>
      </c>
      <c r="N68" s="1" t="s">
        <v>87</v>
      </c>
      <c r="P68" s="1" t="s">
        <v>1162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idden="1" x14ac:dyDescent="0.2">
      <c r="A69" s="8" t="s">
        <v>45</v>
      </c>
      <c r="B69" s="13" t="s">
        <v>174</v>
      </c>
      <c r="C69" s="4" t="s">
        <v>236</v>
      </c>
      <c r="D69" s="4" t="s">
        <v>48</v>
      </c>
      <c r="E69" s="4"/>
      <c r="F69" s="4"/>
      <c r="G69" s="4"/>
      <c r="H69" s="4"/>
      <c r="I69" s="4" t="s">
        <v>237</v>
      </c>
      <c r="J69" s="1" t="s">
        <v>238</v>
      </c>
      <c r="K69" s="1" t="s">
        <v>238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195</v>
      </c>
      <c r="AF69" s="4"/>
      <c r="AG69" s="4" t="s">
        <v>232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idden="1" x14ac:dyDescent="0.2">
      <c r="A70" s="8" t="s">
        <v>45</v>
      </c>
      <c r="B70" s="13" t="s">
        <v>174</v>
      </c>
      <c r="C70" s="4" t="s">
        <v>239</v>
      </c>
      <c r="D70" s="4" t="s">
        <v>176</v>
      </c>
      <c r="E70" s="4"/>
      <c r="F70" s="4"/>
      <c r="G70" s="4"/>
      <c r="H70" s="4"/>
      <c r="I70" s="4"/>
      <c r="J70" s="1" t="s">
        <v>240</v>
      </c>
      <c r="K70" s="1" t="s">
        <v>241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178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idden="1" x14ac:dyDescent="0.2">
      <c r="A71" s="8" t="s">
        <v>45</v>
      </c>
      <c r="B71" s="13" t="s">
        <v>174</v>
      </c>
      <c r="C71" s="4" t="s">
        <v>242</v>
      </c>
      <c r="D71" s="4" t="s">
        <v>176</v>
      </c>
      <c r="E71" s="4"/>
      <c r="F71" s="4"/>
      <c r="G71" s="4"/>
      <c r="H71" s="4"/>
      <c r="I71" s="4"/>
      <c r="J71" s="1" t="s">
        <v>243</v>
      </c>
      <c r="K71" s="1" t="s">
        <v>244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178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idden="1" x14ac:dyDescent="0.2">
      <c r="A72" s="10" t="s">
        <v>70</v>
      </c>
      <c r="B72" s="13" t="s">
        <v>174</v>
      </c>
      <c r="C72" s="4" t="s">
        <v>245</v>
      </c>
      <c r="D72" s="4" t="s">
        <v>176</v>
      </c>
      <c r="E72" s="4"/>
      <c r="F72" s="4" t="s">
        <v>54</v>
      </c>
      <c r="G72" s="4"/>
      <c r="H72" s="4"/>
      <c r="I72" s="4"/>
      <c r="J72" s="1" t="s">
        <v>246</v>
      </c>
      <c r="K72" s="1" t="s">
        <v>247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178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idden="1" x14ac:dyDescent="0.2">
      <c r="A73" s="10" t="s">
        <v>70</v>
      </c>
      <c r="B73" s="13" t="s">
        <v>174</v>
      </c>
      <c r="C73" s="4" t="s">
        <v>248</v>
      </c>
      <c r="D73" s="4" t="s">
        <v>48</v>
      </c>
      <c r="E73" s="4"/>
      <c r="F73" s="4" t="s">
        <v>54</v>
      </c>
      <c r="G73" s="4"/>
      <c r="H73" s="4"/>
      <c r="I73" s="4" t="s">
        <v>249</v>
      </c>
      <c r="J73" s="1" t="s">
        <v>250</v>
      </c>
      <c r="K73" s="1" t="s">
        <v>247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idden="1" x14ac:dyDescent="0.2">
      <c r="A74" s="10" t="s">
        <v>70</v>
      </c>
      <c r="B74" s="13" t="s">
        <v>174</v>
      </c>
      <c r="C74" s="4" t="s">
        <v>251</v>
      </c>
      <c r="D74" s="14" t="s">
        <v>48</v>
      </c>
      <c r="E74" s="14"/>
      <c r="F74" s="14" t="s">
        <v>54</v>
      </c>
      <c r="G74" s="14"/>
      <c r="H74" s="14"/>
      <c r="I74" s="4" t="s">
        <v>252</v>
      </c>
      <c r="J74" s="1" t="s">
        <v>253</v>
      </c>
      <c r="K74" s="1" t="s">
        <v>247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idden="1" x14ac:dyDescent="0.2">
      <c r="A75" s="10" t="s">
        <v>70</v>
      </c>
      <c r="B75" s="13" t="s">
        <v>174</v>
      </c>
      <c r="C75" s="4" t="s">
        <v>254</v>
      </c>
      <c r="D75" s="14" t="s">
        <v>48</v>
      </c>
      <c r="E75" s="14"/>
      <c r="F75" s="14" t="s">
        <v>54</v>
      </c>
      <c r="G75" s="14"/>
      <c r="H75" s="14"/>
      <c r="I75" s="4" t="s">
        <v>255</v>
      </c>
      <c r="J75" s="1" t="s">
        <v>256</v>
      </c>
      <c r="K75" s="1" t="s">
        <v>247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hidden="1" x14ac:dyDescent="0.2">
      <c r="A76" s="10" t="s">
        <v>70</v>
      </c>
      <c r="B76" s="13" t="s">
        <v>174</v>
      </c>
      <c r="C76" s="4" t="s">
        <v>257</v>
      </c>
      <c r="D76" s="14" t="s">
        <v>48</v>
      </c>
      <c r="E76" s="14"/>
      <c r="F76" s="14" t="s">
        <v>54</v>
      </c>
      <c r="G76" s="14"/>
      <c r="H76" s="14"/>
      <c r="I76" s="4" t="s">
        <v>258</v>
      </c>
      <c r="J76" s="1" t="s">
        <v>259</v>
      </c>
      <c r="K76" s="1" t="s">
        <v>247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idden="1" x14ac:dyDescent="0.2">
      <c r="A77" s="8" t="s">
        <v>45</v>
      </c>
      <c r="B77" s="13" t="s">
        <v>174</v>
      </c>
      <c r="C77" s="4" t="s">
        <v>260</v>
      </c>
      <c r="D77" s="4" t="s">
        <v>48</v>
      </c>
      <c r="E77" s="4"/>
      <c r="F77" s="4"/>
      <c r="G77" s="4"/>
      <c r="H77" s="4"/>
      <c r="I77" s="4" t="s">
        <v>261</v>
      </c>
      <c r="J77" s="1" t="s">
        <v>262</v>
      </c>
      <c r="K77" s="1" t="s">
        <v>263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195</v>
      </c>
      <c r="AF77" s="4"/>
      <c r="AG77" s="4" t="s">
        <v>232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hidden="1" x14ac:dyDescent="0.2">
      <c r="A78" s="8" t="s">
        <v>45</v>
      </c>
      <c r="B78" s="13" t="s">
        <v>174</v>
      </c>
      <c r="C78" s="4" t="s">
        <v>264</v>
      </c>
      <c r="D78" s="4" t="s">
        <v>48</v>
      </c>
      <c r="E78" s="4"/>
      <c r="F78" s="4"/>
      <c r="G78" s="4"/>
      <c r="H78" s="4"/>
      <c r="I78" s="4" t="s">
        <v>202</v>
      </c>
      <c r="J78" s="2" t="s">
        <v>265</v>
      </c>
      <c r="K78" s="1" t="s">
        <v>263</v>
      </c>
      <c r="M78" s="1" t="str">
        <f t="shared" si="27"/>
        <v>smoking</v>
      </c>
      <c r="N78" s="1" t="s">
        <v>87</v>
      </c>
      <c r="P78" s="1" t="s">
        <v>1162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195</v>
      </c>
      <c r="AF78" s="4"/>
      <c r="AG78" s="4" t="s">
        <v>232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idden="1" x14ac:dyDescent="0.2">
      <c r="A79" s="8" t="s">
        <v>45</v>
      </c>
      <c r="B79" s="13" t="s">
        <v>174</v>
      </c>
      <c r="C79" s="4" t="s">
        <v>266</v>
      </c>
      <c r="D79" s="4" t="s">
        <v>48</v>
      </c>
      <c r="E79" s="4"/>
      <c r="F79" s="4"/>
      <c r="G79" s="4"/>
      <c r="H79" s="4"/>
      <c r="I79" s="4" t="s">
        <v>202</v>
      </c>
      <c r="J79" s="1" t="s">
        <v>267</v>
      </c>
      <c r="K79" s="1" t="s">
        <v>268</v>
      </c>
      <c r="M79" s="1" t="str">
        <f t="shared" si="27"/>
        <v>drinking_alcohol</v>
      </c>
      <c r="N79" s="1" t="s">
        <v>87</v>
      </c>
      <c r="P79" s="1" t="s">
        <v>1162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195</v>
      </c>
      <c r="AF79" s="4"/>
      <c r="AG79" s="4" t="s">
        <v>195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hidden="1" x14ac:dyDescent="0.2">
      <c r="A80" s="8" t="s">
        <v>45</v>
      </c>
      <c r="B80" s="13" t="s">
        <v>174</v>
      </c>
      <c r="C80" s="4" t="s">
        <v>269</v>
      </c>
      <c r="D80" s="4" t="s">
        <v>62</v>
      </c>
      <c r="E80" s="4"/>
      <c r="F80" s="4"/>
      <c r="G80" s="4"/>
      <c r="H80" s="4"/>
      <c r="I80" s="4"/>
      <c r="J80" s="1" t="s">
        <v>270</v>
      </c>
      <c r="K80" s="1" t="s">
        <v>271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195</v>
      </c>
      <c r="AF80" s="4"/>
      <c r="AG80" s="4" t="s">
        <v>195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idden="1" x14ac:dyDescent="0.2">
      <c r="A81" s="8" t="s">
        <v>45</v>
      </c>
      <c r="B81" s="13" t="s">
        <v>174</v>
      </c>
      <c r="C81" s="4" t="s">
        <v>272</v>
      </c>
      <c r="D81" s="4" t="s">
        <v>48</v>
      </c>
      <c r="E81" s="4"/>
      <c r="F81" s="4"/>
      <c r="G81" s="4"/>
      <c r="H81" s="4"/>
      <c r="I81" s="4" t="s">
        <v>202</v>
      </c>
      <c r="J81" s="1" t="s">
        <v>273</v>
      </c>
      <c r="K81" s="1" t="s">
        <v>273</v>
      </c>
      <c r="M81" s="1" t="str">
        <f t="shared" si="27"/>
        <v>hosp_psy</v>
      </c>
      <c r="N81" s="1" t="s">
        <v>87</v>
      </c>
      <c r="P81" s="1" t="s">
        <v>1162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195</v>
      </c>
      <c r="AF81" s="4"/>
      <c r="AG81" s="4" t="s">
        <v>195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hidden="1" x14ac:dyDescent="0.2">
      <c r="A82" s="8" t="s">
        <v>45</v>
      </c>
      <c r="B82" s="1" t="s">
        <v>274</v>
      </c>
      <c r="C82" s="4" t="s">
        <v>275</v>
      </c>
      <c r="D82" s="4" t="s">
        <v>48</v>
      </c>
      <c r="E82" s="4"/>
      <c r="F82" s="4"/>
      <c r="G82" s="4"/>
      <c r="H82" s="4"/>
      <c r="I82" s="4" t="s">
        <v>202</v>
      </c>
      <c r="J82" s="15" t="s">
        <v>276</v>
      </c>
      <c r="K82" s="1" t="s">
        <v>277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1162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195</v>
      </c>
      <c r="AF82" s="4"/>
      <c r="AG82" s="4" t="s">
        <v>232</v>
      </c>
    </row>
    <row r="83" spans="1:49" hidden="1" x14ac:dyDescent="0.2">
      <c r="A83" s="8" t="s">
        <v>45</v>
      </c>
      <c r="B83" s="1" t="s">
        <v>274</v>
      </c>
      <c r="C83" s="4" t="s">
        <v>278</v>
      </c>
      <c r="D83" s="4" t="s">
        <v>48</v>
      </c>
      <c r="E83" s="4"/>
      <c r="F83" s="4"/>
      <c r="G83" s="4"/>
      <c r="H83" s="4"/>
      <c r="I83" s="4" t="s">
        <v>202</v>
      </c>
      <c r="J83" s="1" t="s">
        <v>279</v>
      </c>
      <c r="K83" s="1" t="s">
        <v>280</v>
      </c>
      <c r="M83" s="1" t="str">
        <f t="shared" si="27"/>
        <v>comedic_n_nervous_system</v>
      </c>
      <c r="N83" s="1" t="s">
        <v>87</v>
      </c>
      <c r="P83" s="1" t="s">
        <v>1162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195</v>
      </c>
      <c r="AF83" s="4"/>
      <c r="AG83" s="4" t="s">
        <v>232</v>
      </c>
    </row>
    <row r="84" spans="1:49" hidden="1" x14ac:dyDescent="0.2">
      <c r="A84" s="8" t="s">
        <v>45</v>
      </c>
      <c r="B84" s="1" t="s">
        <v>274</v>
      </c>
      <c r="C84" s="4" t="s">
        <v>281</v>
      </c>
      <c r="D84" s="4" t="s">
        <v>48</v>
      </c>
      <c r="E84" s="4"/>
      <c r="F84" s="4"/>
      <c r="G84" s="4"/>
      <c r="H84" s="4"/>
      <c r="I84" s="4" t="s">
        <v>202</v>
      </c>
      <c r="J84" s="1" t="s">
        <v>279</v>
      </c>
      <c r="K84" s="1" t="s">
        <v>282</v>
      </c>
      <c r="M84" s="1" t="str">
        <f t="shared" si="27"/>
        <v>comedic_c_cardiovascular</v>
      </c>
      <c r="N84" s="1" t="s">
        <v>87</v>
      </c>
      <c r="P84" s="1" t="s">
        <v>1162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195</v>
      </c>
      <c r="AF84" s="4"/>
      <c r="AG84" s="4" t="s">
        <v>232</v>
      </c>
    </row>
    <row r="85" spans="1:49" hidden="1" x14ac:dyDescent="0.2">
      <c r="A85" s="8" t="s">
        <v>45</v>
      </c>
      <c r="B85" s="1" t="s">
        <v>274</v>
      </c>
      <c r="C85" s="4" t="s">
        <v>283</v>
      </c>
      <c r="D85" s="4" t="s">
        <v>48</v>
      </c>
      <c r="E85" s="4"/>
      <c r="F85" s="4"/>
      <c r="G85" s="4"/>
      <c r="H85" s="4"/>
      <c r="I85" s="4" t="s">
        <v>202</v>
      </c>
      <c r="J85" s="1" t="s">
        <v>279</v>
      </c>
      <c r="K85" s="1" t="s">
        <v>284</v>
      </c>
      <c r="M85" s="1" t="str">
        <f t="shared" si="27"/>
        <v>comedic_a_alimentary_metabo</v>
      </c>
      <c r="N85" s="1" t="s">
        <v>87</v>
      </c>
      <c r="P85" s="1" t="s">
        <v>1162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195</v>
      </c>
      <c r="AF85" s="4"/>
      <c r="AG85" s="4" t="s">
        <v>232</v>
      </c>
    </row>
    <row r="86" spans="1:49" hidden="1" x14ac:dyDescent="0.2">
      <c r="A86" s="8" t="s">
        <v>45</v>
      </c>
      <c r="B86" s="1" t="s">
        <v>274</v>
      </c>
      <c r="C86" s="4" t="s">
        <v>285</v>
      </c>
      <c r="D86" s="4" t="s">
        <v>48</v>
      </c>
      <c r="E86" s="4"/>
      <c r="F86" s="4"/>
      <c r="G86" s="4"/>
      <c r="H86" s="4"/>
      <c r="I86" s="4" t="s">
        <v>202</v>
      </c>
      <c r="J86" s="1" t="s">
        <v>279</v>
      </c>
      <c r="K86" s="1" t="s">
        <v>286</v>
      </c>
      <c r="M86" s="1" t="str">
        <f t="shared" si="27"/>
        <v>comedic_h_hormonal_prep</v>
      </c>
      <c r="N86" s="1" t="s">
        <v>87</v>
      </c>
      <c r="P86" s="1" t="s">
        <v>1162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195</v>
      </c>
      <c r="AF86" s="4"/>
      <c r="AG86" s="4" t="s">
        <v>232</v>
      </c>
    </row>
    <row r="87" spans="1:49" hidden="1" x14ac:dyDescent="0.2">
      <c r="A87" s="8" t="s">
        <v>45</v>
      </c>
      <c r="B87" s="1" t="s">
        <v>274</v>
      </c>
      <c r="C87" s="4" t="s">
        <v>287</v>
      </c>
      <c r="D87" s="4" t="s">
        <v>48</v>
      </c>
      <c r="E87" s="4"/>
      <c r="F87" s="4"/>
      <c r="G87" s="4"/>
      <c r="H87" s="4"/>
      <c r="I87" s="4" t="s">
        <v>202</v>
      </c>
      <c r="J87" s="1" t="s">
        <v>279</v>
      </c>
      <c r="K87" s="1" t="s">
        <v>288</v>
      </c>
      <c r="M87" s="1" t="str">
        <f t="shared" si="27"/>
        <v>comedic_others</v>
      </c>
      <c r="N87" s="1" t="s">
        <v>87</v>
      </c>
      <c r="P87" s="1" t="s">
        <v>1162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195</v>
      </c>
      <c r="AF87" s="4"/>
      <c r="AG87" s="4" t="s">
        <v>232</v>
      </c>
    </row>
    <row r="88" spans="1:49" hidden="1" x14ac:dyDescent="0.2">
      <c r="A88" s="8" t="s">
        <v>45</v>
      </c>
      <c r="B88" s="1" t="s">
        <v>289</v>
      </c>
      <c r="C88" s="34" t="s">
        <v>289</v>
      </c>
      <c r="D88" s="4" t="s">
        <v>48</v>
      </c>
      <c r="E88" s="4"/>
      <c r="F88" s="4"/>
      <c r="G88" s="4"/>
      <c r="H88" s="4"/>
      <c r="I88" s="4" t="s">
        <v>202</v>
      </c>
      <c r="J88" s="4" t="s">
        <v>290</v>
      </c>
      <c r="K88" s="1" t="s">
        <v>291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1162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195</v>
      </c>
      <c r="AF88" s="4"/>
      <c r="AG88" s="4" t="s">
        <v>232</v>
      </c>
    </row>
    <row r="89" spans="1:49" hidden="1" x14ac:dyDescent="0.2">
      <c r="A89" s="8" t="s">
        <v>45</v>
      </c>
      <c r="B89" s="1" t="s">
        <v>289</v>
      </c>
      <c r="C89" s="4" t="s">
        <v>292</v>
      </c>
      <c r="D89" s="4" t="s">
        <v>48</v>
      </c>
      <c r="E89" s="4"/>
      <c r="F89" s="4"/>
      <c r="G89" s="4"/>
      <c r="H89" s="4"/>
      <c r="I89" s="4" t="s">
        <v>202</v>
      </c>
      <c r="J89" s="1" t="s">
        <v>293</v>
      </c>
      <c r="K89" s="1" t="s">
        <v>294</v>
      </c>
      <c r="M89" s="1" t="str">
        <f t="shared" si="27"/>
        <v>comor_hypertension_heart_disease</v>
      </c>
      <c r="N89" s="1" t="s">
        <v>87</v>
      </c>
      <c r="P89" s="1" t="s">
        <v>1162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195</v>
      </c>
      <c r="AF89" s="4"/>
      <c r="AG89" s="4" t="s">
        <v>232</v>
      </c>
    </row>
    <row r="90" spans="1:49" hidden="1" x14ac:dyDescent="0.2">
      <c r="A90" s="8" t="s">
        <v>45</v>
      </c>
      <c r="B90" s="1" t="s">
        <v>289</v>
      </c>
      <c r="C90" s="4" t="s">
        <v>295</v>
      </c>
      <c r="D90" s="4" t="s">
        <v>48</v>
      </c>
      <c r="E90" s="4"/>
      <c r="F90" s="4"/>
      <c r="G90" s="4"/>
      <c r="H90" s="4"/>
      <c r="I90" s="4" t="s">
        <v>202</v>
      </c>
      <c r="J90" s="1" t="s">
        <v>296</v>
      </c>
      <c r="K90" s="1" t="s">
        <v>296</v>
      </c>
      <c r="M90" s="1" t="str">
        <f t="shared" si="27"/>
        <v>comor_depression_anxiety</v>
      </c>
      <c r="N90" s="1" t="s">
        <v>87</v>
      </c>
      <c r="P90" s="1" t="s">
        <v>1162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195</v>
      </c>
      <c r="AF90" s="4"/>
      <c r="AG90" s="4" t="s">
        <v>232</v>
      </c>
    </row>
    <row r="91" spans="1:49" hidden="1" x14ac:dyDescent="0.2">
      <c r="A91" s="8" t="s">
        <v>45</v>
      </c>
      <c r="B91" s="1" t="s">
        <v>289</v>
      </c>
      <c r="C91" s="4" t="s">
        <v>297</v>
      </c>
      <c r="D91" s="4" t="s">
        <v>48</v>
      </c>
      <c r="E91" s="4"/>
      <c r="F91" s="4"/>
      <c r="G91" s="4"/>
      <c r="H91" s="4"/>
      <c r="I91" s="4" t="s">
        <v>202</v>
      </c>
      <c r="J91" s="1" t="s">
        <v>298</v>
      </c>
      <c r="K91" s="1" t="s">
        <v>299</v>
      </c>
      <c r="M91" s="1" t="str">
        <f t="shared" si="27"/>
        <v>comor_dyslipidemia</v>
      </c>
      <c r="N91" s="1" t="s">
        <v>87</v>
      </c>
      <c r="P91" s="1" t="s">
        <v>1162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195</v>
      </c>
      <c r="AF91" s="4"/>
      <c r="AG91" s="4" t="s">
        <v>232</v>
      </c>
    </row>
    <row r="92" spans="1:49" hidden="1" x14ac:dyDescent="0.2">
      <c r="A92" s="8" t="s">
        <v>45</v>
      </c>
      <c r="B92" s="1" t="s">
        <v>289</v>
      </c>
      <c r="C92" s="4" t="s">
        <v>300</v>
      </c>
      <c r="D92" s="4" t="s">
        <v>48</v>
      </c>
      <c r="E92" s="4"/>
      <c r="F92" s="4"/>
      <c r="G92" s="4"/>
      <c r="H92" s="4"/>
      <c r="I92" s="4" t="s">
        <v>202</v>
      </c>
      <c r="J92" s="1" t="s">
        <v>301</v>
      </c>
      <c r="K92" s="1" t="s">
        <v>302</v>
      </c>
      <c r="M92" s="1" t="str">
        <f t="shared" si="27"/>
        <v>comor_diabete</v>
      </c>
      <c r="N92" s="1" t="s">
        <v>87</v>
      </c>
      <c r="P92" s="1" t="s">
        <v>1162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195</v>
      </c>
      <c r="AF92" s="4"/>
      <c r="AG92" s="4" t="s">
        <v>232</v>
      </c>
    </row>
    <row r="93" spans="1:49" hidden="1" x14ac:dyDescent="0.2">
      <c r="A93" s="8" t="s">
        <v>45</v>
      </c>
      <c r="B93" s="1" t="s">
        <v>289</v>
      </c>
      <c r="C93" s="4" t="s">
        <v>303</v>
      </c>
      <c r="D93" s="4" t="s">
        <v>48</v>
      </c>
      <c r="E93" s="4"/>
      <c r="F93" s="4"/>
      <c r="G93" s="4"/>
      <c r="H93" s="4"/>
      <c r="I93" s="4" t="s">
        <v>202</v>
      </c>
      <c r="J93" s="1" t="s">
        <v>304</v>
      </c>
      <c r="K93" s="1" t="s">
        <v>305</v>
      </c>
      <c r="M93" s="1" t="str">
        <f t="shared" si="27"/>
        <v>comor_ulcere_gastritis</v>
      </c>
      <c r="N93" s="1" t="s">
        <v>87</v>
      </c>
      <c r="P93" s="1" t="s">
        <v>1162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195</v>
      </c>
      <c r="AF93" s="4"/>
      <c r="AG93" s="4" t="s">
        <v>232</v>
      </c>
    </row>
    <row r="94" spans="1:49" hidden="1" x14ac:dyDescent="0.2">
      <c r="A94" s="8" t="s">
        <v>45</v>
      </c>
      <c r="B94" s="1" t="s">
        <v>289</v>
      </c>
      <c r="C94" s="4" t="s">
        <v>306</v>
      </c>
      <c r="D94" s="4" t="s">
        <v>48</v>
      </c>
      <c r="E94" s="4"/>
      <c r="F94" s="4"/>
      <c r="G94" s="4"/>
      <c r="H94" s="4"/>
      <c r="I94" s="4" t="s">
        <v>202</v>
      </c>
      <c r="J94" s="1" t="s">
        <v>307</v>
      </c>
      <c r="K94" s="1" t="s">
        <v>307</v>
      </c>
      <c r="M94" s="1" t="str">
        <f t="shared" si="27"/>
        <v>comor_thyroid_disorders</v>
      </c>
      <c r="N94" s="1" t="s">
        <v>87</v>
      </c>
      <c r="P94" s="1" t="s">
        <v>1162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195</v>
      </c>
      <c r="AF94" s="4"/>
      <c r="AG94" s="4" t="s">
        <v>232</v>
      </c>
    </row>
    <row r="95" spans="1:49" hidden="1" x14ac:dyDescent="0.2">
      <c r="A95" s="8" t="s">
        <v>45</v>
      </c>
      <c r="B95" s="1" t="s">
        <v>289</v>
      </c>
      <c r="C95" s="4" t="s">
        <v>308</v>
      </c>
      <c r="D95" s="4" t="s">
        <v>48</v>
      </c>
      <c r="E95" s="4"/>
      <c r="F95" s="4"/>
      <c r="G95" s="4"/>
      <c r="H95" s="4"/>
      <c r="I95" s="4" t="s">
        <v>202</v>
      </c>
      <c r="J95" s="1" t="s">
        <v>309</v>
      </c>
      <c r="K95" s="1" t="s">
        <v>310</v>
      </c>
      <c r="M95" s="1" t="str">
        <f t="shared" si="27"/>
        <v>comor_others_grouped</v>
      </c>
      <c r="N95" s="1" t="s">
        <v>87</v>
      </c>
      <c r="P95" s="1" t="s">
        <v>1162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195</v>
      </c>
      <c r="AF95" s="4"/>
      <c r="AG95" s="4" t="s">
        <v>232</v>
      </c>
    </row>
    <row r="96" spans="1:49" hidden="1" x14ac:dyDescent="0.2">
      <c r="A96" s="8" t="s">
        <v>45</v>
      </c>
      <c r="B96" s="16" t="s">
        <v>311</v>
      </c>
      <c r="C96" s="4" t="s">
        <v>312</v>
      </c>
      <c r="D96" s="4" t="s">
        <v>48</v>
      </c>
      <c r="E96" s="4"/>
      <c r="F96" s="4"/>
      <c r="G96" s="4"/>
      <c r="H96" s="4"/>
      <c r="I96" s="4" t="s">
        <v>202</v>
      </c>
      <c r="J96" s="1" t="s">
        <v>313</v>
      </c>
      <c r="K96" s="1" t="s">
        <v>314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1162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315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hidden="1" x14ac:dyDescent="0.2">
      <c r="A97" s="8" t="s">
        <v>45</v>
      </c>
      <c r="B97" s="16" t="s">
        <v>311</v>
      </c>
      <c r="C97" s="38" t="s">
        <v>1165</v>
      </c>
      <c r="D97" s="4" t="s">
        <v>48</v>
      </c>
      <c r="E97" s="4"/>
      <c r="F97" s="4"/>
      <c r="G97" s="4"/>
      <c r="H97" s="4"/>
      <c r="I97" s="4" t="s">
        <v>202</v>
      </c>
      <c r="J97" s="1" t="s">
        <v>316</v>
      </c>
      <c r="K97" s="1" t="s">
        <v>317</v>
      </c>
      <c r="M97" s="1" t="str">
        <f t="shared" si="27"/>
        <v>inflammatory_bc</v>
      </c>
      <c r="N97" s="1" t="s">
        <v>87</v>
      </c>
      <c r="P97" s="1" t="s">
        <v>1162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hidden="1" x14ac:dyDescent="0.2">
      <c r="A98" s="8" t="s">
        <v>45</v>
      </c>
      <c r="B98" s="16" t="s">
        <v>311</v>
      </c>
      <c r="C98" s="4" t="s">
        <v>318</v>
      </c>
      <c r="D98" s="4" t="s">
        <v>48</v>
      </c>
      <c r="E98" s="4"/>
      <c r="F98" s="4"/>
      <c r="G98" s="4"/>
      <c r="H98" s="4"/>
      <c r="I98" s="4" t="s">
        <v>319</v>
      </c>
      <c r="J98" s="1" t="s">
        <v>320</v>
      </c>
      <c r="K98" s="1" t="s">
        <v>321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195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hidden="1" x14ac:dyDescent="0.2">
      <c r="A99" s="8" t="s">
        <v>45</v>
      </c>
      <c r="B99" s="16" t="s">
        <v>311</v>
      </c>
      <c r="C99" s="34" t="s">
        <v>322</v>
      </c>
      <c r="D99" s="35" t="s">
        <v>48</v>
      </c>
      <c r="E99" s="35"/>
      <c r="F99" s="35"/>
      <c r="G99" s="35"/>
      <c r="H99" s="35"/>
      <c r="I99" s="35" t="s">
        <v>202</v>
      </c>
      <c r="J99" s="1" t="s">
        <v>323</v>
      </c>
      <c r="K99" s="1" t="s">
        <v>324</v>
      </c>
      <c r="M99" s="1" t="str">
        <f t="shared" si="27"/>
        <v>multifocality_clin</v>
      </c>
      <c r="N99" s="1" t="s">
        <v>87</v>
      </c>
      <c r="P99" s="1" t="s">
        <v>1162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195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hidden="1" x14ac:dyDescent="0.2">
      <c r="A100" s="10" t="s">
        <v>70</v>
      </c>
      <c r="B100" s="16" t="s">
        <v>311</v>
      </c>
      <c r="C100" s="34" t="s">
        <v>325</v>
      </c>
      <c r="D100" s="43" t="s">
        <v>48</v>
      </c>
      <c r="E100" s="43"/>
      <c r="F100" s="43"/>
      <c r="G100" s="43"/>
      <c r="H100" s="43"/>
      <c r="I100" s="35" t="s">
        <v>202</v>
      </c>
      <c r="J100" s="2" t="s">
        <v>326</v>
      </c>
      <c r="K100" s="1" t="s">
        <v>327</v>
      </c>
      <c r="M100" s="1" t="str">
        <f t="shared" si="27"/>
        <v>multifocality_clin_histo</v>
      </c>
      <c r="N100" s="1" t="s">
        <v>87</v>
      </c>
      <c r="P100" s="1" t="s">
        <v>1162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195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hidden="1" x14ac:dyDescent="0.2">
      <c r="A101" s="8" t="s">
        <v>45</v>
      </c>
      <c r="B101" s="16" t="s">
        <v>311</v>
      </c>
      <c r="C101" s="4" t="s">
        <v>328</v>
      </c>
      <c r="D101" s="4" t="s">
        <v>176</v>
      </c>
      <c r="E101" s="4"/>
      <c r="F101" s="4"/>
      <c r="G101" s="4"/>
      <c r="H101" s="4"/>
      <c r="I101" s="4"/>
      <c r="J101" s="1" t="s">
        <v>329</v>
      </c>
      <c r="K101" s="1" t="s">
        <v>330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178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hidden="1" x14ac:dyDescent="0.2">
      <c r="A102" s="8" t="s">
        <v>45</v>
      </c>
      <c r="B102" s="16" t="s">
        <v>311</v>
      </c>
      <c r="C102" s="4" t="s">
        <v>331</v>
      </c>
      <c r="D102" s="4" t="s">
        <v>48</v>
      </c>
      <c r="E102" s="4"/>
      <c r="F102" s="14" t="s">
        <v>54</v>
      </c>
      <c r="G102" s="14"/>
      <c r="H102" s="14"/>
      <c r="I102" s="4" t="s">
        <v>332</v>
      </c>
      <c r="J102" s="18" t="s">
        <v>333</v>
      </c>
      <c r="K102" s="1" t="s">
        <v>334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335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hidden="1" x14ac:dyDescent="0.2">
      <c r="A103" s="10" t="s">
        <v>70</v>
      </c>
      <c r="B103" s="16" t="s">
        <v>311</v>
      </c>
      <c r="C103" s="4" t="s">
        <v>336</v>
      </c>
      <c r="D103" s="4" t="s">
        <v>48</v>
      </c>
      <c r="E103" s="4"/>
      <c r="F103" s="14" t="s">
        <v>54</v>
      </c>
      <c r="G103" s="14"/>
      <c r="H103" s="14"/>
      <c r="I103" s="4" t="s">
        <v>337</v>
      </c>
      <c r="J103" s="4" t="s">
        <v>338</v>
      </c>
      <c r="K103" s="1" t="s">
        <v>334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hidden="1" x14ac:dyDescent="0.2">
      <c r="A104" s="10" t="s">
        <v>70</v>
      </c>
      <c r="B104" s="16" t="s">
        <v>311</v>
      </c>
      <c r="C104" s="4" t="s">
        <v>339</v>
      </c>
      <c r="D104" s="4" t="s">
        <v>48</v>
      </c>
      <c r="E104" s="4"/>
      <c r="F104" s="14" t="s">
        <v>54</v>
      </c>
      <c r="G104" s="14"/>
      <c r="H104" s="14"/>
      <c r="I104" s="4" t="s">
        <v>340</v>
      </c>
      <c r="J104" s="4" t="s">
        <v>341</v>
      </c>
      <c r="K104" s="1" t="s">
        <v>334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hidden="1" x14ac:dyDescent="0.2">
      <c r="A105" s="10" t="s">
        <v>70</v>
      </c>
      <c r="B105" s="16" t="s">
        <v>311</v>
      </c>
      <c r="C105" s="4" t="s">
        <v>342</v>
      </c>
      <c r="D105" s="4" t="s">
        <v>48</v>
      </c>
      <c r="E105" s="4"/>
      <c r="F105" s="14" t="s">
        <v>54</v>
      </c>
      <c r="G105" s="14"/>
      <c r="H105" s="14"/>
      <c r="I105" s="4" t="s">
        <v>343</v>
      </c>
      <c r="J105" s="4" t="s">
        <v>341</v>
      </c>
      <c r="K105" s="1" t="s">
        <v>334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hidden="1" x14ac:dyDescent="0.2">
      <c r="A106" s="8" t="s">
        <v>45</v>
      </c>
      <c r="B106" s="16" t="s">
        <v>311</v>
      </c>
      <c r="C106" s="4" t="s">
        <v>344</v>
      </c>
      <c r="D106" s="4" t="s">
        <v>48</v>
      </c>
      <c r="E106" s="4"/>
      <c r="F106" s="14" t="s">
        <v>54</v>
      </c>
      <c r="G106" s="14"/>
      <c r="H106" s="14"/>
      <c r="I106" s="4" t="s">
        <v>345</v>
      </c>
      <c r="J106" s="4" t="s">
        <v>346</v>
      </c>
      <c r="K106" s="1" t="s">
        <v>347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hidden="1" x14ac:dyDescent="0.2">
      <c r="A107" s="10" t="s">
        <v>70</v>
      </c>
      <c r="B107" s="16" t="s">
        <v>311</v>
      </c>
      <c r="C107" s="4" t="s">
        <v>348</v>
      </c>
      <c r="D107" s="4" t="s">
        <v>48</v>
      </c>
      <c r="E107" s="4"/>
      <c r="F107" s="14" t="s">
        <v>54</v>
      </c>
      <c r="G107" s="14"/>
      <c r="H107" s="14"/>
      <c r="I107" s="4" t="s">
        <v>349</v>
      </c>
      <c r="J107" s="4" t="s">
        <v>350</v>
      </c>
      <c r="K107" s="1" t="s">
        <v>347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hidden="1" x14ac:dyDescent="0.2">
      <c r="A108" s="8" t="s">
        <v>45</v>
      </c>
      <c r="B108" s="16" t="s">
        <v>311</v>
      </c>
      <c r="C108" s="4" t="s">
        <v>351</v>
      </c>
      <c r="D108" s="4" t="s">
        <v>48</v>
      </c>
      <c r="E108" s="4"/>
      <c r="F108" s="4"/>
      <c r="G108" s="4"/>
      <c r="H108" s="4"/>
      <c r="I108" s="4" t="s">
        <v>352</v>
      </c>
      <c r="J108" s="4" t="s">
        <v>353</v>
      </c>
      <c r="K108" s="1" t="s">
        <v>354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hidden="1" x14ac:dyDescent="0.2">
      <c r="A109" s="8" t="s">
        <v>45</v>
      </c>
      <c r="B109" s="16" t="s">
        <v>311</v>
      </c>
      <c r="C109" s="4" t="s">
        <v>355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356</v>
      </c>
      <c r="K109" s="1" t="s">
        <v>357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hidden="1" x14ac:dyDescent="0.2">
      <c r="A110" s="8" t="s">
        <v>45</v>
      </c>
      <c r="B110" s="19" t="s">
        <v>358</v>
      </c>
      <c r="C110" s="4" t="s">
        <v>359</v>
      </c>
      <c r="D110" s="4" t="s">
        <v>48</v>
      </c>
      <c r="E110" s="4"/>
      <c r="F110" s="4"/>
      <c r="G110" s="4"/>
      <c r="H110" s="4"/>
      <c r="I110" s="4" t="s">
        <v>360</v>
      </c>
      <c r="J110" s="4" t="s">
        <v>361</v>
      </c>
      <c r="K110" s="1" t="s">
        <v>362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hidden="1" x14ac:dyDescent="0.2">
      <c r="A111" s="8" t="s">
        <v>45</v>
      </c>
      <c r="B111" s="19" t="s">
        <v>358</v>
      </c>
      <c r="C111" s="4" t="s">
        <v>363</v>
      </c>
      <c r="D111" s="4" t="s">
        <v>48</v>
      </c>
      <c r="E111" s="4"/>
      <c r="F111" s="4"/>
      <c r="G111" s="4"/>
      <c r="H111" s="4"/>
      <c r="I111" s="4" t="s">
        <v>360</v>
      </c>
      <c r="J111" s="1" t="s">
        <v>364</v>
      </c>
      <c r="K111" s="1" t="s">
        <v>365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hidden="1" x14ac:dyDescent="0.2">
      <c r="A112" s="10" t="s">
        <v>70</v>
      </c>
      <c r="B112" s="19" t="s">
        <v>358</v>
      </c>
      <c r="C112" s="4" t="s">
        <v>366</v>
      </c>
      <c r="D112" s="4" t="s">
        <v>48</v>
      </c>
      <c r="E112" s="4"/>
      <c r="F112" s="4"/>
      <c r="G112" s="4"/>
      <c r="H112" s="4"/>
      <c r="I112" s="4" t="s">
        <v>360</v>
      </c>
      <c r="J112" s="1" t="s">
        <v>367</v>
      </c>
      <c r="K112" s="1" t="s">
        <v>368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hidden="1" x14ac:dyDescent="0.2">
      <c r="A113" s="8" t="s">
        <v>45</v>
      </c>
      <c r="B113" s="19" t="s">
        <v>358</v>
      </c>
      <c r="C113" s="4" t="s">
        <v>369</v>
      </c>
      <c r="D113" s="4" t="s">
        <v>48</v>
      </c>
      <c r="E113" s="4"/>
      <c r="F113" s="4"/>
      <c r="G113" s="4"/>
      <c r="H113" s="4"/>
      <c r="I113" s="4" t="s">
        <v>370</v>
      </c>
      <c r="J113" s="1" t="s">
        <v>371</v>
      </c>
      <c r="K113" s="1" t="s">
        <v>372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195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hidden="1" x14ac:dyDescent="0.2">
      <c r="A114" s="8" t="s">
        <v>45</v>
      </c>
      <c r="B114" s="19" t="s">
        <v>358</v>
      </c>
      <c r="C114" s="4" t="s">
        <v>373</v>
      </c>
      <c r="D114" s="4" t="s">
        <v>48</v>
      </c>
      <c r="E114" s="4"/>
      <c r="F114" s="4"/>
      <c r="G114" s="4"/>
      <c r="H114" s="4"/>
      <c r="I114" s="4" t="s">
        <v>370</v>
      </c>
      <c r="J114" s="1" t="s">
        <v>374</v>
      </c>
      <c r="K114" s="1" t="s">
        <v>375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195</v>
      </c>
    </row>
    <row r="115" spans="1:49" hidden="1" x14ac:dyDescent="0.2">
      <c r="A115" s="8" t="s">
        <v>45</v>
      </c>
      <c r="B115" s="19" t="s">
        <v>358</v>
      </c>
      <c r="C115" s="4" t="s">
        <v>376</v>
      </c>
      <c r="D115" s="1" t="s">
        <v>62</v>
      </c>
      <c r="I115" s="4"/>
      <c r="J115" s="1" t="s">
        <v>377</v>
      </c>
      <c r="K115" s="1" t="s">
        <v>378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hidden="1" x14ac:dyDescent="0.2">
      <c r="A116" s="8" t="s">
        <v>45</v>
      </c>
      <c r="B116" s="19" t="s">
        <v>358</v>
      </c>
      <c r="C116" s="4" t="s">
        <v>379</v>
      </c>
      <c r="D116" s="1" t="s">
        <v>62</v>
      </c>
      <c r="J116" s="1" t="s">
        <v>380</v>
      </c>
      <c r="K116" s="1" t="s">
        <v>381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hidden="1" x14ac:dyDescent="0.2">
      <c r="A117" s="8" t="s">
        <v>45</v>
      </c>
      <c r="B117" s="19" t="s">
        <v>358</v>
      </c>
      <c r="C117" s="4" t="s">
        <v>382</v>
      </c>
      <c r="D117" s="1" t="s">
        <v>62</v>
      </c>
      <c r="J117" s="1" t="s">
        <v>383</v>
      </c>
      <c r="K117" s="1" t="s">
        <v>384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hidden="1" x14ac:dyDescent="0.2">
      <c r="A118" s="8" t="s">
        <v>45</v>
      </c>
      <c r="B118" s="19" t="s">
        <v>358</v>
      </c>
      <c r="C118" s="4" t="s">
        <v>385</v>
      </c>
      <c r="D118" s="1" t="s">
        <v>62</v>
      </c>
      <c r="J118" s="1" t="s">
        <v>386</v>
      </c>
      <c r="K118" s="1" t="s">
        <v>387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hidden="1" x14ac:dyDescent="0.2">
      <c r="A119" s="8" t="s">
        <v>45</v>
      </c>
      <c r="B119" s="19" t="s">
        <v>358</v>
      </c>
      <c r="C119" s="38" t="s">
        <v>1196</v>
      </c>
      <c r="D119" s="4" t="s">
        <v>48</v>
      </c>
      <c r="E119" s="4"/>
      <c r="F119" s="4"/>
      <c r="G119" s="4"/>
      <c r="H119" s="4"/>
      <c r="I119" s="4" t="s">
        <v>1199</v>
      </c>
      <c r="J119" s="1" t="s">
        <v>1197</v>
      </c>
      <c r="K119" s="1" t="s">
        <v>1198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195</v>
      </c>
    </row>
    <row r="120" spans="1:49" hidden="1" x14ac:dyDescent="0.2">
      <c r="A120" s="8" t="s">
        <v>45</v>
      </c>
      <c r="B120" s="19" t="s">
        <v>358</v>
      </c>
      <c r="C120" s="4" t="s">
        <v>388</v>
      </c>
      <c r="D120" s="4" t="s">
        <v>48</v>
      </c>
      <c r="E120" s="4"/>
      <c r="F120" s="4"/>
      <c r="G120" s="4"/>
      <c r="H120" s="4"/>
      <c r="I120" s="4" t="s">
        <v>360</v>
      </c>
      <c r="J120" s="1" t="s">
        <v>389</v>
      </c>
      <c r="K120" s="1" t="s">
        <v>390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hidden="1" x14ac:dyDescent="0.2">
      <c r="A121" s="10" t="s">
        <v>70</v>
      </c>
      <c r="B121" s="19" t="s">
        <v>358</v>
      </c>
      <c r="C121" s="4" t="s">
        <v>391</v>
      </c>
      <c r="D121" s="4" t="s">
        <v>48</v>
      </c>
      <c r="E121" s="4"/>
      <c r="F121" s="4"/>
      <c r="G121" s="4"/>
      <c r="H121" s="4"/>
      <c r="I121" s="4" t="s">
        <v>392</v>
      </c>
      <c r="J121" s="1" t="s">
        <v>393</v>
      </c>
      <c r="K121" s="1" t="s">
        <v>394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hidden="1" x14ac:dyDescent="0.2">
      <c r="A122" s="10" t="s">
        <v>70</v>
      </c>
      <c r="B122" s="19" t="s">
        <v>358</v>
      </c>
      <c r="C122" s="4" t="s">
        <v>395</v>
      </c>
      <c r="D122" s="4" t="s">
        <v>48</v>
      </c>
      <c r="E122" s="4"/>
      <c r="F122" s="4"/>
      <c r="G122" s="4"/>
      <c r="H122" s="4"/>
      <c r="I122" s="4" t="s">
        <v>396</v>
      </c>
      <c r="J122" s="1" t="s">
        <v>397</v>
      </c>
      <c r="K122" s="1" t="s">
        <v>398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hidden="1" x14ac:dyDescent="0.2">
      <c r="A123" s="10" t="s">
        <v>70</v>
      </c>
      <c r="B123" s="19" t="s">
        <v>358</v>
      </c>
      <c r="C123" s="1" t="s">
        <v>399</v>
      </c>
      <c r="D123" s="4" t="s">
        <v>48</v>
      </c>
      <c r="E123" s="4"/>
      <c r="F123" s="4" t="s">
        <v>54</v>
      </c>
      <c r="G123" s="4"/>
      <c r="H123" s="4"/>
      <c r="I123" s="1" t="s">
        <v>400</v>
      </c>
      <c r="J123" s="1" t="s">
        <v>401</v>
      </c>
      <c r="K123" s="1" t="s">
        <v>402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hidden="1" x14ac:dyDescent="0.2">
      <c r="A124" s="10" t="s">
        <v>70</v>
      </c>
      <c r="B124" s="19" t="s">
        <v>358</v>
      </c>
      <c r="C124" s="1" t="s">
        <v>403</v>
      </c>
      <c r="D124" s="4" t="s">
        <v>48</v>
      </c>
      <c r="E124" s="4"/>
      <c r="F124" s="4" t="s">
        <v>54</v>
      </c>
      <c r="G124" s="4"/>
      <c r="H124" s="4"/>
      <c r="I124" s="1" t="s">
        <v>404</v>
      </c>
      <c r="J124" s="1" t="s">
        <v>405</v>
      </c>
      <c r="K124" s="1" t="s">
        <v>402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hidden="1" x14ac:dyDescent="0.2">
      <c r="A125" s="10" t="s">
        <v>70</v>
      </c>
      <c r="B125" s="19" t="s">
        <v>358</v>
      </c>
      <c r="C125" s="1" t="s">
        <v>406</v>
      </c>
      <c r="D125" s="4" t="s">
        <v>48</v>
      </c>
      <c r="E125" s="4"/>
      <c r="F125" s="4" t="s">
        <v>54</v>
      </c>
      <c r="G125" s="4"/>
      <c r="H125" s="4"/>
      <c r="I125" s="1" t="s">
        <v>407</v>
      </c>
      <c r="J125" s="1" t="s">
        <v>408</v>
      </c>
      <c r="K125" s="1" t="s">
        <v>402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hidden="1" x14ac:dyDescent="0.2">
      <c r="A126" s="10" t="s">
        <v>70</v>
      </c>
      <c r="B126" s="19" t="s">
        <v>358</v>
      </c>
      <c r="C126" s="4" t="s">
        <v>409</v>
      </c>
      <c r="D126" s="4" t="s">
        <v>48</v>
      </c>
      <c r="E126" s="4"/>
      <c r="F126" s="4" t="s">
        <v>54</v>
      </c>
      <c r="G126" s="4"/>
      <c r="H126" s="4"/>
      <c r="I126" s="4" t="s">
        <v>360</v>
      </c>
      <c r="J126" s="4" t="s">
        <v>410</v>
      </c>
      <c r="K126" s="1" t="s">
        <v>411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hidden="1" x14ac:dyDescent="0.2">
      <c r="A127" s="10" t="s">
        <v>70</v>
      </c>
      <c r="B127" s="19" t="s">
        <v>358</v>
      </c>
      <c r="C127" s="4" t="s">
        <v>412</v>
      </c>
      <c r="D127" s="4" t="s">
        <v>48</v>
      </c>
      <c r="E127" s="4"/>
      <c r="F127" s="4" t="s">
        <v>54</v>
      </c>
      <c r="G127" s="4"/>
      <c r="H127" s="4"/>
      <c r="I127" s="4" t="s">
        <v>360</v>
      </c>
      <c r="J127" s="4" t="s">
        <v>413</v>
      </c>
      <c r="K127" s="1" t="s">
        <v>414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hidden="1" x14ac:dyDescent="0.2">
      <c r="A128" s="10" t="s">
        <v>70</v>
      </c>
      <c r="B128" s="19" t="s">
        <v>358</v>
      </c>
      <c r="C128" s="4" t="s">
        <v>415</v>
      </c>
      <c r="D128" s="4" t="s">
        <v>48</v>
      </c>
      <c r="E128" s="4"/>
      <c r="F128" s="4" t="s">
        <v>54</v>
      </c>
      <c r="G128" s="4"/>
      <c r="H128" s="4"/>
      <c r="I128" s="4" t="s">
        <v>360</v>
      </c>
      <c r="J128" s="4" t="s">
        <v>416</v>
      </c>
      <c r="K128" s="1" t="s">
        <v>417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hidden="1" x14ac:dyDescent="0.2">
      <c r="A129" s="10" t="s">
        <v>70</v>
      </c>
      <c r="B129" s="19" t="s">
        <v>358</v>
      </c>
      <c r="C129" s="4" t="s">
        <v>418</v>
      </c>
      <c r="D129" s="4" t="s">
        <v>48</v>
      </c>
      <c r="E129" s="4"/>
      <c r="F129" s="4" t="s">
        <v>54</v>
      </c>
      <c r="G129" s="4"/>
      <c r="H129" s="4"/>
      <c r="I129" s="4" t="s">
        <v>392</v>
      </c>
      <c r="J129" s="4" t="s">
        <v>419</v>
      </c>
      <c r="K129" s="1" t="s">
        <v>420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hidden="1" x14ac:dyDescent="0.2">
      <c r="A130" s="10" t="s">
        <v>70</v>
      </c>
      <c r="B130" s="19" t="s">
        <v>358</v>
      </c>
      <c r="C130" s="4" t="s">
        <v>421</v>
      </c>
      <c r="D130" s="4" t="s">
        <v>48</v>
      </c>
      <c r="E130" s="4"/>
      <c r="F130" s="4" t="s">
        <v>54</v>
      </c>
      <c r="G130" s="4"/>
      <c r="H130" s="4"/>
      <c r="I130" s="4" t="s">
        <v>396</v>
      </c>
      <c r="J130" s="4" t="s">
        <v>422</v>
      </c>
      <c r="K130" s="1" t="s">
        <v>423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hidden="1" x14ac:dyDescent="0.2">
      <c r="A131" s="10" t="s">
        <v>70</v>
      </c>
      <c r="B131" s="19" t="s">
        <v>358</v>
      </c>
      <c r="C131" s="1" t="s">
        <v>424</v>
      </c>
      <c r="D131" s="4" t="s">
        <v>48</v>
      </c>
      <c r="E131" s="4"/>
      <c r="F131" s="4" t="s">
        <v>54</v>
      </c>
      <c r="G131" s="4"/>
      <c r="H131" s="4"/>
      <c r="I131" s="1" t="s">
        <v>400</v>
      </c>
      <c r="J131" s="4" t="s">
        <v>425</v>
      </c>
      <c r="K131" s="1" t="s">
        <v>426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hidden="1" x14ac:dyDescent="0.2">
      <c r="A132" s="10" t="s">
        <v>70</v>
      </c>
      <c r="B132" s="19" t="s">
        <v>358</v>
      </c>
      <c r="C132" s="1" t="s">
        <v>427</v>
      </c>
      <c r="D132" s="4" t="s">
        <v>48</v>
      </c>
      <c r="E132" s="4"/>
      <c r="F132" s="4" t="s">
        <v>54</v>
      </c>
      <c r="G132" s="4"/>
      <c r="H132" s="4"/>
      <c r="I132" s="1" t="s">
        <v>428</v>
      </c>
      <c r="J132" s="4" t="s">
        <v>429</v>
      </c>
      <c r="K132" s="1" t="s">
        <v>426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hidden="1" x14ac:dyDescent="0.2">
      <c r="A133" s="10" t="s">
        <v>70</v>
      </c>
      <c r="B133" s="19" t="s">
        <v>358</v>
      </c>
      <c r="C133" s="1" t="s">
        <v>430</v>
      </c>
      <c r="D133" s="4" t="s">
        <v>48</v>
      </c>
      <c r="E133" s="4"/>
      <c r="F133" s="4" t="s">
        <v>54</v>
      </c>
      <c r="G133" s="4"/>
      <c r="H133" s="4"/>
      <c r="I133" s="1" t="s">
        <v>407</v>
      </c>
      <c r="J133" s="4" t="s">
        <v>431</v>
      </c>
      <c r="K133" s="1" t="s">
        <v>426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hidden="1" x14ac:dyDescent="0.2">
      <c r="A134" s="8" t="s">
        <v>45</v>
      </c>
      <c r="B134" s="19" t="s">
        <v>358</v>
      </c>
      <c r="C134" s="4" t="s">
        <v>432</v>
      </c>
      <c r="D134" s="4" t="s">
        <v>48</v>
      </c>
      <c r="E134" s="4"/>
      <c r="F134" s="4" t="s">
        <v>54</v>
      </c>
      <c r="G134" s="4"/>
      <c r="H134" s="4"/>
      <c r="I134" s="4" t="s">
        <v>433</v>
      </c>
      <c r="J134" s="1" t="s">
        <v>434</v>
      </c>
      <c r="K134" s="1" t="s">
        <v>435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335</v>
      </c>
    </row>
    <row r="135" spans="1:49" hidden="1" x14ac:dyDescent="0.2">
      <c r="A135" s="10" t="s">
        <v>70</v>
      </c>
      <c r="B135" s="19" t="s">
        <v>358</v>
      </c>
      <c r="C135" s="4" t="s">
        <v>436</v>
      </c>
      <c r="D135" s="4" t="s">
        <v>48</v>
      </c>
      <c r="E135" s="4"/>
      <c r="F135" s="4" t="s">
        <v>54</v>
      </c>
      <c r="G135" s="4"/>
      <c r="H135" s="4"/>
      <c r="I135" s="4" t="s">
        <v>437</v>
      </c>
      <c r="J135" s="1" t="s">
        <v>438</v>
      </c>
      <c r="K135" s="1" t="s">
        <v>435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hidden="1" x14ac:dyDescent="0.2">
      <c r="A136" s="10" t="s">
        <v>70</v>
      </c>
      <c r="B136" s="19" t="s">
        <v>358</v>
      </c>
      <c r="C136" s="4" t="s">
        <v>439</v>
      </c>
      <c r="D136" s="4" t="s">
        <v>48</v>
      </c>
      <c r="E136" s="4"/>
      <c r="F136" s="4" t="s">
        <v>54</v>
      </c>
      <c r="G136" s="4"/>
      <c r="H136" s="4"/>
      <c r="I136" s="4" t="s">
        <v>440</v>
      </c>
      <c r="J136" s="1" t="s">
        <v>441</v>
      </c>
      <c r="K136" s="1" t="s">
        <v>435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hidden="1" x14ac:dyDescent="0.2">
      <c r="A137" s="10" t="s">
        <v>70</v>
      </c>
      <c r="B137" s="19" t="s">
        <v>358</v>
      </c>
      <c r="C137" s="4" t="s">
        <v>442</v>
      </c>
      <c r="D137" s="4" t="s">
        <v>48</v>
      </c>
      <c r="E137" s="4"/>
      <c r="F137" s="4" t="s">
        <v>54</v>
      </c>
      <c r="G137" s="4"/>
      <c r="H137" s="4"/>
      <c r="I137" s="4" t="s">
        <v>443</v>
      </c>
      <c r="J137" s="1" t="s">
        <v>444</v>
      </c>
      <c r="K137" s="1" t="s">
        <v>435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13" si="35">J137</f>
        <v>Histological type (2 classes)</v>
      </c>
      <c r="R137" s="4" t="str">
        <f t="shared" ref="R137:R209" si="36">I137</f>
        <v xml:space="preserve">1,NST|2,Others  </v>
      </c>
      <c r="S137" s="1" t="str">
        <f t="shared" ref="S137:S213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hidden="1" x14ac:dyDescent="0.2">
      <c r="A138" s="8" t="s">
        <v>45</v>
      </c>
      <c r="B138" s="19" t="s">
        <v>358</v>
      </c>
      <c r="C138" s="4" t="s">
        <v>445</v>
      </c>
      <c r="D138" s="4" t="s">
        <v>48</v>
      </c>
      <c r="E138" s="4"/>
      <c r="F138" s="4" t="s">
        <v>54</v>
      </c>
      <c r="G138" s="4"/>
      <c r="H138" s="4"/>
      <c r="I138" s="4" t="s">
        <v>446</v>
      </c>
      <c r="J138" s="1" t="s">
        <v>447</v>
      </c>
      <c r="K138" s="1" t="s">
        <v>448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335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hidden="1" x14ac:dyDescent="0.2">
      <c r="A139" s="10" t="s">
        <v>70</v>
      </c>
      <c r="B139" s="19" t="s">
        <v>358</v>
      </c>
      <c r="C139" s="4" t="s">
        <v>449</v>
      </c>
      <c r="D139" s="4" t="s">
        <v>48</v>
      </c>
      <c r="E139" s="4"/>
      <c r="F139" s="4" t="s">
        <v>54</v>
      </c>
      <c r="G139" s="4"/>
      <c r="H139" s="4"/>
      <c r="I139" s="4" t="s">
        <v>450</v>
      </c>
      <c r="J139" s="1" t="s">
        <v>451</v>
      </c>
      <c r="K139" s="1" t="s">
        <v>448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hidden="1" x14ac:dyDescent="0.2">
      <c r="A140" s="8" t="s">
        <v>45</v>
      </c>
      <c r="B140" s="19" t="s">
        <v>358</v>
      </c>
      <c r="C140" s="4" t="s">
        <v>452</v>
      </c>
      <c r="D140" s="4" t="s">
        <v>62</v>
      </c>
      <c r="E140" s="4"/>
      <c r="F140" s="4"/>
      <c r="G140" s="4"/>
      <c r="H140" s="4"/>
      <c r="I140" s="4"/>
      <c r="J140" s="1" t="s">
        <v>453</v>
      </c>
      <c r="K140" s="1" t="s">
        <v>454</v>
      </c>
      <c r="M140" s="1" t="str">
        <f t="shared" ref="M140:M218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hidden="1" x14ac:dyDescent="0.2">
      <c r="A141" s="10" t="s">
        <v>70</v>
      </c>
      <c r="B141" s="19" t="s">
        <v>358</v>
      </c>
      <c r="C141" s="4" t="s">
        <v>455</v>
      </c>
      <c r="D141" s="4" t="s">
        <v>48</v>
      </c>
      <c r="E141" s="4"/>
      <c r="F141" s="4"/>
      <c r="G141" s="4"/>
      <c r="H141" s="4"/>
      <c r="I141" s="4" t="s">
        <v>456</v>
      </c>
      <c r="J141" s="1" t="s">
        <v>457</v>
      </c>
      <c r="K141" s="1" t="s">
        <v>454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hidden="1" x14ac:dyDescent="0.2">
      <c r="A142" s="8" t="s">
        <v>45</v>
      </c>
      <c r="B142" s="19" t="s">
        <v>358</v>
      </c>
      <c r="C142" s="4" t="s">
        <v>458</v>
      </c>
      <c r="D142" s="4" t="s">
        <v>62</v>
      </c>
      <c r="E142" s="4"/>
      <c r="F142" s="4"/>
      <c r="G142" s="4"/>
      <c r="H142" s="4"/>
      <c r="J142" s="5" t="s">
        <v>459</v>
      </c>
      <c r="K142" s="1" t="s">
        <v>460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hidden="1" x14ac:dyDescent="0.2">
      <c r="A143" s="10" t="s">
        <v>70</v>
      </c>
      <c r="B143" s="19" t="s">
        <v>358</v>
      </c>
      <c r="C143" s="35" t="s">
        <v>1141</v>
      </c>
      <c r="D143" s="4" t="s">
        <v>48</v>
      </c>
      <c r="E143" s="4"/>
      <c r="F143" s="4"/>
      <c r="G143" s="4"/>
      <c r="H143" s="4"/>
      <c r="I143" s="4" t="s">
        <v>461</v>
      </c>
      <c r="J143" s="5" t="s">
        <v>462</v>
      </c>
      <c r="K143" s="1" t="s">
        <v>460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hidden="1" x14ac:dyDescent="0.2">
      <c r="A144" s="8" t="s">
        <v>45</v>
      </c>
      <c r="B144" s="19" t="s">
        <v>358</v>
      </c>
      <c r="C144" s="4" t="s">
        <v>463</v>
      </c>
      <c r="D144" s="4" t="s">
        <v>48</v>
      </c>
      <c r="E144" s="4"/>
      <c r="F144" s="4"/>
      <c r="G144" s="4"/>
      <c r="H144" s="4"/>
      <c r="I144" s="4" t="s">
        <v>202</v>
      </c>
      <c r="J144" s="1" t="s">
        <v>464</v>
      </c>
      <c r="K144" s="1" t="s">
        <v>465</v>
      </c>
      <c r="M144" s="1" t="str">
        <f t="shared" si="38"/>
        <v>dcis_component</v>
      </c>
      <c r="N144" s="1" t="s">
        <v>87</v>
      </c>
      <c r="P144" s="1" t="s">
        <v>1162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466</v>
      </c>
      <c r="AG144" s="4" t="s">
        <v>232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hidden="1" x14ac:dyDescent="0.2">
      <c r="A145" s="8" t="s">
        <v>45</v>
      </c>
      <c r="B145" s="19" t="s">
        <v>358</v>
      </c>
      <c r="C145" s="4" t="s">
        <v>467</v>
      </c>
      <c r="D145" s="4" t="s">
        <v>48</v>
      </c>
      <c r="E145" s="4"/>
      <c r="F145" s="4"/>
      <c r="G145" s="4"/>
      <c r="H145" s="4"/>
      <c r="I145" s="4" t="s">
        <v>468</v>
      </c>
      <c r="J145" s="1" t="s">
        <v>469</v>
      </c>
      <c r="K145" s="1" t="s">
        <v>1248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hidden="1" x14ac:dyDescent="0.2">
      <c r="A146" s="10" t="s">
        <v>70</v>
      </c>
      <c r="B146" s="19" t="s">
        <v>358</v>
      </c>
      <c r="C146" s="4" t="s">
        <v>470</v>
      </c>
      <c r="D146" s="4" t="s">
        <v>48</v>
      </c>
      <c r="E146" s="4"/>
      <c r="F146" s="4"/>
      <c r="G146" s="4"/>
      <c r="H146" s="4"/>
      <c r="I146" s="1" t="s">
        <v>471</v>
      </c>
      <c r="J146" s="1" t="s">
        <v>472</v>
      </c>
      <c r="K146" s="1" t="s">
        <v>473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hidden="1" x14ac:dyDescent="0.2">
      <c r="A147" s="8" t="s">
        <v>45</v>
      </c>
      <c r="B147" s="19" t="s">
        <v>358</v>
      </c>
      <c r="C147" s="4" t="s">
        <v>474</v>
      </c>
      <c r="D147" s="4" t="s">
        <v>48</v>
      </c>
      <c r="E147" s="4"/>
      <c r="F147" s="4"/>
      <c r="G147" s="4"/>
      <c r="H147" s="4"/>
      <c r="I147" s="1" t="s">
        <v>475</v>
      </c>
      <c r="J147" s="4" t="s">
        <v>476</v>
      </c>
      <c r="K147" s="1" t="s">
        <v>477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195</v>
      </c>
      <c r="AF147" s="4"/>
      <c r="AG147" s="1" t="s">
        <v>195</v>
      </c>
      <c r="AI147" s="1" t="s">
        <v>478</v>
      </c>
    </row>
    <row r="148" spans="1:49" hidden="1" x14ac:dyDescent="0.2">
      <c r="A148" s="8" t="s">
        <v>45</v>
      </c>
      <c r="B148" s="19" t="s">
        <v>358</v>
      </c>
      <c r="C148" s="4" t="s">
        <v>479</v>
      </c>
      <c r="D148" s="1" t="s">
        <v>62</v>
      </c>
      <c r="F148" s="4" t="s">
        <v>54</v>
      </c>
      <c r="G148" s="4"/>
      <c r="H148" s="4"/>
      <c r="J148" s="1" t="s">
        <v>480</v>
      </c>
      <c r="K148" s="1" t="s">
        <v>481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232</v>
      </c>
    </row>
    <row r="149" spans="1:49" hidden="1" x14ac:dyDescent="0.2">
      <c r="A149" s="10" t="s">
        <v>70</v>
      </c>
      <c r="B149" s="19" t="s">
        <v>358</v>
      </c>
      <c r="C149" s="4" t="s">
        <v>482</v>
      </c>
      <c r="D149" s="1" t="s">
        <v>48</v>
      </c>
      <c r="F149" s="1" t="s">
        <v>54</v>
      </c>
      <c r="I149" s="1" t="s">
        <v>483</v>
      </c>
      <c r="J149" s="1" t="s">
        <v>484</v>
      </c>
      <c r="K149" s="1" t="s">
        <v>481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hidden="1" x14ac:dyDescent="0.2">
      <c r="A150" s="10" t="s">
        <v>70</v>
      </c>
      <c r="B150" s="19" t="s">
        <v>358</v>
      </c>
      <c r="C150" s="4" t="s">
        <v>485</v>
      </c>
      <c r="D150" s="1" t="s">
        <v>48</v>
      </c>
      <c r="F150" s="1" t="s">
        <v>54</v>
      </c>
      <c r="I150" s="1" t="s">
        <v>486</v>
      </c>
      <c r="J150" s="1" t="s">
        <v>487</v>
      </c>
      <c r="K150" s="1" t="s">
        <v>481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hidden="1" x14ac:dyDescent="0.2">
      <c r="A151" s="10" t="s">
        <v>70</v>
      </c>
      <c r="B151" s="19" t="s">
        <v>358</v>
      </c>
      <c r="C151" s="4" t="s">
        <v>488</v>
      </c>
      <c r="D151" s="1" t="s">
        <v>48</v>
      </c>
      <c r="F151" s="1" t="s">
        <v>54</v>
      </c>
      <c r="I151" s="1" t="s">
        <v>489</v>
      </c>
      <c r="J151" s="1" t="s">
        <v>490</v>
      </c>
      <c r="K151" s="1" t="s">
        <v>491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hidden="1" x14ac:dyDescent="0.2">
      <c r="A152" s="8" t="s">
        <v>45</v>
      </c>
      <c r="B152" s="19" t="s">
        <v>358</v>
      </c>
      <c r="C152" s="4" t="s">
        <v>492</v>
      </c>
      <c r="D152" s="1" t="s">
        <v>62</v>
      </c>
      <c r="F152" s="4" t="s">
        <v>54</v>
      </c>
      <c r="G152" s="4"/>
      <c r="H152" s="4"/>
      <c r="J152" s="1" t="s">
        <v>493</v>
      </c>
      <c r="K152" s="1" t="s">
        <v>494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232</v>
      </c>
    </row>
    <row r="153" spans="1:49" hidden="1" x14ac:dyDescent="0.2">
      <c r="A153" s="10" t="s">
        <v>70</v>
      </c>
      <c r="B153" s="19" t="s">
        <v>358</v>
      </c>
      <c r="C153" s="4" t="s">
        <v>495</v>
      </c>
      <c r="D153" s="1" t="s">
        <v>48</v>
      </c>
      <c r="F153" s="1" t="s">
        <v>54</v>
      </c>
      <c r="I153" s="1" t="s">
        <v>496</v>
      </c>
      <c r="J153" s="1" t="s">
        <v>497</v>
      </c>
      <c r="K153" s="1" t="s">
        <v>498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hidden="1" x14ac:dyDescent="0.2">
      <c r="A154" s="8" t="s">
        <v>45</v>
      </c>
      <c r="B154" s="19" t="s">
        <v>358</v>
      </c>
      <c r="C154" s="35" t="s">
        <v>499</v>
      </c>
      <c r="D154" s="34" t="s">
        <v>62</v>
      </c>
      <c r="E154" s="34"/>
      <c r="F154" s="34"/>
      <c r="G154" s="34"/>
      <c r="H154" s="34"/>
      <c r="I154" s="34"/>
      <c r="J154" s="34" t="s">
        <v>500</v>
      </c>
      <c r="K154" s="2" t="s">
        <v>501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hidden="1" x14ac:dyDescent="0.2">
      <c r="A155" s="8" t="s">
        <v>45</v>
      </c>
      <c r="B155" s="19" t="s">
        <v>358</v>
      </c>
      <c r="C155" s="4" t="s">
        <v>502</v>
      </c>
      <c r="D155" s="1" t="s">
        <v>48</v>
      </c>
      <c r="I155" s="4" t="s">
        <v>202</v>
      </c>
      <c r="J155" s="4" t="s">
        <v>503</v>
      </c>
      <c r="K155" s="1" t="s">
        <v>504</v>
      </c>
      <c r="M155" s="1" t="str">
        <f t="shared" si="38"/>
        <v>lvi_biop</v>
      </c>
      <c r="N155" s="1" t="s">
        <v>87</v>
      </c>
      <c r="P155" s="1" t="s">
        <v>1162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96" si="40">CONCATENATE("@",A155)</f>
        <v>@generic</v>
      </c>
      <c r="AE155" s="4" t="s">
        <v>195</v>
      </c>
      <c r="AF155" s="4"/>
      <c r="AG155" s="4" t="s">
        <v>232</v>
      </c>
    </row>
    <row r="156" spans="1:49" hidden="1" x14ac:dyDescent="0.2">
      <c r="A156" s="8" t="s">
        <v>45</v>
      </c>
      <c r="B156" s="19" t="s">
        <v>358</v>
      </c>
      <c r="C156" s="42" t="s">
        <v>1179</v>
      </c>
      <c r="D156" s="1" t="s">
        <v>48</v>
      </c>
      <c r="I156" s="4"/>
      <c r="J156" s="4" t="s">
        <v>1180</v>
      </c>
      <c r="K156" s="4" t="s">
        <v>1180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195</v>
      </c>
      <c r="AF156" s="4"/>
      <c r="AG156" s="4" t="s">
        <v>232</v>
      </c>
    </row>
    <row r="157" spans="1:49" hidden="1" x14ac:dyDescent="0.2">
      <c r="A157" s="8" t="s">
        <v>45</v>
      </c>
      <c r="B157" s="19" t="s">
        <v>358</v>
      </c>
      <c r="C157" s="42" t="s">
        <v>1181</v>
      </c>
      <c r="D157" s="1" t="s">
        <v>48</v>
      </c>
      <c r="H157" s="1" t="s">
        <v>54</v>
      </c>
      <c r="I157" s="4"/>
      <c r="J157" s="4" t="s">
        <v>1182</v>
      </c>
      <c r="K157" s="4" t="s">
        <v>1182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195</v>
      </c>
      <c r="AF157" s="4"/>
      <c r="AG157" s="4" t="s">
        <v>232</v>
      </c>
    </row>
    <row r="158" spans="1:49" ht="17" hidden="1" x14ac:dyDescent="0.2">
      <c r="A158" s="8" t="s">
        <v>45</v>
      </c>
      <c r="B158" s="19" t="s">
        <v>358</v>
      </c>
      <c r="C158" s="38" t="s">
        <v>1183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1184</v>
      </c>
      <c r="K158" s="1" t="s">
        <v>1184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hidden="1" x14ac:dyDescent="0.2">
      <c r="A159" s="10" t="s">
        <v>70</v>
      </c>
      <c r="B159" s="20" t="s">
        <v>505</v>
      </c>
      <c r="C159" s="38" t="s">
        <v>506</v>
      </c>
      <c r="D159" s="4" t="s">
        <v>48</v>
      </c>
      <c r="E159" s="4"/>
      <c r="F159" s="4"/>
      <c r="G159" s="4"/>
      <c r="H159" s="4"/>
      <c r="I159" s="4" t="s">
        <v>202</v>
      </c>
      <c r="J159" s="41" t="s">
        <v>1271</v>
      </c>
      <c r="K159" s="1" t="s">
        <v>1270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1162</v>
      </c>
      <c r="Q159" s="1" t="str">
        <f t="shared" si="35"/>
        <v>Breast surgery (in the year following BC diagnosis)</v>
      </c>
      <c r="R159" s="4" t="str">
        <f t="shared" si="36"/>
        <v>0,No|1,Yes</v>
      </c>
      <c r="S159" s="1" t="str">
        <f t="shared" si="37"/>
        <v>Breast surgery (in the year following BC diagnosis)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hidden="1" x14ac:dyDescent="0.2">
      <c r="A160" s="8" t="s">
        <v>45</v>
      </c>
      <c r="B160" s="20" t="s">
        <v>505</v>
      </c>
      <c r="C160" s="4" t="s">
        <v>1272</v>
      </c>
      <c r="D160" s="4" t="s">
        <v>81</v>
      </c>
      <c r="E160" s="4" t="s">
        <v>54</v>
      </c>
      <c r="F160" s="4"/>
      <c r="G160" s="4"/>
      <c r="H160" s="4"/>
      <c r="I160" s="4"/>
      <c r="J160" s="1" t="s">
        <v>1275</v>
      </c>
      <c r="K160" s="1" t="s">
        <v>512</v>
      </c>
      <c r="L160" s="5"/>
      <c r="M160" s="1" t="str">
        <f t="shared" ref="M160" si="49">C160</f>
        <v>dat_first_breast_surg</v>
      </c>
      <c r="N160" s="1" t="s">
        <v>87</v>
      </c>
      <c r="P160" s="1" t="s">
        <v>53</v>
      </c>
      <c r="Q160" s="1" t="str">
        <f t="shared" ref="Q160" si="50">J160</f>
        <v xml:space="preserve">Date of first breast surgery </v>
      </c>
      <c r="R160" s="4"/>
      <c r="S160" s="1" t="str">
        <f t="shared" ref="S160" si="51">Q160</f>
        <v xml:space="preserve">Date of first breast surgery </v>
      </c>
      <c r="T160" s="3" t="s">
        <v>83</v>
      </c>
      <c r="AD160" s="1" t="str">
        <f t="shared" ref="AD160" si="52">CONCATENATE("@",A160)</f>
        <v>@generic</v>
      </c>
      <c r="AE160" s="4" t="s">
        <v>54</v>
      </c>
      <c r="AF160" s="3"/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hidden="1" x14ac:dyDescent="0.2">
      <c r="A161" s="8" t="s">
        <v>45</v>
      </c>
      <c r="B161" s="20" t="s">
        <v>505</v>
      </c>
      <c r="C161" s="4" t="s">
        <v>508</v>
      </c>
      <c r="D161" s="4" t="s">
        <v>48</v>
      </c>
      <c r="E161" s="4"/>
      <c r="F161" s="4"/>
      <c r="G161" s="4"/>
      <c r="H161" s="4"/>
      <c r="I161" s="2" t="s">
        <v>509</v>
      </c>
      <c r="J161" s="2" t="s">
        <v>510</v>
      </c>
      <c r="K161" s="1" t="s">
        <v>507</v>
      </c>
      <c r="M161" s="1" t="str">
        <f t="shared" si="38"/>
        <v>breast_surgery_3cl</v>
      </c>
      <c r="N161" s="1" t="s">
        <v>87</v>
      </c>
      <c r="P161" s="4" t="s">
        <v>53</v>
      </c>
      <c r="Q161" s="1" t="str">
        <f t="shared" si="35"/>
        <v>BC surgery and type (if lumpectomy followed by mastectomy, classify as mastectomy)</v>
      </c>
      <c r="R161" s="4" t="str">
        <f t="shared" si="36"/>
        <v>1,Lumpectomy|2,Mastectomy|9,No surgery</v>
      </c>
      <c r="S161" s="1" t="str">
        <f t="shared" si="37"/>
        <v>BC surgery and type (if lumpectomy followed by mastectomy, classify as mastectomy)</v>
      </c>
      <c r="AD161" s="1" t="str">
        <f t="shared" si="40"/>
        <v>@generic</v>
      </c>
      <c r="AE161" s="4" t="s">
        <v>54</v>
      </c>
      <c r="AF161" s="4" t="s">
        <v>511</v>
      </c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hidden="1" x14ac:dyDescent="0.2">
      <c r="A162" s="8" t="s">
        <v>45</v>
      </c>
      <c r="B162" s="20" t="s">
        <v>505</v>
      </c>
      <c r="C162" s="38" t="s">
        <v>1258</v>
      </c>
      <c r="D162" s="4" t="s">
        <v>48</v>
      </c>
      <c r="E162" s="4"/>
      <c r="F162" s="4"/>
      <c r="G162" s="4"/>
      <c r="H162" s="4"/>
      <c r="I162" s="4" t="s">
        <v>202</v>
      </c>
      <c r="J162" s="2" t="s">
        <v>1260</v>
      </c>
      <c r="K162" s="1" t="s">
        <v>1259</v>
      </c>
      <c r="M162" s="1" t="str">
        <f t="shared" ref="M162" si="53">C162</f>
        <v>breast_surg_multistep</v>
      </c>
      <c r="N162" s="1" t="s">
        <v>87</v>
      </c>
      <c r="P162" s="4" t="s">
        <v>53</v>
      </c>
      <c r="Q162" s="1" t="str">
        <f t="shared" ref="Q162" si="54">J162</f>
        <v>Several surgical steps (2 or more surfical procedures)</v>
      </c>
      <c r="R162" s="4" t="str">
        <f t="shared" ref="R162" si="55">I162</f>
        <v>0,No|1,Yes</v>
      </c>
      <c r="S162" s="1" t="str">
        <f t="shared" ref="S162" si="56">Q162</f>
        <v>Several surgical steps (2 or more surfical procedures)</v>
      </c>
      <c r="AD162" s="1" t="str">
        <f t="shared" ref="AD162" si="57">CONCATENATE("@",A162)</f>
        <v>@generic</v>
      </c>
      <c r="AE162" s="4" t="s">
        <v>54</v>
      </c>
      <c r="AF162" s="4" t="s">
        <v>511</v>
      </c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hidden="1" x14ac:dyDescent="0.2">
      <c r="A163" s="8" t="s">
        <v>45</v>
      </c>
      <c r="B163" s="20" t="s">
        <v>505</v>
      </c>
      <c r="C163" s="4" t="s">
        <v>513</v>
      </c>
      <c r="D163" s="4" t="s">
        <v>48</v>
      </c>
      <c r="E163" s="4"/>
      <c r="F163" s="4" t="s">
        <v>54</v>
      </c>
      <c r="G163" s="4"/>
      <c r="H163" s="4"/>
      <c r="I163" s="2" t="s">
        <v>514</v>
      </c>
      <c r="J163" s="1" t="s">
        <v>515</v>
      </c>
      <c r="K163" s="1" t="s">
        <v>516</v>
      </c>
      <c r="M163" s="1" t="str">
        <f t="shared" si="38"/>
        <v>axillary_surgery_4cl</v>
      </c>
      <c r="N163" s="1" t="s">
        <v>87</v>
      </c>
      <c r="P163" s="4" t="s">
        <v>53</v>
      </c>
      <c r="Q163" s="1" t="str">
        <f t="shared" si="35"/>
        <v>Sentinel node biopsy / axillary node dissection</v>
      </c>
      <c r="R163" s="4" t="str">
        <f t="shared" si="36"/>
        <v>1,SNB| 2,AND|3,both|9,No axillar surgery</v>
      </c>
      <c r="S163" s="1" t="str">
        <f t="shared" si="37"/>
        <v>Sentinel node biopsy / axillary node dissection</v>
      </c>
      <c r="AD163" s="1" t="str">
        <f t="shared" si="40"/>
        <v>@generic</v>
      </c>
      <c r="AE163" s="4" t="s">
        <v>54</v>
      </c>
      <c r="AF163" s="4" t="s">
        <v>511</v>
      </c>
      <c r="AG163" s="4" t="s">
        <v>54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hidden="1" x14ac:dyDescent="0.2">
      <c r="A164" s="10" t="s">
        <v>70</v>
      </c>
      <c r="B164" s="20" t="s">
        <v>505</v>
      </c>
      <c r="C164" s="4" t="s">
        <v>517</v>
      </c>
      <c r="D164" s="4" t="s">
        <v>48</v>
      </c>
      <c r="E164" s="4"/>
      <c r="F164" s="4" t="s">
        <v>54</v>
      </c>
      <c r="G164" s="4"/>
      <c r="H164" s="4"/>
      <c r="I164" s="4" t="s">
        <v>518</v>
      </c>
      <c r="J164" s="1" t="s">
        <v>519</v>
      </c>
      <c r="K164" s="1" t="s">
        <v>516</v>
      </c>
      <c r="M164" s="1" t="str">
        <f t="shared" si="38"/>
        <v>axillary_surgery_3cl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1,SNB|2,AND|4,No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hidden="1" x14ac:dyDescent="0.2">
      <c r="A165" s="10" t="s">
        <v>70</v>
      </c>
      <c r="B165" s="20" t="s">
        <v>505</v>
      </c>
      <c r="C165" s="4" t="s">
        <v>520</v>
      </c>
      <c r="D165" s="4" t="s">
        <v>48</v>
      </c>
      <c r="E165" s="4"/>
      <c r="F165" s="4" t="s">
        <v>54</v>
      </c>
      <c r="G165" s="4"/>
      <c r="H165" s="4"/>
      <c r="I165" s="4" t="s">
        <v>521</v>
      </c>
      <c r="J165" s="1" t="s">
        <v>519</v>
      </c>
      <c r="K165" s="1" t="s">
        <v>516</v>
      </c>
      <c r="M165" s="1" t="str">
        <f t="shared" si="38"/>
        <v>axillary_surgery_2cl</v>
      </c>
      <c r="N165" s="1" t="s">
        <v>87</v>
      </c>
      <c r="P165" s="4" t="s">
        <v>53</v>
      </c>
      <c r="Q165" s="1" t="str">
        <f t="shared" si="35"/>
        <v>In this class, both are classified as AND</v>
      </c>
      <c r="R165" s="4" t="str">
        <f t="shared" si="36"/>
        <v>1,SNB|2,AND</v>
      </c>
      <c r="S165" s="1" t="str">
        <f t="shared" si="37"/>
        <v>In this class, both are classified as AND</v>
      </c>
      <c r="AD165" s="1" t="str">
        <f t="shared" si="40"/>
        <v>@derived</v>
      </c>
      <c r="AE165" s="4" t="s">
        <v>54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hidden="1" x14ac:dyDescent="0.2">
      <c r="A166" s="10" t="s">
        <v>70</v>
      </c>
      <c r="B166" s="20" t="s">
        <v>505</v>
      </c>
      <c r="C166" s="38" t="s">
        <v>1254</v>
      </c>
      <c r="D166" s="4" t="s">
        <v>48</v>
      </c>
      <c r="E166" s="4"/>
      <c r="F166" s="4" t="s">
        <v>54</v>
      </c>
      <c r="G166" s="4"/>
      <c r="H166" s="4"/>
      <c r="I166" s="4" t="s">
        <v>202</v>
      </c>
      <c r="J166" s="1" t="s">
        <v>1255</v>
      </c>
      <c r="K166" s="1" t="s">
        <v>516</v>
      </c>
      <c r="M166" s="1" t="str">
        <f t="shared" ref="M166:M168" si="58">C166</f>
        <v>axillary_surgery</v>
      </c>
      <c r="N166" s="1" t="s">
        <v>87</v>
      </c>
      <c r="P166" s="4" t="s">
        <v>53</v>
      </c>
      <c r="Q166" s="1" t="str">
        <f t="shared" ref="Q166:Q168" si="59">J166</f>
        <v>Axillar surgery (in the year following BC diagnosis)</v>
      </c>
      <c r="R166" s="4" t="str">
        <f t="shared" ref="R166:R168" si="60">I166</f>
        <v>0,No|1,Yes</v>
      </c>
      <c r="S166" s="1" t="str">
        <f t="shared" ref="S166:S168" si="61">Q166</f>
        <v>Axillar surgery (in the year following BC diagnosis)</v>
      </c>
      <c r="AD166" s="1" t="str">
        <f t="shared" ref="AD166:AD168" si="62">CONCATENATE("@",A166)</f>
        <v>@derived</v>
      </c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hidden="1" x14ac:dyDescent="0.2">
      <c r="A167" s="8" t="s">
        <v>45</v>
      </c>
      <c r="B167" s="20" t="s">
        <v>505</v>
      </c>
      <c r="C167" s="4" t="s">
        <v>1273</v>
      </c>
      <c r="D167" s="4" t="s">
        <v>81</v>
      </c>
      <c r="E167" s="4" t="s">
        <v>54</v>
      </c>
      <c r="F167" s="4"/>
      <c r="G167" s="4"/>
      <c r="H167" s="4"/>
      <c r="I167" s="4"/>
      <c r="J167" s="1" t="s">
        <v>1276</v>
      </c>
      <c r="K167" s="1" t="s">
        <v>512</v>
      </c>
      <c r="L167" s="5"/>
      <c r="M167" s="1" t="str">
        <f t="shared" si="58"/>
        <v>dat_first_axillar_surg</v>
      </c>
      <c r="N167" s="1" t="s">
        <v>87</v>
      </c>
      <c r="P167" s="1" t="s">
        <v>53</v>
      </c>
      <c r="Q167" s="1" t="str">
        <f t="shared" si="59"/>
        <v xml:space="preserve">Date of first axillar surgery </v>
      </c>
      <c r="R167" s="4"/>
      <c r="S167" s="1" t="str">
        <f t="shared" si="61"/>
        <v xml:space="preserve">Date of first axillar surgery </v>
      </c>
      <c r="T167" s="3" t="s">
        <v>83</v>
      </c>
      <c r="AD167" s="1" t="str">
        <f t="shared" si="62"/>
        <v>@generic</v>
      </c>
      <c r="AE167" s="4" t="s">
        <v>54</v>
      </c>
      <c r="AF167" s="3"/>
      <c r="AG167" s="4" t="s">
        <v>54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hidden="1" x14ac:dyDescent="0.2">
      <c r="A168" s="10" t="s">
        <v>70</v>
      </c>
      <c r="B168" s="20" t="s">
        <v>505</v>
      </c>
      <c r="C168" s="38" t="s">
        <v>1268</v>
      </c>
      <c r="D168" s="4" t="s">
        <v>48</v>
      </c>
      <c r="E168" s="4"/>
      <c r="F168" s="4"/>
      <c r="G168" s="4"/>
      <c r="H168" s="4"/>
      <c r="I168" s="4" t="s">
        <v>202</v>
      </c>
      <c r="J168" s="1" t="s">
        <v>1269</v>
      </c>
      <c r="K168" s="1" t="s">
        <v>507</v>
      </c>
      <c r="M168" s="1" t="str">
        <f t="shared" si="58"/>
        <v>cancer_surgery</v>
      </c>
      <c r="N168" s="1" t="s">
        <v>87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1162</v>
      </c>
      <c r="Q168" s="1" t="str">
        <f t="shared" si="59"/>
        <v>BC surgery (either breast or axilla in the year following BC diagnosis )</v>
      </c>
      <c r="R168" s="4" t="str">
        <f t="shared" si="60"/>
        <v>0,No|1,Yes</v>
      </c>
      <c r="S168" s="1" t="str">
        <f t="shared" si="61"/>
        <v>BC surgery (either breast or axilla in the year following BC diagnosis )</v>
      </c>
      <c r="AD168" s="1" t="str">
        <f t="shared" si="62"/>
        <v>@derived</v>
      </c>
      <c r="AE168" s="4" t="s">
        <v>54</v>
      </c>
      <c r="AF168" s="4"/>
      <c r="AG168" s="4" t="s">
        <v>54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hidden="1" x14ac:dyDescent="0.2">
      <c r="A169" s="8" t="s">
        <v>45</v>
      </c>
      <c r="B169" s="20" t="s">
        <v>505</v>
      </c>
      <c r="C169" s="4" t="s">
        <v>1274</v>
      </c>
      <c r="D169" s="4" t="s">
        <v>81</v>
      </c>
      <c r="E169" s="4" t="s">
        <v>54</v>
      </c>
      <c r="F169" s="4"/>
      <c r="G169" s="4"/>
      <c r="H169" s="4"/>
      <c r="I169" s="4"/>
      <c r="J169" s="1" t="s">
        <v>1277</v>
      </c>
      <c r="K169" s="1" t="s">
        <v>512</v>
      </c>
      <c r="L169" s="5"/>
      <c r="M169" s="1" t="str">
        <f t="shared" ref="M169" si="63">C169</f>
        <v>dat_first_cancer_surg</v>
      </c>
      <c r="N169" s="1" t="s">
        <v>87</v>
      </c>
      <c r="P169" s="1" t="s">
        <v>53</v>
      </c>
      <c r="Q169" s="1" t="str">
        <f t="shared" ref="Q169" si="64">J169</f>
        <v>Date of first surgery for cancer (min date breast and axilla)</v>
      </c>
      <c r="R169" s="4"/>
      <c r="S169" s="1" t="str">
        <f t="shared" ref="S169" si="65">Q169</f>
        <v>Date of first surgery for cancer (min date breast and axilla)</v>
      </c>
      <c r="T169" s="3" t="s">
        <v>83</v>
      </c>
      <c r="AD169" s="1" t="str">
        <f t="shared" ref="AD169" si="66">CONCATENATE("@",A169)</f>
        <v>@generic</v>
      </c>
      <c r="AE169" s="4" t="s">
        <v>54</v>
      </c>
      <c r="AF169" s="3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hidden="1" x14ac:dyDescent="0.2">
      <c r="A170" s="8" t="s">
        <v>45</v>
      </c>
      <c r="B170" s="20" t="s">
        <v>505</v>
      </c>
      <c r="C170" s="4" t="s">
        <v>522</v>
      </c>
      <c r="D170" s="4" t="s">
        <v>48</v>
      </c>
      <c r="E170" s="4"/>
      <c r="F170" s="4"/>
      <c r="G170" s="4"/>
      <c r="H170" s="4"/>
      <c r="I170" s="4" t="s">
        <v>202</v>
      </c>
      <c r="J170" s="1" t="s">
        <v>523</v>
      </c>
      <c r="K170" s="1" t="s">
        <v>524</v>
      </c>
      <c r="M170" s="1" t="str">
        <f t="shared" si="38"/>
        <v>comp_post_surg</v>
      </c>
      <c r="N170" s="1" t="s">
        <v>87</v>
      </c>
      <c r="P170" s="1" t="s">
        <v>1162</v>
      </c>
      <c r="Q170" s="1" t="str">
        <f t="shared" si="35"/>
        <v>Complication after surgery</v>
      </c>
      <c r="R170" s="4" t="str">
        <f t="shared" si="36"/>
        <v>0,No|1,Yes</v>
      </c>
      <c r="S170" s="1" t="str">
        <f t="shared" si="37"/>
        <v>Complication after surgery</v>
      </c>
      <c r="AD170" s="1" t="str">
        <f t="shared" si="40"/>
        <v>@generic</v>
      </c>
      <c r="AE170" s="4" t="s">
        <v>195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hidden="1" x14ac:dyDescent="0.2">
      <c r="A171" s="8" t="s">
        <v>45</v>
      </c>
      <c r="B171" s="20" t="s">
        <v>505</v>
      </c>
      <c r="C171" s="38" t="s">
        <v>1261</v>
      </c>
      <c r="D171" s="4" t="s">
        <v>48</v>
      </c>
      <c r="E171" s="4"/>
      <c r="F171" s="4"/>
      <c r="G171" s="4"/>
      <c r="H171" s="4"/>
      <c r="I171" s="4" t="s">
        <v>202</v>
      </c>
      <c r="J171" s="1" t="s">
        <v>1263</v>
      </c>
      <c r="K171" s="1" t="s">
        <v>1262</v>
      </c>
      <c r="M171" s="1" t="str">
        <f t="shared" ref="M171" si="67">C171</f>
        <v>breast_reconstruction</v>
      </c>
      <c r="N171" s="1" t="s">
        <v>87</v>
      </c>
      <c r="P171" s="1" t="s">
        <v>1162</v>
      </c>
      <c r="Q171" s="1" t="str">
        <f t="shared" ref="Q171" si="68">J171</f>
        <v>Breast reconstruction (immediate or secondary)</v>
      </c>
      <c r="R171" s="4" t="str">
        <f t="shared" ref="R171" si="69">I171</f>
        <v>0,No|1,Yes</v>
      </c>
      <c r="S171" s="1" t="str">
        <f t="shared" ref="S171" si="70">Q171</f>
        <v>Breast reconstruction (immediate or secondary)</v>
      </c>
      <c r="AD171" s="1" t="str">
        <f t="shared" ref="AD171" si="71">CONCATENATE("@",A171)</f>
        <v>@generic</v>
      </c>
      <c r="AE171" s="4" t="s">
        <v>195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idden="1" x14ac:dyDescent="0.2">
      <c r="A172" s="8" t="s">
        <v>45</v>
      </c>
      <c r="B172" s="20" t="s">
        <v>505</v>
      </c>
      <c r="C172" s="38" t="s">
        <v>1264</v>
      </c>
      <c r="D172" s="4" t="s">
        <v>48</v>
      </c>
      <c r="E172" s="4"/>
      <c r="F172" s="4"/>
      <c r="G172" s="4"/>
      <c r="H172" s="4"/>
      <c r="I172" s="4" t="s">
        <v>1265</v>
      </c>
      <c r="J172" s="1" t="s">
        <v>1266</v>
      </c>
      <c r="K172" s="1" t="s">
        <v>1267</v>
      </c>
      <c r="M172" s="1" t="str">
        <f t="shared" ref="M172" si="72">C172</f>
        <v>breast_reconstruction_typ</v>
      </c>
      <c r="N172" s="1" t="s">
        <v>87</v>
      </c>
      <c r="P172" s="1" t="s">
        <v>1162</v>
      </c>
      <c r="Q172" s="1" t="str">
        <f t="shared" ref="Q172" si="73">J172</f>
        <v>Type of breast reconstruction (immediate or secondary ; set NA if no reconstruction)</v>
      </c>
      <c r="R172" s="4" t="str">
        <f t="shared" ref="R172" si="74">I172</f>
        <v>1,Immediate|2,Secondary</v>
      </c>
      <c r="S172" s="1" t="str">
        <f t="shared" ref="S172" si="75">Q172</f>
        <v>Type of breast reconstruction (immediate or secondary ; set NA if no reconstruction)</v>
      </c>
      <c r="AD172" s="1" t="str">
        <f t="shared" ref="AD172" si="76">CONCATENATE("@",A172)</f>
        <v>@generic</v>
      </c>
      <c r="AE172" s="4" t="s">
        <v>195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hidden="1" x14ac:dyDescent="0.2">
      <c r="A173" s="21" t="s">
        <v>0</v>
      </c>
      <c r="B173" s="4" t="s">
        <v>525</v>
      </c>
      <c r="C173" s="4" t="s">
        <v>526</v>
      </c>
      <c r="D173" s="4" t="s">
        <v>48</v>
      </c>
      <c r="E173" s="4"/>
      <c r="F173" s="4"/>
      <c r="G173" s="4"/>
      <c r="H173" s="4"/>
      <c r="I173" s="4" t="s">
        <v>202</v>
      </c>
      <c r="J173" s="1" t="s">
        <v>527</v>
      </c>
      <c r="K173" s="1" t="s">
        <v>527</v>
      </c>
      <c r="M173" s="1" t="str">
        <f t="shared" si="38"/>
        <v>ct</v>
      </c>
      <c r="N173" s="1" t="s">
        <v>87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1162</v>
      </c>
      <c r="Q173" s="1" t="str">
        <f t="shared" si="35"/>
        <v>Chemotherapy</v>
      </c>
      <c r="R173" s="4" t="str">
        <f t="shared" si="36"/>
        <v>0,No|1,Yes</v>
      </c>
      <c r="S173" s="1" t="str">
        <f t="shared" si="37"/>
        <v>Chemotherapy</v>
      </c>
      <c r="AD173" s="1" t="str">
        <f t="shared" si="40"/>
        <v>@generic_or_derived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hidden="1" x14ac:dyDescent="0.2">
      <c r="A174" s="8" t="s">
        <v>45</v>
      </c>
      <c r="B174" s="4" t="s">
        <v>525</v>
      </c>
      <c r="C174" s="4" t="s">
        <v>528</v>
      </c>
      <c r="D174" s="4" t="s">
        <v>81</v>
      </c>
      <c r="E174" s="4" t="s">
        <v>54</v>
      </c>
      <c r="F174" s="4"/>
      <c r="G174" s="4"/>
      <c r="H174" s="4"/>
      <c r="I174" s="4"/>
      <c r="J174" s="1" t="s">
        <v>529</v>
      </c>
      <c r="K174" s="1" t="s">
        <v>530</v>
      </c>
      <c r="M174" s="1" t="str">
        <f t="shared" si="38"/>
        <v>dat_first_ct</v>
      </c>
      <c r="N174" s="1" t="s">
        <v>87</v>
      </c>
      <c r="P174" s="1" t="s">
        <v>53</v>
      </c>
      <c r="Q174" s="1" t="str">
        <f t="shared" si="35"/>
        <v>Date of first cycle of chemotherapy</v>
      </c>
      <c r="R174" s="4"/>
      <c r="S174" s="1" t="str">
        <f t="shared" si="37"/>
        <v>Date of first cycle of chemotherapy</v>
      </c>
      <c r="T174" s="3" t="s">
        <v>83</v>
      </c>
      <c r="AD174" s="1" t="str">
        <f t="shared" si="40"/>
        <v>@generic</v>
      </c>
      <c r="AE174" s="4" t="s">
        <v>54</v>
      </c>
      <c r="AF174" s="4"/>
      <c r="AG174" s="4" t="s">
        <v>54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hidden="1" x14ac:dyDescent="0.2">
      <c r="A175" s="8" t="s">
        <v>45</v>
      </c>
      <c r="B175" s="4" t="s">
        <v>525</v>
      </c>
      <c r="C175" s="4" t="s">
        <v>531</v>
      </c>
      <c r="D175" s="4" t="s">
        <v>81</v>
      </c>
      <c r="E175" s="4" t="s">
        <v>54</v>
      </c>
      <c r="F175" s="4"/>
      <c r="G175" s="4"/>
      <c r="H175" s="4"/>
      <c r="I175" s="4"/>
      <c r="J175" s="1" t="s">
        <v>532</v>
      </c>
      <c r="K175" s="1" t="s">
        <v>533</v>
      </c>
      <c r="M175" s="1" t="str">
        <f t="shared" si="38"/>
        <v>dat_end_first_ct</v>
      </c>
      <c r="N175" s="1" t="s">
        <v>87</v>
      </c>
      <c r="P175" s="1" t="s">
        <v>53</v>
      </c>
      <c r="Q175" s="1" t="str">
        <f t="shared" si="35"/>
        <v xml:space="preserve">Date of last cycle of chemotherapy </v>
      </c>
      <c r="R175" s="4"/>
      <c r="S175" s="1" t="str">
        <f t="shared" si="37"/>
        <v xml:space="preserve">Date of last cycle of chemotherapy </v>
      </c>
      <c r="T175" s="3" t="s">
        <v>83</v>
      </c>
      <c r="AD175" s="1" t="str">
        <f t="shared" si="40"/>
        <v>@generic</v>
      </c>
      <c r="AE175" s="4" t="s">
        <v>54</v>
      </c>
      <c r="AF175" s="4"/>
      <c r="AG175" s="2" t="s">
        <v>335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hidden="1" x14ac:dyDescent="0.2">
      <c r="A176" s="8" t="s">
        <v>45</v>
      </c>
      <c r="B176" s="4" t="s">
        <v>525</v>
      </c>
      <c r="C176" s="4" t="s">
        <v>534</v>
      </c>
      <c r="D176" s="4" t="s">
        <v>48</v>
      </c>
      <c r="E176" s="4"/>
      <c r="F176" s="4"/>
      <c r="G176" s="4"/>
      <c r="H176" s="4"/>
      <c r="I176" s="4" t="s">
        <v>202</v>
      </c>
      <c r="J176" s="1" t="s">
        <v>535</v>
      </c>
      <c r="K176" s="1" t="s">
        <v>535</v>
      </c>
      <c r="M176" s="1" t="str">
        <f t="shared" si="38"/>
        <v>rt</v>
      </c>
      <c r="N176" s="1" t="s">
        <v>87</v>
      </c>
      <c r="P176" s="1" t="s">
        <v>1162</v>
      </c>
      <c r="Q176" s="1" t="str">
        <f t="shared" si="35"/>
        <v>Radiotherapy</v>
      </c>
      <c r="R176" s="4" t="str">
        <f t="shared" si="36"/>
        <v>0,No|1,Yes</v>
      </c>
      <c r="S176" s="1" t="str">
        <f t="shared" si="37"/>
        <v>Radiotherapy</v>
      </c>
      <c r="AD176" s="1" t="str">
        <f t="shared" si="40"/>
        <v>@generic</v>
      </c>
      <c r="AE176" s="4" t="s">
        <v>54</v>
      </c>
      <c r="AF176" s="4"/>
      <c r="AG176" s="4" t="s">
        <v>54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hidden="1" x14ac:dyDescent="0.2">
      <c r="A177" s="8" t="s">
        <v>45</v>
      </c>
      <c r="B177" s="4" t="s">
        <v>525</v>
      </c>
      <c r="C177" s="4" t="s">
        <v>536</v>
      </c>
      <c r="D177" s="4" t="s">
        <v>81</v>
      </c>
      <c r="E177" s="4" t="s">
        <v>54</v>
      </c>
      <c r="F177" s="4"/>
      <c r="G177" s="4"/>
      <c r="H177" s="4"/>
      <c r="I177" s="4"/>
      <c r="J177" s="1" t="s">
        <v>537</v>
      </c>
      <c r="K177" s="1" t="s">
        <v>538</v>
      </c>
      <c r="M177" s="1" t="str">
        <f t="shared" si="38"/>
        <v>dat_first_rt</v>
      </c>
      <c r="N177" s="1" t="s">
        <v>87</v>
      </c>
      <c r="P177" s="1" t="s">
        <v>53</v>
      </c>
      <c r="Q177" s="1" t="str">
        <f t="shared" si="35"/>
        <v>Date of first cycle of radiotherapy</v>
      </c>
      <c r="R177" s="4"/>
      <c r="S177" s="1" t="str">
        <f t="shared" si="37"/>
        <v>Date of first cycle of radiotherapy</v>
      </c>
      <c r="T177" s="3" t="s">
        <v>83</v>
      </c>
      <c r="AD177" s="1" t="str">
        <f t="shared" si="40"/>
        <v>@generic</v>
      </c>
      <c r="AE177" s="4" t="s">
        <v>54</v>
      </c>
      <c r="AF177" s="4"/>
      <c r="AG177" s="4" t="s">
        <v>54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idden="1" x14ac:dyDescent="0.2">
      <c r="A178" s="8" t="s">
        <v>45</v>
      </c>
      <c r="B178" s="4" t="s">
        <v>525</v>
      </c>
      <c r="C178" s="4" t="s">
        <v>539</v>
      </c>
      <c r="D178" s="4" t="s">
        <v>48</v>
      </c>
      <c r="E178" s="4"/>
      <c r="F178" s="4"/>
      <c r="G178" s="4"/>
      <c r="H178" s="4"/>
      <c r="I178" s="4" t="s">
        <v>202</v>
      </c>
      <c r="J178" s="1" t="s">
        <v>540</v>
      </c>
      <c r="K178" s="1" t="s">
        <v>540</v>
      </c>
      <c r="M178" s="1" t="str">
        <f t="shared" si="38"/>
        <v>ht</v>
      </c>
      <c r="N178" s="1" t="s">
        <v>87</v>
      </c>
      <c r="P178" s="1" t="s">
        <v>1162</v>
      </c>
      <c r="Q178" s="1" t="str">
        <f t="shared" si="35"/>
        <v>Endocrine therapy</v>
      </c>
      <c r="R178" s="4" t="str">
        <f t="shared" si="36"/>
        <v>0,No|1,Yes</v>
      </c>
      <c r="S178" s="1" t="str">
        <f t="shared" si="37"/>
        <v>Endocrine therapy</v>
      </c>
      <c r="AD178" s="1" t="str">
        <f t="shared" si="40"/>
        <v>@generic</v>
      </c>
      <c r="AE178" s="4" t="s">
        <v>54</v>
      </c>
      <c r="AF178" s="4"/>
      <c r="AG178" s="4" t="s">
        <v>54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hidden="1" x14ac:dyDescent="0.2">
      <c r="A179" s="8" t="s">
        <v>45</v>
      </c>
      <c r="B179" s="4" t="s">
        <v>525</v>
      </c>
      <c r="C179" s="4" t="s">
        <v>541</v>
      </c>
      <c r="D179" s="4" t="s">
        <v>81</v>
      </c>
      <c r="E179" s="4" t="s">
        <v>54</v>
      </c>
      <c r="F179" s="4"/>
      <c r="G179" s="4"/>
      <c r="H179" s="4"/>
      <c r="I179" s="4"/>
      <c r="J179" s="1" t="s">
        <v>542</v>
      </c>
      <c r="K179" s="1" t="s">
        <v>543</v>
      </c>
      <c r="M179" s="1" t="str">
        <f t="shared" si="38"/>
        <v>dat_first_ht</v>
      </c>
      <c r="N179" s="1" t="s">
        <v>87</v>
      </c>
      <c r="P179" s="1" t="s">
        <v>53</v>
      </c>
      <c r="Q179" s="1" t="str">
        <f t="shared" si="35"/>
        <v xml:space="preserve">Data of first endocrine therapy </v>
      </c>
      <c r="R179" s="4"/>
      <c r="S179" s="1" t="str">
        <f t="shared" si="37"/>
        <v xml:space="preserve">Data of first endocrine therapy </v>
      </c>
      <c r="T179" s="3" t="s">
        <v>83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hidden="1" x14ac:dyDescent="0.2">
      <c r="A180" s="8" t="s">
        <v>45</v>
      </c>
      <c r="B180" s="4" t="s">
        <v>525</v>
      </c>
      <c r="C180" s="4" t="s">
        <v>544</v>
      </c>
      <c r="D180" s="4" t="s">
        <v>48</v>
      </c>
      <c r="E180" s="4"/>
      <c r="F180" s="4"/>
      <c r="G180" s="4"/>
      <c r="H180" s="4"/>
      <c r="I180" s="4" t="s">
        <v>545</v>
      </c>
      <c r="J180" s="1" t="s">
        <v>546</v>
      </c>
      <c r="K180" s="1" t="s">
        <v>547</v>
      </c>
      <c r="M180" s="1" t="str">
        <f t="shared" si="38"/>
        <v>ht_type_5cl</v>
      </c>
      <c r="N180" s="1" t="s">
        <v>87</v>
      </c>
      <c r="P180" s="4" t="s">
        <v>53</v>
      </c>
      <c r="Q180" s="1" t="str">
        <f t="shared" si="35"/>
        <v>Type of endocrine therapy (5 classes)</v>
      </c>
      <c r="R180" s="4" t="str">
        <f t="shared" si="36"/>
        <v>1,tamoxifen| 2,aromatase inhibitor| 3,tamoxifen+agonist| 4,aromatase inhibitor+agonist| 5,others|9,No</v>
      </c>
      <c r="S180" s="1" t="str">
        <f t="shared" si="37"/>
        <v>Type of endocrine therapy (5 classes)</v>
      </c>
      <c r="AD180" s="1" t="str">
        <f t="shared" si="40"/>
        <v>@generic</v>
      </c>
      <c r="AE180" s="4" t="s">
        <v>54</v>
      </c>
      <c r="AF180" s="4"/>
      <c r="AG180" s="4" t="s">
        <v>54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hidden="1" x14ac:dyDescent="0.2">
      <c r="A181" s="10" t="s">
        <v>70</v>
      </c>
      <c r="B181" s="4" t="s">
        <v>525</v>
      </c>
      <c r="C181" s="4" t="s">
        <v>548</v>
      </c>
      <c r="D181" s="4" t="s">
        <v>48</v>
      </c>
      <c r="E181" s="4"/>
      <c r="F181" s="4"/>
      <c r="G181" s="4"/>
      <c r="H181" s="4"/>
      <c r="I181" s="4" t="s">
        <v>549</v>
      </c>
      <c r="J181" s="1" t="s">
        <v>550</v>
      </c>
      <c r="K181" s="1" t="s">
        <v>547</v>
      </c>
      <c r="M181" s="1" t="str">
        <f t="shared" si="38"/>
        <v>ht_type_3cl</v>
      </c>
      <c r="N181" s="1" t="s">
        <v>87</v>
      </c>
      <c r="P181" s="4" t="s">
        <v>53</v>
      </c>
      <c r="Q181" s="1" t="str">
        <f t="shared" si="35"/>
        <v>Type of endocrine therapy (3 classes)</v>
      </c>
      <c r="R181" s="4" t="str">
        <f t="shared" si="36"/>
        <v>1,tamoxifen| 2,aromatase inhibitor|3,others</v>
      </c>
      <c r="S181" s="1" t="str">
        <f t="shared" si="37"/>
        <v>Type of endocrine therapy (3 classes)</v>
      </c>
      <c r="AD181" s="1" t="str">
        <f t="shared" si="40"/>
        <v>@derived</v>
      </c>
      <c r="AE181" s="4" t="s">
        <v>54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hidden="1" x14ac:dyDescent="0.2">
      <c r="A182" s="8" t="s">
        <v>45</v>
      </c>
      <c r="B182" s="4" t="s">
        <v>525</v>
      </c>
      <c r="C182" s="4" t="s">
        <v>551</v>
      </c>
      <c r="D182" s="4" t="s">
        <v>48</v>
      </c>
      <c r="E182" s="4"/>
      <c r="F182" s="4"/>
      <c r="G182" s="4"/>
      <c r="H182" s="4"/>
      <c r="I182" s="4" t="s">
        <v>202</v>
      </c>
      <c r="J182" s="1" t="s">
        <v>552</v>
      </c>
      <c r="K182" s="1" t="s">
        <v>552</v>
      </c>
      <c r="M182" s="1" t="str">
        <f t="shared" si="38"/>
        <v>antiher2</v>
      </c>
      <c r="N182" s="1" t="s">
        <v>87</v>
      </c>
      <c r="P182" s="1" t="s">
        <v>1162</v>
      </c>
      <c r="Q182" s="1" t="str">
        <f t="shared" si="35"/>
        <v>Anti-HER2 therapy</v>
      </c>
      <c r="R182" s="4" t="str">
        <f t="shared" si="36"/>
        <v>0,No|1,Yes</v>
      </c>
      <c r="S182" s="1" t="str">
        <f t="shared" si="37"/>
        <v>Anti-HER2 therapy</v>
      </c>
      <c r="AD182" s="1" t="str">
        <f t="shared" si="40"/>
        <v>@generic</v>
      </c>
      <c r="AE182" s="4" t="s">
        <v>54</v>
      </c>
      <c r="AF182" s="4"/>
      <c r="AG182" s="4" t="s">
        <v>54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hidden="1" x14ac:dyDescent="0.2">
      <c r="A183" s="8" t="s">
        <v>45</v>
      </c>
      <c r="B183" s="4" t="s">
        <v>525</v>
      </c>
      <c r="C183" s="4" t="s">
        <v>553</v>
      </c>
      <c r="D183" s="4" t="s">
        <v>81</v>
      </c>
      <c r="E183" s="4" t="s">
        <v>54</v>
      </c>
      <c r="F183" s="4"/>
      <c r="G183" s="4"/>
      <c r="H183" s="4"/>
      <c r="I183" s="4"/>
      <c r="J183" s="1" t="s">
        <v>554</v>
      </c>
      <c r="K183" s="1" t="s">
        <v>555</v>
      </c>
      <c r="M183" s="1" t="str">
        <f t="shared" si="38"/>
        <v>dat_first_antiher2</v>
      </c>
      <c r="N183" s="1" t="s">
        <v>87</v>
      </c>
      <c r="P183" s="1" t="s">
        <v>53</v>
      </c>
      <c r="Q183" s="1" t="str">
        <f t="shared" si="35"/>
        <v xml:space="preserve">Data of first anti-HER2 therapy </v>
      </c>
      <c r="R183" s="4"/>
      <c r="S183" s="1" t="str">
        <f t="shared" si="37"/>
        <v xml:space="preserve">Data of first anti-HER2 therapy </v>
      </c>
      <c r="T183" s="3" t="s">
        <v>83</v>
      </c>
      <c r="AD183" s="1" t="str">
        <f t="shared" si="40"/>
        <v>@generic</v>
      </c>
      <c r="AE183" s="4" t="s">
        <v>54</v>
      </c>
      <c r="AF183" s="4" t="s">
        <v>556</v>
      </c>
      <c r="AG183" s="2" t="s">
        <v>335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hidden="1" x14ac:dyDescent="0.2">
      <c r="A184" s="8" t="s">
        <v>45</v>
      </c>
      <c r="B184" s="4" t="s">
        <v>525</v>
      </c>
      <c r="C184" s="4" t="s">
        <v>557</v>
      </c>
      <c r="D184" s="4" t="s">
        <v>48</v>
      </c>
      <c r="E184" s="4"/>
      <c r="F184" s="4"/>
      <c r="G184" s="4"/>
      <c r="H184" s="4"/>
      <c r="I184" s="4" t="s">
        <v>202</v>
      </c>
      <c r="J184" s="1" t="s">
        <v>558</v>
      </c>
      <c r="K184" s="1" t="s">
        <v>558</v>
      </c>
      <c r="M184" s="1" t="str">
        <f t="shared" si="38"/>
        <v>tc_other</v>
      </c>
      <c r="N184" s="1" t="s">
        <v>87</v>
      </c>
      <c r="P184" s="1" t="s">
        <v>1162</v>
      </c>
      <c r="Q184" s="1" t="str">
        <f t="shared" si="35"/>
        <v>Targeted therapy (other than anti-HER2)</v>
      </c>
      <c r="R184" s="4" t="str">
        <f t="shared" si="36"/>
        <v>0,No|1,Yes</v>
      </c>
      <c r="S184" s="1" t="str">
        <f t="shared" si="37"/>
        <v>Targeted therapy (other than anti-HER2)</v>
      </c>
      <c r="AD184" s="1" t="str">
        <f t="shared" si="40"/>
        <v>@generic</v>
      </c>
      <c r="AE184" s="4" t="s">
        <v>54</v>
      </c>
      <c r="AF184" s="4"/>
      <c r="AG184" s="4" t="s">
        <v>195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hidden="1" x14ac:dyDescent="0.2">
      <c r="A185" s="8" t="s">
        <v>45</v>
      </c>
      <c r="B185" s="4" t="s">
        <v>525</v>
      </c>
      <c r="C185" s="4" t="s">
        <v>559</v>
      </c>
      <c r="D185" s="4" t="s">
        <v>81</v>
      </c>
      <c r="E185" s="4" t="s">
        <v>54</v>
      </c>
      <c r="F185" s="4"/>
      <c r="G185" s="4"/>
      <c r="H185" s="4"/>
      <c r="I185" s="4"/>
      <c r="J185" s="1" t="s">
        <v>560</v>
      </c>
      <c r="K185" s="1" t="s">
        <v>561</v>
      </c>
      <c r="L185" s="5"/>
      <c r="M185" s="1" t="str">
        <f t="shared" si="38"/>
        <v>dat_first_tc_other</v>
      </c>
      <c r="N185" s="1" t="s">
        <v>87</v>
      </c>
      <c r="P185" s="1" t="s">
        <v>53</v>
      </c>
      <c r="Q185" s="1" t="str">
        <f t="shared" si="35"/>
        <v xml:space="preserve">Data of first targeted therapy </v>
      </c>
      <c r="R185" s="4"/>
      <c r="S185" s="1" t="str">
        <f t="shared" si="37"/>
        <v xml:space="preserve">Data of first targeted therapy </v>
      </c>
      <c r="T185" s="3" t="s">
        <v>83</v>
      </c>
      <c r="AD185" s="1" t="str">
        <f t="shared" si="40"/>
        <v>@generic</v>
      </c>
      <c r="AE185" s="4" t="s">
        <v>54</v>
      </c>
      <c r="AF185" s="4"/>
      <c r="AG185" s="4" t="s">
        <v>195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idden="1" x14ac:dyDescent="0.2">
      <c r="A186" s="8" t="s">
        <v>45</v>
      </c>
      <c r="B186" s="4" t="s">
        <v>562</v>
      </c>
      <c r="C186" s="4" t="s">
        <v>1166</v>
      </c>
      <c r="D186" s="4" t="s">
        <v>48</v>
      </c>
      <c r="E186" s="4"/>
      <c r="F186" s="4"/>
      <c r="G186" s="4"/>
      <c r="H186" s="4"/>
      <c r="I186" s="4" t="s">
        <v>202</v>
      </c>
      <c r="J186" s="1" t="s">
        <v>563</v>
      </c>
      <c r="K186" s="1" t="s">
        <v>564</v>
      </c>
      <c r="M186" s="1" t="str">
        <f t="shared" si="38"/>
        <v>neo_ct</v>
      </c>
      <c r="N186" s="1" t="s">
        <v>87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1162</v>
      </c>
      <c r="Q186" s="1" t="str">
        <f t="shared" si="35"/>
        <v>Neoadjuvant chemotherapy (before surgery)</v>
      </c>
      <c r="R186" s="4" t="str">
        <f t="shared" si="36"/>
        <v>0,No|1,Yes</v>
      </c>
      <c r="S186" s="1" t="str">
        <f t="shared" si="37"/>
        <v>Neoadjuvant chemotherapy (before surgery)</v>
      </c>
      <c r="AD186" s="1" t="str">
        <f t="shared" si="40"/>
        <v>@generic</v>
      </c>
      <c r="AE186" s="4" t="s">
        <v>54</v>
      </c>
      <c r="AF186" s="4"/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hidden="1" x14ac:dyDescent="0.2">
      <c r="A187" s="8" t="s">
        <v>45</v>
      </c>
      <c r="B187" s="4" t="s">
        <v>562</v>
      </c>
      <c r="C187" s="4" t="s">
        <v>1167</v>
      </c>
      <c r="D187" s="4" t="s">
        <v>48</v>
      </c>
      <c r="E187" s="4"/>
      <c r="F187" s="4"/>
      <c r="G187" s="4"/>
      <c r="H187" s="4"/>
      <c r="I187" s="4" t="s">
        <v>202</v>
      </c>
      <c r="J187" s="1" t="s">
        <v>565</v>
      </c>
      <c r="K187" s="1" t="s">
        <v>566</v>
      </c>
      <c r="M187" s="1" t="str">
        <f t="shared" si="38"/>
        <v>neo_ht</v>
      </c>
      <c r="N187" s="1" t="s">
        <v>87</v>
      </c>
      <c r="P187" s="1" t="s">
        <v>1162</v>
      </c>
      <c r="Q187" s="1" t="str">
        <f t="shared" si="35"/>
        <v>Neoadjuvant endocrine therapy (NET)  (before surgery)</v>
      </c>
      <c r="R187" s="4" t="str">
        <f t="shared" si="36"/>
        <v>0,No|1,Yes</v>
      </c>
      <c r="S187" s="1" t="str">
        <f t="shared" si="37"/>
        <v>Neoadjuvant endocrine therapy (NET)  (before surgery)</v>
      </c>
      <c r="AD187" s="1" t="str">
        <f t="shared" si="40"/>
        <v>@generic</v>
      </c>
      <c r="AE187" s="4" t="s">
        <v>54</v>
      </c>
      <c r="AF187" s="4"/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idden="1" x14ac:dyDescent="0.2">
      <c r="A188" s="8" t="s">
        <v>45</v>
      </c>
      <c r="B188" s="4" t="s">
        <v>562</v>
      </c>
      <c r="C188" s="4" t="s">
        <v>1168</v>
      </c>
      <c r="D188" s="4" t="s">
        <v>48</v>
      </c>
      <c r="E188" s="4"/>
      <c r="F188" s="4"/>
      <c r="G188" s="4"/>
      <c r="H188" s="4"/>
      <c r="I188" s="4" t="s">
        <v>202</v>
      </c>
      <c r="J188" s="1" t="s">
        <v>567</v>
      </c>
      <c r="K188" s="1" t="s">
        <v>568</v>
      </c>
      <c r="M188" s="1" t="str">
        <f t="shared" si="38"/>
        <v>neo_rt</v>
      </c>
      <c r="N188" s="1" t="s">
        <v>87</v>
      </c>
      <c r="P188" s="1" t="s">
        <v>1162</v>
      </c>
      <c r="Q188" s="1" t="str">
        <f t="shared" si="35"/>
        <v>Neoadjuvant RT ( (before surgery)</v>
      </c>
      <c r="R188" s="4" t="str">
        <f t="shared" si="36"/>
        <v>0,No|1,Yes</v>
      </c>
      <c r="S188" s="1" t="str">
        <f t="shared" si="37"/>
        <v>Neoadjuvant RT ( (before surgery)</v>
      </c>
      <c r="AD188" s="1" t="str">
        <f t="shared" si="40"/>
        <v>@generic</v>
      </c>
      <c r="AE188" s="1" t="s">
        <v>54</v>
      </c>
      <c r="AG188" s="1" t="s">
        <v>54</v>
      </c>
    </row>
    <row r="189" spans="1:49" hidden="1" x14ac:dyDescent="0.2">
      <c r="A189" s="8" t="s">
        <v>45</v>
      </c>
      <c r="B189" s="4" t="s">
        <v>562</v>
      </c>
      <c r="C189" s="4" t="s">
        <v>569</v>
      </c>
      <c r="D189" s="4" t="s">
        <v>48</v>
      </c>
      <c r="E189" s="4"/>
      <c r="F189" s="4"/>
      <c r="G189" s="4"/>
      <c r="H189" s="4"/>
      <c r="I189" s="4" t="s">
        <v>202</v>
      </c>
      <c r="J189" s="1" t="s">
        <v>570</v>
      </c>
      <c r="K189" s="1" t="s">
        <v>571</v>
      </c>
      <c r="M189" s="1" t="str">
        <f t="shared" si="38"/>
        <v>neo_antiher2</v>
      </c>
      <c r="N189" s="1" t="s">
        <v>87</v>
      </c>
      <c r="P189" s="1" t="s">
        <v>1162</v>
      </c>
      <c r="Q189" s="1" t="str">
        <f t="shared" si="35"/>
        <v>Neoajuvant anti-HER2 therapy  (before surgery)</v>
      </c>
      <c r="R189" s="4" t="str">
        <f t="shared" si="36"/>
        <v>0,No|1,Yes</v>
      </c>
      <c r="S189" s="1" t="str">
        <f t="shared" si="37"/>
        <v>Neoajuvant anti-HER2 therapy  (before surgery)</v>
      </c>
      <c r="AD189" s="1" t="str">
        <f t="shared" si="40"/>
        <v>@generic</v>
      </c>
      <c r="AE189" s="1" t="s">
        <v>54</v>
      </c>
      <c r="AG189" s="1" t="s">
        <v>54</v>
      </c>
    </row>
    <row r="190" spans="1:49" hidden="1" x14ac:dyDescent="0.2">
      <c r="A190" s="8" t="s">
        <v>45</v>
      </c>
      <c r="B190" s="4" t="s">
        <v>562</v>
      </c>
      <c r="C190" s="4" t="s">
        <v>572</v>
      </c>
      <c r="D190" s="4" t="s">
        <v>48</v>
      </c>
      <c r="E190" s="4"/>
      <c r="F190" s="4"/>
      <c r="G190" s="4"/>
      <c r="H190" s="4"/>
      <c r="I190" s="4" t="s">
        <v>202</v>
      </c>
      <c r="J190" s="1" t="s">
        <v>573</v>
      </c>
      <c r="K190" s="1" t="s">
        <v>574</v>
      </c>
      <c r="M190" s="1" t="str">
        <f t="shared" si="38"/>
        <v>neo_tc_other</v>
      </c>
      <c r="N190" s="1" t="s">
        <v>87</v>
      </c>
      <c r="P190" s="1" t="s">
        <v>1162</v>
      </c>
      <c r="Q190" s="1" t="str">
        <f t="shared" si="35"/>
        <v>Neoajuvant targeted therapy (other than HER2)  (before surgery)</v>
      </c>
      <c r="R190" s="4" t="str">
        <f t="shared" si="36"/>
        <v>0,No|1,Yes</v>
      </c>
      <c r="S190" s="1" t="str">
        <f t="shared" si="37"/>
        <v>Neoajuvant targeted therapy (other than HER2)  (before surgery)</v>
      </c>
      <c r="AD190" s="1" t="str">
        <f t="shared" si="40"/>
        <v>@generic</v>
      </c>
      <c r="AE190" s="1" t="s">
        <v>54</v>
      </c>
      <c r="AG190" s="4" t="s">
        <v>195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hidden="1" x14ac:dyDescent="0.2">
      <c r="A191" s="8" t="s">
        <v>45</v>
      </c>
      <c r="B191" s="4" t="s">
        <v>562</v>
      </c>
      <c r="C191" s="4" t="s">
        <v>1169</v>
      </c>
      <c r="D191" s="4" t="s">
        <v>81</v>
      </c>
      <c r="E191" s="4" t="s">
        <v>54</v>
      </c>
      <c r="F191" s="4"/>
      <c r="G191" s="4"/>
      <c r="H191" s="4"/>
      <c r="I191" s="4"/>
      <c r="J191" s="1" t="s">
        <v>575</v>
      </c>
      <c r="K191" s="1" t="s">
        <v>576</v>
      </c>
      <c r="M191" s="1" t="str">
        <f t="shared" si="38"/>
        <v>dat_first_neo_ct</v>
      </c>
      <c r="N191" s="1" t="s">
        <v>87</v>
      </c>
      <c r="P191" s="1" t="s">
        <v>53</v>
      </c>
      <c r="Q191" s="1" t="str">
        <f t="shared" si="35"/>
        <v>Date of first cycle of neoadjuvant chemotherapy (before surgery)</v>
      </c>
      <c r="R191" s="4"/>
      <c r="S191" s="1" t="str">
        <f t="shared" si="37"/>
        <v>Date of first cycle of neoadjuvant chemotherapy (before surgery)</v>
      </c>
      <c r="T191" s="3" t="s">
        <v>83</v>
      </c>
      <c r="AD191" s="1" t="str">
        <f t="shared" si="40"/>
        <v>@generic</v>
      </c>
      <c r="AE191" s="1" t="s">
        <v>54</v>
      </c>
      <c r="AG191" s="4" t="s">
        <v>54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hidden="1" x14ac:dyDescent="0.2">
      <c r="A192" s="8" t="s">
        <v>45</v>
      </c>
      <c r="B192" s="4" t="s">
        <v>562</v>
      </c>
      <c r="C192" s="4" t="s">
        <v>1170</v>
      </c>
      <c r="D192" s="4" t="s">
        <v>81</v>
      </c>
      <c r="E192" s="4" t="s">
        <v>54</v>
      </c>
      <c r="F192" s="4"/>
      <c r="G192" s="4"/>
      <c r="H192" s="4"/>
      <c r="I192" s="4"/>
      <c r="J192" s="1" t="s">
        <v>577</v>
      </c>
      <c r="K192" s="1" t="s">
        <v>578</v>
      </c>
      <c r="M192" s="1" t="str">
        <f t="shared" si="38"/>
        <v>dat_first_neo_ht</v>
      </c>
      <c r="N192" s="1" t="s">
        <v>87</v>
      </c>
      <c r="P192" s="1" t="s">
        <v>53</v>
      </c>
      <c r="Q192" s="1" t="str">
        <f t="shared" si="35"/>
        <v>Date of first cycle of neoadjuvant  endocrine therapy (NET) (before surgery)</v>
      </c>
      <c r="R192" s="4"/>
      <c r="S192" s="1" t="str">
        <f t="shared" si="37"/>
        <v>Date of first cycle of neoadjuvant  endocrine therapy (NET) (before surgery)</v>
      </c>
      <c r="T192" s="3" t="s">
        <v>83</v>
      </c>
      <c r="AD192" s="1" t="str">
        <f t="shared" si="40"/>
        <v>@generic</v>
      </c>
      <c r="AE192" s="1" t="s">
        <v>54</v>
      </c>
      <c r="AG192" s="4" t="s">
        <v>54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hidden="1" x14ac:dyDescent="0.2">
      <c r="A193" s="8" t="s">
        <v>45</v>
      </c>
      <c r="B193" s="4" t="s">
        <v>562</v>
      </c>
      <c r="C193" s="4" t="s">
        <v>1171</v>
      </c>
      <c r="D193" s="4" t="s">
        <v>81</v>
      </c>
      <c r="E193" s="4" t="s">
        <v>54</v>
      </c>
      <c r="F193" s="4"/>
      <c r="G193" s="4"/>
      <c r="H193" s="4"/>
      <c r="I193" s="4"/>
      <c r="J193" s="1" t="s">
        <v>579</v>
      </c>
      <c r="K193" s="1" t="s">
        <v>580</v>
      </c>
      <c r="M193" s="1" t="str">
        <f t="shared" si="38"/>
        <v>dat_first_neo_rt</v>
      </c>
      <c r="N193" s="1" t="s">
        <v>87</v>
      </c>
      <c r="P193" s="1" t="s">
        <v>53</v>
      </c>
      <c r="Q193" s="1" t="str">
        <f t="shared" si="35"/>
        <v>Date of first cycle of neoadjuvant RT (before surgery)</v>
      </c>
      <c r="R193" s="4"/>
      <c r="S193" s="1" t="str">
        <f t="shared" si="37"/>
        <v>Date of first cycle of neoadjuvant RT (before surgery)</v>
      </c>
      <c r="T193" s="3" t="s">
        <v>83</v>
      </c>
      <c r="AD193" s="1" t="str">
        <f t="shared" si="40"/>
        <v>@generic</v>
      </c>
      <c r="AE193" s="1" t="s">
        <v>54</v>
      </c>
      <c r="AF193" s="22"/>
      <c r="AG193" s="4" t="s">
        <v>54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hidden="1" x14ac:dyDescent="0.2">
      <c r="A194" s="8" t="s">
        <v>45</v>
      </c>
      <c r="B194" s="4" t="s">
        <v>562</v>
      </c>
      <c r="C194" s="4" t="s">
        <v>581</v>
      </c>
      <c r="D194" s="4" t="s">
        <v>81</v>
      </c>
      <c r="E194" s="4" t="s">
        <v>54</v>
      </c>
      <c r="F194" s="4"/>
      <c r="G194" s="4"/>
      <c r="H194" s="4"/>
      <c r="I194" s="4"/>
      <c r="J194" s="1" t="s">
        <v>582</v>
      </c>
      <c r="K194" s="1" t="s">
        <v>583</v>
      </c>
      <c r="M194" s="1" t="str">
        <f t="shared" si="38"/>
        <v>dat_first_neo_antiher2</v>
      </c>
      <c r="N194" s="1" t="s">
        <v>87</v>
      </c>
      <c r="P194" s="1" t="s">
        <v>53</v>
      </c>
      <c r="Q194" s="1" t="str">
        <f t="shared" si="35"/>
        <v>Date of first neoadjuvant anti-HER2 (before surgery)</v>
      </c>
      <c r="R194" s="4"/>
      <c r="S194" s="1" t="str">
        <f t="shared" si="37"/>
        <v>Date of first neoadjuvant anti-HER2 (before surgery)</v>
      </c>
      <c r="T194" s="3" t="s">
        <v>83</v>
      </c>
      <c r="AD194" s="1" t="str">
        <f t="shared" si="40"/>
        <v>@generic</v>
      </c>
      <c r="AE194" s="1" t="s">
        <v>54</v>
      </c>
      <c r="AF194" s="22"/>
      <c r="AG194" s="4" t="s">
        <v>54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hidden="1" x14ac:dyDescent="0.2">
      <c r="A195" s="8" t="s">
        <v>45</v>
      </c>
      <c r="B195" s="4" t="s">
        <v>562</v>
      </c>
      <c r="C195" s="4" t="s">
        <v>584</v>
      </c>
      <c r="D195" s="4" t="s">
        <v>81</v>
      </c>
      <c r="E195" s="4" t="s">
        <v>54</v>
      </c>
      <c r="F195" s="4"/>
      <c r="G195" s="4"/>
      <c r="H195" s="4"/>
      <c r="I195" s="4"/>
      <c r="J195" s="1" t="s">
        <v>585</v>
      </c>
      <c r="K195" s="1" t="s">
        <v>586</v>
      </c>
      <c r="M195" s="1" t="str">
        <f t="shared" si="38"/>
        <v>dat_first_neo_tc_other</v>
      </c>
      <c r="N195" s="1" t="s">
        <v>87</v>
      </c>
      <c r="P195" s="1" t="s">
        <v>53</v>
      </c>
      <c r="Q195" s="1" t="str">
        <f t="shared" si="35"/>
        <v>Date of first neoadjuvant targeted therapy (before surgery)</v>
      </c>
      <c r="R195" s="4"/>
      <c r="S195" s="1" t="str">
        <f t="shared" si="37"/>
        <v>Date of first neoadjuvant targeted therapy (before surgery)</v>
      </c>
      <c r="T195" s="3" t="s">
        <v>83</v>
      </c>
      <c r="AD195" s="1" t="str">
        <f t="shared" si="40"/>
        <v>@generic</v>
      </c>
      <c r="AE195" s="1" t="s">
        <v>54</v>
      </c>
      <c r="AF195" s="22"/>
      <c r="AG195" s="4" t="s">
        <v>195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hidden="1" x14ac:dyDescent="0.2">
      <c r="A196" s="10" t="s">
        <v>70</v>
      </c>
      <c r="B196" s="4" t="s">
        <v>562</v>
      </c>
      <c r="C196" s="4" t="s">
        <v>587</v>
      </c>
      <c r="D196" s="4" t="s">
        <v>48</v>
      </c>
      <c r="E196" s="4"/>
      <c r="F196" s="4" t="s">
        <v>54</v>
      </c>
      <c r="G196" s="4"/>
      <c r="H196" s="4"/>
      <c r="I196" s="4" t="s">
        <v>588</v>
      </c>
      <c r="J196" s="1" t="s">
        <v>589</v>
      </c>
      <c r="K196" s="1" t="s">
        <v>590</v>
      </c>
      <c r="M196" s="1" t="str">
        <f t="shared" si="38"/>
        <v>primary_ttt</v>
      </c>
      <c r="N196" s="1" t="s">
        <v>87</v>
      </c>
      <c r="P196" s="4" t="s">
        <v>53</v>
      </c>
      <c r="Q196" s="1" t="str">
        <f t="shared" si="35"/>
        <v>Primary treatment (3 classes)</v>
      </c>
      <c r="R196" s="4" t="str">
        <f t="shared" si="36"/>
        <v>1,Surgery|2,Neoadjuvant treatment|9,No surgery</v>
      </c>
      <c r="S196" s="1" t="str">
        <f t="shared" si="37"/>
        <v>Primary treatment (3 classes)</v>
      </c>
      <c r="AD196" s="1" t="str">
        <f t="shared" si="40"/>
        <v>@derived</v>
      </c>
      <c r="AE196" s="1" t="s">
        <v>54</v>
      </c>
      <c r="AG196" s="1" t="s">
        <v>54</v>
      </c>
    </row>
    <row r="197" spans="1:49" hidden="1" x14ac:dyDescent="0.2">
      <c r="A197" s="10" t="s">
        <v>70</v>
      </c>
      <c r="B197" s="4" t="s">
        <v>562</v>
      </c>
      <c r="C197" s="4" t="s">
        <v>591</v>
      </c>
      <c r="D197" s="4" t="s">
        <v>48</v>
      </c>
      <c r="E197" s="4"/>
      <c r="F197" s="4" t="s">
        <v>54</v>
      </c>
      <c r="G197" s="4"/>
      <c r="H197" s="4"/>
      <c r="I197" s="4" t="s">
        <v>592</v>
      </c>
      <c r="J197" s="1" t="s">
        <v>593</v>
      </c>
      <c r="K197" s="1" t="s">
        <v>590</v>
      </c>
      <c r="M197" s="1" t="str">
        <f t="shared" si="38"/>
        <v>primary_ttt_5cl</v>
      </c>
      <c r="N197" s="1" t="s">
        <v>87</v>
      </c>
      <c r="P197" s="4" t="s">
        <v>53</v>
      </c>
      <c r="Q197" s="1" t="str">
        <f t="shared" si="35"/>
        <v>Primary treatment (5 classes)</v>
      </c>
      <c r="R197" s="4" t="str">
        <f t="shared" si="36"/>
        <v>1,Surgery|2,NAC +/- anti-HER2 treatment|3,Neoadjuvant endocrine therapy alone|4,Others neoadjuvant treatments|9,No surgery</v>
      </c>
      <c r="S197" s="1" t="str">
        <f t="shared" si="37"/>
        <v>Primary treatment (5 classes)</v>
      </c>
      <c r="AD197" s="1" t="str">
        <f t="shared" ref="AD197:AD263" si="77">CONCATENATE("@",A197)</f>
        <v>@derived</v>
      </c>
      <c r="AE197" s="1" t="s">
        <v>54</v>
      </c>
    </row>
    <row r="198" spans="1:49" hidden="1" x14ac:dyDescent="0.2">
      <c r="A198" s="10" t="s">
        <v>70</v>
      </c>
      <c r="B198" s="4" t="s">
        <v>562</v>
      </c>
      <c r="C198" s="4" t="s">
        <v>594</v>
      </c>
      <c r="D198" s="4" t="s">
        <v>48</v>
      </c>
      <c r="E198" s="4"/>
      <c r="F198" s="4" t="s">
        <v>54</v>
      </c>
      <c r="G198" s="4"/>
      <c r="H198" s="4"/>
      <c r="I198" s="4" t="s">
        <v>595</v>
      </c>
      <c r="J198" s="1" t="s">
        <v>596</v>
      </c>
      <c r="K198" s="1" t="s">
        <v>590</v>
      </c>
      <c r="M198" s="1" t="str">
        <f t="shared" si="38"/>
        <v>primary_ttt_3cl</v>
      </c>
      <c r="N198" s="1" t="s">
        <v>87</v>
      </c>
      <c r="P198" s="4" t="s">
        <v>53</v>
      </c>
      <c r="Q198" s="1" t="str">
        <f t="shared" si="35"/>
        <v xml:space="preserve">Primary treatment </v>
      </c>
      <c r="R198" s="4" t="str">
        <f t="shared" si="36"/>
        <v>1,Surgery|2,NAC|3,Others</v>
      </c>
      <c r="S198" s="1" t="str">
        <f t="shared" si="37"/>
        <v xml:space="preserve">Primary treatment </v>
      </c>
      <c r="AD198" s="1" t="str">
        <f t="shared" si="77"/>
        <v>@derived</v>
      </c>
      <c r="AE198" s="1" t="s">
        <v>54</v>
      </c>
    </row>
    <row r="199" spans="1:49" hidden="1" x14ac:dyDescent="0.2">
      <c r="A199" s="8" t="s">
        <v>45</v>
      </c>
      <c r="B199" s="4" t="s">
        <v>597</v>
      </c>
      <c r="C199" s="4" t="s">
        <v>598</v>
      </c>
      <c r="D199" s="4" t="s">
        <v>48</v>
      </c>
      <c r="E199" s="4"/>
      <c r="F199" s="4"/>
      <c r="G199" s="4"/>
      <c r="H199" s="4"/>
      <c r="I199" s="4" t="s">
        <v>599</v>
      </c>
      <c r="J199" s="1" t="s">
        <v>600</v>
      </c>
      <c r="K199" s="1" t="s">
        <v>601</v>
      </c>
      <c r="M199" s="1" t="str">
        <f t="shared" si="38"/>
        <v>neo_ct_regimen</v>
      </c>
      <c r="N199" s="1" t="s">
        <v>87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53</v>
      </c>
      <c r="Q199" s="1" t="str">
        <f t="shared" si="35"/>
        <v xml:space="preserve">Regimen of NAC </v>
      </c>
      <c r="R199" s="4" t="str">
        <f t="shared" si="36"/>
        <v>1,anthra-taxans| 2,anthra |3,taxanes| 4,others</v>
      </c>
      <c r="S199" s="1" t="str">
        <f t="shared" si="37"/>
        <v xml:space="preserve">Regimen of NAC </v>
      </c>
      <c r="AD199" s="1" t="str">
        <f t="shared" si="77"/>
        <v>@generic</v>
      </c>
      <c r="AE199" s="4" t="s">
        <v>54</v>
      </c>
      <c r="AF199" s="4"/>
      <c r="AG199" s="2" t="s">
        <v>335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45</v>
      </c>
      <c r="B200" s="4" t="s">
        <v>597</v>
      </c>
      <c r="C200" s="36" t="s">
        <v>1235</v>
      </c>
      <c r="D200" s="4" t="s">
        <v>48</v>
      </c>
      <c r="E200" s="4"/>
      <c r="F200" s="4"/>
      <c r="G200" s="4" t="s">
        <v>1226</v>
      </c>
      <c r="H200" s="4"/>
      <c r="I200" s="4" t="s">
        <v>202</v>
      </c>
      <c r="J200" s="1" t="s">
        <v>1236</v>
      </c>
      <c r="K200" s="1" t="s">
        <v>1236</v>
      </c>
      <c r="M200" s="1" t="str">
        <f t="shared" ref="M200" si="78">C200</f>
        <v>neo_5fu</v>
      </c>
      <c r="N200" s="1" t="s">
        <v>87</v>
      </c>
      <c r="P200" s="1" t="s">
        <v>1162</v>
      </c>
      <c r="Q200" s="1" t="str">
        <f t="shared" ref="Q200" si="79">J200</f>
        <v>Neoadjuvant 5FU</v>
      </c>
      <c r="R200" s="4" t="str">
        <f t="shared" ref="R200" si="80">I200</f>
        <v>0,No|1,Yes</v>
      </c>
      <c r="S200" s="1" t="str">
        <f t="shared" ref="S200" si="81">Q200</f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9" t="s">
        <v>70</v>
      </c>
      <c r="B201" s="4" t="s">
        <v>597</v>
      </c>
      <c r="C201" s="36" t="s">
        <v>1082</v>
      </c>
      <c r="D201" s="4" t="s">
        <v>48</v>
      </c>
      <c r="E201" s="4"/>
      <c r="F201" s="4"/>
      <c r="G201" s="4" t="s">
        <v>1226</v>
      </c>
      <c r="H201" s="4"/>
      <c r="I201" s="4" t="s">
        <v>202</v>
      </c>
      <c r="J201" s="1" t="s">
        <v>1089</v>
      </c>
      <c r="K201" s="1" t="s">
        <v>1089</v>
      </c>
      <c r="M201" s="1" t="str">
        <f t="shared" si="38"/>
        <v>neo_anthra</v>
      </c>
      <c r="N201" s="1" t="s">
        <v>87</v>
      </c>
      <c r="P201" s="1" t="s">
        <v>1162</v>
      </c>
      <c r="Q201" s="1" t="str">
        <f t="shared" si="35"/>
        <v>Neoadjuvant anthracyclines</v>
      </c>
      <c r="R201" s="4" t="str">
        <f t="shared" si="36"/>
        <v>0,No|1,Yes</v>
      </c>
      <c r="S201" s="1" t="str">
        <f t="shared" si="37"/>
        <v>Neoadjuvant anthracyclines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8" t="s">
        <v>45</v>
      </c>
      <c r="B202" s="4" t="s">
        <v>597</v>
      </c>
      <c r="C202" s="36" t="s">
        <v>1085</v>
      </c>
      <c r="D202" s="4" t="s">
        <v>48</v>
      </c>
      <c r="E202" s="4"/>
      <c r="F202" s="4"/>
      <c r="G202" s="4" t="s">
        <v>1226</v>
      </c>
      <c r="H202" s="4"/>
      <c r="I202" s="4" t="s">
        <v>202</v>
      </c>
      <c r="J202" s="1" t="s">
        <v>1092</v>
      </c>
      <c r="K202" s="1" t="s">
        <v>1092</v>
      </c>
      <c r="M202" s="1" t="str">
        <f t="shared" si="38"/>
        <v>neo_adria</v>
      </c>
      <c r="N202" s="1" t="s">
        <v>87</v>
      </c>
      <c r="P202" s="1" t="s">
        <v>1162</v>
      </c>
      <c r="Q202" s="1" t="str">
        <f t="shared" si="35"/>
        <v>Neoadjuvant adriamycin</v>
      </c>
      <c r="R202" s="4" t="str">
        <f t="shared" si="36"/>
        <v>0,No|1,Yes</v>
      </c>
      <c r="S202" s="1" t="str">
        <f t="shared" si="37"/>
        <v>Neoadjuvant adriamycin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45</v>
      </c>
      <c r="B203" s="4" t="s">
        <v>597</v>
      </c>
      <c r="C203" s="36" t="s">
        <v>1086</v>
      </c>
      <c r="D203" s="4" t="s">
        <v>48</v>
      </c>
      <c r="E203" s="4"/>
      <c r="F203" s="4"/>
      <c r="G203" s="4" t="s">
        <v>1226</v>
      </c>
      <c r="H203" s="4"/>
      <c r="I203" s="4" t="s">
        <v>202</v>
      </c>
      <c r="J203" s="1" t="s">
        <v>1091</v>
      </c>
      <c r="K203" s="1" t="s">
        <v>1091</v>
      </c>
      <c r="M203" s="1" t="str">
        <f t="shared" si="38"/>
        <v>neo_epi</v>
      </c>
      <c r="N203" s="1" t="s">
        <v>87</v>
      </c>
      <c r="P203" s="1" t="s">
        <v>1162</v>
      </c>
      <c r="Q203" s="1" t="str">
        <f t="shared" si="35"/>
        <v>Neoadjuvant epirubicin</v>
      </c>
      <c r="R203" s="4" t="str">
        <f t="shared" si="36"/>
        <v>0,No|1,Yes</v>
      </c>
      <c r="S203" s="1" t="str">
        <f t="shared" si="37"/>
        <v>Neoadjuvant epirubicin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9" t="s">
        <v>70</v>
      </c>
      <c r="B204" s="4" t="s">
        <v>597</v>
      </c>
      <c r="C204" s="36" t="s">
        <v>1083</v>
      </c>
      <c r="D204" s="4" t="s">
        <v>48</v>
      </c>
      <c r="E204" s="4"/>
      <c r="F204" s="4"/>
      <c r="G204" s="4" t="s">
        <v>1226</v>
      </c>
      <c r="H204" s="4"/>
      <c r="I204" s="4" t="s">
        <v>202</v>
      </c>
      <c r="J204" s="1" t="s">
        <v>1137</v>
      </c>
      <c r="K204" s="1" t="s">
        <v>1090</v>
      </c>
      <c r="M204" s="1" t="str">
        <f t="shared" si="38"/>
        <v>neo_taxanes</v>
      </c>
      <c r="N204" s="1" t="s">
        <v>87</v>
      </c>
      <c r="P204" s="1" t="s">
        <v>1162</v>
      </c>
      <c r="Q204" s="1" t="str">
        <f t="shared" si="35"/>
        <v xml:space="preserve">Neoadjuvant taxanes </v>
      </c>
      <c r="R204" s="4" t="str">
        <f t="shared" si="36"/>
        <v>0,No|1,Yes</v>
      </c>
      <c r="S204" s="1" t="str">
        <f t="shared" si="37"/>
        <v xml:space="preserve">Neoadjuvant taxanes 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8" t="s">
        <v>45</v>
      </c>
      <c r="B205" s="4" t="s">
        <v>597</v>
      </c>
      <c r="C205" s="36" t="s">
        <v>1087</v>
      </c>
      <c r="D205" s="4" t="s">
        <v>48</v>
      </c>
      <c r="E205" s="4"/>
      <c r="F205" s="4"/>
      <c r="G205" s="4" t="s">
        <v>1226</v>
      </c>
      <c r="H205" s="4"/>
      <c r="I205" s="4" t="s">
        <v>202</v>
      </c>
      <c r="J205" s="1" t="s">
        <v>1136</v>
      </c>
      <c r="K205" s="1" t="s">
        <v>1093</v>
      </c>
      <c r="M205" s="1" t="str">
        <f t="shared" si="38"/>
        <v>neo_pacli</v>
      </c>
      <c r="N205" s="1" t="s">
        <v>87</v>
      </c>
      <c r="P205" s="1" t="s">
        <v>1162</v>
      </c>
      <c r="Q205" s="1" t="str">
        <f t="shared" si="35"/>
        <v xml:space="preserve">Neoadjuvant paclitaxel </v>
      </c>
      <c r="R205" s="4" t="str">
        <f t="shared" si="36"/>
        <v>0,No|1,Yes</v>
      </c>
      <c r="S205" s="1" t="str">
        <f t="shared" si="37"/>
        <v xml:space="preserve">Neoadjuvant paclitaxel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45</v>
      </c>
      <c r="B206" s="4" t="s">
        <v>597</v>
      </c>
      <c r="C206" s="36" t="s">
        <v>1088</v>
      </c>
      <c r="D206" s="4" t="s">
        <v>48</v>
      </c>
      <c r="E206" s="4"/>
      <c r="F206" s="4"/>
      <c r="G206" s="4" t="s">
        <v>1226</v>
      </c>
      <c r="H206" s="4"/>
      <c r="I206" s="4" t="s">
        <v>202</v>
      </c>
      <c r="J206" s="1" t="s">
        <v>1094</v>
      </c>
      <c r="K206" s="1" t="s">
        <v>1094</v>
      </c>
      <c r="M206" s="1" t="str">
        <f t="shared" si="38"/>
        <v>neo_docetax</v>
      </c>
      <c r="N206" s="1" t="s">
        <v>87</v>
      </c>
      <c r="P206" s="1" t="s">
        <v>1162</v>
      </c>
      <c r="Q206" s="1" t="str">
        <f t="shared" si="35"/>
        <v>Neoadjuvant docetaxel</v>
      </c>
      <c r="R206" s="4" t="str">
        <f t="shared" si="36"/>
        <v>0,No|1,Yes</v>
      </c>
      <c r="S206" s="1" t="str">
        <f t="shared" si="37"/>
        <v>Neoadjuvant docetaxel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9" t="s">
        <v>70</v>
      </c>
      <c r="B207" s="4" t="s">
        <v>597</v>
      </c>
      <c r="C207" s="36" t="s">
        <v>1096</v>
      </c>
      <c r="D207" s="4" t="s">
        <v>48</v>
      </c>
      <c r="E207" s="4"/>
      <c r="F207" s="4"/>
      <c r="G207" s="4" t="s">
        <v>1226</v>
      </c>
      <c r="H207" s="4"/>
      <c r="I207" s="4" t="s">
        <v>202</v>
      </c>
      <c r="J207" s="1" t="s">
        <v>1095</v>
      </c>
      <c r="K207" s="1" t="s">
        <v>1095</v>
      </c>
      <c r="M207" s="1" t="str">
        <f t="shared" si="38"/>
        <v>neo_platine</v>
      </c>
      <c r="N207" s="1" t="s">
        <v>87</v>
      </c>
      <c r="P207" s="1" t="s">
        <v>1162</v>
      </c>
      <c r="Q207" s="1" t="str">
        <f t="shared" si="35"/>
        <v>Neoadjuvant platine</v>
      </c>
      <c r="R207" s="4" t="str">
        <f t="shared" si="36"/>
        <v>0,No|1,Yes</v>
      </c>
      <c r="S207" s="1" t="str">
        <f t="shared" si="37"/>
        <v>Neoadjuvant platine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8" t="s">
        <v>45</v>
      </c>
      <c r="B208" s="4" t="s">
        <v>597</v>
      </c>
      <c r="C208" s="36" t="s">
        <v>1084</v>
      </c>
      <c r="D208" s="4" t="s">
        <v>48</v>
      </c>
      <c r="E208" s="4"/>
      <c r="F208" s="4"/>
      <c r="G208" s="4" t="s">
        <v>1226</v>
      </c>
      <c r="H208" s="4"/>
      <c r="I208" s="4" t="s">
        <v>202</v>
      </c>
      <c r="J208" s="1" t="s">
        <v>1098</v>
      </c>
      <c r="K208" s="1" t="s">
        <v>1098</v>
      </c>
      <c r="M208" s="1" t="str">
        <f t="shared" si="38"/>
        <v>neo_carbo</v>
      </c>
      <c r="N208" s="1" t="s">
        <v>87</v>
      </c>
      <c r="P208" s="1" t="s">
        <v>1162</v>
      </c>
      <c r="Q208" s="1" t="str">
        <f t="shared" si="35"/>
        <v>Neoadjuvant carboplatine</v>
      </c>
      <c r="R208" s="4" t="str">
        <f t="shared" si="36"/>
        <v>0,No|1,Yes</v>
      </c>
      <c r="S208" s="1" t="str">
        <f t="shared" si="37"/>
        <v>Neoadjuvant carboplatine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45</v>
      </c>
      <c r="B209" s="4" t="s">
        <v>597</v>
      </c>
      <c r="C209" s="36" t="s">
        <v>1097</v>
      </c>
      <c r="D209" s="4" t="s">
        <v>48</v>
      </c>
      <c r="E209" s="4"/>
      <c r="F209" s="4"/>
      <c r="G209" s="4" t="s">
        <v>1226</v>
      </c>
      <c r="H209" s="4"/>
      <c r="I209" s="4" t="s">
        <v>202</v>
      </c>
      <c r="J209" s="1" t="s">
        <v>1099</v>
      </c>
      <c r="K209" s="1" t="s">
        <v>1099</v>
      </c>
      <c r="M209" s="1" t="str">
        <f t="shared" si="38"/>
        <v>neo_cisplatine</v>
      </c>
      <c r="N209" s="1" t="s">
        <v>87</v>
      </c>
      <c r="P209" s="1" t="s">
        <v>1162</v>
      </c>
      <c r="Q209" s="1" t="str">
        <f t="shared" si="35"/>
        <v>Neoadjuvant cisplatine</v>
      </c>
      <c r="R209" s="4" t="str">
        <f t="shared" si="36"/>
        <v>0,No|1,Yes</v>
      </c>
      <c r="S209" s="1" t="str">
        <f t="shared" si="37"/>
        <v>Neoadjuvant cisplatine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39" t="s">
        <v>70</v>
      </c>
      <c r="B210" s="4" t="s">
        <v>597</v>
      </c>
      <c r="C210" s="36" t="s">
        <v>1229</v>
      </c>
      <c r="D210" s="4" t="s">
        <v>48</v>
      </c>
      <c r="E210" s="4"/>
      <c r="F210" s="4"/>
      <c r="G210" s="4" t="s">
        <v>1226</v>
      </c>
      <c r="H210" s="4"/>
      <c r="I210" s="4" t="s">
        <v>202</v>
      </c>
      <c r="J210" s="1" t="s">
        <v>1230</v>
      </c>
      <c r="K210" s="1" t="s">
        <v>1095</v>
      </c>
      <c r="M210" s="1" t="str">
        <f t="shared" ref="M210:M211" si="82">C210</f>
        <v>neo_other_ct</v>
      </c>
      <c r="N210" s="1" t="s">
        <v>87</v>
      </c>
      <c r="P210" s="1" t="s">
        <v>1162</v>
      </c>
      <c r="Q210" s="1" t="str">
        <f t="shared" ref="Q210:Q211" si="83">J210</f>
        <v>Neoadjuvant chemotherapy (molecule different than anthra - taxanes - platines)</v>
      </c>
      <c r="R210" s="4" t="str">
        <f t="shared" ref="R210" si="84">I210</f>
        <v>0,No|1,Yes</v>
      </c>
      <c r="S210" s="1" t="str">
        <f t="shared" ref="S210:S211" si="85">Q210</f>
        <v>Neoadjuvant chemotherapy (molecule different than anthra - taxanes - platines)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ht="17" x14ac:dyDescent="0.2">
      <c r="A211" s="39" t="s">
        <v>70</v>
      </c>
      <c r="B211" s="4" t="s">
        <v>597</v>
      </c>
      <c r="C211" s="36" t="s">
        <v>1239</v>
      </c>
      <c r="D211" s="4" t="s">
        <v>81</v>
      </c>
      <c r="E211" s="4" t="s">
        <v>54</v>
      </c>
      <c r="F211" s="4"/>
      <c r="G211" s="4" t="s">
        <v>1226</v>
      </c>
      <c r="H211" s="4"/>
      <c r="I211" s="4"/>
      <c r="J211" s="1" t="s">
        <v>1237</v>
      </c>
      <c r="K211" s="1" t="s">
        <v>1110</v>
      </c>
      <c r="M211" s="1" t="str">
        <f t="shared" si="82"/>
        <v>dat_first_5fu_neo</v>
      </c>
      <c r="N211" s="1" t="s">
        <v>87</v>
      </c>
      <c r="P211" s="4" t="s">
        <v>53</v>
      </c>
      <c r="Q211" s="1" t="str">
        <f t="shared" si="83"/>
        <v>Date of first cycle 5FU (NAC)</v>
      </c>
      <c r="R211" s="4"/>
      <c r="S211" s="1" t="str">
        <f t="shared" si="85"/>
        <v>Date of first cycle 5FU (NAC)</v>
      </c>
      <c r="T211" s="3" t="s">
        <v>83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597</v>
      </c>
      <c r="C212" s="36" t="s">
        <v>1100</v>
      </c>
      <c r="D212" s="4" t="s">
        <v>81</v>
      </c>
      <c r="E212" s="4" t="s">
        <v>54</v>
      </c>
      <c r="F212" s="4"/>
      <c r="G212" s="4" t="s">
        <v>1226</v>
      </c>
      <c r="H212" s="4"/>
      <c r="I212" s="4"/>
      <c r="J212" s="1" t="s">
        <v>1110</v>
      </c>
      <c r="K212" s="1" t="s">
        <v>1110</v>
      </c>
      <c r="M212" s="1" t="str">
        <f t="shared" si="38"/>
        <v>dat_first_anthra_neo</v>
      </c>
      <c r="N212" s="1" t="s">
        <v>87</v>
      </c>
      <c r="P212" s="4" t="s">
        <v>53</v>
      </c>
      <c r="Q212" s="1" t="str">
        <f t="shared" si="35"/>
        <v>Date of first cycle anthracyclines (NAC)</v>
      </c>
      <c r="R212" s="4"/>
      <c r="S212" s="1" t="str">
        <f t="shared" si="37"/>
        <v>Date of first cycle anthracyclines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597</v>
      </c>
      <c r="C213" s="36" t="s">
        <v>1101</v>
      </c>
      <c r="D213" s="4" t="s">
        <v>81</v>
      </c>
      <c r="E213" s="4" t="s">
        <v>54</v>
      </c>
      <c r="F213" s="4"/>
      <c r="G213" s="4" t="s">
        <v>1226</v>
      </c>
      <c r="H213" s="4"/>
      <c r="I213" s="4"/>
      <c r="J213" s="1" t="s">
        <v>1111</v>
      </c>
      <c r="K213" s="1" t="s">
        <v>1111</v>
      </c>
      <c r="M213" s="1" t="str">
        <f t="shared" si="38"/>
        <v>dat_first_taxanes_neo</v>
      </c>
      <c r="N213" s="1" t="s">
        <v>87</v>
      </c>
      <c r="P213" s="4" t="s">
        <v>53</v>
      </c>
      <c r="Q213" s="1" t="str">
        <f t="shared" si="35"/>
        <v>Date of first cycle taxanes (NAC)</v>
      </c>
      <c r="R213" s="4"/>
      <c r="S213" s="1" t="str">
        <f t="shared" si="37"/>
        <v>Date of first cycle taxanes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39" t="s">
        <v>70</v>
      </c>
      <c r="B214" s="4" t="s">
        <v>597</v>
      </c>
      <c r="C214" s="36" t="s">
        <v>1102</v>
      </c>
      <c r="D214" s="4" t="s">
        <v>81</v>
      </c>
      <c r="E214" s="4" t="s">
        <v>54</v>
      </c>
      <c r="F214" s="4"/>
      <c r="G214" s="4" t="s">
        <v>1226</v>
      </c>
      <c r="H214" s="4"/>
      <c r="I214" s="4"/>
      <c r="J214" s="1" t="s">
        <v>1112</v>
      </c>
      <c r="K214" s="1" t="s">
        <v>1112</v>
      </c>
      <c r="M214" s="1" t="str">
        <f t="shared" si="38"/>
        <v>dat_first_platine_neo</v>
      </c>
      <c r="N214" s="1" t="s">
        <v>87</v>
      </c>
      <c r="P214" s="4" t="s">
        <v>53</v>
      </c>
      <c r="Q214" s="1" t="str">
        <f t="shared" ref="Q214:Q289" si="86">J214</f>
        <v>Date of first cycle platine (NAC)</v>
      </c>
      <c r="R214" s="4"/>
      <c r="S214" s="1" t="str">
        <f t="shared" ref="S214:S289" si="87">Q214</f>
        <v>Date of first cycle platine (NAC)</v>
      </c>
      <c r="T214" s="3" t="s">
        <v>83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39" t="s">
        <v>70</v>
      </c>
      <c r="B215" s="4" t="s">
        <v>597</v>
      </c>
      <c r="C215" s="36" t="s">
        <v>1233</v>
      </c>
      <c r="D215" s="4" t="s">
        <v>81</v>
      </c>
      <c r="E215" s="4" t="s">
        <v>54</v>
      </c>
      <c r="F215" s="4"/>
      <c r="G215" s="4" t="s">
        <v>1226</v>
      </c>
      <c r="H215" s="4"/>
      <c r="I215" s="4"/>
      <c r="J215" s="1" t="s">
        <v>1234</v>
      </c>
      <c r="K215" s="1" t="s">
        <v>1234</v>
      </c>
      <c r="M215" s="1" t="str">
        <f t="shared" ref="M215:M216" si="88">C215</f>
        <v>dat_first_other_neo</v>
      </c>
      <c r="N215" s="1" t="s">
        <v>87</v>
      </c>
      <c r="P215" s="4" t="s">
        <v>53</v>
      </c>
      <c r="Q215" s="1" t="str">
        <f t="shared" ref="Q215:Q216" si="89">J215</f>
        <v>Date of first cycle other molecule (NAC)</v>
      </c>
      <c r="R215" s="4"/>
      <c r="S215" s="1" t="str">
        <f t="shared" ref="S215:S216" si="90">Q215</f>
        <v>Date of first cycle other molecule (NAC)</v>
      </c>
      <c r="T215" s="3" t="s">
        <v>83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39" t="s">
        <v>70</v>
      </c>
      <c r="B216" s="4" t="s">
        <v>597</v>
      </c>
      <c r="C216" s="36" t="s">
        <v>1238</v>
      </c>
      <c r="D216" s="4" t="s">
        <v>81</v>
      </c>
      <c r="E216" s="4" t="s">
        <v>54</v>
      </c>
      <c r="F216" s="4"/>
      <c r="G216" s="4" t="s">
        <v>1226</v>
      </c>
      <c r="H216" s="4"/>
      <c r="I216" s="4"/>
      <c r="J216" s="1" t="s">
        <v>1240</v>
      </c>
      <c r="K216" s="1" t="s">
        <v>1240</v>
      </c>
      <c r="M216" s="1" t="str">
        <f t="shared" si="88"/>
        <v>dat_last_5fu_neo</v>
      </c>
      <c r="N216" s="1" t="s">
        <v>87</v>
      </c>
      <c r="P216" s="4" t="s">
        <v>53</v>
      </c>
      <c r="Q216" s="1" t="str">
        <f t="shared" si="89"/>
        <v>Date of last cycle 5FU (NAC)</v>
      </c>
      <c r="R216" s="4"/>
      <c r="S216" s="1" t="str">
        <f t="shared" si="90"/>
        <v>Date of last cycle 5FU (NAC)</v>
      </c>
      <c r="T216" s="3" t="s">
        <v>83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39" t="s">
        <v>70</v>
      </c>
      <c r="B217" s="4" t="s">
        <v>597</v>
      </c>
      <c r="C217" s="36" t="s">
        <v>1103</v>
      </c>
      <c r="D217" s="4" t="s">
        <v>81</v>
      </c>
      <c r="E217" s="4" t="s">
        <v>54</v>
      </c>
      <c r="F217" s="4"/>
      <c r="G217" s="4" t="s">
        <v>1226</v>
      </c>
      <c r="H217" s="4"/>
      <c r="I217" s="4"/>
      <c r="J217" s="1" t="s">
        <v>1113</v>
      </c>
      <c r="K217" s="1" t="s">
        <v>1113</v>
      </c>
      <c r="M217" s="1" t="str">
        <f t="shared" si="38"/>
        <v>dat_last_anthra_neo</v>
      </c>
      <c r="N217" s="1" t="s">
        <v>87</v>
      </c>
      <c r="P217" s="4" t="s">
        <v>53</v>
      </c>
      <c r="Q217" s="1" t="str">
        <f t="shared" si="86"/>
        <v>Date of last cycle anthracyclines (NAC)</v>
      </c>
      <c r="R217" s="4"/>
      <c r="S217" s="1" t="str">
        <f t="shared" si="87"/>
        <v>Date of last cycle anthracyclines (NAC)</v>
      </c>
      <c r="T217" s="3" t="s">
        <v>83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39" t="s">
        <v>70</v>
      </c>
      <c r="B218" s="4" t="s">
        <v>597</v>
      </c>
      <c r="C218" s="36" t="s">
        <v>1104</v>
      </c>
      <c r="D218" s="4" t="s">
        <v>81</v>
      </c>
      <c r="E218" s="4" t="s">
        <v>54</v>
      </c>
      <c r="F218" s="4"/>
      <c r="G218" s="4" t="s">
        <v>1226</v>
      </c>
      <c r="H218" s="4"/>
      <c r="I218" s="4"/>
      <c r="J218" s="1" t="s">
        <v>1114</v>
      </c>
      <c r="K218" s="1" t="s">
        <v>1114</v>
      </c>
      <c r="M218" s="1" t="str">
        <f t="shared" si="38"/>
        <v>dat_last_taxanes_neo</v>
      </c>
      <c r="N218" s="1" t="s">
        <v>87</v>
      </c>
      <c r="P218" s="4" t="s">
        <v>53</v>
      </c>
      <c r="Q218" s="1" t="str">
        <f t="shared" si="86"/>
        <v>Date of last cycle taxanes (NAC)</v>
      </c>
      <c r="R218" s="4"/>
      <c r="S218" s="1" t="str">
        <f t="shared" si="87"/>
        <v>Date of last cycle taxanes (NAC)</v>
      </c>
      <c r="T218" s="3" t="s">
        <v>83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39" t="s">
        <v>70</v>
      </c>
      <c r="B219" s="4" t="s">
        <v>597</v>
      </c>
      <c r="C219" s="36" t="s">
        <v>1105</v>
      </c>
      <c r="D219" s="4" t="s">
        <v>81</v>
      </c>
      <c r="E219" s="4" t="s">
        <v>54</v>
      </c>
      <c r="F219" s="4"/>
      <c r="G219" s="4" t="s">
        <v>1226</v>
      </c>
      <c r="H219" s="4"/>
      <c r="I219" s="4"/>
      <c r="J219" s="1" t="s">
        <v>1115</v>
      </c>
      <c r="K219" s="1" t="s">
        <v>1115</v>
      </c>
      <c r="M219" s="1" t="str">
        <f t="shared" ref="M219" si="91">C219</f>
        <v>dat_last_platine_neo</v>
      </c>
      <c r="N219" s="1" t="s">
        <v>87</v>
      </c>
      <c r="P219" s="4" t="s">
        <v>53</v>
      </c>
      <c r="Q219" s="1" t="str">
        <f t="shared" ref="Q219" si="92">J219</f>
        <v>Date of last cycle platine (NAC)</v>
      </c>
      <c r="R219" s="4"/>
      <c r="S219" s="1" t="str">
        <f t="shared" ref="S219" si="93">Q219</f>
        <v>Date of last cycle platine (NAC)</v>
      </c>
      <c r="T219" s="3" t="s">
        <v>83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39" t="s">
        <v>70</v>
      </c>
      <c r="B220" s="4" t="s">
        <v>597</v>
      </c>
      <c r="C220" s="36" t="s">
        <v>1231</v>
      </c>
      <c r="D220" s="4" t="s">
        <v>81</v>
      </c>
      <c r="E220" s="4" t="s">
        <v>54</v>
      </c>
      <c r="F220" s="4"/>
      <c r="G220" s="4" t="s">
        <v>1226</v>
      </c>
      <c r="H220" s="4"/>
      <c r="I220" s="4"/>
      <c r="J220" s="1" t="s">
        <v>1232</v>
      </c>
      <c r="K220" s="1" t="s">
        <v>1232</v>
      </c>
      <c r="M220" s="1" t="str">
        <f t="shared" ref="M220:M292" si="94">C220</f>
        <v>dat_last_other_neo</v>
      </c>
      <c r="N220" s="1" t="s">
        <v>87</v>
      </c>
      <c r="P220" s="4" t="s">
        <v>53</v>
      </c>
      <c r="Q220" s="1" t="str">
        <f t="shared" si="86"/>
        <v>Date of last cycle other molecule  (NAC)</v>
      </c>
      <c r="R220" s="4"/>
      <c r="S220" s="1" t="str">
        <f t="shared" si="87"/>
        <v>Date of last cycle other molecule  (NAC)</v>
      </c>
      <c r="T220" s="3" t="s">
        <v>83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8" t="s">
        <v>45</v>
      </c>
      <c r="B221" s="4" t="s">
        <v>597</v>
      </c>
      <c r="C221" s="36" t="s">
        <v>1108</v>
      </c>
      <c r="D221" s="4" t="s">
        <v>48</v>
      </c>
      <c r="E221" s="4"/>
      <c r="F221" s="4"/>
      <c r="G221" s="4" t="s">
        <v>1226</v>
      </c>
      <c r="H221" s="4"/>
      <c r="I221" s="4" t="s">
        <v>202</v>
      </c>
      <c r="J221" s="1" t="s">
        <v>1227</v>
      </c>
      <c r="K221" s="1" t="s">
        <v>1129</v>
      </c>
      <c r="M221" s="1" t="str">
        <f t="shared" si="94"/>
        <v>neo_dose_dense</v>
      </c>
      <c r="N221" s="1" t="s">
        <v>87</v>
      </c>
      <c r="P221" s="1" t="s">
        <v>1162</v>
      </c>
      <c r="Q221" s="1" t="str">
        <f t="shared" si="86"/>
        <v>Dose dense NAC for anthracyclines and cyclophosphamide  (/2 weeks instead of /3 weeks)</v>
      </c>
      <c r="R221" s="4" t="str">
        <f t="shared" ref="R221:R288" si="95">I221</f>
        <v>0,No|1,Yes</v>
      </c>
      <c r="S221" s="1" t="str">
        <f t="shared" si="87"/>
        <v>Dose dense NAC for anthracyclines and cyclophosphamide  (/2 weeks instead of /3 weeks)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8" t="s">
        <v>45</v>
      </c>
      <c r="B222" s="4" t="s">
        <v>597</v>
      </c>
      <c r="C222" s="36" t="s">
        <v>1109</v>
      </c>
      <c r="D222" s="4" t="s">
        <v>48</v>
      </c>
      <c r="E222" s="4"/>
      <c r="F222" s="4"/>
      <c r="G222" s="4" t="s">
        <v>1226</v>
      </c>
      <c r="H222" s="4"/>
      <c r="I222" s="4" t="s">
        <v>202</v>
      </c>
      <c r="J222" s="1" t="s">
        <v>1228</v>
      </c>
      <c r="K222" s="1" t="s">
        <v>1130</v>
      </c>
      <c r="M222" s="1" t="str">
        <f t="shared" si="94"/>
        <v>neo_dose_intense</v>
      </c>
      <c r="N222" s="1" t="s">
        <v>87</v>
      </c>
      <c r="P222" s="1" t="s">
        <v>1162</v>
      </c>
      <c r="Q222" s="1" t="str">
        <f t="shared" si="86"/>
        <v>Dose intense NAC (increase in doses of cyclophosphamide to 1200 mg/m2)</v>
      </c>
      <c r="R222" s="4" t="str">
        <f t="shared" si="95"/>
        <v>0,No|1,Yes</v>
      </c>
      <c r="S222" s="1" t="str">
        <f t="shared" si="87"/>
        <v>Dose intense NAC (increase in doses of cyclophosphamide to 1200 mg/m2)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idden="1" x14ac:dyDescent="0.2">
      <c r="A223" s="8" t="s">
        <v>45</v>
      </c>
      <c r="B223" s="4" t="s">
        <v>597</v>
      </c>
      <c r="C223" s="4" t="s">
        <v>602</v>
      </c>
      <c r="D223" s="4" t="s">
        <v>62</v>
      </c>
      <c r="E223" s="4"/>
      <c r="F223" s="4"/>
      <c r="G223" s="4"/>
      <c r="H223" s="4"/>
      <c r="I223" s="4"/>
      <c r="J223" s="1" t="s">
        <v>603</v>
      </c>
      <c r="K223" s="1" t="s">
        <v>604</v>
      </c>
      <c r="M223" s="1" t="str">
        <f t="shared" si="94"/>
        <v>nb_cycles_neo_ct</v>
      </c>
      <c r="N223" s="1" t="s">
        <v>87</v>
      </c>
      <c r="P223" s="1" t="s">
        <v>53</v>
      </c>
      <c r="Q223" s="1" t="str">
        <f t="shared" si="86"/>
        <v>Number of cycles (NAC) ; set to NA if no ttt</v>
      </c>
      <c r="R223" s="4"/>
      <c r="S223" s="1" t="str">
        <f t="shared" si="87"/>
        <v>Number of cycles (NAC) ; set to NA if no ttt</v>
      </c>
      <c r="T223" s="4" t="s">
        <v>62</v>
      </c>
      <c r="AD223" s="1" t="str">
        <f t="shared" si="77"/>
        <v>@generic</v>
      </c>
      <c r="AE223" s="4" t="s">
        <v>54</v>
      </c>
      <c r="AF223" s="4"/>
      <c r="AG223" s="2" t="s">
        <v>335</v>
      </c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9" t="s">
        <v>70</v>
      </c>
      <c r="B224" s="4" t="s">
        <v>597</v>
      </c>
      <c r="C224" s="37" t="s">
        <v>1241</v>
      </c>
      <c r="D224" s="4" t="s">
        <v>62</v>
      </c>
      <c r="E224" s="4"/>
      <c r="F224" s="4"/>
      <c r="G224" s="4" t="s">
        <v>1226</v>
      </c>
      <c r="H224" s="4"/>
      <c r="I224" s="4"/>
      <c r="J224" s="1" t="s">
        <v>1242</v>
      </c>
      <c r="K224" s="1" t="s">
        <v>1243</v>
      </c>
      <c r="M224" s="1" t="str">
        <f t="shared" ref="M224" si="96">C224</f>
        <v>nb_cycles_neo_ct_5fu</v>
      </c>
      <c r="N224" s="1" t="s">
        <v>87</v>
      </c>
      <c r="P224" s="1" t="s">
        <v>53</v>
      </c>
      <c r="Q224" s="1" t="str">
        <f t="shared" ref="Q224" si="97">J224</f>
        <v>Number cycles of 5FU (NAC); set to NA if no ttt</v>
      </c>
      <c r="R224" s="4"/>
      <c r="S224" s="1" t="str">
        <f t="shared" ref="S224" si="98">Q224</f>
        <v>Number cycles of 5FU (NAC); set to NA if no ttt</v>
      </c>
      <c r="T224" s="4" t="s">
        <v>62</v>
      </c>
      <c r="AD224" s="1" t="str">
        <f t="shared" ref="AD224" si="99">CONCATENATE("@",A224)</f>
        <v>@derived</v>
      </c>
      <c r="AE224" s="1" t="s">
        <v>315</v>
      </c>
      <c r="AG224" s="2" t="s">
        <v>335</v>
      </c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39" t="s">
        <v>70</v>
      </c>
      <c r="B225" s="4" t="s">
        <v>597</v>
      </c>
      <c r="C225" s="37" t="s">
        <v>606</v>
      </c>
      <c r="D225" s="4" t="s">
        <v>62</v>
      </c>
      <c r="E225" s="4"/>
      <c r="F225" s="4"/>
      <c r="G225" s="4" t="s">
        <v>1226</v>
      </c>
      <c r="H225" s="4"/>
      <c r="I225" s="4"/>
      <c r="J225" s="1" t="s">
        <v>607</v>
      </c>
      <c r="K225" s="1" t="s">
        <v>1244</v>
      </c>
      <c r="M225" s="1" t="str">
        <f t="shared" si="94"/>
        <v>nb_cycles_neo_ct_anthra</v>
      </c>
      <c r="N225" s="1" t="s">
        <v>87</v>
      </c>
      <c r="P225" s="1" t="s">
        <v>53</v>
      </c>
      <c r="Q225" s="1" t="str">
        <f t="shared" si="86"/>
        <v>Number cycles of anthracyclines (NAC); set to NA if no ttt</v>
      </c>
      <c r="R225" s="4"/>
      <c r="S225" s="1" t="str">
        <f t="shared" si="87"/>
        <v>Number cycles of anthracyclines (NAC); set to NA if no ttt</v>
      </c>
      <c r="T225" s="4" t="s">
        <v>62</v>
      </c>
      <c r="AD225" s="1" t="str">
        <f t="shared" si="77"/>
        <v>@derived</v>
      </c>
      <c r="AE225" s="1" t="s">
        <v>315</v>
      </c>
      <c r="AG225" s="2" t="s">
        <v>335</v>
      </c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9" t="s">
        <v>70</v>
      </c>
      <c r="B226" s="4" t="s">
        <v>597</v>
      </c>
      <c r="C226" s="37" t="s">
        <v>605</v>
      </c>
      <c r="D226" s="4" t="s">
        <v>62</v>
      </c>
      <c r="E226" s="4"/>
      <c r="F226" s="4"/>
      <c r="G226" s="4" t="s">
        <v>1226</v>
      </c>
      <c r="H226" s="4"/>
      <c r="I226" s="4"/>
      <c r="J226" s="1" t="s">
        <v>1138</v>
      </c>
      <c r="K226" s="1" t="s">
        <v>1245</v>
      </c>
      <c r="M226" s="1" t="str">
        <f>C226</f>
        <v>nb_cycles_neo_ct_taxanes</v>
      </c>
      <c r="N226" s="1" t="s">
        <v>87</v>
      </c>
      <c r="P226" s="1" t="s">
        <v>53</v>
      </c>
      <c r="Q226" s="1" t="str">
        <f>J226</f>
        <v>Number cycles of taxanes (NAC); set to NA if no ttt ; docetaxel 1 cycle = 1 injection ; paclitaxel 1 cycle = 3 injections</v>
      </c>
      <c r="R226" s="4"/>
      <c r="S226" s="1" t="str">
        <f>Q226</f>
        <v>Number cycles of taxanes (NAC); set to NA if no ttt ; docetaxel 1 cycle = 1 injection ; paclitaxel 1 cycle = 3 injections</v>
      </c>
      <c r="T226" s="4" t="s">
        <v>62</v>
      </c>
      <c r="AD226" s="1" t="str">
        <f>CONCATENATE("@",A226)</f>
        <v>@derived</v>
      </c>
      <c r="AE226" s="1" t="s">
        <v>315</v>
      </c>
      <c r="AG226" s="2" t="s">
        <v>335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9" t="s">
        <v>70</v>
      </c>
      <c r="B227" s="4" t="s">
        <v>597</v>
      </c>
      <c r="C227" s="36" t="s">
        <v>1106</v>
      </c>
      <c r="D227" s="4" t="s">
        <v>62</v>
      </c>
      <c r="E227" s="4"/>
      <c r="F227" s="4"/>
      <c r="G227" s="4" t="s">
        <v>1226</v>
      </c>
      <c r="H227" s="4"/>
      <c r="I227" s="4"/>
      <c r="J227" s="1" t="s">
        <v>1107</v>
      </c>
      <c r="K227" s="1" t="s">
        <v>1246</v>
      </c>
      <c r="M227" s="1" t="str">
        <f t="shared" si="94"/>
        <v>nb_cycles_neo_ct_platine</v>
      </c>
      <c r="N227" s="1" t="s">
        <v>87</v>
      </c>
      <c r="P227" s="1" t="s">
        <v>53</v>
      </c>
      <c r="Q227" s="1" t="str">
        <f t="shared" si="86"/>
        <v>Number cycles of platines (NAC); set to NA if no ttt</v>
      </c>
      <c r="R227" s="4"/>
      <c r="S227" s="1" t="str">
        <f t="shared" si="87"/>
        <v>Number cycles of platines (NAC); set to NA if no ttt</v>
      </c>
      <c r="T227" s="4" t="s">
        <v>62</v>
      </c>
      <c r="AD227" s="1" t="str">
        <f t="shared" ref="AD227" si="100">CONCATENATE("@",A227)</f>
        <v>@derived</v>
      </c>
      <c r="AE227" s="1" t="s">
        <v>315</v>
      </c>
      <c r="AG227" s="2" t="s">
        <v>335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ht="17" hidden="1" x14ac:dyDescent="0.2">
      <c r="A228" s="8" t="s">
        <v>45</v>
      </c>
      <c r="B228" s="4" t="s">
        <v>597</v>
      </c>
      <c r="C228" s="4" t="s">
        <v>1172</v>
      </c>
      <c r="D228" s="4" t="s">
        <v>81</v>
      </c>
      <c r="E228" s="4" t="s">
        <v>54</v>
      </c>
      <c r="F228" s="4"/>
      <c r="G228" s="4"/>
      <c r="H228" s="4"/>
      <c r="I228" s="4"/>
      <c r="J228" s="1" t="s">
        <v>608</v>
      </c>
      <c r="K228" s="1" t="s">
        <v>609</v>
      </c>
      <c r="M228" s="1" t="str">
        <f t="shared" si="94"/>
        <v>dat_end_neo_ct</v>
      </c>
      <c r="N228" s="1" t="s">
        <v>87</v>
      </c>
      <c r="P228" s="1" t="s">
        <v>53</v>
      </c>
      <c r="Q228" s="1" t="str">
        <f t="shared" si="86"/>
        <v>Date of last cycle of neoadjuvant chemotherapy</v>
      </c>
      <c r="R228" s="4"/>
      <c r="S228" s="1" t="str">
        <f t="shared" si="87"/>
        <v>Date of last cycle of neoadjuvant chemotherapy</v>
      </c>
      <c r="T228" s="3" t="s">
        <v>83</v>
      </c>
      <c r="AD228" s="1" t="str">
        <f t="shared" si="77"/>
        <v>@generic</v>
      </c>
      <c r="AE228" s="4" t="s">
        <v>54</v>
      </c>
      <c r="AF228" s="4"/>
      <c r="AG228" s="2" t="s">
        <v>335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hidden="1" x14ac:dyDescent="0.2">
      <c r="A229" s="8" t="s">
        <v>45</v>
      </c>
      <c r="B229" s="4" t="s">
        <v>597</v>
      </c>
      <c r="C229" s="4" t="s">
        <v>610</v>
      </c>
      <c r="D229" s="4" t="s">
        <v>48</v>
      </c>
      <c r="E229" s="4"/>
      <c r="F229" s="4"/>
      <c r="G229" s="4"/>
      <c r="H229" s="4"/>
      <c r="I229" s="4" t="s">
        <v>611</v>
      </c>
      <c r="J229" s="4" t="s">
        <v>612</v>
      </c>
      <c r="K229" s="1" t="s">
        <v>613</v>
      </c>
      <c r="M229" s="1" t="str">
        <f t="shared" si="94"/>
        <v>neo_ct_sequence</v>
      </c>
      <c r="N229" s="1" t="s">
        <v>87</v>
      </c>
      <c r="P229" s="4" t="s">
        <v>53</v>
      </c>
      <c r="Q229" s="1" t="str">
        <f t="shared" si="86"/>
        <v>Type of sequencing of neoadjuvant chemotherapy</v>
      </c>
      <c r="R229" s="4" t="str">
        <f t="shared" si="95"/>
        <v>1,monosequential|2,bi-sequential|3,plurisequential</v>
      </c>
      <c r="S229" s="1" t="str">
        <f t="shared" si="87"/>
        <v>Type of sequencing of neoadjuvant chemotherapy</v>
      </c>
      <c r="AD229" s="1" t="str">
        <f t="shared" si="77"/>
        <v>@generic</v>
      </c>
      <c r="AE229" s="4" t="s">
        <v>54</v>
      </c>
      <c r="AF229" s="4"/>
      <c r="AG229" s="2" t="s">
        <v>335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hidden="1" x14ac:dyDescent="0.2">
      <c r="A230" s="8" t="s">
        <v>45</v>
      </c>
      <c r="B230" s="4" t="s">
        <v>597</v>
      </c>
      <c r="C230" s="37" t="s">
        <v>1119</v>
      </c>
      <c r="D230" s="4" t="s">
        <v>48</v>
      </c>
      <c r="E230" s="4"/>
      <c r="F230" s="4"/>
      <c r="G230" s="4"/>
      <c r="H230" s="4"/>
      <c r="I230" s="4" t="s">
        <v>202</v>
      </c>
      <c r="J230" s="1" t="s">
        <v>1121</v>
      </c>
      <c r="K230" s="1" t="s">
        <v>614</v>
      </c>
      <c r="M230" s="1" t="str">
        <f t="shared" si="94"/>
        <v>neo_reduc_dos</v>
      </c>
      <c r="N230" s="1" t="s">
        <v>87</v>
      </c>
      <c r="P230" s="1" t="s">
        <v>1162</v>
      </c>
      <c r="Q230" s="1" t="str">
        <f t="shared" si="86"/>
        <v xml:space="preserve">Neoadjuvant chemotherapy dose reduction (cut-off 20% or more) </v>
      </c>
      <c r="R230" s="4" t="str">
        <f t="shared" si="95"/>
        <v>0,No|1,Yes</v>
      </c>
      <c r="S230" s="1" t="str">
        <f t="shared" si="87"/>
        <v xml:space="preserve">Neoadjuvant chemotherapy dose reduction (cut-off 20% or more) </v>
      </c>
      <c r="AD230" s="1" t="str">
        <f t="shared" si="77"/>
        <v>@generic</v>
      </c>
      <c r="AE230" s="4" t="s">
        <v>195</v>
      </c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hidden="1" x14ac:dyDescent="0.2">
      <c r="A231" s="8" t="s">
        <v>45</v>
      </c>
      <c r="B231" s="4" t="s">
        <v>597</v>
      </c>
      <c r="C231" s="37" t="s">
        <v>1122</v>
      </c>
      <c r="D231" s="4" t="s">
        <v>48</v>
      </c>
      <c r="E231" s="4"/>
      <c r="F231" s="4"/>
      <c r="G231" s="4"/>
      <c r="H231" s="4"/>
      <c r="I231" s="4" t="s">
        <v>202</v>
      </c>
      <c r="J231" s="1" t="s">
        <v>1123</v>
      </c>
      <c r="K231" s="1" t="s">
        <v>1123</v>
      </c>
      <c r="M231" s="1" t="str">
        <f t="shared" si="94"/>
        <v>neo_incomplete_scheme</v>
      </c>
      <c r="N231" s="1" t="s">
        <v>87</v>
      </c>
      <c r="P231" s="1" t="s">
        <v>1162</v>
      </c>
      <c r="Q231" s="1" t="str">
        <f t="shared" si="86"/>
        <v>Uncomplete delivery of NAC planned schedule</v>
      </c>
      <c r="R231" s="4" t="str">
        <f t="shared" si="95"/>
        <v>0,No|1,Yes</v>
      </c>
      <c r="S231" s="1" t="str">
        <f t="shared" si="87"/>
        <v>Uncomplete delivery of NAC planned schedule</v>
      </c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idden="1" x14ac:dyDescent="0.2">
      <c r="A232" s="8" t="s">
        <v>45</v>
      </c>
      <c r="B232" s="4" t="s">
        <v>597</v>
      </c>
      <c r="C232" s="37" t="s">
        <v>1124</v>
      </c>
      <c r="D232" s="4" t="s">
        <v>48</v>
      </c>
      <c r="E232" s="4"/>
      <c r="F232" s="4"/>
      <c r="G232" s="4"/>
      <c r="H232" s="4"/>
      <c r="I232" s="4" t="s">
        <v>202</v>
      </c>
      <c r="J232" s="1" t="s">
        <v>1125</v>
      </c>
      <c r="K232" s="1" t="s">
        <v>1125</v>
      </c>
      <c r="M232" s="1" t="str">
        <f t="shared" si="94"/>
        <v>delay_15d_during_nac</v>
      </c>
      <c r="N232" s="1" t="s">
        <v>87</v>
      </c>
      <c r="P232" s="1" t="s">
        <v>1162</v>
      </c>
      <c r="Q232" s="1" t="str">
        <f t="shared" si="86"/>
        <v>Delay of 15 days or more during 2 planned sessions of NAC</v>
      </c>
      <c r="R232" s="4" t="str">
        <f t="shared" si="95"/>
        <v>0,No|1,Yes</v>
      </c>
      <c r="S232" s="1" t="str">
        <f t="shared" si="87"/>
        <v>Delay of 15 days or more during 2 planned sessions of NAC</v>
      </c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45</v>
      </c>
      <c r="B233" s="4" t="s">
        <v>597</v>
      </c>
      <c r="C233" s="37" t="s">
        <v>1126</v>
      </c>
      <c r="D233" s="4" t="s">
        <v>48</v>
      </c>
      <c r="E233" s="4"/>
      <c r="F233" s="4"/>
      <c r="G233" s="4" t="s">
        <v>1226</v>
      </c>
      <c r="H233" s="4"/>
      <c r="I233" s="4"/>
      <c r="J233" s="4" t="s">
        <v>1131</v>
      </c>
      <c r="K233" s="4" t="s">
        <v>1131</v>
      </c>
      <c r="M233" s="1" t="str">
        <f t="shared" si="94"/>
        <v>neo_molecule_concat</v>
      </c>
      <c r="N233" s="1" t="s">
        <v>87</v>
      </c>
      <c r="P233" s="1" t="s">
        <v>1162</v>
      </c>
      <c r="Q233" s="1" t="str">
        <f t="shared" si="86"/>
        <v>Concatenation of all molecules used during neo ttt (epirubicin - cyclophosphamide - docetaxel - trastuzumab)</v>
      </c>
      <c r="R233" s="4"/>
      <c r="S233" s="1" t="str">
        <f t="shared" si="87"/>
        <v>Concatenation of all molecules used during neo ttt (epirubicin - cyclophosphamide - docetaxel - trastuzumab)</v>
      </c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45</v>
      </c>
      <c r="B234" s="4" t="s">
        <v>597</v>
      </c>
      <c r="C234" s="37" t="s">
        <v>1128</v>
      </c>
      <c r="D234" s="4" t="s">
        <v>48</v>
      </c>
      <c r="E234" s="4"/>
      <c r="F234" s="4"/>
      <c r="G234" s="4" t="s">
        <v>1226</v>
      </c>
      <c r="H234" s="4"/>
      <c r="I234" s="4"/>
      <c r="J234" s="4" t="s">
        <v>1132</v>
      </c>
      <c r="K234" s="4" t="s">
        <v>1132</v>
      </c>
      <c r="M234" s="1" t="str">
        <f t="shared" si="94"/>
        <v>neo_regimen_concat</v>
      </c>
      <c r="N234" s="1" t="s">
        <v>87</v>
      </c>
      <c r="P234" s="1" t="s">
        <v>1162</v>
      </c>
      <c r="Q234" s="1" t="str">
        <f t="shared" si="86"/>
        <v>Short name of NAC regimen (ex: 3 FEC100 - 3 TXT)</v>
      </c>
      <c r="R234" s="4"/>
      <c r="S234" s="1" t="str">
        <f t="shared" si="87"/>
        <v>Short name of NAC regimen (ex: 3 FEC100 - 3 TXT)</v>
      </c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hidden="1" x14ac:dyDescent="0.2">
      <c r="A235" s="8" t="s">
        <v>45</v>
      </c>
      <c r="B235" s="4" t="s">
        <v>597</v>
      </c>
      <c r="C235" s="37" t="s">
        <v>1120</v>
      </c>
      <c r="D235" s="4" t="s">
        <v>48</v>
      </c>
      <c r="E235" s="4"/>
      <c r="F235" s="4"/>
      <c r="G235" s="4"/>
      <c r="H235" s="4"/>
      <c r="I235" s="4" t="s">
        <v>202</v>
      </c>
      <c r="J235" s="1" t="s">
        <v>615</v>
      </c>
      <c r="K235" s="1" t="s">
        <v>615</v>
      </c>
      <c r="M235" s="1" t="str">
        <f t="shared" si="94"/>
        <v>neo_gcsf</v>
      </c>
      <c r="N235" s="1" t="s">
        <v>87</v>
      </c>
      <c r="P235" s="1" t="s">
        <v>1162</v>
      </c>
      <c r="Q235" s="1" t="str">
        <f t="shared" si="86"/>
        <v xml:space="preserve">Treatment with colony-stimulating factor </v>
      </c>
      <c r="R235" s="4" t="str">
        <f t="shared" si="95"/>
        <v>0,No|1,Yes</v>
      </c>
      <c r="S235" s="1" t="str">
        <f t="shared" si="87"/>
        <v xml:space="preserve">Treatment with colony-stimulating factor </v>
      </c>
      <c r="AD235" s="1" t="str">
        <f t="shared" si="77"/>
        <v>@generic</v>
      </c>
      <c r="AE235" s="4" t="s">
        <v>195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hidden="1" x14ac:dyDescent="0.2">
      <c r="A236" s="39" t="s">
        <v>70</v>
      </c>
      <c r="B236" s="4" t="s">
        <v>597</v>
      </c>
      <c r="C236" s="4" t="s">
        <v>616</v>
      </c>
      <c r="D236" s="4" t="s">
        <v>48</v>
      </c>
      <c r="E236" s="4"/>
      <c r="F236" s="4"/>
      <c r="G236" s="4"/>
      <c r="H236" s="4"/>
      <c r="I236" s="1" t="s">
        <v>617</v>
      </c>
      <c r="J236" s="1" t="s">
        <v>618</v>
      </c>
      <c r="K236" s="1" t="s">
        <v>619</v>
      </c>
      <c r="M236" s="1" t="str">
        <f t="shared" si="94"/>
        <v>neo_antiher2_regimen</v>
      </c>
      <c r="N236" s="1" t="s">
        <v>87</v>
      </c>
      <c r="P236" s="4" t="s">
        <v>53</v>
      </c>
      <c r="Q236" s="1" t="str">
        <f t="shared" si="86"/>
        <v>Type of neoajuvant anti-HER2 therapy</v>
      </c>
      <c r="R236" s="4" t="str">
        <f t="shared" si="95"/>
        <v>1,trastuzumab| 2,lapatinib| 3,pertuzumab| 4,combination| 5,others</v>
      </c>
      <c r="S236" s="1" t="str">
        <f t="shared" si="87"/>
        <v>Type of neoajuvant anti-HER2 therapy</v>
      </c>
      <c r="AD236" s="1" t="str">
        <f t="shared" si="77"/>
        <v>@derived</v>
      </c>
      <c r="AE236" s="1" t="s">
        <v>315</v>
      </c>
      <c r="AG236" s="2" t="s">
        <v>335</v>
      </c>
    </row>
    <row r="237" spans="1:49" x14ac:dyDescent="0.2">
      <c r="A237" s="8" t="s">
        <v>45</v>
      </c>
      <c r="B237" s="4" t="s">
        <v>597</v>
      </c>
      <c r="C237" s="36" t="s">
        <v>1116</v>
      </c>
      <c r="D237" s="4" t="s">
        <v>48</v>
      </c>
      <c r="E237" s="4"/>
      <c r="F237" s="4"/>
      <c r="G237" s="4" t="s">
        <v>1226</v>
      </c>
      <c r="H237" s="4"/>
      <c r="I237" s="4" t="s">
        <v>202</v>
      </c>
      <c r="J237" s="1" t="s">
        <v>1133</v>
      </c>
      <c r="K237" s="1" t="str">
        <f>J237</f>
        <v>Neoadjuvant trastuzumab</v>
      </c>
      <c r="M237" s="1" t="str">
        <f t="shared" si="94"/>
        <v>neo_trastu</v>
      </c>
      <c r="N237" s="1" t="s">
        <v>87</v>
      </c>
      <c r="P237" s="1" t="s">
        <v>1162</v>
      </c>
      <c r="Q237" s="1" t="str">
        <f t="shared" si="86"/>
        <v>Neoadjuvant trastuzumab</v>
      </c>
      <c r="R237" s="4" t="str">
        <f t="shared" si="95"/>
        <v>0,No|1,Yes</v>
      </c>
      <c r="S237" s="1" t="str">
        <f t="shared" si="87"/>
        <v>Neoadjuvant trastuzumab</v>
      </c>
      <c r="AG237" s="2"/>
    </row>
    <row r="238" spans="1:49" x14ac:dyDescent="0.2">
      <c r="A238" s="8" t="s">
        <v>45</v>
      </c>
      <c r="B238" s="4" t="s">
        <v>597</v>
      </c>
      <c r="C238" s="36" t="s">
        <v>1117</v>
      </c>
      <c r="D238" s="4" t="s">
        <v>48</v>
      </c>
      <c r="E238" s="4"/>
      <c r="F238" s="4"/>
      <c r="G238" s="4" t="s">
        <v>1226</v>
      </c>
      <c r="H238" s="4"/>
      <c r="I238" s="4" t="s">
        <v>202</v>
      </c>
      <c r="J238" s="1" t="s">
        <v>1134</v>
      </c>
      <c r="K238" s="1" t="str">
        <f>J238</f>
        <v>Neoadjuvant pertuzumab</v>
      </c>
      <c r="M238" s="1" t="str">
        <f t="shared" si="94"/>
        <v>neo_pertu</v>
      </c>
      <c r="N238" s="1" t="s">
        <v>87</v>
      </c>
      <c r="P238" s="1" t="s">
        <v>1162</v>
      </c>
      <c r="Q238" s="1" t="str">
        <f t="shared" si="86"/>
        <v>Neoadjuvant pertuzumab</v>
      </c>
      <c r="R238" s="4" t="str">
        <f t="shared" si="95"/>
        <v>0,No|1,Yes</v>
      </c>
      <c r="S238" s="1" t="str">
        <f t="shared" si="87"/>
        <v>Neoadjuvant pertuzumab</v>
      </c>
      <c r="AG238" s="2"/>
    </row>
    <row r="239" spans="1:49" x14ac:dyDescent="0.2">
      <c r="A239" s="8" t="s">
        <v>45</v>
      </c>
      <c r="B239" s="4" t="s">
        <v>597</v>
      </c>
      <c r="C239" s="37" t="s">
        <v>1200</v>
      </c>
      <c r="D239" s="4" t="s">
        <v>48</v>
      </c>
      <c r="E239" s="4"/>
      <c r="F239" s="4"/>
      <c r="G239" s="4" t="s">
        <v>1226</v>
      </c>
      <c r="H239" s="4"/>
      <c r="I239" s="4" t="s">
        <v>202</v>
      </c>
      <c r="J239" s="1" t="s">
        <v>1201</v>
      </c>
      <c r="K239" s="1" t="str">
        <f>J239</f>
        <v>Neoadjuvant lapatinib</v>
      </c>
      <c r="M239" s="1" t="str">
        <f t="shared" ref="M239" si="101">C239</f>
        <v>neo_lapatinib</v>
      </c>
      <c r="N239" s="1" t="s">
        <v>87</v>
      </c>
      <c r="P239" s="1" t="s">
        <v>1162</v>
      </c>
      <c r="Q239" s="1" t="str">
        <f t="shared" ref="Q239" si="102">J239</f>
        <v>Neoadjuvant lapatinib</v>
      </c>
      <c r="R239" s="4" t="str">
        <f t="shared" ref="R239" si="103">I239</f>
        <v>0,No|1,Yes</v>
      </c>
      <c r="S239" s="1" t="str">
        <f t="shared" ref="S239" si="104">Q239</f>
        <v>Neoadjuvant lapatinib</v>
      </c>
      <c r="AG239" s="2"/>
    </row>
    <row r="240" spans="1:49" x14ac:dyDescent="0.2">
      <c r="A240" s="8" t="s">
        <v>45</v>
      </c>
      <c r="B240" s="4" t="s">
        <v>597</v>
      </c>
      <c r="C240" s="37" t="s">
        <v>1202</v>
      </c>
      <c r="D240" s="4" t="s">
        <v>48</v>
      </c>
      <c r="E240" s="4"/>
      <c r="F240" s="4"/>
      <c r="G240" s="4" t="s">
        <v>1226</v>
      </c>
      <c r="H240" s="4"/>
      <c r="I240" s="4" t="s">
        <v>202</v>
      </c>
      <c r="J240" s="1" t="s">
        <v>1203</v>
      </c>
      <c r="K240" s="1" t="str">
        <f>J240</f>
        <v>Neoadjuvant TDM1</v>
      </c>
      <c r="M240" s="1" t="str">
        <f t="shared" ref="M240" si="105">C240</f>
        <v>neo_tdm1</v>
      </c>
      <c r="N240" s="1" t="s">
        <v>87</v>
      </c>
      <c r="P240" s="1" t="s">
        <v>1162</v>
      </c>
      <c r="Q240" s="1" t="str">
        <f t="shared" ref="Q240" si="106">J240</f>
        <v>Neoadjuvant TDM1</v>
      </c>
      <c r="R240" s="4" t="str">
        <f t="shared" ref="R240" si="107">I240</f>
        <v>0,No|1,Yes</v>
      </c>
      <c r="S240" s="1" t="str">
        <f t="shared" ref="S240" si="108">Q240</f>
        <v>Neoadjuvant TDM1</v>
      </c>
      <c r="AG240" s="2"/>
    </row>
    <row r="241" spans="1:49" x14ac:dyDescent="0.2">
      <c r="A241" s="8" t="s">
        <v>45</v>
      </c>
      <c r="B241" s="4" t="s">
        <v>597</v>
      </c>
      <c r="C241" s="36" t="s">
        <v>1118</v>
      </c>
      <c r="D241" s="4" t="s">
        <v>48</v>
      </c>
      <c r="E241" s="4"/>
      <c r="F241" s="4"/>
      <c r="G241" t="s">
        <v>1226</v>
      </c>
      <c r="H241" s="4"/>
      <c r="I241" s="4" t="s">
        <v>202</v>
      </c>
      <c r="J241" s="1" t="s">
        <v>1135</v>
      </c>
      <c r="K241" s="1" t="str">
        <f>J241</f>
        <v>Other neoadjuvant anti-HER2 therapy</v>
      </c>
      <c r="M241" s="1" t="str">
        <f t="shared" si="94"/>
        <v>neo_other_antiher2</v>
      </c>
      <c r="N241" s="1" t="s">
        <v>87</v>
      </c>
      <c r="P241" s="1" t="s">
        <v>1162</v>
      </c>
      <c r="Q241" s="1" t="str">
        <f t="shared" si="86"/>
        <v>Other neoadjuvant anti-HER2 therapy</v>
      </c>
      <c r="R241" s="4" t="str">
        <f t="shared" si="95"/>
        <v>0,No|1,Yes</v>
      </c>
      <c r="S241" s="1" t="str">
        <f t="shared" si="87"/>
        <v>Other neoadjuvant anti-HER2 therapy</v>
      </c>
      <c r="AG241" s="2"/>
    </row>
    <row r="242" spans="1:49" hidden="1" x14ac:dyDescent="0.2">
      <c r="A242" s="8" t="s">
        <v>45</v>
      </c>
      <c r="B242" s="4" t="s">
        <v>620</v>
      </c>
      <c r="C242" s="4" t="s">
        <v>621</v>
      </c>
      <c r="D242" s="4" t="s">
        <v>48</v>
      </c>
      <c r="E242" s="4"/>
      <c r="F242" s="4"/>
      <c r="G242" s="4"/>
      <c r="H242" s="4"/>
      <c r="I242" s="4" t="s">
        <v>202</v>
      </c>
      <c r="J242" s="1" t="s">
        <v>622</v>
      </c>
      <c r="K242" s="1" t="s">
        <v>623</v>
      </c>
      <c r="M242" s="1" t="str">
        <f t="shared" si="94"/>
        <v>adj_ct</v>
      </c>
      <c r="N242" s="1" t="s">
        <v>87</v>
      </c>
      <c r="O242" s="1" t="str">
        <f>CONCATENATE("&lt;div class='rich-text-field-label'&gt;&lt;p style='text-align: center;'&gt;",B242,"&lt;/p&gt;&lt;/div&gt;")</f>
        <v>&lt;div class='rich-text-field-label'&gt;&lt;p style='text-align: center;'&gt;adjuvant_ct_antiher2&lt;/p&gt;&lt;/div&gt;</v>
      </c>
      <c r="P242" s="1" t="s">
        <v>1162</v>
      </c>
      <c r="Q242" s="1" t="str">
        <f t="shared" si="86"/>
        <v>Treatment with adjuvant chemotherapy ( after surgery)</v>
      </c>
      <c r="R242" s="4" t="str">
        <f t="shared" si="95"/>
        <v>0,No|1,Yes</v>
      </c>
      <c r="S242" s="1" t="str">
        <f t="shared" si="87"/>
        <v>Treatment with adjuvant chemotherapy ( after surgery)</v>
      </c>
      <c r="AD242" s="1" t="str">
        <f t="shared" si="77"/>
        <v>@generic</v>
      </c>
      <c r="AE242" s="4" t="s">
        <v>54</v>
      </c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hidden="1" x14ac:dyDescent="0.2">
      <c r="A243" s="8" t="s">
        <v>45</v>
      </c>
      <c r="B243" s="4" t="s">
        <v>620</v>
      </c>
      <c r="C243" s="4" t="s">
        <v>624</v>
      </c>
      <c r="D243" s="4" t="s">
        <v>48</v>
      </c>
      <c r="E243" s="4"/>
      <c r="F243" s="4"/>
      <c r="G243" s="4"/>
      <c r="H243" s="4"/>
      <c r="I243" s="4" t="s">
        <v>625</v>
      </c>
      <c r="J243" s="1" t="s">
        <v>626</v>
      </c>
      <c r="K243" s="1" t="s">
        <v>627</v>
      </c>
      <c r="M243" s="1" t="str">
        <f t="shared" si="94"/>
        <v>adj_ct_regimen</v>
      </c>
      <c r="N243" s="1" t="s">
        <v>87</v>
      </c>
      <c r="P243" s="4" t="s">
        <v>53</v>
      </c>
      <c r="Q243" s="1" t="str">
        <f t="shared" si="86"/>
        <v xml:space="preserve"> Regimen of adjuvant chemotherapy</v>
      </c>
      <c r="R243" s="4" t="str">
        <f t="shared" si="95"/>
        <v>1,anthra-taxans| 2,anthra |3,taxanes|4,others</v>
      </c>
      <c r="S243" s="1" t="str">
        <f t="shared" si="87"/>
        <v xml:space="preserve"> Regimen of adjuvant chemotherapy</v>
      </c>
      <c r="AD243" s="1" t="str">
        <f t="shared" si="77"/>
        <v>@generic</v>
      </c>
      <c r="AE243" s="4" t="s">
        <v>54</v>
      </c>
      <c r="AF243" s="4"/>
      <c r="AG243" s="2" t="s">
        <v>335</v>
      </c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hidden="1" x14ac:dyDescent="0.2">
      <c r="A244" s="8" t="s">
        <v>45</v>
      </c>
      <c r="B244" s="4" t="s">
        <v>620</v>
      </c>
      <c r="C244" s="4" t="s">
        <v>628</v>
      </c>
      <c r="D244" s="4" t="s">
        <v>62</v>
      </c>
      <c r="E244" s="4"/>
      <c r="F244" s="4"/>
      <c r="G244" s="4"/>
      <c r="H244" s="4"/>
      <c r="I244" s="4"/>
      <c r="J244" s="1" t="s">
        <v>629</v>
      </c>
      <c r="K244" s="1" t="s">
        <v>630</v>
      </c>
      <c r="M244" s="1" t="str">
        <f t="shared" si="94"/>
        <v>nb_cycles_adj_ct_taxanes</v>
      </c>
      <c r="N244" s="1" t="s">
        <v>87</v>
      </c>
      <c r="P244" s="1" t="s">
        <v>53</v>
      </c>
      <c r="Q244" s="1" t="str">
        <f t="shared" si="86"/>
        <v>Number cycles of taxanes (adj CT) ; set to NA if no ttt</v>
      </c>
      <c r="R244" s="4"/>
      <c r="S244" s="1" t="str">
        <f t="shared" si="87"/>
        <v>Number cycles of taxanes (adj CT) ; set to NA if no ttt</v>
      </c>
      <c r="T244" s="4" t="s">
        <v>62</v>
      </c>
      <c r="AD244" s="1" t="str">
        <f t="shared" si="77"/>
        <v>@generic</v>
      </c>
      <c r="AE244" s="1" t="s">
        <v>315</v>
      </c>
      <c r="AG244" s="2" t="s">
        <v>335</v>
      </c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hidden="1" x14ac:dyDescent="0.2">
      <c r="A245" s="8" t="s">
        <v>45</v>
      </c>
      <c r="B245" s="4" t="s">
        <v>620</v>
      </c>
      <c r="C245" s="4" t="s">
        <v>631</v>
      </c>
      <c r="D245" s="4" t="s">
        <v>62</v>
      </c>
      <c r="E245" s="4"/>
      <c r="F245" s="4"/>
      <c r="G245" s="4"/>
      <c r="H245" s="4"/>
      <c r="I245" s="4"/>
      <c r="J245" s="1" t="s">
        <v>632</v>
      </c>
      <c r="K245" s="1" t="s">
        <v>633</v>
      </c>
      <c r="M245" s="1" t="str">
        <f t="shared" si="94"/>
        <v>nb_cycles_adj_ct_anthra</v>
      </c>
      <c r="N245" s="1" t="s">
        <v>87</v>
      </c>
      <c r="P245" s="1" t="s">
        <v>53</v>
      </c>
      <c r="Q245" s="1" t="str">
        <f t="shared" si="86"/>
        <v>Number cycles of anthracyclines (adj CT); set to NA if no ttt</v>
      </c>
      <c r="R245" s="4"/>
      <c r="S245" s="1" t="str">
        <f t="shared" si="87"/>
        <v>Number cycles of anthracyclines (adj CT); set to NA if no ttt</v>
      </c>
      <c r="T245" s="4" t="s">
        <v>62</v>
      </c>
      <c r="AD245" s="1" t="str">
        <f t="shared" si="77"/>
        <v>@generic</v>
      </c>
      <c r="AE245" s="1" t="s">
        <v>315</v>
      </c>
      <c r="AG245" s="2" t="s">
        <v>335</v>
      </c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hidden="1" x14ac:dyDescent="0.2">
      <c r="A246" s="8" t="s">
        <v>45</v>
      </c>
      <c r="B246" s="4" t="s">
        <v>620</v>
      </c>
      <c r="C246" s="4" t="s">
        <v>634</v>
      </c>
      <c r="D246" s="4" t="s">
        <v>48</v>
      </c>
      <c r="E246" s="4"/>
      <c r="F246" s="4"/>
      <c r="G246" s="4"/>
      <c r="H246" s="4"/>
      <c r="I246" s="4" t="s">
        <v>611</v>
      </c>
      <c r="J246" s="4" t="s">
        <v>612</v>
      </c>
      <c r="K246" s="1" t="s">
        <v>635</v>
      </c>
      <c r="M246" s="1" t="str">
        <f t="shared" si="94"/>
        <v>adj_ct_sequence</v>
      </c>
      <c r="N246" s="1" t="s">
        <v>87</v>
      </c>
      <c r="P246" s="4" t="s">
        <v>53</v>
      </c>
      <c r="Q246" s="1" t="str">
        <f t="shared" si="86"/>
        <v>Type of sequencing of neoadjuvant chemotherapy</v>
      </c>
      <c r="R246" s="4" t="str">
        <f t="shared" si="95"/>
        <v>1,monosequential|2,bi-sequential|3,plurisequential</v>
      </c>
      <c r="S246" s="1" t="str">
        <f t="shared" si="87"/>
        <v>Type of sequencing of neoadjuvant chemotherapy</v>
      </c>
      <c r="AD246" s="1" t="str">
        <f t="shared" si="77"/>
        <v>@generic</v>
      </c>
      <c r="AE246" s="4" t="s">
        <v>54</v>
      </c>
      <c r="AF246" s="4"/>
      <c r="AG246" s="2" t="s">
        <v>335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hidden="1" x14ac:dyDescent="0.2">
      <c r="A247" s="8" t="s">
        <v>45</v>
      </c>
      <c r="B247" s="4" t="s">
        <v>620</v>
      </c>
      <c r="C247" s="4" t="s">
        <v>636</v>
      </c>
      <c r="D247" s="4" t="s">
        <v>62</v>
      </c>
      <c r="E247" s="4"/>
      <c r="F247" s="4"/>
      <c r="G247" s="4"/>
      <c r="H247" s="4"/>
      <c r="I247" s="4"/>
      <c r="J247" s="1" t="s">
        <v>637</v>
      </c>
      <c r="K247" s="1" t="s">
        <v>638</v>
      </c>
      <c r="M247" s="1" t="str">
        <f t="shared" si="94"/>
        <v>nb_cycles_adj_ct</v>
      </c>
      <c r="N247" s="1" t="s">
        <v>87</v>
      </c>
      <c r="P247" s="1" t="s">
        <v>53</v>
      </c>
      <c r="Q247" s="1" t="str">
        <f t="shared" si="86"/>
        <v>Number of cycles (adj CT) ; ; set to NA if no ttt</v>
      </c>
      <c r="R247" s="4"/>
      <c r="S247" s="1" t="str">
        <f t="shared" si="87"/>
        <v>Number of cycles (adj CT) ; ; set to NA if no ttt</v>
      </c>
      <c r="T247" s="4" t="s">
        <v>62</v>
      </c>
      <c r="AD247" s="1" t="str">
        <f t="shared" si="77"/>
        <v>@generic</v>
      </c>
      <c r="AE247" s="4" t="s">
        <v>54</v>
      </c>
      <c r="AF247" s="4"/>
      <c r="AG247" s="2" t="s">
        <v>335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ht="17" hidden="1" x14ac:dyDescent="0.2">
      <c r="A248" s="8" t="s">
        <v>45</v>
      </c>
      <c r="B248" s="4" t="s">
        <v>620</v>
      </c>
      <c r="C248" s="4" t="s">
        <v>639</v>
      </c>
      <c r="D248" s="4" t="s">
        <v>81</v>
      </c>
      <c r="E248" s="4" t="s">
        <v>54</v>
      </c>
      <c r="F248" s="4"/>
      <c r="G248" s="4"/>
      <c r="H248" s="4"/>
      <c r="I248" s="4"/>
      <c r="J248" s="1" t="s">
        <v>640</v>
      </c>
      <c r="K248" s="1" t="s">
        <v>641</v>
      </c>
      <c r="M248" s="1" t="str">
        <f t="shared" si="94"/>
        <v>dat_first_adj_ct</v>
      </c>
      <c r="N248" s="1" t="s">
        <v>87</v>
      </c>
      <c r="P248" s="1" t="s">
        <v>53</v>
      </c>
      <c r="Q248" s="1" t="str">
        <f t="shared" si="86"/>
        <v>Date of first cycle of adjuvant chemotherapy</v>
      </c>
      <c r="R248" s="4"/>
      <c r="S248" s="1" t="str">
        <f t="shared" si="87"/>
        <v>Date of first cycle of adjuvant chemotherapy</v>
      </c>
      <c r="T248" s="3" t="s">
        <v>83</v>
      </c>
      <c r="AD248" s="1" t="str">
        <f t="shared" si="77"/>
        <v>@generic</v>
      </c>
      <c r="AE248" s="4" t="s">
        <v>54</v>
      </c>
      <c r="AF248" s="4"/>
      <c r="AG248" s="2" t="s">
        <v>335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ht="17" hidden="1" x14ac:dyDescent="0.2">
      <c r="A249" s="8" t="s">
        <v>45</v>
      </c>
      <c r="B249" s="4" t="s">
        <v>620</v>
      </c>
      <c r="C249" s="4" t="s">
        <v>642</v>
      </c>
      <c r="D249" s="4" t="s">
        <v>81</v>
      </c>
      <c r="E249" s="4" t="s">
        <v>54</v>
      </c>
      <c r="F249" s="4"/>
      <c r="G249" s="4"/>
      <c r="H249" s="4"/>
      <c r="I249" s="4"/>
      <c r="J249" s="1" t="s">
        <v>643</v>
      </c>
      <c r="K249" s="1" t="s">
        <v>644</v>
      </c>
      <c r="M249" s="1" t="str">
        <f t="shared" si="94"/>
        <v>dat_end_adj_ct</v>
      </c>
      <c r="N249" s="1" t="s">
        <v>87</v>
      </c>
      <c r="P249" s="1" t="s">
        <v>53</v>
      </c>
      <c r="Q249" s="1" t="str">
        <f t="shared" si="86"/>
        <v xml:space="preserve">Date of last cycle of adjuvant chemotherapy </v>
      </c>
      <c r="R249" s="4"/>
      <c r="S249" s="1" t="str">
        <f t="shared" si="87"/>
        <v xml:space="preserve">Date of last cycle of adjuvant chemotherapy </v>
      </c>
      <c r="T249" s="3" t="s">
        <v>83</v>
      </c>
      <c r="AD249" s="1" t="str">
        <f t="shared" si="77"/>
        <v>@generic</v>
      </c>
      <c r="AE249" s="4" t="s">
        <v>54</v>
      </c>
      <c r="AF249" s="4"/>
      <c r="AG249" s="2" t="s">
        <v>335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hidden="1" x14ac:dyDescent="0.2">
      <c r="A250" s="8" t="s">
        <v>45</v>
      </c>
      <c r="B250" s="4" t="s">
        <v>620</v>
      </c>
      <c r="C250" s="4" t="s">
        <v>645</v>
      </c>
      <c r="D250" s="4" t="s">
        <v>48</v>
      </c>
      <c r="E250" s="4"/>
      <c r="F250" s="4"/>
      <c r="G250" s="4"/>
      <c r="H250" s="4"/>
      <c r="I250" s="4" t="s">
        <v>202</v>
      </c>
      <c r="J250" s="1" t="s">
        <v>646</v>
      </c>
      <c r="K250" s="1" t="s">
        <v>647</v>
      </c>
      <c r="M250" s="1" t="str">
        <f t="shared" si="94"/>
        <v>reduc_dos_adj</v>
      </c>
      <c r="N250" s="1" t="s">
        <v>87</v>
      </c>
      <c r="P250" s="1" t="s">
        <v>1162</v>
      </c>
      <c r="Q250" s="1" t="str">
        <f t="shared" si="86"/>
        <v xml:space="preserve">Chemotherapy dose reduction </v>
      </c>
      <c r="R250" s="4" t="str">
        <f t="shared" si="95"/>
        <v>0,No|1,Yes</v>
      </c>
      <c r="S250" s="1" t="str">
        <f t="shared" si="87"/>
        <v xml:space="preserve">Chemotherapy dose reduction </v>
      </c>
      <c r="AD250" s="1" t="str">
        <f t="shared" si="77"/>
        <v>@generic</v>
      </c>
      <c r="AE250" s="4" t="s">
        <v>195</v>
      </c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hidden="1" x14ac:dyDescent="0.2">
      <c r="A251" s="8" t="s">
        <v>45</v>
      </c>
      <c r="B251" s="4" t="s">
        <v>620</v>
      </c>
      <c r="C251" s="4" t="s">
        <v>648</v>
      </c>
      <c r="D251" s="4" t="s">
        <v>48</v>
      </c>
      <c r="E251" s="4"/>
      <c r="F251" s="4"/>
      <c r="G251" s="4"/>
      <c r="H251" s="4"/>
      <c r="I251" s="4" t="s">
        <v>202</v>
      </c>
      <c r="J251" s="1" t="s">
        <v>615</v>
      </c>
      <c r="K251" s="1" t="s">
        <v>649</v>
      </c>
      <c r="M251" s="1" t="str">
        <f t="shared" si="94"/>
        <v>gcsf_adj</v>
      </c>
      <c r="N251" s="1" t="s">
        <v>87</v>
      </c>
      <c r="P251" s="1" t="s">
        <v>1162</v>
      </c>
      <c r="Q251" s="1" t="str">
        <f t="shared" si="86"/>
        <v xml:space="preserve">Treatment with colony-stimulating factor </v>
      </c>
      <c r="R251" s="4" t="str">
        <f t="shared" si="95"/>
        <v>0,No|1,Yes</v>
      </c>
      <c r="S251" s="1" t="str">
        <f t="shared" si="87"/>
        <v xml:space="preserve">Treatment with colony-stimulating factor </v>
      </c>
      <c r="AD251" s="1" t="str">
        <f t="shared" si="77"/>
        <v>@generic</v>
      </c>
      <c r="AE251" s="4" t="s">
        <v>195</v>
      </c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idden="1" x14ac:dyDescent="0.2">
      <c r="A252" s="8" t="s">
        <v>45</v>
      </c>
      <c r="B252" s="4" t="s">
        <v>620</v>
      </c>
      <c r="C252" s="4" t="s">
        <v>650</v>
      </c>
      <c r="D252" s="4" t="s">
        <v>48</v>
      </c>
      <c r="E252" s="4"/>
      <c r="F252" s="4"/>
      <c r="G252" s="4"/>
      <c r="H252" s="4"/>
      <c r="I252" s="4" t="s">
        <v>202</v>
      </c>
      <c r="J252" s="1" t="s">
        <v>651</v>
      </c>
      <c r="K252" s="1" t="s">
        <v>652</v>
      </c>
      <c r="M252" s="1" t="str">
        <f t="shared" si="94"/>
        <v>adj_antiher2</v>
      </c>
      <c r="N252" s="1" t="s">
        <v>87</v>
      </c>
      <c r="P252" s="1" t="s">
        <v>1162</v>
      </c>
      <c r="Q252" s="1" t="str">
        <f t="shared" si="86"/>
        <v>Adjuvant anti-HER2 therapy  (after surgery)</v>
      </c>
      <c r="R252" s="4" t="str">
        <f t="shared" si="95"/>
        <v>0,No|1,Yes</v>
      </c>
      <c r="S252" s="1" t="str">
        <f t="shared" si="87"/>
        <v>Adjuvant anti-HER2 therapy  (after surgery)</v>
      </c>
      <c r="AD252" s="1" t="str">
        <f t="shared" si="77"/>
        <v>@generic</v>
      </c>
      <c r="AE252" s="1" t="s">
        <v>54</v>
      </c>
      <c r="AG252" s="2" t="s">
        <v>335</v>
      </c>
    </row>
    <row r="253" spans="1:49" ht="17" hidden="1" x14ac:dyDescent="0.2">
      <c r="A253" s="8" t="s">
        <v>45</v>
      </c>
      <c r="B253" s="4" t="s">
        <v>620</v>
      </c>
      <c r="C253" s="4" t="s">
        <v>653</v>
      </c>
      <c r="D253" s="4" t="s">
        <v>81</v>
      </c>
      <c r="E253" s="4" t="s">
        <v>54</v>
      </c>
      <c r="F253" s="4"/>
      <c r="G253" s="4"/>
      <c r="H253" s="4"/>
      <c r="J253" s="1" t="s">
        <v>654</v>
      </c>
      <c r="K253" s="1" t="s">
        <v>655</v>
      </c>
      <c r="M253" s="1" t="str">
        <f t="shared" si="94"/>
        <v>dat_first_adj_antiher2</v>
      </c>
      <c r="N253" s="1" t="s">
        <v>87</v>
      </c>
      <c r="P253" s="1" t="s">
        <v>53</v>
      </c>
      <c r="Q253" s="1" t="str">
        <f t="shared" si="86"/>
        <v xml:space="preserve">Date of first anti-HER2 therapy </v>
      </c>
      <c r="R253" s="4"/>
      <c r="S253" s="1" t="str">
        <f t="shared" si="87"/>
        <v xml:space="preserve">Date of first anti-HER2 therapy </v>
      </c>
      <c r="T253" s="3" t="s">
        <v>83</v>
      </c>
      <c r="AD253" s="1" t="str">
        <f t="shared" si="77"/>
        <v>@generic</v>
      </c>
      <c r="AE253" s="1" t="s">
        <v>54</v>
      </c>
      <c r="AG253" s="2" t="s">
        <v>335</v>
      </c>
    </row>
    <row r="254" spans="1:49" hidden="1" x14ac:dyDescent="0.2">
      <c r="A254" s="10" t="s">
        <v>70</v>
      </c>
      <c r="B254" s="4" t="s">
        <v>656</v>
      </c>
      <c r="C254" s="4" t="s">
        <v>657</v>
      </c>
      <c r="D254" s="23" t="s">
        <v>48</v>
      </c>
      <c r="E254" s="23"/>
      <c r="F254" s="23"/>
      <c r="G254" s="23"/>
      <c r="H254" s="23"/>
      <c r="I254" s="4" t="s">
        <v>658</v>
      </c>
      <c r="J254" s="1" t="s">
        <v>659</v>
      </c>
      <c r="K254" s="1" t="s">
        <v>659</v>
      </c>
      <c r="M254" s="1" t="str">
        <f t="shared" si="94"/>
        <v>ct_setting_5cl</v>
      </c>
      <c r="N254" s="1" t="s">
        <v>87</v>
      </c>
      <c r="O254" s="1" t="str">
        <f>CONCATENATE("&lt;div class='rich-text-field-label'&gt;&lt;p style='text-align: center;'&gt;",B254,"&lt;/p&gt;&lt;/div&gt;")</f>
        <v>&lt;div class='rich-text-field-label'&gt;&lt;p style='text-align: center;'&gt;settings_and_regimen&lt;/p&gt;&lt;/div&gt;</v>
      </c>
      <c r="P254" s="4" t="s">
        <v>53</v>
      </c>
      <c r="Q254" s="1" t="str">
        <f t="shared" si="86"/>
        <v>Chemotherapy setting</v>
      </c>
      <c r="R254" s="4" t="str">
        <f t="shared" si="95"/>
        <v>1,NAC|2,Adjuvant|3,NAC and adjuvant|4,Chemotherapy without surgery|5,No</v>
      </c>
      <c r="S254" s="1" t="str">
        <f t="shared" si="87"/>
        <v>Chemotherapy setting</v>
      </c>
      <c r="AD254" s="1" t="str">
        <f t="shared" si="77"/>
        <v>@derived</v>
      </c>
      <c r="AE254" s="4" t="s">
        <v>54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hidden="1" x14ac:dyDescent="0.2">
      <c r="A255" s="10" t="s">
        <v>70</v>
      </c>
      <c r="B255" s="4" t="s">
        <v>656</v>
      </c>
      <c r="C255" s="4" t="s">
        <v>660</v>
      </c>
      <c r="D255" s="23" t="s">
        <v>48</v>
      </c>
      <c r="E255" s="23"/>
      <c r="F255" s="23"/>
      <c r="G255" s="23"/>
      <c r="H255" s="23"/>
      <c r="I255" s="4" t="s">
        <v>661</v>
      </c>
      <c r="J255" s="1" t="s">
        <v>662</v>
      </c>
      <c r="K255" s="1" t="s">
        <v>662</v>
      </c>
      <c r="M255" s="1" t="str">
        <f t="shared" si="94"/>
        <v>antiher2_setting_5cl</v>
      </c>
      <c r="N255" s="1" t="s">
        <v>87</v>
      </c>
      <c r="P255" s="4" t="s">
        <v>53</v>
      </c>
      <c r="Q255" s="1" t="str">
        <f t="shared" si="86"/>
        <v>Trastuzumab setting</v>
      </c>
      <c r="R255" s="4" t="str">
        <f t="shared" si="95"/>
        <v>1,Neoadjuvant anti-HER2|2,Adjuvant anti-HER2|3,Neo and adjuvant anti-HER2|4,Anti-HER2 without surgery|5,No anti-HER2</v>
      </c>
      <c r="S255" s="1" t="str">
        <f t="shared" si="87"/>
        <v>Trastuzumab setting</v>
      </c>
      <c r="AD255" s="1" t="str">
        <f t="shared" si="77"/>
        <v>@derived</v>
      </c>
      <c r="AE255" s="4" t="s">
        <v>54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s="25" customFormat="1" hidden="1" x14ac:dyDescent="0.2">
      <c r="A256" s="24" t="s">
        <v>45</v>
      </c>
      <c r="B256" s="24" t="s">
        <v>663</v>
      </c>
      <c r="C256" s="24" t="s">
        <v>664</v>
      </c>
      <c r="D256" s="24" t="s">
        <v>48</v>
      </c>
      <c r="E256" s="24"/>
      <c r="F256" s="24"/>
      <c r="G256" s="24"/>
      <c r="H256" s="24"/>
      <c r="I256" s="24" t="s">
        <v>202</v>
      </c>
      <c r="J256" s="24" t="s">
        <v>665</v>
      </c>
      <c r="K256" s="1" t="s">
        <v>666</v>
      </c>
      <c r="L256" s="24"/>
      <c r="M256" s="1" t="str">
        <f t="shared" si="94"/>
        <v>reduc_dos_tz</v>
      </c>
      <c r="N256" s="24" t="s">
        <v>87</v>
      </c>
      <c r="O256" s="24" t="str">
        <f>CONCATENATE("&lt;div class='rich-text-field-label'&gt;&lt;p style='text-align: center;'&gt;",B256,"&lt;/p&gt;&lt;/div&gt;")</f>
        <v>&lt;div class='rich-text-field-label'&gt;&lt;p style='text-align: center;'&gt;treatments&lt;/p&gt;&lt;/div&gt;</v>
      </c>
      <c r="P256" s="1" t="s">
        <v>1162</v>
      </c>
      <c r="Q256" s="1" t="str">
        <f t="shared" si="86"/>
        <v xml:space="preserve">Trastuzumab dose reduction </v>
      </c>
      <c r="R256" s="4" t="str">
        <f t="shared" si="95"/>
        <v>0,No|1,Yes</v>
      </c>
      <c r="S256" s="1" t="str">
        <f t="shared" si="87"/>
        <v xml:space="preserve">Trastuzumab dose reduction </v>
      </c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 t="str">
        <f t="shared" si="77"/>
        <v>@generic</v>
      </c>
      <c r="AE256" s="24" t="s">
        <v>315</v>
      </c>
      <c r="AF256" s="24"/>
      <c r="AG256" s="24" t="s">
        <v>335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</row>
    <row r="257" spans="1:49" s="25" customFormat="1" hidden="1" x14ac:dyDescent="0.2">
      <c r="A257" s="24" t="s">
        <v>45</v>
      </c>
      <c r="B257" s="24" t="s">
        <v>663</v>
      </c>
      <c r="C257" s="24" t="s">
        <v>667</v>
      </c>
      <c r="D257" s="24" t="s">
        <v>48</v>
      </c>
      <c r="E257" s="24"/>
      <c r="F257" s="24"/>
      <c r="G257" s="24"/>
      <c r="H257" s="24"/>
      <c r="I257" s="24" t="s">
        <v>202</v>
      </c>
      <c r="J257" s="24" t="s">
        <v>668</v>
      </c>
      <c r="K257" s="1" t="s">
        <v>669</v>
      </c>
      <c r="L257" s="24"/>
      <c r="M257" s="1" t="str">
        <f t="shared" si="94"/>
        <v>stop_tz</v>
      </c>
      <c r="N257" s="24" t="s">
        <v>87</v>
      </c>
      <c r="O257" s="24"/>
      <c r="P257" s="1" t="s">
        <v>1162</v>
      </c>
      <c r="Q257" s="1" t="str">
        <f t="shared" si="86"/>
        <v>Premature stop of trastuzumab</v>
      </c>
      <c r="R257" s="4" t="str">
        <f t="shared" si="95"/>
        <v>0,No|1,Yes</v>
      </c>
      <c r="S257" s="1" t="str">
        <f t="shared" si="87"/>
        <v>Premature stop of trastuzumab</v>
      </c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 t="str">
        <f t="shared" si="77"/>
        <v>@generic</v>
      </c>
      <c r="AE257" s="24" t="s">
        <v>315</v>
      </c>
      <c r="AF257" s="24"/>
      <c r="AG257" s="24" t="s">
        <v>335</v>
      </c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</row>
    <row r="258" spans="1:49" hidden="1" x14ac:dyDescent="0.2">
      <c r="A258" s="8" t="s">
        <v>45</v>
      </c>
      <c r="B258" s="20" t="s">
        <v>670</v>
      </c>
      <c r="C258" s="4" t="s">
        <v>671</v>
      </c>
      <c r="D258" s="4" t="s">
        <v>62</v>
      </c>
      <c r="E258" s="4"/>
      <c r="F258" s="4"/>
      <c r="G258" s="4"/>
      <c r="H258" s="4"/>
      <c r="I258" s="4"/>
      <c r="J258" s="1" t="s">
        <v>672</v>
      </c>
      <c r="K258" s="1" t="s">
        <v>673</v>
      </c>
      <c r="M258" s="1" t="str">
        <f t="shared" si="94"/>
        <v>nbggpos</v>
      </c>
      <c r="N258" s="1" t="s">
        <v>87</v>
      </c>
      <c r="O258" s="1" t="str">
        <f>CONCATENATE("&lt;div class='rich-text-field-label'&gt;&lt;p style='text-align: center;'&gt;",B258,"&lt;/p&gt;&lt;/div&gt;")</f>
        <v>&lt;div class='rich-text-field-label'&gt;&lt;p style='text-align: center;'&gt;tumor_char_surg&lt;/p&gt;&lt;/div&gt;</v>
      </c>
      <c r="P258" s="1" t="s">
        <v>53</v>
      </c>
      <c r="Q258" s="1" t="str">
        <f t="shared" si="86"/>
        <v>Number nodes involved</v>
      </c>
      <c r="R258" s="4"/>
      <c r="S258" s="1" t="str">
        <f t="shared" si="87"/>
        <v>Number nodes involved</v>
      </c>
      <c r="T258" s="4" t="s">
        <v>62</v>
      </c>
      <c r="AD258" s="1" t="str">
        <f t="shared" si="77"/>
        <v>@generic</v>
      </c>
      <c r="AE258" s="4" t="s">
        <v>54</v>
      </c>
      <c r="AF258" s="4"/>
      <c r="AG258" s="4" t="s">
        <v>195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hidden="1" x14ac:dyDescent="0.2">
      <c r="A259" s="8" t="s">
        <v>45</v>
      </c>
      <c r="B259" s="20" t="s">
        <v>670</v>
      </c>
      <c r="C259" s="38" t="s">
        <v>1256</v>
      </c>
      <c r="D259" s="4" t="s">
        <v>62</v>
      </c>
      <c r="E259" s="4"/>
      <c r="F259" s="4"/>
      <c r="G259" s="4"/>
      <c r="H259" s="4" t="s">
        <v>54</v>
      </c>
      <c r="I259" s="4"/>
      <c r="J259" s="1" t="s">
        <v>1257</v>
      </c>
      <c r="K259" s="1" t="s">
        <v>1257</v>
      </c>
      <c r="M259" s="1" t="str">
        <f t="shared" ref="M259" si="109">C259</f>
        <v>nbggprel</v>
      </c>
      <c r="N259" s="1" t="s">
        <v>87</v>
      </c>
      <c r="P259" s="1" t="s">
        <v>53</v>
      </c>
      <c r="Q259" s="1" t="str">
        <f t="shared" ref="Q259" si="110">J259</f>
        <v>Number nodes sampled</v>
      </c>
      <c r="R259" s="4"/>
      <c r="S259" s="1" t="str">
        <f t="shared" ref="S259" si="111">Q259</f>
        <v>Number nodes sampled</v>
      </c>
      <c r="T259" s="1" t="s">
        <v>178</v>
      </c>
      <c r="AD259" s="1" t="str">
        <f t="shared" si="77"/>
        <v>@generic</v>
      </c>
      <c r="AE259" s="4" t="s">
        <v>54</v>
      </c>
      <c r="AF259" s="4"/>
      <c r="AG259" s="4" t="s">
        <v>54</v>
      </c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hidden="1" x14ac:dyDescent="0.2">
      <c r="A260" s="10" t="s">
        <v>70</v>
      </c>
      <c r="B260" s="20" t="s">
        <v>670</v>
      </c>
      <c r="C260" s="4" t="s">
        <v>674</v>
      </c>
      <c r="D260" s="23" t="s">
        <v>48</v>
      </c>
      <c r="E260" s="23"/>
      <c r="F260" s="23" t="s">
        <v>54</v>
      </c>
      <c r="G260" s="23"/>
      <c r="H260" s="23"/>
      <c r="I260" s="4" t="s">
        <v>675</v>
      </c>
      <c r="J260" s="1" t="s">
        <v>676</v>
      </c>
      <c r="K260" s="1" t="s">
        <v>677</v>
      </c>
      <c r="M260" s="1" t="str">
        <f t="shared" si="94"/>
        <v>pnuicc_4cl</v>
      </c>
      <c r="N260" s="1" t="s">
        <v>87</v>
      </c>
      <c r="P260" s="4" t="s">
        <v>53</v>
      </c>
      <c r="Q260" s="1" t="str">
        <f t="shared" si="86"/>
        <v xml:space="preserve">Number nodes involved ( 4 classes) </v>
      </c>
      <c r="R260" s="4" t="str">
        <f t="shared" si="95"/>
        <v>1,0| 2,[1-3]| 3,[4-9]|4,10 and more</v>
      </c>
      <c r="S260" s="1" t="str">
        <f t="shared" si="87"/>
        <v xml:space="preserve">Number nodes involved ( 4 classes) </v>
      </c>
      <c r="AD260" s="1" t="str">
        <f t="shared" si="77"/>
        <v>@derived</v>
      </c>
      <c r="AE260" s="4" t="s">
        <v>54</v>
      </c>
      <c r="AF260" s="4"/>
      <c r="AG260" s="4" t="s">
        <v>195</v>
      </c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hidden="1" x14ac:dyDescent="0.2">
      <c r="A261" s="10" t="s">
        <v>70</v>
      </c>
      <c r="B261" s="20" t="s">
        <v>670</v>
      </c>
      <c r="C261" s="4" t="s">
        <v>678</v>
      </c>
      <c r="D261" s="23" t="s">
        <v>48</v>
      </c>
      <c r="E261" s="23"/>
      <c r="F261" s="23" t="s">
        <v>54</v>
      </c>
      <c r="G261" s="23"/>
      <c r="H261" s="23"/>
      <c r="I261" s="4" t="s">
        <v>679</v>
      </c>
      <c r="J261" s="1" t="s">
        <v>680</v>
      </c>
      <c r="K261" s="1" t="s">
        <v>677</v>
      </c>
      <c r="M261" s="1" t="str">
        <f t="shared" si="94"/>
        <v>pnuicc_3cl</v>
      </c>
      <c r="N261" s="1" t="s">
        <v>87</v>
      </c>
      <c r="P261" s="4" t="s">
        <v>53</v>
      </c>
      <c r="Q261" s="1" t="str">
        <f t="shared" si="86"/>
        <v xml:space="preserve">Number nodes involved ( 3 classes) </v>
      </c>
      <c r="R261" s="4" t="str">
        <f t="shared" si="95"/>
        <v>1,0| 2,[1-3]| 3,4 and more</v>
      </c>
      <c r="S261" s="1" t="str">
        <f t="shared" si="87"/>
        <v xml:space="preserve">Number nodes involved ( 3 classes) </v>
      </c>
      <c r="AD261" s="1" t="str">
        <f t="shared" si="77"/>
        <v>@derived</v>
      </c>
      <c r="AE261" s="4" t="s">
        <v>54</v>
      </c>
      <c r="AF261" s="4"/>
      <c r="AG261" s="4" t="s">
        <v>195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hidden="1" x14ac:dyDescent="0.2">
      <c r="A262" s="10" t="s">
        <v>70</v>
      </c>
      <c r="B262" s="20" t="s">
        <v>670</v>
      </c>
      <c r="C262" s="4" t="s">
        <v>681</v>
      </c>
      <c r="D262" s="23" t="s">
        <v>48</v>
      </c>
      <c r="E262" s="23"/>
      <c r="F262" s="23" t="s">
        <v>54</v>
      </c>
      <c r="G262" s="23"/>
      <c r="H262" s="23"/>
      <c r="I262" s="4" t="s">
        <v>682</v>
      </c>
      <c r="J262" s="1" t="s">
        <v>683</v>
      </c>
      <c r="K262" s="1" t="s">
        <v>677</v>
      </c>
      <c r="M262" s="1" t="str">
        <f t="shared" si="94"/>
        <v>pnuicc_2cl</v>
      </c>
      <c r="N262" s="1" t="s">
        <v>87</v>
      </c>
      <c r="P262" s="4" t="s">
        <v>53</v>
      </c>
      <c r="Q262" s="1" t="str">
        <f t="shared" si="86"/>
        <v xml:space="preserve">Number nodes involved ( 2 classes) </v>
      </c>
      <c r="R262" s="4" t="str">
        <f t="shared" si="95"/>
        <v>1,Node negative| 2,Node positive</v>
      </c>
      <c r="S262" s="1" t="str">
        <f t="shared" si="87"/>
        <v xml:space="preserve">Number nodes involved ( 2 classes) </v>
      </c>
      <c r="AD262" s="1" t="str">
        <f t="shared" si="77"/>
        <v>@derived</v>
      </c>
      <c r="AE262" s="4" t="s">
        <v>54</v>
      </c>
      <c r="AF262" s="4"/>
      <c r="AG262" s="4" t="s">
        <v>195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hidden="1" x14ac:dyDescent="0.2">
      <c r="A263" s="8" t="s">
        <v>45</v>
      </c>
      <c r="B263" s="20" t="s">
        <v>670</v>
      </c>
      <c r="C263" s="4" t="s">
        <v>684</v>
      </c>
      <c r="D263" s="23" t="s">
        <v>62</v>
      </c>
      <c r="E263" s="23"/>
      <c r="F263" s="23"/>
      <c r="G263" s="23"/>
      <c r="H263" s="23"/>
      <c r="I263" s="4"/>
      <c r="J263" s="1" t="s">
        <v>685</v>
      </c>
      <c r="K263" s="1" t="s">
        <v>686</v>
      </c>
      <c r="M263" s="1" t="str">
        <f t="shared" si="94"/>
        <v>histo_size</v>
      </c>
      <c r="N263" s="1" t="s">
        <v>87</v>
      </c>
      <c r="P263" s="1" t="s">
        <v>53</v>
      </c>
      <c r="Q263" s="1" t="str">
        <f t="shared" si="86"/>
        <v>Pathological tumor size (mm in operative piece)</v>
      </c>
      <c r="R263" s="4"/>
      <c r="S263" s="1" t="str">
        <f t="shared" si="87"/>
        <v>Pathological tumor size (mm in operative piece)</v>
      </c>
      <c r="T263" s="4" t="s">
        <v>62</v>
      </c>
      <c r="AD263" s="1" t="str">
        <f t="shared" si="77"/>
        <v>@generic</v>
      </c>
      <c r="AE263" s="4" t="s">
        <v>54</v>
      </c>
      <c r="AF263" s="4"/>
      <c r="AG263" s="4" t="s">
        <v>195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hidden="1" x14ac:dyDescent="0.2">
      <c r="A264" s="8" t="s">
        <v>45</v>
      </c>
      <c r="B264" s="20" t="s">
        <v>670</v>
      </c>
      <c r="C264" s="4" t="s">
        <v>687</v>
      </c>
      <c r="D264" s="23" t="s">
        <v>48</v>
      </c>
      <c r="E264" s="23"/>
      <c r="F264" s="23"/>
      <c r="G264" s="23"/>
      <c r="H264" s="23"/>
      <c r="I264" s="4" t="s">
        <v>688</v>
      </c>
      <c r="J264" s="18" t="s">
        <v>689</v>
      </c>
      <c r="K264" s="1" t="s">
        <v>690</v>
      </c>
      <c r="L264" s="5"/>
      <c r="M264" s="1" t="str">
        <f t="shared" si="94"/>
        <v>ptuicc_5cl</v>
      </c>
      <c r="N264" s="1" t="s">
        <v>87</v>
      </c>
      <c r="P264" s="4" t="s">
        <v>53</v>
      </c>
      <c r="Q264" s="1" t="str">
        <f t="shared" si="86"/>
        <v>Pathological T stage [maximum size (mm) in operative piece]. TNM.</v>
      </c>
      <c r="R264" s="4" t="str">
        <f t="shared" si="95"/>
        <v>0,pT0 or pTis|1,pT1|2,pT2|3,pT3|4,pT4</v>
      </c>
      <c r="S264" s="1" t="str">
        <f t="shared" si="87"/>
        <v>Pathological T stage [maximum size (mm) in operative piece]. TNM.</v>
      </c>
      <c r="AD264" s="1" t="str">
        <f t="shared" ref="AD264:AD285" si="112">CONCATENATE("@",A264)</f>
        <v>@generic</v>
      </c>
      <c r="AE264" s="4" t="s">
        <v>54</v>
      </c>
      <c r="AF264" s="4"/>
      <c r="AG264" s="4" t="s">
        <v>195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hidden="1" x14ac:dyDescent="0.2">
      <c r="A265" s="10" t="s">
        <v>70</v>
      </c>
      <c r="B265" s="20" t="s">
        <v>670</v>
      </c>
      <c r="C265" s="4" t="s">
        <v>691</v>
      </c>
      <c r="D265" s="23" t="s">
        <v>48</v>
      </c>
      <c r="E265" s="23"/>
      <c r="F265" s="23" t="s">
        <v>54</v>
      </c>
      <c r="G265" s="23"/>
      <c r="H265" s="23"/>
      <c r="I265" s="4" t="s">
        <v>692</v>
      </c>
      <c r="J265" s="4" t="s">
        <v>693</v>
      </c>
      <c r="K265" s="1" t="s">
        <v>690</v>
      </c>
      <c r="L265" s="5"/>
      <c r="M265" s="1" t="str">
        <f t="shared" si="94"/>
        <v>ptuicc_4cl</v>
      </c>
      <c r="N265" s="1" t="s">
        <v>87</v>
      </c>
      <c r="P265" s="4" t="s">
        <v>53</v>
      </c>
      <c r="Q265" s="1" t="str">
        <f t="shared" si="86"/>
        <v>Pathological T stage [maximum size (mm) in operative piece]. 4 classes</v>
      </c>
      <c r="R265" s="4" t="str">
        <f t="shared" si="95"/>
        <v>1,pT0-pT1|2,pT2|3,pT3|4,pT4</v>
      </c>
      <c r="S265" s="1" t="str">
        <f t="shared" si="87"/>
        <v>Pathological T stage [maximum size (mm) in operative piece]. 4 classes</v>
      </c>
      <c r="AD265" s="1" t="str">
        <f t="shared" si="112"/>
        <v>@derived</v>
      </c>
      <c r="AE265" s="4" t="s">
        <v>54</v>
      </c>
      <c r="AF265" s="4"/>
      <c r="AG265" s="4" t="s">
        <v>195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hidden="1" x14ac:dyDescent="0.2">
      <c r="A266" s="10" t="s">
        <v>70</v>
      </c>
      <c r="B266" s="20" t="s">
        <v>670</v>
      </c>
      <c r="C266" s="4" t="s">
        <v>694</v>
      </c>
      <c r="D266" s="23" t="s">
        <v>48</v>
      </c>
      <c r="E266" s="23"/>
      <c r="F266" s="23" t="s">
        <v>54</v>
      </c>
      <c r="G266" s="23"/>
      <c r="H266" s="23"/>
      <c r="I266" s="4" t="s">
        <v>695</v>
      </c>
      <c r="J266" s="4" t="s">
        <v>696</v>
      </c>
      <c r="K266" s="1" t="s">
        <v>690</v>
      </c>
      <c r="L266" s="5"/>
      <c r="M266" s="1" t="str">
        <f t="shared" si="94"/>
        <v>ptuicc_3cl</v>
      </c>
      <c r="N266" s="1" t="s">
        <v>87</v>
      </c>
      <c r="P266" s="4" t="s">
        <v>53</v>
      </c>
      <c r="Q266" s="1" t="str">
        <f t="shared" si="86"/>
        <v>Pathological T stage [maximum size (mm) in operative piece]. 3 classes</v>
      </c>
      <c r="R266" s="4" t="str">
        <f t="shared" si="95"/>
        <v>1,pT0-T1|2,pT2|3,pT3-pT4</v>
      </c>
      <c r="S266" s="1" t="str">
        <f t="shared" si="87"/>
        <v>Pathological T stage [maximum size (mm) in operative piece]. 3 classes</v>
      </c>
      <c r="AD266" s="1" t="str">
        <f t="shared" si="112"/>
        <v>@derived</v>
      </c>
      <c r="AE266" s="4" t="s">
        <v>54</v>
      </c>
      <c r="AF266" s="4"/>
      <c r="AG266" s="4" t="s">
        <v>195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hidden="1" x14ac:dyDescent="0.2">
      <c r="A267" s="8" t="s">
        <v>45</v>
      </c>
      <c r="B267" s="20" t="s">
        <v>670</v>
      </c>
      <c r="C267" s="4" t="s">
        <v>697</v>
      </c>
      <c r="D267" s="23" t="s">
        <v>48</v>
      </c>
      <c r="E267" s="23"/>
      <c r="F267" s="23"/>
      <c r="G267" s="23"/>
      <c r="H267" s="23"/>
      <c r="I267" s="4" t="s">
        <v>202</v>
      </c>
      <c r="J267" s="4" t="s">
        <v>698</v>
      </c>
      <c r="K267" s="1" t="s">
        <v>699</v>
      </c>
      <c r="L267" s="5"/>
      <c r="M267" s="1" t="str">
        <f t="shared" si="94"/>
        <v>lvi</v>
      </c>
      <c r="N267" s="1" t="s">
        <v>87</v>
      </c>
      <c r="P267" s="1" t="s">
        <v>1162</v>
      </c>
      <c r="Q267" s="1" t="str">
        <f t="shared" si="86"/>
        <v xml:space="preserve">Lymphovascular invasion </v>
      </c>
      <c r="R267" s="4" t="str">
        <f t="shared" si="95"/>
        <v>0,No|1,Yes</v>
      </c>
      <c r="S267" s="1" t="str">
        <f t="shared" si="87"/>
        <v xml:space="preserve">Lymphovascular invasion </v>
      </c>
      <c r="AD267" s="1" t="str">
        <f t="shared" si="112"/>
        <v>@generic</v>
      </c>
      <c r="AE267" s="4" t="s">
        <v>54</v>
      </c>
      <c r="AF267" s="4"/>
      <c r="AG267" s="4" t="s">
        <v>195</v>
      </c>
      <c r="AH267" s="4"/>
      <c r="AI267" s="4" t="s">
        <v>478</v>
      </c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hidden="1" x14ac:dyDescent="0.2">
      <c r="A268" s="8" t="s">
        <v>45</v>
      </c>
      <c r="B268" s="20" t="s">
        <v>670</v>
      </c>
      <c r="C268" s="34" t="s">
        <v>700</v>
      </c>
      <c r="D268" s="23" t="s">
        <v>48</v>
      </c>
      <c r="E268" s="23"/>
      <c r="F268" s="23"/>
      <c r="G268" s="23"/>
      <c r="H268" s="23"/>
      <c r="I268" s="4" t="s">
        <v>202</v>
      </c>
      <c r="J268" s="1" t="s">
        <v>701</v>
      </c>
      <c r="K268" s="1" t="s">
        <v>702</v>
      </c>
      <c r="M268" s="1" t="str">
        <f t="shared" si="94"/>
        <v>multifocality_histo</v>
      </c>
      <c r="N268" s="1" t="s">
        <v>87</v>
      </c>
      <c r="P268" s="1" t="s">
        <v>1162</v>
      </c>
      <c r="Q268" s="1" t="str">
        <f t="shared" si="86"/>
        <v>Tumor multifocality in operative piece</v>
      </c>
      <c r="R268" s="4" t="str">
        <f t="shared" si="95"/>
        <v>0,No|1,Yes</v>
      </c>
      <c r="S268" s="1" t="str">
        <f t="shared" si="87"/>
        <v>Tumor multifocality in operative piece</v>
      </c>
      <c r="AD268" s="1" t="str">
        <f t="shared" si="112"/>
        <v>@generic</v>
      </c>
      <c r="AE268" s="4" t="s">
        <v>54</v>
      </c>
      <c r="AF268" s="4"/>
      <c r="AG268" s="4" t="s">
        <v>195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hidden="1" x14ac:dyDescent="0.2">
      <c r="A269" s="8" t="s">
        <v>45</v>
      </c>
      <c r="B269" s="19" t="s">
        <v>1217</v>
      </c>
      <c r="C269" s="42" t="s">
        <v>1218</v>
      </c>
      <c r="D269" s="1" t="s">
        <v>48</v>
      </c>
      <c r="I269" s="4"/>
      <c r="J269" s="4" t="s">
        <v>1220</v>
      </c>
      <c r="K269" s="4" t="s">
        <v>1220</v>
      </c>
      <c r="M269" s="1" t="str">
        <f t="shared" si="94"/>
        <v>numhist_sein</v>
      </c>
      <c r="N269" s="1" t="s">
        <v>87</v>
      </c>
      <c r="P269" s="1" t="s">
        <v>53</v>
      </c>
      <c r="Q269" s="1" t="str">
        <f t="shared" si="86"/>
        <v>Histological number first surgery (breast)</v>
      </c>
      <c r="R269" s="4"/>
      <c r="S269" s="1" t="str">
        <f t="shared" si="87"/>
        <v>Histological number first surgery (breast)</v>
      </c>
      <c r="AD269" s="1" t="str">
        <f t="shared" si="112"/>
        <v>@generic</v>
      </c>
      <c r="AE269" s="4" t="s">
        <v>195</v>
      </c>
      <c r="AF269" s="4"/>
      <c r="AG269" s="4" t="s">
        <v>232</v>
      </c>
    </row>
    <row r="270" spans="1:49" hidden="1" x14ac:dyDescent="0.2">
      <c r="A270" s="8" t="s">
        <v>45</v>
      </c>
      <c r="B270" s="19" t="s">
        <v>1217</v>
      </c>
      <c r="C270" s="42" t="s">
        <v>1219</v>
      </c>
      <c r="D270" s="1" t="s">
        <v>48</v>
      </c>
      <c r="H270" s="1" t="s">
        <v>54</v>
      </c>
      <c r="I270" s="4"/>
      <c r="J270" s="4" t="s">
        <v>1221</v>
      </c>
      <c r="K270" s="4" t="s">
        <v>1221</v>
      </c>
      <c r="M270" s="1" t="str">
        <f t="shared" si="94"/>
        <v>numhist_gg</v>
      </c>
      <c r="N270" s="1" t="s">
        <v>87</v>
      </c>
      <c r="P270" s="1" t="s">
        <v>53</v>
      </c>
      <c r="Q270" s="1" t="str">
        <f t="shared" si="86"/>
        <v>Histological number first surgery (node)</v>
      </c>
      <c r="R270" s="4"/>
      <c r="S270" s="1" t="str">
        <f t="shared" si="87"/>
        <v>Histological number first surgery (node)</v>
      </c>
      <c r="AD270" s="1" t="str">
        <f t="shared" si="112"/>
        <v>@generic</v>
      </c>
      <c r="AE270" s="4" t="s">
        <v>195</v>
      </c>
      <c r="AF270" s="4"/>
      <c r="AG270" s="4" t="s">
        <v>232</v>
      </c>
    </row>
    <row r="271" spans="1:49" hidden="1" x14ac:dyDescent="0.2">
      <c r="A271" s="8" t="s">
        <v>45</v>
      </c>
      <c r="B271" s="26" t="s">
        <v>703</v>
      </c>
      <c r="C271" s="42" t="s">
        <v>1211</v>
      </c>
      <c r="D271" s="23" t="s">
        <v>48</v>
      </c>
      <c r="E271" s="23"/>
      <c r="F271" s="23"/>
      <c r="G271" s="23"/>
      <c r="H271" s="23"/>
      <c r="I271" t="s">
        <v>1210</v>
      </c>
      <c r="J271" s="1" t="s">
        <v>1209</v>
      </c>
      <c r="K271" s="1" t="s">
        <v>1209</v>
      </c>
      <c r="M271" s="1" t="str">
        <f t="shared" ref="M271" si="113">C271</f>
        <v>repcli_5cl</v>
      </c>
      <c r="N271" s="1" t="s">
        <v>87</v>
      </c>
      <c r="O271" s="1" t="str">
        <f>CONCATENATE("&lt;div class='rich-text-field-label'&gt;&lt;p style='text-align: center;'&gt;",B271,"&lt;/p&gt;&lt;/div&gt;")</f>
        <v>&lt;div class='rich-text-field-label'&gt;&lt;p style='text-align: center;'&gt;tumor_char_neo&lt;/p&gt;&lt;/div&gt;</v>
      </c>
      <c r="P271" s="1" t="s">
        <v>1162</v>
      </c>
      <c r="Q271" s="1" t="str">
        <f t="shared" ref="Q271" si="114">J271</f>
        <v>Clinical response to NAC</v>
      </c>
      <c r="R271" s="4" t="e">
        <f>#REF!</f>
        <v>#REF!</v>
      </c>
      <c r="S271" s="1" t="str">
        <f t="shared" ref="S271" si="115">Q271</f>
        <v>Clinical response to NAC</v>
      </c>
      <c r="AD271" s="1" t="str">
        <f t="shared" ref="AD271" si="116">CONCATENATE("@",A271)</f>
        <v>@generic</v>
      </c>
      <c r="AE271" s="4" t="s">
        <v>195</v>
      </c>
      <c r="AF271" s="4"/>
      <c r="AG271" s="4" t="s">
        <v>54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hidden="1" x14ac:dyDescent="0.2">
      <c r="A272" s="10" t="s">
        <v>70</v>
      </c>
      <c r="B272" s="26" t="s">
        <v>703</v>
      </c>
      <c r="C272" s="42" t="s">
        <v>1212</v>
      </c>
      <c r="D272" s="23" t="s">
        <v>48</v>
      </c>
      <c r="E272" s="23"/>
      <c r="F272" s="23"/>
      <c r="G272" s="23"/>
      <c r="H272" s="23"/>
      <c r="I272" t="s">
        <v>1213</v>
      </c>
      <c r="J272" s="1" t="s">
        <v>1209</v>
      </c>
      <c r="K272" s="1" t="s">
        <v>1209</v>
      </c>
      <c r="M272" s="1" t="str">
        <f t="shared" ref="M272" si="117">C272</f>
        <v>repcli_4cl</v>
      </c>
      <c r="N272" s="1" t="s">
        <v>87</v>
      </c>
      <c r="P272" s="1" t="s">
        <v>1162</v>
      </c>
      <c r="Q272" s="1" t="str">
        <f t="shared" ref="Q272" si="118">J272</f>
        <v>Clinical response to NAC</v>
      </c>
      <c r="R272" s="4" t="e">
        <f>#REF!</f>
        <v>#REF!</v>
      </c>
      <c r="S272" s="1" t="str">
        <f t="shared" ref="S272" si="119">Q272</f>
        <v>Clinical response to NAC</v>
      </c>
      <c r="AD272" s="1" t="str">
        <f t="shared" ref="AD272" si="120">CONCATENATE("@",A272)</f>
        <v>@derived</v>
      </c>
      <c r="AE272" s="4" t="s">
        <v>195</v>
      </c>
      <c r="AF272" s="4"/>
      <c r="AG272" s="4" t="s">
        <v>54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hidden="1" x14ac:dyDescent="0.2">
      <c r="A273" s="8" t="s">
        <v>45</v>
      </c>
      <c r="B273" s="26" t="s">
        <v>703</v>
      </c>
      <c r="C273" s="35" t="s">
        <v>704</v>
      </c>
      <c r="D273" s="23" t="s">
        <v>48</v>
      </c>
      <c r="E273" s="23"/>
      <c r="F273" s="23"/>
      <c r="G273" s="23"/>
      <c r="H273" s="23"/>
      <c r="I273" s="4" t="s">
        <v>202</v>
      </c>
      <c r="J273" s="1" t="s">
        <v>705</v>
      </c>
      <c r="K273" s="1" t="s">
        <v>706</v>
      </c>
      <c r="M273" s="1" t="str">
        <f t="shared" si="94"/>
        <v>breast_res_insitu</v>
      </c>
      <c r="N273" s="1" t="s">
        <v>87</v>
      </c>
      <c r="P273" s="1" t="s">
        <v>1162</v>
      </c>
      <c r="Q273" s="1" t="str">
        <f t="shared" si="86"/>
        <v>presence of in situ residual disease</v>
      </c>
      <c r="R273" s="4" t="str">
        <f t="shared" si="95"/>
        <v>0,No|1,Yes</v>
      </c>
      <c r="S273" s="1" t="str">
        <f t="shared" si="87"/>
        <v>presence of in situ residual disease</v>
      </c>
      <c r="AD273" s="1" t="str">
        <f t="shared" si="112"/>
        <v>@generic</v>
      </c>
      <c r="AE273" s="4" t="s">
        <v>195</v>
      </c>
      <c r="AF273" s="4"/>
      <c r="AG273" s="4" t="s">
        <v>54</v>
      </c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hidden="1" x14ac:dyDescent="0.2">
      <c r="A274" s="8" t="s">
        <v>45</v>
      </c>
      <c r="B274" s="26" t="s">
        <v>703</v>
      </c>
      <c r="C274" s="35" t="s">
        <v>707</v>
      </c>
      <c r="D274" s="23" t="s">
        <v>48</v>
      </c>
      <c r="E274" s="23"/>
      <c r="F274" s="23"/>
      <c r="G274" s="23"/>
      <c r="H274" s="23"/>
      <c r="I274" s="4" t="s">
        <v>202</v>
      </c>
      <c r="J274" s="1" t="s">
        <v>708</v>
      </c>
      <c r="K274" s="1" t="s">
        <v>709</v>
      </c>
      <c r="M274" s="1" t="str">
        <f t="shared" si="94"/>
        <v>breast_res_infiltr</v>
      </c>
      <c r="N274" s="1" t="s">
        <v>87</v>
      </c>
      <c r="P274" s="1" t="s">
        <v>1162</v>
      </c>
      <c r="Q274" s="1" t="str">
        <f t="shared" si="86"/>
        <v>presence of invasive residual disease</v>
      </c>
      <c r="R274" s="4" t="str">
        <f t="shared" si="95"/>
        <v>0,No|1,Yes</v>
      </c>
      <c r="S274" s="1" t="str">
        <f t="shared" si="87"/>
        <v>presence of invasive residual disease</v>
      </c>
      <c r="AD274" s="1" t="str">
        <f t="shared" si="112"/>
        <v>@generic</v>
      </c>
      <c r="AE274" s="4" t="s">
        <v>54</v>
      </c>
      <c r="AF274" s="4"/>
      <c r="AG274" s="4" t="s">
        <v>54</v>
      </c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hidden="1" x14ac:dyDescent="0.2">
      <c r="A275" s="10" t="s">
        <v>70</v>
      </c>
      <c r="B275" s="26" t="s">
        <v>703</v>
      </c>
      <c r="C275" s="35" t="s">
        <v>1139</v>
      </c>
      <c r="D275" s="23" t="s">
        <v>48</v>
      </c>
      <c r="E275" s="23"/>
      <c r="F275" s="23"/>
      <c r="G275" s="23"/>
      <c r="H275" s="23"/>
      <c r="I275" s="4" t="s">
        <v>202</v>
      </c>
      <c r="J275" s="1" t="s">
        <v>1140</v>
      </c>
      <c r="K275" s="1" t="s">
        <v>710</v>
      </c>
      <c r="M275" s="1" t="str">
        <f t="shared" si="94"/>
        <v>pcr</v>
      </c>
      <c r="N275" s="1" t="s">
        <v>87</v>
      </c>
      <c r="P275" s="1" t="s">
        <v>1162</v>
      </c>
      <c r="Q275" s="1" t="str">
        <f t="shared" si="86"/>
        <v>binary criteria for response to treatment : yes/no (pCR : absence of invasive disease in breast AND in nodes
If one data NA, code as no pCR)</v>
      </c>
      <c r="R275" s="4" t="str">
        <f t="shared" si="95"/>
        <v>0,No|1,Yes</v>
      </c>
      <c r="S275" s="1" t="str">
        <f t="shared" si="87"/>
        <v>binary criteria for response to treatment : yes/no (pCR : absence of invasive disease in breast AND in nodes
If one data NA, code as no pCR)</v>
      </c>
      <c r="AD275" s="1" t="str">
        <f t="shared" si="112"/>
        <v>@derived</v>
      </c>
      <c r="AE275" s="4" t="s">
        <v>54</v>
      </c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hidden="1" x14ac:dyDescent="0.2">
      <c r="A276" s="8" t="s">
        <v>45</v>
      </c>
      <c r="B276" s="26" t="s">
        <v>703</v>
      </c>
      <c r="C276" s="4" t="s">
        <v>711</v>
      </c>
      <c r="D276" s="4" t="s">
        <v>176</v>
      </c>
      <c r="E276" s="4"/>
      <c r="F276" s="4"/>
      <c r="G276" s="4"/>
      <c r="H276" s="4"/>
      <c r="I276" s="4"/>
      <c r="J276" s="1" t="s">
        <v>712</v>
      </c>
      <c r="K276" s="1" t="s">
        <v>712</v>
      </c>
      <c r="M276" s="1" t="str">
        <f t="shared" ref="M276" si="121">C276</f>
        <v>nbggpos_postneo</v>
      </c>
      <c r="N276" s="1" t="s">
        <v>87</v>
      </c>
      <c r="P276" s="1" t="s">
        <v>53</v>
      </c>
      <c r="Q276" s="1" t="str">
        <f t="shared" ref="Q276" si="122">J276</f>
        <v>Number nodes involved (post-neoadj treatment)</v>
      </c>
      <c r="R276" s="4"/>
      <c r="S276" s="1" t="str">
        <f t="shared" ref="S276" si="123">Q276</f>
        <v>Number nodes involved (post-neoadj treatment)</v>
      </c>
      <c r="T276" s="1" t="s">
        <v>178</v>
      </c>
      <c r="AD276" s="1" t="str">
        <f t="shared" ref="AD276" si="124">CONCATENATE("@",A276)</f>
        <v>@generic</v>
      </c>
      <c r="AE276" s="4" t="s">
        <v>54</v>
      </c>
      <c r="AF276" s="4"/>
      <c r="AG276" s="4" t="s">
        <v>54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hidden="1" x14ac:dyDescent="0.2">
      <c r="A277" s="8" t="s">
        <v>45</v>
      </c>
      <c r="B277" s="26" t="s">
        <v>703</v>
      </c>
      <c r="C277" s="35" t="s">
        <v>1222</v>
      </c>
      <c r="D277" s="4" t="s">
        <v>176</v>
      </c>
      <c r="E277" s="4"/>
      <c r="F277" s="4"/>
      <c r="G277" s="4"/>
      <c r="H277" s="4" t="s">
        <v>54</v>
      </c>
      <c r="I277" s="4"/>
      <c r="J277" s="1" t="s">
        <v>1223</v>
      </c>
      <c r="K277" s="1" t="s">
        <v>1223</v>
      </c>
      <c r="M277" s="1" t="str">
        <f t="shared" si="94"/>
        <v>nbggprel_postneo</v>
      </c>
      <c r="N277" s="1" t="s">
        <v>87</v>
      </c>
      <c r="P277" s="1" t="s">
        <v>53</v>
      </c>
      <c r="Q277" s="1" t="str">
        <f t="shared" si="86"/>
        <v>Number nodes sampled (post-neoadj treatment)</v>
      </c>
      <c r="R277" s="4"/>
      <c r="S277" s="1" t="str">
        <f t="shared" si="87"/>
        <v>Number nodes sampled (post-neoadj treatment)</v>
      </c>
      <c r="T277" s="1" t="s">
        <v>178</v>
      </c>
      <c r="AD277" s="1" t="str">
        <f t="shared" si="112"/>
        <v>@generic</v>
      </c>
      <c r="AE277" s="4" t="s">
        <v>54</v>
      </c>
      <c r="AF277" s="4"/>
      <c r="AG277" s="4" t="s">
        <v>54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hidden="1" x14ac:dyDescent="0.2">
      <c r="A278" s="10" t="s">
        <v>70</v>
      </c>
      <c r="B278" s="26" t="s">
        <v>703</v>
      </c>
      <c r="C278" s="4" t="s">
        <v>713</v>
      </c>
      <c r="D278" s="23" t="s">
        <v>48</v>
      </c>
      <c r="E278" s="23"/>
      <c r="F278" s="23" t="s">
        <v>54</v>
      </c>
      <c r="G278" s="23"/>
      <c r="H278" s="23"/>
      <c r="I278" s="4" t="s">
        <v>714</v>
      </c>
      <c r="J278" s="4" t="s">
        <v>1250</v>
      </c>
      <c r="K278" s="1" t="s">
        <v>715</v>
      </c>
      <c r="M278" s="1" t="str">
        <f t="shared" si="94"/>
        <v>ypnuicc_4cl</v>
      </c>
      <c r="N278" s="1" t="s">
        <v>87</v>
      </c>
      <c r="P278" s="4" t="s">
        <v>53</v>
      </c>
      <c r="Q278" s="1" t="str">
        <f t="shared" si="86"/>
        <v>Pathological N stage (post NAC, 4 classes)</v>
      </c>
      <c r="R278" s="4" t="str">
        <f t="shared" si="95"/>
        <v>0,0| 1,[1-3]| 2,[4-9]|3,10 and more</v>
      </c>
      <c r="S278" s="1" t="str">
        <f t="shared" si="87"/>
        <v>Pathological N stage (post NAC, 4 classes)</v>
      </c>
      <c r="AD278" s="1" t="str">
        <f t="shared" si="112"/>
        <v>@derived</v>
      </c>
      <c r="AE278" s="4" t="s">
        <v>54</v>
      </c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idden="1" x14ac:dyDescent="0.2">
      <c r="A279" s="10" t="s">
        <v>70</v>
      </c>
      <c r="B279" s="26" t="s">
        <v>703</v>
      </c>
      <c r="C279" s="4" t="s">
        <v>716</v>
      </c>
      <c r="D279" s="23" t="s">
        <v>48</v>
      </c>
      <c r="E279" s="23"/>
      <c r="F279" s="23" t="s">
        <v>54</v>
      </c>
      <c r="G279" s="23"/>
      <c r="H279" s="23"/>
      <c r="I279" s="4" t="s">
        <v>717</v>
      </c>
      <c r="J279" s="4" t="s">
        <v>1251</v>
      </c>
      <c r="K279" s="1" t="s">
        <v>715</v>
      </c>
      <c r="M279" s="1" t="str">
        <f t="shared" si="94"/>
        <v>ypnuicc_3cl</v>
      </c>
      <c r="N279" s="1" t="s">
        <v>87</v>
      </c>
      <c r="P279" s="4" t="s">
        <v>53</v>
      </c>
      <c r="Q279" s="1" t="str">
        <f t="shared" si="86"/>
        <v>Pathological N stage (post NAC, 3 classes)</v>
      </c>
      <c r="R279" s="4" t="str">
        <f t="shared" si="95"/>
        <v>0,0| 1,[1-3]| 2,4 and more</v>
      </c>
      <c r="S279" s="1" t="str">
        <f t="shared" si="87"/>
        <v>Pathological N stage (post NAC, 3 classes)</v>
      </c>
      <c r="AD279" s="1" t="str">
        <f t="shared" si="112"/>
        <v>@derived</v>
      </c>
      <c r="AE279" s="4" t="s">
        <v>54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hidden="1" x14ac:dyDescent="0.2">
      <c r="A280" s="10" t="s">
        <v>70</v>
      </c>
      <c r="B280" s="26" t="s">
        <v>703</v>
      </c>
      <c r="C280" s="4" t="s">
        <v>718</v>
      </c>
      <c r="D280" s="23" t="s">
        <v>48</v>
      </c>
      <c r="E280" s="23"/>
      <c r="F280" s="23" t="s">
        <v>54</v>
      </c>
      <c r="G280" s="23"/>
      <c r="H280" s="23"/>
      <c r="I280" s="4" t="s">
        <v>719</v>
      </c>
      <c r="J280" s="1" t="s">
        <v>1252</v>
      </c>
      <c r="K280" s="1" t="s">
        <v>715</v>
      </c>
      <c r="M280" s="1" t="str">
        <f t="shared" si="94"/>
        <v>ypnuicc_2cl</v>
      </c>
      <c r="N280" s="1" t="s">
        <v>87</v>
      </c>
      <c r="P280" s="4" t="s">
        <v>53</v>
      </c>
      <c r="Q280" s="1" t="str">
        <f t="shared" si="86"/>
        <v>Pathological N stage (post NAC, 2 classes)</v>
      </c>
      <c r="R280" s="4" t="str">
        <f t="shared" si="95"/>
        <v>0,Node negative| 1,Node positive</v>
      </c>
      <c r="S280" s="1" t="str">
        <f t="shared" si="87"/>
        <v>Pathological N stage (post NAC, 2 classes)</v>
      </c>
      <c r="AD280" s="1" t="str">
        <f t="shared" si="112"/>
        <v>@derived</v>
      </c>
      <c r="AE280" s="4" t="s">
        <v>54</v>
      </c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hidden="1" x14ac:dyDescent="0.2">
      <c r="A281" s="8" t="s">
        <v>45</v>
      </c>
      <c r="B281" s="26" t="s">
        <v>703</v>
      </c>
      <c r="C281" s="4" t="s">
        <v>720</v>
      </c>
      <c r="D281" s="23" t="s">
        <v>48</v>
      </c>
      <c r="E281" s="23"/>
      <c r="F281" s="23"/>
      <c r="G281" s="23"/>
      <c r="H281" s="23"/>
      <c r="I281" s="4" t="s">
        <v>202</v>
      </c>
      <c r="J281" s="4" t="s">
        <v>721</v>
      </c>
      <c r="K281" s="1" t="s">
        <v>722</v>
      </c>
      <c r="M281" s="1" t="str">
        <f t="shared" si="94"/>
        <v>lvi_postneo</v>
      </c>
      <c r="N281" s="1" t="s">
        <v>87</v>
      </c>
      <c r="P281" s="1" t="s">
        <v>1162</v>
      </c>
      <c r="Q281" s="1" t="str">
        <f t="shared" si="86"/>
        <v xml:space="preserve">Post-NAC lymphovascular invasion </v>
      </c>
      <c r="R281" s="4" t="str">
        <f t="shared" si="95"/>
        <v>0,No|1,Yes</v>
      </c>
      <c r="S281" s="1" t="str">
        <f t="shared" si="87"/>
        <v xml:space="preserve">Post-NAC lymphovascular invasion </v>
      </c>
      <c r="AD281" s="1" t="str">
        <f t="shared" si="112"/>
        <v>@generic</v>
      </c>
      <c r="AE281" s="4" t="s">
        <v>195</v>
      </c>
      <c r="AF281" s="4"/>
      <c r="AG281" s="4" t="s">
        <v>232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hidden="1" x14ac:dyDescent="0.2">
      <c r="A282" s="8" t="s">
        <v>45</v>
      </c>
      <c r="B282" s="26" t="s">
        <v>703</v>
      </c>
      <c r="C282" s="35" t="s">
        <v>1145</v>
      </c>
      <c r="D282" s="23" t="s">
        <v>176</v>
      </c>
      <c r="E282" s="23"/>
      <c r="F282" s="23"/>
      <c r="G282" s="23"/>
      <c r="H282" s="23"/>
      <c r="I282" s="4"/>
      <c r="J282" s="1" t="s">
        <v>723</v>
      </c>
      <c r="K282" s="1" t="s">
        <v>724</v>
      </c>
      <c r="M282" s="1" t="str">
        <f t="shared" si="94"/>
        <v>rcb_index</v>
      </c>
      <c r="N282" s="1" t="s">
        <v>87</v>
      </c>
      <c r="P282" s="1" t="s">
        <v>53</v>
      </c>
      <c r="Q282" s="1" t="str">
        <f t="shared" si="86"/>
        <v>Residual Cancer Burden index (continuous)</v>
      </c>
      <c r="R282" s="4"/>
      <c r="S282" s="1" t="str">
        <f t="shared" si="87"/>
        <v>Residual Cancer Burden index (continuous)</v>
      </c>
      <c r="T282" s="1" t="s">
        <v>178</v>
      </c>
      <c r="AD282" s="1" t="str">
        <f t="shared" si="112"/>
        <v>@generic</v>
      </c>
      <c r="AE282" s="4" t="s">
        <v>195</v>
      </c>
      <c r="AF282" s="4"/>
      <c r="AG282" s="4" t="s">
        <v>232</v>
      </c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s="29" customFormat="1" hidden="1" x14ac:dyDescent="0.2">
      <c r="A283" s="10" t="s">
        <v>70</v>
      </c>
      <c r="B283" s="26" t="s">
        <v>703</v>
      </c>
      <c r="C283" s="35" t="s">
        <v>1146</v>
      </c>
      <c r="D283" s="4" t="s">
        <v>48</v>
      </c>
      <c r="E283" s="4"/>
      <c r="F283" s="4"/>
      <c r="G283" s="4"/>
      <c r="H283" s="4"/>
      <c r="I283" s="4" t="s">
        <v>725</v>
      </c>
      <c r="J283" s="1" t="s">
        <v>726</v>
      </c>
      <c r="K283" s="1" t="s">
        <v>727</v>
      </c>
      <c r="L283" s="2"/>
      <c r="M283" s="1" t="str">
        <f t="shared" si="94"/>
        <v>rcb_cl</v>
      </c>
      <c r="N283" s="1" t="s">
        <v>87</v>
      </c>
      <c r="O283" s="1"/>
      <c r="P283" s="4" t="s">
        <v>53</v>
      </c>
      <c r="Q283" s="1" t="str">
        <f t="shared" si="86"/>
        <v>Residual Cancer Burden class</v>
      </c>
      <c r="R283" s="4" t="str">
        <f t="shared" si="95"/>
        <v>0,RCB-0|1,RCB-I|2,RCB-II|3,RCB-III</v>
      </c>
      <c r="S283" s="1" t="str">
        <f t="shared" si="87"/>
        <v>Residual Cancer Burden class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 t="str">
        <f t="shared" si="112"/>
        <v>@derived</v>
      </c>
      <c r="AE283" s="4" t="s">
        <v>195</v>
      </c>
      <c r="AF283" s="4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1:49" s="29" customFormat="1" hidden="1" x14ac:dyDescent="0.2">
      <c r="A284" s="8" t="s">
        <v>45</v>
      </c>
      <c r="B284" s="26" t="s">
        <v>703</v>
      </c>
      <c r="C284" s="4" t="s">
        <v>728</v>
      </c>
      <c r="D284" s="4" t="s">
        <v>176</v>
      </c>
      <c r="E284" s="4"/>
      <c r="F284" s="4"/>
      <c r="G284" s="4"/>
      <c r="H284" s="4"/>
      <c r="I284" s="28"/>
      <c r="J284" s="1" t="s">
        <v>729</v>
      </c>
      <c r="K284" s="1" t="s">
        <v>730</v>
      </c>
      <c r="L284" s="2"/>
      <c r="M284" s="1" t="str">
        <f t="shared" si="94"/>
        <v>str_til_perc_postneo</v>
      </c>
      <c r="N284" s="1" t="s">
        <v>87</v>
      </c>
      <c r="O284" s="1"/>
      <c r="P284" s="1" t="s">
        <v>53</v>
      </c>
      <c r="Q284" s="1" t="str">
        <f t="shared" si="86"/>
        <v>% stromal lymphocytes postNAC</v>
      </c>
      <c r="R284" s="4"/>
      <c r="S284" s="1" t="str">
        <f t="shared" si="87"/>
        <v>% stromal lymphocytes postNAC</v>
      </c>
      <c r="T284" s="1" t="s">
        <v>178</v>
      </c>
      <c r="U284" s="1"/>
      <c r="V284" s="1"/>
      <c r="W284" s="1"/>
      <c r="X284" s="1"/>
      <c r="Y284" s="1"/>
      <c r="Z284" s="1"/>
      <c r="AA284" s="1"/>
      <c r="AB284" s="1"/>
      <c r="AC284" s="1"/>
      <c r="AD284" s="1" t="str">
        <f t="shared" si="112"/>
        <v>@generic</v>
      </c>
      <c r="AE284" s="4" t="s">
        <v>195</v>
      </c>
      <c r="AF284" s="4"/>
      <c r="AG284" s="4" t="s">
        <v>232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1:49" s="29" customFormat="1" hidden="1" x14ac:dyDescent="0.2">
      <c r="A285" s="8" t="s">
        <v>45</v>
      </c>
      <c r="B285" s="26" t="s">
        <v>703</v>
      </c>
      <c r="C285" s="4" t="s">
        <v>731</v>
      </c>
      <c r="D285" s="4" t="s">
        <v>176</v>
      </c>
      <c r="E285" s="4"/>
      <c r="F285" s="4"/>
      <c r="G285" s="4"/>
      <c r="H285" s="4"/>
      <c r="I285" s="28"/>
      <c r="J285" s="1" t="s">
        <v>732</v>
      </c>
      <c r="K285" s="1" t="s">
        <v>733</v>
      </c>
      <c r="L285" s="2"/>
      <c r="M285" s="1" t="str">
        <f t="shared" si="94"/>
        <v>it_til_perc_postneo</v>
      </c>
      <c r="N285" s="1" t="s">
        <v>87</v>
      </c>
      <c r="O285" s="1"/>
      <c r="P285" s="1" t="s">
        <v>53</v>
      </c>
      <c r="Q285" s="1" t="str">
        <f t="shared" si="86"/>
        <v>% intra-tumoral lymphocytes postNAC</v>
      </c>
      <c r="R285" s="4"/>
      <c r="S285" s="1" t="str">
        <f t="shared" si="87"/>
        <v>% intra-tumoral lymphocytes postNAC</v>
      </c>
      <c r="T285" s="1" t="s">
        <v>178</v>
      </c>
      <c r="U285" s="1"/>
      <c r="V285" s="1"/>
      <c r="W285" s="1"/>
      <c r="X285" s="1"/>
      <c r="Y285" s="1"/>
      <c r="Z285" s="1"/>
      <c r="AA285" s="1"/>
      <c r="AB285" s="1"/>
      <c r="AC285" s="1"/>
      <c r="AD285" s="1" t="str">
        <f t="shared" si="112"/>
        <v>@generic</v>
      </c>
      <c r="AE285" s="4" t="s">
        <v>195</v>
      </c>
      <c r="AF285" s="4"/>
      <c r="AG285" s="4" t="s">
        <v>232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1:49" hidden="1" x14ac:dyDescent="0.2">
      <c r="A286" s="8" t="s">
        <v>45</v>
      </c>
      <c r="B286" s="26" t="s">
        <v>703</v>
      </c>
      <c r="C286" s="35" t="s">
        <v>734</v>
      </c>
      <c r="D286" s="2" t="s">
        <v>62</v>
      </c>
      <c r="E286" s="2"/>
      <c r="F286" s="2"/>
      <c r="G286" s="2"/>
      <c r="H286" s="2"/>
      <c r="I286" s="2"/>
      <c r="J286" s="2" t="s">
        <v>500</v>
      </c>
      <c r="K286" s="2" t="s">
        <v>735</v>
      </c>
      <c r="M286" s="1" t="str">
        <f t="shared" si="94"/>
        <v>tumor_cellularity_postneo</v>
      </c>
      <c r="N286" s="1" t="s">
        <v>87</v>
      </c>
      <c r="P286" s="1" t="s">
        <v>53</v>
      </c>
      <c r="Q286" s="1" t="str">
        <f t="shared" si="86"/>
        <v>% slide occupated by tumoral cell</v>
      </c>
      <c r="R286" s="4"/>
      <c r="S286" s="1" t="str">
        <f t="shared" si="87"/>
        <v>% slide occupated by tumoral cell</v>
      </c>
      <c r="T286" s="4" t="s">
        <v>62</v>
      </c>
      <c r="AE286" s="4"/>
      <c r="AF286" s="4"/>
    </row>
    <row r="287" spans="1:49" hidden="1" x14ac:dyDescent="0.2">
      <c r="A287" s="8" t="s">
        <v>45</v>
      </c>
      <c r="B287" s="26" t="s">
        <v>703</v>
      </c>
      <c r="C287" s="35" t="s">
        <v>736</v>
      </c>
      <c r="D287" s="4" t="s">
        <v>62</v>
      </c>
      <c r="E287" s="4"/>
      <c r="F287" s="4"/>
      <c r="G287" s="4"/>
      <c r="H287" s="4"/>
      <c r="J287" s="5" t="s">
        <v>459</v>
      </c>
      <c r="K287" s="1" t="s">
        <v>737</v>
      </c>
      <c r="M287" s="1" t="str">
        <f t="shared" si="94"/>
        <v>mitotic_index_postneo</v>
      </c>
      <c r="N287" s="1" t="s">
        <v>87</v>
      </c>
      <c r="P287" s="1" t="s">
        <v>53</v>
      </c>
      <c r="Q287" s="1" t="str">
        <f t="shared" si="86"/>
        <v>Number mitoses per mm² (most mitotic active area of carcinoma) (@Bea, where did you have the info 2mm2???)</v>
      </c>
      <c r="R287" s="4"/>
      <c r="S287" s="1" t="str">
        <f t="shared" si="87"/>
        <v>Number mitoses per mm² (most mitotic active area of carcinoma) (@Bea, where did you have the info 2mm2???)</v>
      </c>
      <c r="T287" s="4" t="s">
        <v>62</v>
      </c>
      <c r="AD287" s="1" t="str">
        <f>CONCATENATE("@",A287)</f>
        <v>@generic</v>
      </c>
      <c r="AE287" s="4" t="s">
        <v>54</v>
      </c>
      <c r="AF287" s="4"/>
      <c r="AG287" s="4" t="s">
        <v>54</v>
      </c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hidden="1" x14ac:dyDescent="0.2">
      <c r="A288" s="10" t="s">
        <v>70</v>
      </c>
      <c r="B288" s="26" t="s">
        <v>703</v>
      </c>
      <c r="C288" s="35" t="s">
        <v>1147</v>
      </c>
      <c r="D288" s="4" t="s">
        <v>48</v>
      </c>
      <c r="E288" s="4"/>
      <c r="F288" s="4"/>
      <c r="G288" s="4"/>
      <c r="H288" s="4"/>
      <c r="I288" s="4" t="s">
        <v>461</v>
      </c>
      <c r="J288" s="5" t="s">
        <v>462</v>
      </c>
      <c r="K288" s="1" t="s">
        <v>737</v>
      </c>
      <c r="M288" s="1" t="str">
        <f t="shared" si="94"/>
        <v>mitotic_index_cl_postneo</v>
      </c>
      <c r="N288" s="1" t="s">
        <v>87</v>
      </c>
      <c r="P288" s="4" t="s">
        <v>53</v>
      </c>
      <c r="Q288" s="1" t="str">
        <f t="shared" si="86"/>
        <v>Number mitoses per mm² (3 classes)</v>
      </c>
      <c r="R288" s="4" t="str">
        <f t="shared" si="95"/>
        <v>1 ,[0-7) mitose/2 mm2| 2 , [7-13) mitose/2 mm2| 3 , &gt;=13 mitose ou plus/2 mm2.</v>
      </c>
      <c r="S288" s="1" t="str">
        <f t="shared" si="87"/>
        <v>Number mitoses per mm² (3 classes)</v>
      </c>
      <c r="AD288" s="1" t="str">
        <f>CONCATENATE("@",A288)</f>
        <v>@derived</v>
      </c>
      <c r="AE288" s="4" t="s">
        <v>54</v>
      </c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hidden="1" x14ac:dyDescent="0.2">
      <c r="A289" s="10" t="s">
        <v>70</v>
      </c>
      <c r="B289" s="26" t="s">
        <v>738</v>
      </c>
      <c r="C289" s="35" t="s">
        <v>1013</v>
      </c>
      <c r="D289" s="4" t="s">
        <v>62</v>
      </c>
      <c r="E289" s="4"/>
      <c r="F289" s="4"/>
      <c r="G289" s="4"/>
      <c r="H289" s="4"/>
      <c r="I289" s="4"/>
      <c r="J289" s="5" t="s">
        <v>1009</v>
      </c>
      <c r="K289" s="4" t="s">
        <v>1017</v>
      </c>
      <c r="M289" s="1" t="str">
        <f t="shared" si="94"/>
        <v>mitotic_index_diff_post_pre_neo_abs</v>
      </c>
      <c r="N289" s="1" t="s">
        <v>87</v>
      </c>
      <c r="P289" s="4" t="s">
        <v>53</v>
      </c>
      <c r="Q289" s="1" t="str">
        <f t="shared" si="86"/>
        <v>Absolute difference between pre and post NAC mitotic index</v>
      </c>
      <c r="R289" s="4"/>
      <c r="S289" s="1" t="str">
        <f t="shared" si="87"/>
        <v>Absolute difference between pre and post NAC mitotic index</v>
      </c>
      <c r="T289" s="4" t="s">
        <v>62</v>
      </c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hidden="1" x14ac:dyDescent="0.2">
      <c r="A290" s="10" t="s">
        <v>70</v>
      </c>
      <c r="B290" s="26" t="s">
        <v>738</v>
      </c>
      <c r="C290" s="4" t="s">
        <v>1014</v>
      </c>
      <c r="D290" s="4" t="s">
        <v>62</v>
      </c>
      <c r="E290" s="4"/>
      <c r="F290" s="4"/>
      <c r="G290" s="4"/>
      <c r="H290" s="4"/>
      <c r="I290" s="4"/>
      <c r="J290" s="5" t="s">
        <v>1010</v>
      </c>
      <c r="K290" s="4" t="s">
        <v>1018</v>
      </c>
      <c r="M290" s="1" t="str">
        <f t="shared" si="94"/>
        <v>str_til_diff_post_pre_neo_abs</v>
      </c>
      <c r="N290" s="1" t="s">
        <v>87</v>
      </c>
      <c r="P290" s="4" t="s">
        <v>53</v>
      </c>
      <c r="Q290" s="1" t="str">
        <f t="shared" ref="Q290:Q354" si="125">J290</f>
        <v>Absolute difference between pre and post NAC stromal TILs</v>
      </c>
      <c r="R290" s="4"/>
      <c r="S290" s="1" t="str">
        <f t="shared" ref="S290:S354" si="126">Q290</f>
        <v>Absolute difference between pre and post NAC stromal TILs</v>
      </c>
      <c r="T290" s="4" t="s">
        <v>62</v>
      </c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hidden="1" x14ac:dyDescent="0.2">
      <c r="A291" s="10" t="s">
        <v>70</v>
      </c>
      <c r="B291" s="26" t="s">
        <v>738</v>
      </c>
      <c r="C291" s="4" t="s">
        <v>1015</v>
      </c>
      <c r="D291" s="4" t="s">
        <v>62</v>
      </c>
      <c r="E291" s="4"/>
      <c r="F291" s="4"/>
      <c r="G291" s="4"/>
      <c r="H291" s="4"/>
      <c r="I291" s="4"/>
      <c r="J291" s="5" t="s">
        <v>1011</v>
      </c>
      <c r="K291" s="4" t="s">
        <v>1019</v>
      </c>
      <c r="M291" s="1" t="str">
        <f t="shared" si="94"/>
        <v>it_til_diff_post_pre_neo_abs</v>
      </c>
      <c r="N291" s="1" t="s">
        <v>87</v>
      </c>
      <c r="P291" s="4" t="s">
        <v>53</v>
      </c>
      <c r="Q291" s="1" t="str">
        <f t="shared" si="125"/>
        <v>Absolute difference between pre and post NAC IT TILs</v>
      </c>
      <c r="R291" s="4"/>
      <c r="S291" s="1" t="str">
        <f t="shared" si="126"/>
        <v>Absolute difference between pre and post NAC IT TILs</v>
      </c>
      <c r="T291" s="4" t="s">
        <v>62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hidden="1" x14ac:dyDescent="0.2">
      <c r="A292" s="10" t="s">
        <v>70</v>
      </c>
      <c r="B292" s="26" t="s">
        <v>738</v>
      </c>
      <c r="C292" s="4" t="s">
        <v>1016</v>
      </c>
      <c r="D292" s="4" t="s">
        <v>62</v>
      </c>
      <c r="E292" s="4"/>
      <c r="F292" s="4"/>
      <c r="G292" s="4"/>
      <c r="H292" s="4"/>
      <c r="I292" s="4"/>
      <c r="J292" s="33" t="s">
        <v>1012</v>
      </c>
      <c r="K292" s="4" t="s">
        <v>1020</v>
      </c>
      <c r="M292" s="1" t="str">
        <f t="shared" si="94"/>
        <v>tumor_cellularity_diff_post_pre_neo_abs</v>
      </c>
      <c r="N292" s="1" t="s">
        <v>87</v>
      </c>
      <c r="P292" s="4" t="s">
        <v>53</v>
      </c>
      <c r="Q292" s="1" t="str">
        <f t="shared" si="125"/>
        <v>Absolute difference between pre and post NAC  tumor cellularity</v>
      </c>
      <c r="R292" s="4"/>
      <c r="S292" s="1" t="str">
        <f t="shared" si="126"/>
        <v>Absolute difference between pre and post NAC  tumor cellularity</v>
      </c>
      <c r="T292" s="4" t="s">
        <v>62</v>
      </c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hidden="1" x14ac:dyDescent="0.2">
      <c r="A293" s="10" t="s">
        <v>70</v>
      </c>
      <c r="B293" s="26" t="s">
        <v>738</v>
      </c>
      <c r="C293" s="4" t="s">
        <v>1021</v>
      </c>
      <c r="D293" s="4" t="s">
        <v>62</v>
      </c>
      <c r="E293" s="4"/>
      <c r="F293" s="4"/>
      <c r="G293" s="4"/>
      <c r="H293" s="4"/>
      <c r="I293" s="4"/>
      <c r="J293" s="5" t="s">
        <v>1041</v>
      </c>
      <c r="K293" s="4" t="s">
        <v>1025</v>
      </c>
      <c r="M293" s="1" t="str">
        <f t="shared" ref="M293:M357" si="127">C293</f>
        <v>mitotic_index_diff_post_pre_neo_rel</v>
      </c>
      <c r="N293" s="1" t="s">
        <v>87</v>
      </c>
      <c r="P293" s="4" t="s">
        <v>53</v>
      </c>
      <c r="Q293" s="1" t="str">
        <f t="shared" si="125"/>
        <v>Relative difference between pre and post NAC mitotic index (post-pre)/pre (the value corresponds to the rounded percentage)</v>
      </c>
      <c r="R293" s="4"/>
      <c r="S293" s="1" t="str">
        <f t="shared" si="126"/>
        <v>Relative difference between pre and post NAC mitotic index (post-pre)/pre (the value corresponds to the rounded percentage)</v>
      </c>
      <c r="T293" s="4" t="s">
        <v>62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hidden="1" x14ac:dyDescent="0.2">
      <c r="A294" s="10" t="s">
        <v>70</v>
      </c>
      <c r="B294" s="26" t="s">
        <v>738</v>
      </c>
      <c r="C294" s="4" t="s">
        <v>1022</v>
      </c>
      <c r="D294" s="4" t="s">
        <v>62</v>
      </c>
      <c r="E294" s="4"/>
      <c r="F294" s="4"/>
      <c r="G294" s="4"/>
      <c r="H294" s="4"/>
      <c r="I294" s="4"/>
      <c r="J294" s="5" t="s">
        <v>1042</v>
      </c>
      <c r="K294" s="4" t="s">
        <v>1026</v>
      </c>
      <c r="M294" s="1" t="str">
        <f t="shared" si="127"/>
        <v>str_til_diff_post_pre_neo_rel</v>
      </c>
      <c r="N294" s="1" t="s">
        <v>87</v>
      </c>
      <c r="P294" s="4" t="s">
        <v>53</v>
      </c>
      <c r="Q294" s="1" t="str">
        <f t="shared" si="125"/>
        <v>Relative difference between pre and post NAC stromal TILs (post-pre)/pre (the value corresponds to the rounded percentage)</v>
      </c>
      <c r="R294" s="4"/>
      <c r="S294" s="1" t="str">
        <f t="shared" si="126"/>
        <v>Relative difference between pre and post NAC stromal TILs (post-pre)/pre (the value corresponds to the rounded percentage)</v>
      </c>
      <c r="T294" s="4" t="s">
        <v>62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hidden="1" x14ac:dyDescent="0.2">
      <c r="A295" s="10" t="s">
        <v>70</v>
      </c>
      <c r="B295" s="26" t="s">
        <v>738</v>
      </c>
      <c r="C295" s="4" t="s">
        <v>1023</v>
      </c>
      <c r="D295" s="4" t="s">
        <v>62</v>
      </c>
      <c r="E295" s="4"/>
      <c r="F295" s="4"/>
      <c r="G295" s="4"/>
      <c r="H295" s="4"/>
      <c r="I295" s="4"/>
      <c r="J295" s="5" t="s">
        <v>1043</v>
      </c>
      <c r="K295" s="4" t="s">
        <v>1027</v>
      </c>
      <c r="M295" s="1" t="str">
        <f t="shared" si="127"/>
        <v>it_til_diff_post_pre_neo_rel</v>
      </c>
      <c r="N295" s="1" t="s">
        <v>87</v>
      </c>
      <c r="P295" s="4" t="s">
        <v>53</v>
      </c>
      <c r="Q295" s="1" t="str">
        <f t="shared" si="125"/>
        <v>Relative difference between pre and post NAC IT TILs (post-pre)/pre (the value corresponds to the rounded percentage)</v>
      </c>
      <c r="R295" s="4"/>
      <c r="S295" s="1" t="str">
        <f t="shared" si="126"/>
        <v>Relative difference between pre and post NAC IT TILs (post-pre)/pre (the value corresponds to the rounded percentage)</v>
      </c>
      <c r="T295" s="4" t="s">
        <v>62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hidden="1" x14ac:dyDescent="0.2">
      <c r="A296" s="10" t="s">
        <v>70</v>
      </c>
      <c r="B296" s="26" t="s">
        <v>738</v>
      </c>
      <c r="C296" s="4" t="s">
        <v>1024</v>
      </c>
      <c r="D296" s="4" t="s">
        <v>62</v>
      </c>
      <c r="E296" s="4"/>
      <c r="F296" s="4"/>
      <c r="G296" s="4"/>
      <c r="H296" s="4"/>
      <c r="I296" s="4"/>
      <c r="J296" s="33" t="s">
        <v>1044</v>
      </c>
      <c r="K296" s="4" t="s">
        <v>1028</v>
      </c>
      <c r="M296" s="1" t="str">
        <f t="shared" si="127"/>
        <v>tumor_cellularity_diff_post_pre_neo_rel</v>
      </c>
      <c r="N296" s="1" t="s">
        <v>87</v>
      </c>
      <c r="O296" s="1" t="str">
        <f>CONCATENATE("&lt;div class='rich-text-field-label'&gt;&lt;p style='text-align: center;'&gt;",B296,"&lt;/p&gt;&lt;/div&gt;")</f>
        <v>&lt;div class='rich-text-field-label'&gt;&lt;p style='text-align: center;'&gt;pre_post_neo&lt;/p&gt;&lt;/div&gt;</v>
      </c>
      <c r="P296" s="4" t="s">
        <v>53</v>
      </c>
      <c r="Q296" s="1" t="str">
        <f t="shared" si="125"/>
        <v>Relative difference between pre and post NAC  tumor cellularity (post-pre)/pre (the value corresponds to the rounded percentage)</v>
      </c>
      <c r="R296" s="4"/>
      <c r="S296" s="1" t="str">
        <f t="shared" si="126"/>
        <v>Relative difference between pre and post NAC  tumor cellularity (post-pre)/pre (the value corresponds to the rounded percentage)</v>
      </c>
      <c r="T296" s="4" t="s">
        <v>62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s="29" customFormat="1" hidden="1" x14ac:dyDescent="0.2">
      <c r="A297" s="10" t="s">
        <v>70</v>
      </c>
      <c r="B297" s="4" t="s">
        <v>739</v>
      </c>
      <c r="C297" s="4" t="s">
        <v>1033</v>
      </c>
      <c r="D297" s="4" t="s">
        <v>62</v>
      </c>
      <c r="E297" s="4"/>
      <c r="F297" s="4"/>
      <c r="G297" s="4"/>
      <c r="H297" s="4"/>
      <c r="I297" s="28"/>
      <c r="J297" s="4" t="s">
        <v>1035</v>
      </c>
      <c r="K297" s="1" t="s">
        <v>741</v>
      </c>
      <c r="L297" s="5"/>
      <c r="M297" s="1" t="str">
        <f t="shared" si="127"/>
        <v>delay_diag_to_surg_day</v>
      </c>
      <c r="N297" s="1" t="s">
        <v>87</v>
      </c>
      <c r="O297" s="1"/>
      <c r="P297" s="1" t="s">
        <v>53</v>
      </c>
      <c r="Q297" s="1" t="str">
        <f t="shared" si="125"/>
        <v>Delay between diagnosis of BC and surgery (in days)</v>
      </c>
      <c r="R297" s="4"/>
      <c r="S297" s="1" t="str">
        <f t="shared" si="126"/>
        <v>Delay between diagnosis of BC and surgery (in days)</v>
      </c>
      <c r="T297" s="4" t="s">
        <v>62</v>
      </c>
      <c r="U297" s="1"/>
      <c r="V297" s="1"/>
      <c r="W297" s="1"/>
      <c r="X297" s="1"/>
      <c r="Y297" s="1"/>
      <c r="Z297" s="1"/>
      <c r="AA297" s="1"/>
      <c r="AB297" s="1"/>
      <c r="AC297" s="1"/>
      <c r="AD297" s="1" t="str">
        <f t="shared" ref="AD297:AD331" si="128">CONCATENATE("@",A297)</f>
        <v>@derived</v>
      </c>
      <c r="AE297" s="4" t="s">
        <v>54</v>
      </c>
      <c r="AF297" s="4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 s="29" customFormat="1" hidden="1" x14ac:dyDescent="0.2">
      <c r="A298" s="10" t="s">
        <v>70</v>
      </c>
      <c r="B298" s="4" t="s">
        <v>739</v>
      </c>
      <c r="C298" s="4" t="s">
        <v>1034</v>
      </c>
      <c r="D298" s="4" t="s">
        <v>176</v>
      </c>
      <c r="E298" s="4"/>
      <c r="F298" s="4"/>
      <c r="G298" s="4"/>
      <c r="H298" s="4"/>
      <c r="I298" s="28"/>
      <c r="J298" s="4" t="s">
        <v>740</v>
      </c>
      <c r="K298" s="1" t="s">
        <v>741</v>
      </c>
      <c r="L298" s="5"/>
      <c r="M298" s="1" t="str">
        <f t="shared" si="127"/>
        <v>delay_diag_to_surg_month</v>
      </c>
      <c r="N298" s="1" t="s">
        <v>87</v>
      </c>
      <c r="O298" s="1"/>
      <c r="P298" s="1" t="s">
        <v>53</v>
      </c>
      <c r="Q298" s="1" t="str">
        <f t="shared" si="125"/>
        <v>Delay between diagnosis of BC and surgery (in months /30.4375, rounded at first decimal)</v>
      </c>
      <c r="R298" s="4"/>
      <c r="S298" s="1" t="str">
        <f t="shared" si="126"/>
        <v>Delay between diagnosis of BC and surgery (in months /30.4375, rounded at first decimal)</v>
      </c>
      <c r="T298" s="1" t="s">
        <v>178</v>
      </c>
      <c r="U298" s="1"/>
      <c r="V298" s="1"/>
      <c r="W298" s="1"/>
      <c r="X298" s="1"/>
      <c r="Y298" s="1"/>
      <c r="Z298" s="1"/>
      <c r="AA298" s="1"/>
      <c r="AB298" s="1"/>
      <c r="AC298" s="1"/>
      <c r="AD298" s="1" t="str">
        <f t="shared" ref="AD298" si="129">CONCATENATE("@",A298)</f>
        <v>@derived</v>
      </c>
      <c r="AE298" s="4" t="s">
        <v>54</v>
      </c>
      <c r="AF298" s="4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 s="29" customFormat="1" hidden="1" x14ac:dyDescent="0.2">
      <c r="A299" s="10" t="s">
        <v>70</v>
      </c>
      <c r="B299" s="4" t="s">
        <v>739</v>
      </c>
      <c r="C299" s="4" t="s">
        <v>742</v>
      </c>
      <c r="D299" s="4" t="s">
        <v>62</v>
      </c>
      <c r="E299" s="4"/>
      <c r="F299" s="4"/>
      <c r="G299" s="4"/>
      <c r="H299" s="4"/>
      <c r="I299" s="28"/>
      <c r="J299" s="4" t="s">
        <v>1029</v>
      </c>
      <c r="K299" s="1" t="s">
        <v>743</v>
      </c>
      <c r="L299" s="5"/>
      <c r="M299" s="1" t="str">
        <f t="shared" si="127"/>
        <v>delay_diag_to_neo_ct</v>
      </c>
      <c r="N299" s="1" t="s">
        <v>87</v>
      </c>
      <c r="O299" s="1"/>
      <c r="P299" s="1" t="s">
        <v>53</v>
      </c>
      <c r="Q299" s="1" t="str">
        <f t="shared" si="125"/>
        <v>Delay between diagnosis to first cycle of neoadjuvant treatment  (in days)</v>
      </c>
      <c r="R299" s="4"/>
      <c r="S299" s="1" t="str">
        <f t="shared" si="126"/>
        <v>Delay between diagnosis to first cycle of neoadjuvant treatment  (in days)</v>
      </c>
      <c r="T299" s="4" t="s">
        <v>62</v>
      </c>
      <c r="U299" s="1"/>
      <c r="V299" s="1"/>
      <c r="W299" s="1"/>
      <c r="X299" s="1"/>
      <c r="Y299" s="1"/>
      <c r="Z299" s="1"/>
      <c r="AA299" s="1"/>
      <c r="AB299" s="1"/>
      <c r="AC299" s="1"/>
      <c r="AD299" s="1" t="str">
        <f t="shared" si="128"/>
        <v>@derived</v>
      </c>
      <c r="AE299" s="4" t="s">
        <v>54</v>
      </c>
      <c r="AF299" s="4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 s="29" customFormat="1" hidden="1" x14ac:dyDescent="0.2">
      <c r="A300" s="10" t="s">
        <v>70</v>
      </c>
      <c r="B300" s="4" t="s">
        <v>739</v>
      </c>
      <c r="C300" s="35" t="s">
        <v>1278</v>
      </c>
      <c r="D300" s="4" t="s">
        <v>62</v>
      </c>
      <c r="E300" s="4"/>
      <c r="F300" s="4"/>
      <c r="G300" s="4"/>
      <c r="H300" s="4"/>
      <c r="I300" s="28"/>
      <c r="J300" s="4" t="s">
        <v>1253</v>
      </c>
      <c r="K300" s="1" t="s">
        <v>743</v>
      </c>
      <c r="L300" s="4" t="s">
        <v>591</v>
      </c>
      <c r="M300" s="1" t="str">
        <f t="shared" ref="M300" si="130">C300</f>
        <v>delay_diag_to_first_ttt</v>
      </c>
      <c r="N300" s="1" t="s">
        <v>87</v>
      </c>
      <c r="O300" s="1"/>
      <c r="P300" s="1" t="s">
        <v>53</v>
      </c>
      <c r="Q300" s="1" t="str">
        <f t="shared" ref="Q300" si="131">J300</f>
        <v>Delay between diagnosis to first treatment  (in days)</v>
      </c>
      <c r="R300" s="4"/>
      <c r="S300" s="1" t="str">
        <f t="shared" ref="S300" si="132">Q300</f>
        <v>Delay between diagnosis to first treatment  (in days)</v>
      </c>
      <c r="T300" s="4" t="s">
        <v>62</v>
      </c>
      <c r="U300" s="1"/>
      <c r="V300" s="1"/>
      <c r="W300" s="1"/>
      <c r="X300" s="1"/>
      <c r="Y300" s="1"/>
      <c r="Z300" s="1"/>
      <c r="AA300" s="1"/>
      <c r="AB300" s="1"/>
      <c r="AC300" s="1"/>
      <c r="AD300" s="1" t="str">
        <f t="shared" ref="AD300" si="133">CONCATENATE("@",A300)</f>
        <v>@derived</v>
      </c>
      <c r="AE300" s="4" t="s">
        <v>54</v>
      </c>
      <c r="AF300" s="4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 s="29" customFormat="1" hidden="1" x14ac:dyDescent="0.2">
      <c r="A301" s="10" t="s">
        <v>70</v>
      </c>
      <c r="B301" s="4" t="s">
        <v>739</v>
      </c>
      <c r="C301" s="4" t="s">
        <v>744</v>
      </c>
      <c r="D301" s="4" t="s">
        <v>62</v>
      </c>
      <c r="E301" s="4"/>
      <c r="F301" s="4"/>
      <c r="G301" s="4"/>
      <c r="H301" s="4"/>
      <c r="I301" s="28"/>
      <c r="J301" s="1" t="s">
        <v>1030</v>
      </c>
      <c r="K301" s="1" t="s">
        <v>745</v>
      </c>
      <c r="L301" s="5"/>
      <c r="M301" s="1" t="str">
        <f t="shared" si="127"/>
        <v>delay_diag_to_rando_inclusion</v>
      </c>
      <c r="N301" s="1" t="s">
        <v>87</v>
      </c>
      <c r="O301" s="1"/>
      <c r="P301" s="1" t="s">
        <v>53</v>
      </c>
      <c r="Q301" s="1" t="str">
        <f t="shared" si="125"/>
        <v>Delay between BC diagnosis to randomisation (if clinical trial) or to inclusion in the study (if cohort)  (in days)</v>
      </c>
      <c r="R301" s="4"/>
      <c r="S301" s="1" t="str">
        <f t="shared" si="126"/>
        <v>Delay between BC diagnosis to randomisation (if clinical trial) or to inclusion in the study (if cohort)  (in days)</v>
      </c>
      <c r="T301" s="4" t="s">
        <v>62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si="128"/>
        <v>@derived</v>
      </c>
      <c r="AE301" s="4" t="s">
        <v>315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s="29" customFormat="1" hidden="1" x14ac:dyDescent="0.2">
      <c r="A302" s="10" t="s">
        <v>70</v>
      </c>
      <c r="B302" s="4" t="s">
        <v>739</v>
      </c>
      <c r="C302" s="4" t="s">
        <v>746</v>
      </c>
      <c r="D302" s="4" t="s">
        <v>62</v>
      </c>
      <c r="E302" s="4"/>
      <c r="F302" s="4"/>
      <c r="G302" s="4"/>
      <c r="H302" s="4"/>
      <c r="I302" s="28"/>
      <c r="J302" s="4" t="s">
        <v>1031</v>
      </c>
      <c r="K302" s="1" t="s">
        <v>747</v>
      </c>
      <c r="L302" s="5"/>
      <c r="M302" s="1" t="str">
        <f t="shared" si="127"/>
        <v>delay_end_neo_ct_to_surg</v>
      </c>
      <c r="N302" s="1" t="s">
        <v>87</v>
      </c>
      <c r="O302" s="1"/>
      <c r="P302" s="1" t="s">
        <v>53</v>
      </c>
      <c r="Q302" s="1" t="str">
        <f t="shared" si="125"/>
        <v>Delay between the end of neoadjuvant treatment to surgery (in days)</v>
      </c>
      <c r="R302" s="4"/>
      <c r="S302" s="1" t="str">
        <f t="shared" si="126"/>
        <v>Delay between the end of neoadjuvant treatment to surgery (in days)</v>
      </c>
      <c r="T302" s="4" t="s">
        <v>62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128"/>
        <v>@derived</v>
      </c>
      <c r="AE302" s="4" t="s">
        <v>54</v>
      </c>
      <c r="AF302" s="4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 s="29" customFormat="1" hidden="1" x14ac:dyDescent="0.2">
      <c r="A303" s="10" t="s">
        <v>70</v>
      </c>
      <c r="B303" s="4" t="s">
        <v>739</v>
      </c>
      <c r="C303" s="35" t="s">
        <v>748</v>
      </c>
      <c r="D303" s="4" t="s">
        <v>62</v>
      </c>
      <c r="E303" s="4"/>
      <c r="F303" s="4"/>
      <c r="G303" s="4"/>
      <c r="H303" s="4"/>
      <c r="I303" s="28"/>
      <c r="J303" s="4" t="s">
        <v>1032</v>
      </c>
      <c r="K303" s="1" t="s">
        <v>749</v>
      </c>
      <c r="L303" s="5"/>
      <c r="M303" s="1" t="str">
        <f t="shared" si="127"/>
        <v>delay_surg_to_adj_ct</v>
      </c>
      <c r="N303" s="1" t="s">
        <v>87</v>
      </c>
      <c r="O303" s="1"/>
      <c r="P303" s="1" t="s">
        <v>53</v>
      </c>
      <c r="Q303" s="1" t="str">
        <f t="shared" si="125"/>
        <v>Delay between surgery to adjuvant chemotherapy (in days)</v>
      </c>
      <c r="R303" s="4"/>
      <c r="S303" s="1" t="str">
        <f t="shared" si="126"/>
        <v>Delay between surgery to adjuvant chemotherapy (in days)</v>
      </c>
      <c r="T303" s="4" t="s">
        <v>62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128"/>
        <v>@derived</v>
      </c>
      <c r="AE303" s="4" t="s">
        <v>54</v>
      </c>
      <c r="AF303" s="4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 s="29" customFormat="1" hidden="1" x14ac:dyDescent="0.2">
      <c r="A304" s="10" t="s">
        <v>70</v>
      </c>
      <c r="B304" s="4" t="s">
        <v>739</v>
      </c>
      <c r="C304" s="34" t="s">
        <v>750</v>
      </c>
      <c r="D304" s="4" t="s">
        <v>62</v>
      </c>
      <c r="E304" s="4"/>
      <c r="F304" s="4"/>
      <c r="G304" s="4"/>
      <c r="H304" s="4"/>
      <c r="I304" s="28"/>
      <c r="J304" s="5" t="s">
        <v>1036</v>
      </c>
      <c r="K304" s="1" t="s">
        <v>751</v>
      </c>
      <c r="L304" s="5"/>
      <c r="M304" s="1" t="str">
        <f t="shared" si="127"/>
        <v>delay_end_first_ct_to_first_rt</v>
      </c>
      <c r="N304" s="1" t="s">
        <v>87</v>
      </c>
      <c r="O304" s="1"/>
      <c r="P304" s="1" t="s">
        <v>53</v>
      </c>
      <c r="Q304" s="1" t="str">
        <f t="shared" si="125"/>
        <v>Delay between the end of first chemotherapy to first radiotherapy (in days)</v>
      </c>
      <c r="R304" s="4"/>
      <c r="S304" s="1" t="str">
        <f t="shared" si="126"/>
        <v>Delay between the end of first chemotherapy to first radiotherapy (in days)</v>
      </c>
      <c r="T304" s="4" t="s">
        <v>62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128"/>
        <v>@derived</v>
      </c>
      <c r="AE304" s="4" t="s">
        <v>315</v>
      </c>
      <c r="AF304" s="4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 s="29" customFormat="1" hidden="1" x14ac:dyDescent="0.2">
      <c r="A305" s="10" t="s">
        <v>70</v>
      </c>
      <c r="B305" s="4" t="s">
        <v>739</v>
      </c>
      <c r="C305" s="34" t="s">
        <v>1038</v>
      </c>
      <c r="D305" s="4" t="s">
        <v>62</v>
      </c>
      <c r="E305" s="4"/>
      <c r="F305" s="4"/>
      <c r="G305" s="4"/>
      <c r="H305" s="4"/>
      <c r="I305" s="28"/>
      <c r="J305" s="5" t="s">
        <v>1037</v>
      </c>
      <c r="K305" s="1" t="s">
        <v>752</v>
      </c>
      <c r="L305" s="5"/>
      <c r="M305" s="1" t="str">
        <f t="shared" si="127"/>
        <v>delay_surg_to_first_rt_day</v>
      </c>
      <c r="N305" s="1" t="s">
        <v>87</v>
      </c>
      <c r="O305" s="1"/>
      <c r="P305" s="1" t="s">
        <v>53</v>
      </c>
      <c r="Q305" s="1" t="str">
        <f t="shared" si="125"/>
        <v>Delay between surgery to first radiotherapy (in days)</v>
      </c>
      <c r="R305" s="4"/>
      <c r="S305" s="1" t="str">
        <f t="shared" si="126"/>
        <v>Delay between surgery to first radiotherapy (in days)</v>
      </c>
      <c r="T305" s="4" t="s">
        <v>62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128"/>
        <v>@derived</v>
      </c>
      <c r="AE305" s="4" t="s">
        <v>54</v>
      </c>
      <c r="AF305" s="4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 s="29" customFormat="1" hidden="1" x14ac:dyDescent="0.2">
      <c r="A306" s="10" t="s">
        <v>70</v>
      </c>
      <c r="B306" s="4" t="s">
        <v>739</v>
      </c>
      <c r="C306" s="34" t="s">
        <v>1039</v>
      </c>
      <c r="D306" s="4" t="s">
        <v>176</v>
      </c>
      <c r="E306" s="4"/>
      <c r="F306" s="4"/>
      <c r="G306" s="4"/>
      <c r="H306" s="4"/>
      <c r="I306" s="28"/>
      <c r="J306" s="5" t="s">
        <v>1040</v>
      </c>
      <c r="K306" s="1" t="s">
        <v>752</v>
      </c>
      <c r="L306" s="5"/>
      <c r="M306" s="1" t="str">
        <f t="shared" si="127"/>
        <v>delay_surg_to_first_rt_month</v>
      </c>
      <c r="N306" s="1" t="s">
        <v>87</v>
      </c>
      <c r="O306" s="1"/>
      <c r="P306" s="1" t="s">
        <v>53</v>
      </c>
      <c r="Q306" s="1" t="str">
        <f t="shared" si="125"/>
        <v>Delay between surgery to first radiotherapy (in months)</v>
      </c>
      <c r="R306" s="4"/>
      <c r="S306" s="1" t="str">
        <f t="shared" si="126"/>
        <v>Delay between surgery to first radiotherapy (in months)</v>
      </c>
      <c r="T306" s="1" t="s">
        <v>178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ref="AD306" si="134">CONCATENATE("@",A306)</f>
        <v>@derived</v>
      </c>
      <c r="AE306" s="4" t="s">
        <v>54</v>
      </c>
      <c r="AF306" s="4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1:49" s="29" customFormat="1" ht="17" hidden="1" x14ac:dyDescent="0.2">
      <c r="A307" s="8" t="s">
        <v>45</v>
      </c>
      <c r="B307" s="30" t="s">
        <v>753</v>
      </c>
      <c r="C307" s="35" t="s">
        <v>754</v>
      </c>
      <c r="D307" s="4" t="s">
        <v>81</v>
      </c>
      <c r="E307" s="4" t="s">
        <v>54</v>
      </c>
      <c r="F307" s="4"/>
      <c r="G307" s="4"/>
      <c r="H307" s="4"/>
      <c r="I307" s="28"/>
      <c r="J307" s="4" t="s">
        <v>755</v>
      </c>
      <c r="K307" s="1" t="s">
        <v>756</v>
      </c>
      <c r="L307" s="5"/>
      <c r="M307" s="1" t="str">
        <f t="shared" si="127"/>
        <v>dat_censor_database</v>
      </c>
      <c r="N307" s="1" t="s">
        <v>87</v>
      </c>
      <c r="O307" s="1" t="str">
        <f>CONCATENATE("&lt;div class='rich-text-field-label'&gt;&lt;p style='text-align: center;'&gt;",B307,"&lt;/p&gt;&lt;/div&gt;")</f>
        <v>&lt;div class='rich-text-field-label'&gt;&lt;p style='text-align: center;'&gt;events_and_censor&lt;/p&gt;&lt;/div&gt;</v>
      </c>
      <c r="P307" s="1" t="s">
        <v>53</v>
      </c>
      <c r="Q307" s="1" t="str">
        <f t="shared" si="125"/>
        <v>date of censor used for the analysis of the database</v>
      </c>
      <c r="R307" s="4"/>
      <c r="S307" s="1" t="str">
        <f t="shared" si="126"/>
        <v>date of censor used for the analysis of the database</v>
      </c>
      <c r="T307" s="3" t="s">
        <v>83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128"/>
        <v>@generic</v>
      </c>
      <c r="AE307" s="4" t="s">
        <v>54</v>
      </c>
      <c r="AF307" s="4"/>
      <c r="AG307" s="28" t="s">
        <v>54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1:49" s="29" customFormat="1" ht="17" hidden="1" x14ac:dyDescent="0.2">
      <c r="A308" s="8" t="s">
        <v>45</v>
      </c>
      <c r="B308" s="30" t="s">
        <v>753</v>
      </c>
      <c r="C308" s="35" t="s">
        <v>757</v>
      </c>
      <c r="D308" s="4" t="s">
        <v>81</v>
      </c>
      <c r="E308" s="4" t="s">
        <v>54</v>
      </c>
      <c r="F308" s="4"/>
      <c r="G308" s="4"/>
      <c r="H308" s="4"/>
      <c r="I308" s="28"/>
      <c r="J308" s="4" t="s">
        <v>758</v>
      </c>
      <c r="K308" s="1" t="s">
        <v>759</v>
      </c>
      <c r="L308" s="5"/>
      <c r="M308" s="1" t="str">
        <f t="shared" si="127"/>
        <v>dat_last_update</v>
      </c>
      <c r="N308" s="1" t="s">
        <v>87</v>
      </c>
      <c r="O308" s="1"/>
      <c r="P308" s="1" t="s">
        <v>53</v>
      </c>
      <c r="Q308" s="1" t="str">
        <f t="shared" si="125"/>
        <v>last update of a patient survival data</v>
      </c>
      <c r="R308" s="4"/>
      <c r="S308" s="1" t="str">
        <f t="shared" si="126"/>
        <v>last update of a patient survival data</v>
      </c>
      <c r="T308" s="3" t="s">
        <v>83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128"/>
        <v>@generic</v>
      </c>
      <c r="AE308" s="4" t="s">
        <v>54</v>
      </c>
      <c r="AF308" s="4"/>
      <c r="AG308" s="4" t="s">
        <v>54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1:49" s="29" customFormat="1" hidden="1" x14ac:dyDescent="0.2">
      <c r="A309" s="8" t="s">
        <v>45</v>
      </c>
      <c r="B309" s="30" t="s">
        <v>753</v>
      </c>
      <c r="C309" s="31" t="s">
        <v>760</v>
      </c>
      <c r="D309" s="4" t="s">
        <v>62</v>
      </c>
      <c r="E309" s="4"/>
      <c r="F309" s="4"/>
      <c r="G309" s="4"/>
      <c r="H309" s="4"/>
      <c r="I309" s="4" t="s">
        <v>761</v>
      </c>
      <c r="J309" s="4" t="s">
        <v>762</v>
      </c>
      <c r="K309" s="1" t="s">
        <v>763</v>
      </c>
      <c r="L309" s="2"/>
      <c r="M309" s="1" t="str">
        <f t="shared" si="127"/>
        <v>ev_prog_neo</v>
      </c>
      <c r="N309" s="1" t="s">
        <v>87</v>
      </c>
      <c r="O309" s="1"/>
      <c r="P309" s="1" t="s">
        <v>205</v>
      </c>
      <c r="Q309" s="1" t="str">
        <f t="shared" si="125"/>
        <v>progression under NAC (1:yes, 0:no) at the date of last update</v>
      </c>
      <c r="R309" s="4" t="str">
        <f t="shared" ref="R309:R353" si="135">I309</f>
        <v>0,0|1,1</v>
      </c>
      <c r="S309" s="1" t="str">
        <f t="shared" si="126"/>
        <v>progression under NAC (1:yes, 0:no) at the date of last update</v>
      </c>
      <c r="T309" s="4"/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128"/>
        <v>@generic</v>
      </c>
      <c r="AE309" s="4" t="s">
        <v>315</v>
      </c>
      <c r="AF309" s="4" t="s">
        <v>764</v>
      </c>
      <c r="AG309" s="28" t="s">
        <v>335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1:49" s="29" customFormat="1" hidden="1" x14ac:dyDescent="0.2">
      <c r="A310" s="10" t="s">
        <v>70</v>
      </c>
      <c r="B310" s="30" t="s">
        <v>753</v>
      </c>
      <c r="C310" s="31" t="s">
        <v>765</v>
      </c>
      <c r="D310" s="4" t="s">
        <v>48</v>
      </c>
      <c r="E310" s="4"/>
      <c r="F310" s="4"/>
      <c r="G310" s="4"/>
      <c r="H310" s="4"/>
      <c r="I310" s="4" t="s">
        <v>766</v>
      </c>
      <c r="J310" s="4" t="s">
        <v>762</v>
      </c>
      <c r="K310" s="1" t="s">
        <v>763</v>
      </c>
      <c r="L310" s="2"/>
      <c r="M310" s="1" t="str">
        <f t="shared" si="127"/>
        <v>ev_prog_neo_txt</v>
      </c>
      <c r="N310" s="1" t="s">
        <v>87</v>
      </c>
      <c r="O310" s="1"/>
      <c r="P310" s="1" t="s">
        <v>205</v>
      </c>
      <c r="Q310" s="1" t="str">
        <f t="shared" si="125"/>
        <v>progression under NAC (1:yes, 0:no) at the date of last update</v>
      </c>
      <c r="R310" s="4" t="str">
        <f t="shared" si="135"/>
        <v>No,No|Yes,Yes</v>
      </c>
      <c r="S310" s="1" t="str">
        <f t="shared" si="126"/>
        <v>progression under NAC (1:yes, 0:no) at the date of last update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128"/>
        <v>@derived</v>
      </c>
      <c r="AE310" s="4" t="s">
        <v>315</v>
      </c>
      <c r="AF310" s="4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1:49" ht="17" hidden="1" x14ac:dyDescent="0.2">
      <c r="A311" s="8" t="s">
        <v>45</v>
      </c>
      <c r="B311" s="30" t="s">
        <v>753</v>
      </c>
      <c r="C311" s="31" t="s">
        <v>767</v>
      </c>
      <c r="D311" s="4" t="s">
        <v>81</v>
      </c>
      <c r="E311" s="4" t="s">
        <v>54</v>
      </c>
      <c r="F311" s="4"/>
      <c r="G311" s="4"/>
      <c r="H311" s="4"/>
      <c r="I311" s="4"/>
      <c r="J311" s="4" t="s">
        <v>768</v>
      </c>
      <c r="K311" s="1" t="s">
        <v>769</v>
      </c>
      <c r="L311" s="5"/>
      <c r="M311" s="1" t="str">
        <f t="shared" si="127"/>
        <v>dat_prog_neo</v>
      </c>
      <c r="N311" s="1" t="s">
        <v>87</v>
      </c>
      <c r="P311" s="1" t="s">
        <v>53</v>
      </c>
      <c r="Q311" s="1" t="str">
        <f t="shared" si="125"/>
        <v>Date of progression under NAC</v>
      </c>
      <c r="R311" s="4"/>
      <c r="S311" s="1" t="str">
        <f t="shared" si="126"/>
        <v>Date of progression under NAC</v>
      </c>
      <c r="T311" s="3" t="s">
        <v>83</v>
      </c>
      <c r="AD311" s="1" t="str">
        <f t="shared" si="128"/>
        <v>@generic</v>
      </c>
      <c r="AE311" s="4" t="s">
        <v>315</v>
      </c>
      <c r="AF311" s="4" t="s">
        <v>764</v>
      </c>
      <c r="AG311" s="28" t="s">
        <v>335</v>
      </c>
    </row>
    <row r="312" spans="1:49" hidden="1" x14ac:dyDescent="0.2">
      <c r="A312" s="8" t="s">
        <v>45</v>
      </c>
      <c r="B312" s="30" t="s">
        <v>753</v>
      </c>
      <c r="C312" s="31" t="s">
        <v>770</v>
      </c>
      <c r="D312" s="4" t="s">
        <v>62</v>
      </c>
      <c r="E312" s="4"/>
      <c r="F312" s="4"/>
      <c r="G312" s="4"/>
      <c r="H312" s="4"/>
      <c r="I312" s="4" t="s">
        <v>761</v>
      </c>
      <c r="J312" s="4" t="s">
        <v>771</v>
      </c>
      <c r="K312" s="1" t="s">
        <v>772</v>
      </c>
      <c r="M312" s="1" t="str">
        <f t="shared" si="127"/>
        <v>ev_recloc</v>
      </c>
      <c r="N312" s="1" t="s">
        <v>87</v>
      </c>
      <c r="P312" s="1" t="s">
        <v>205</v>
      </c>
      <c r="Q312" s="1" t="str">
        <f t="shared" si="125"/>
        <v>local relapse (1:yes, 0:no) at the date of last update</v>
      </c>
      <c r="R312" s="4" t="str">
        <f t="shared" si="135"/>
        <v>0,0|1,1</v>
      </c>
      <c r="S312" s="1" t="str">
        <f t="shared" si="126"/>
        <v>local relapse (1:yes, 0:no) at the date of last update</v>
      </c>
      <c r="T312" s="4"/>
      <c r="AD312" s="1" t="str">
        <f t="shared" si="128"/>
        <v>@generic</v>
      </c>
      <c r="AE312" s="1" t="s">
        <v>54</v>
      </c>
      <c r="AF312" s="4"/>
      <c r="AG312" s="22" t="s">
        <v>232</v>
      </c>
    </row>
    <row r="313" spans="1:49" hidden="1" x14ac:dyDescent="0.2">
      <c r="A313" s="10" t="s">
        <v>70</v>
      </c>
      <c r="B313" s="30" t="s">
        <v>753</v>
      </c>
      <c r="C313" s="31" t="s">
        <v>773</v>
      </c>
      <c r="D313" s="4" t="s">
        <v>48</v>
      </c>
      <c r="E313" s="4"/>
      <c r="F313" s="4"/>
      <c r="G313" s="4"/>
      <c r="H313" s="4"/>
      <c r="I313" s="4" t="s">
        <v>766</v>
      </c>
      <c r="J313" s="4" t="s">
        <v>771</v>
      </c>
      <c r="K313" s="1" t="s">
        <v>772</v>
      </c>
      <c r="M313" s="1" t="str">
        <f t="shared" si="127"/>
        <v>ev_recloc_txt</v>
      </c>
      <c r="N313" s="1" t="s">
        <v>87</v>
      </c>
      <c r="P313" s="1" t="s">
        <v>205</v>
      </c>
      <c r="Q313" s="1" t="str">
        <f t="shared" si="125"/>
        <v>local relapse (1:yes, 0:no) at the date of last update</v>
      </c>
      <c r="R313" s="4" t="str">
        <f t="shared" si="135"/>
        <v>No,No|Yes,Yes</v>
      </c>
      <c r="S313" s="1" t="str">
        <f t="shared" si="126"/>
        <v>local relapse (1:yes, 0:no) at the date of last update</v>
      </c>
      <c r="AD313" s="1" t="str">
        <f t="shared" si="128"/>
        <v>@derived</v>
      </c>
      <c r="AE313" s="1" t="s">
        <v>54</v>
      </c>
    </row>
    <row r="314" spans="1:49" ht="17" hidden="1" x14ac:dyDescent="0.2">
      <c r="A314" s="8" t="s">
        <v>45</v>
      </c>
      <c r="B314" s="30" t="s">
        <v>753</v>
      </c>
      <c r="C314" s="31" t="s">
        <v>774</v>
      </c>
      <c r="D314" s="4" t="s">
        <v>81</v>
      </c>
      <c r="E314" s="4" t="s">
        <v>54</v>
      </c>
      <c r="F314" s="4"/>
      <c r="G314" s="4"/>
      <c r="H314" s="4"/>
      <c r="I314" s="4"/>
      <c r="J314" s="4" t="s">
        <v>775</v>
      </c>
      <c r="K314" s="1" t="s">
        <v>776</v>
      </c>
      <c r="L314" s="5"/>
      <c r="M314" s="1" t="str">
        <f t="shared" si="127"/>
        <v>dat_recloc</v>
      </c>
      <c r="N314" s="1" t="s">
        <v>87</v>
      </c>
      <c r="P314" s="1" t="s">
        <v>53</v>
      </c>
      <c r="Q314" s="1" t="str">
        <f t="shared" si="125"/>
        <v>date local relapse</v>
      </c>
      <c r="R314" s="4"/>
      <c r="S314" s="1" t="str">
        <f t="shared" si="126"/>
        <v>date local relapse</v>
      </c>
      <c r="T314" s="3" t="s">
        <v>83</v>
      </c>
      <c r="AD314" s="1" t="str">
        <f t="shared" si="128"/>
        <v>@generic</v>
      </c>
      <c r="AE314" s="1" t="s">
        <v>54</v>
      </c>
      <c r="AF314" s="4"/>
      <c r="AG314" s="22" t="s">
        <v>232</v>
      </c>
    </row>
    <row r="315" spans="1:49" hidden="1" x14ac:dyDescent="0.2">
      <c r="A315" s="8" t="s">
        <v>45</v>
      </c>
      <c r="B315" s="30" t="s">
        <v>753</v>
      </c>
      <c r="C315" s="31" t="s">
        <v>777</v>
      </c>
      <c r="D315" s="4" t="s">
        <v>62</v>
      </c>
      <c r="E315" s="4"/>
      <c r="F315" s="4"/>
      <c r="G315" s="4"/>
      <c r="H315" s="4"/>
      <c r="I315" s="4" t="s">
        <v>761</v>
      </c>
      <c r="J315" s="4" t="s">
        <v>778</v>
      </c>
      <c r="K315" s="1" t="s">
        <v>779</v>
      </c>
      <c r="M315" s="1" t="str">
        <f t="shared" si="127"/>
        <v>ev_recreg</v>
      </c>
      <c r="N315" s="1" t="s">
        <v>87</v>
      </c>
      <c r="P315" s="1" t="s">
        <v>205</v>
      </c>
      <c r="Q315" s="1" t="str">
        <f t="shared" si="125"/>
        <v>regional relapse (1:yes, 0:no) at the date of last update</v>
      </c>
      <c r="R315" s="4" t="str">
        <f t="shared" si="135"/>
        <v>0,0|1,1</v>
      </c>
      <c r="S315" s="1" t="str">
        <f t="shared" si="126"/>
        <v>regional relapse (1:yes, 0:no) at the date of last update</v>
      </c>
      <c r="T315" s="4"/>
      <c r="AD315" s="1" t="str">
        <f t="shared" si="128"/>
        <v>@generic</v>
      </c>
      <c r="AE315" s="1" t="s">
        <v>54</v>
      </c>
      <c r="AF315" s="4" t="s">
        <v>764</v>
      </c>
      <c r="AG315" s="22" t="s">
        <v>232</v>
      </c>
    </row>
    <row r="316" spans="1:49" hidden="1" x14ac:dyDescent="0.2">
      <c r="A316" s="10" t="s">
        <v>70</v>
      </c>
      <c r="B316" s="30" t="s">
        <v>753</v>
      </c>
      <c r="C316" s="31" t="s">
        <v>780</v>
      </c>
      <c r="D316" s="4" t="s">
        <v>48</v>
      </c>
      <c r="E316" s="4"/>
      <c r="F316" s="4"/>
      <c r="G316" s="4"/>
      <c r="H316" s="4"/>
      <c r="I316" s="4" t="s">
        <v>766</v>
      </c>
      <c r="J316" s="4" t="s">
        <v>778</v>
      </c>
      <c r="K316" s="1" t="s">
        <v>779</v>
      </c>
      <c r="M316" s="1" t="str">
        <f t="shared" si="127"/>
        <v>ev_recreg_txt</v>
      </c>
      <c r="N316" s="1" t="s">
        <v>87</v>
      </c>
      <c r="P316" s="1" t="s">
        <v>205</v>
      </c>
      <c r="Q316" s="1" t="str">
        <f t="shared" si="125"/>
        <v>regional relapse (1:yes, 0:no) at the date of last update</v>
      </c>
      <c r="R316" s="4" t="str">
        <f t="shared" si="135"/>
        <v>No,No|Yes,Yes</v>
      </c>
      <c r="S316" s="1" t="str">
        <f t="shared" si="126"/>
        <v>regional relapse (1:yes, 0:no) at the date of last update</v>
      </c>
      <c r="AD316" s="1" t="str">
        <f t="shared" si="128"/>
        <v>@derived</v>
      </c>
      <c r="AE316" s="1" t="s">
        <v>54</v>
      </c>
    </row>
    <row r="317" spans="1:49" ht="17" hidden="1" x14ac:dyDescent="0.2">
      <c r="A317" s="8" t="s">
        <v>45</v>
      </c>
      <c r="B317" s="30" t="s">
        <v>753</v>
      </c>
      <c r="C317" s="31" t="s">
        <v>781</v>
      </c>
      <c r="D317" s="4" t="s">
        <v>81</v>
      </c>
      <c r="E317" s="4" t="s">
        <v>54</v>
      </c>
      <c r="F317" s="4"/>
      <c r="G317" s="4"/>
      <c r="H317" s="4"/>
      <c r="I317" s="4"/>
      <c r="J317" s="4" t="s">
        <v>782</v>
      </c>
      <c r="K317" s="1" t="s">
        <v>783</v>
      </c>
      <c r="L317" s="5"/>
      <c r="M317" s="1" t="str">
        <f t="shared" si="127"/>
        <v>dat_recreg</v>
      </c>
      <c r="N317" s="1" t="s">
        <v>87</v>
      </c>
      <c r="P317" s="1" t="s">
        <v>53</v>
      </c>
      <c r="Q317" s="1" t="str">
        <f t="shared" si="125"/>
        <v>date regional relapse</v>
      </c>
      <c r="R317" s="4"/>
      <c r="S317" s="1" t="str">
        <f t="shared" si="126"/>
        <v>date regional relapse</v>
      </c>
      <c r="T317" s="3" t="s">
        <v>83</v>
      </c>
      <c r="AD317" s="1" t="str">
        <f t="shared" si="128"/>
        <v>@generic</v>
      </c>
      <c r="AE317" s="1" t="s">
        <v>54</v>
      </c>
      <c r="AF317" s="4" t="s">
        <v>764</v>
      </c>
      <c r="AG317" s="22" t="s">
        <v>232</v>
      </c>
    </row>
    <row r="318" spans="1:49" hidden="1" x14ac:dyDescent="0.2">
      <c r="A318" s="8" t="s">
        <v>45</v>
      </c>
      <c r="B318" s="30" t="s">
        <v>753</v>
      </c>
      <c r="C318" s="31" t="s">
        <v>784</v>
      </c>
      <c r="D318" s="4" t="s">
        <v>62</v>
      </c>
      <c r="E318" s="4"/>
      <c r="F318" s="4"/>
      <c r="G318" s="4"/>
      <c r="H318" s="4"/>
      <c r="I318" s="4" t="s">
        <v>761</v>
      </c>
      <c r="J318" s="4" t="s">
        <v>785</v>
      </c>
      <c r="K318" s="1" t="s">
        <v>786</v>
      </c>
      <c r="M318" s="1" t="str">
        <f t="shared" si="127"/>
        <v>ev_meta</v>
      </c>
      <c r="N318" s="1" t="s">
        <v>87</v>
      </c>
      <c r="P318" s="1" t="s">
        <v>205</v>
      </c>
      <c r="Q318" s="1" t="str">
        <f t="shared" si="125"/>
        <v>distant relapse (1:yes, 0:no) at the date of last update</v>
      </c>
      <c r="R318" s="4" t="str">
        <f t="shared" si="135"/>
        <v>0,0|1,1</v>
      </c>
      <c r="S318" s="1" t="str">
        <f t="shared" si="126"/>
        <v>distant relapse (1:yes, 0:no) at the date of last update</v>
      </c>
      <c r="T318" s="4"/>
      <c r="AD318" s="1" t="str">
        <f t="shared" si="128"/>
        <v>@generic</v>
      </c>
      <c r="AE318" s="1" t="s">
        <v>54</v>
      </c>
      <c r="AF318" s="4"/>
      <c r="AG318" s="22" t="s">
        <v>232</v>
      </c>
    </row>
    <row r="319" spans="1:49" hidden="1" x14ac:dyDescent="0.2">
      <c r="A319" s="10" t="s">
        <v>70</v>
      </c>
      <c r="B319" s="30" t="s">
        <v>753</v>
      </c>
      <c r="C319" s="31" t="s">
        <v>787</v>
      </c>
      <c r="D319" s="4" t="s">
        <v>48</v>
      </c>
      <c r="E319" s="4"/>
      <c r="F319" s="4"/>
      <c r="G319" s="4"/>
      <c r="H319" s="4"/>
      <c r="I319" s="4" t="s">
        <v>766</v>
      </c>
      <c r="J319" s="4" t="s">
        <v>785</v>
      </c>
      <c r="K319" s="1" t="s">
        <v>786</v>
      </c>
      <c r="M319" s="1" t="str">
        <f t="shared" si="127"/>
        <v>ev_meta_txt</v>
      </c>
      <c r="N319" s="1" t="s">
        <v>87</v>
      </c>
      <c r="P319" s="1" t="s">
        <v>205</v>
      </c>
      <c r="Q319" s="1" t="str">
        <f t="shared" si="125"/>
        <v>distant relapse (1:yes, 0:no) at the date of last update</v>
      </c>
      <c r="R319" s="4" t="str">
        <f t="shared" si="135"/>
        <v>No,No|Yes,Yes</v>
      </c>
      <c r="S319" s="1" t="str">
        <f t="shared" si="126"/>
        <v>distant relapse (1:yes, 0:no) at the date of last update</v>
      </c>
      <c r="AD319" s="1" t="str">
        <f t="shared" si="128"/>
        <v>@derived</v>
      </c>
      <c r="AE319" s="1" t="s">
        <v>54</v>
      </c>
    </row>
    <row r="320" spans="1:49" ht="17" hidden="1" x14ac:dyDescent="0.2">
      <c r="A320" s="8" t="s">
        <v>45</v>
      </c>
      <c r="B320" s="30" t="s">
        <v>753</v>
      </c>
      <c r="C320" s="31" t="s">
        <v>788</v>
      </c>
      <c r="D320" s="4" t="s">
        <v>81</v>
      </c>
      <c r="E320" s="4" t="s">
        <v>54</v>
      </c>
      <c r="F320" s="4"/>
      <c r="G320" s="4"/>
      <c r="H320" s="4"/>
      <c r="I320" s="4"/>
      <c r="J320" s="4" t="s">
        <v>789</v>
      </c>
      <c r="K320" s="1" t="s">
        <v>790</v>
      </c>
      <c r="M320" s="1" t="str">
        <f t="shared" si="127"/>
        <v>dat_meta</v>
      </c>
      <c r="N320" s="1" t="s">
        <v>87</v>
      </c>
      <c r="P320" s="1" t="s">
        <v>53</v>
      </c>
      <c r="Q320" s="1" t="str">
        <f t="shared" si="125"/>
        <v>date distant relapse</v>
      </c>
      <c r="R320" s="4"/>
      <c r="S320" s="1" t="str">
        <f t="shared" si="126"/>
        <v>date distant relapse</v>
      </c>
      <c r="T320" s="3" t="s">
        <v>83</v>
      </c>
      <c r="AD320" s="1" t="str">
        <f t="shared" si="128"/>
        <v>@generic</v>
      </c>
      <c r="AE320" s="1" t="s">
        <v>54</v>
      </c>
      <c r="AF320" s="4"/>
      <c r="AG320" s="22" t="s">
        <v>232</v>
      </c>
    </row>
    <row r="321" spans="1:33" hidden="1" x14ac:dyDescent="0.2">
      <c r="A321" s="8" t="s">
        <v>45</v>
      </c>
      <c r="B321" s="30" t="s">
        <v>753</v>
      </c>
      <c r="C321" s="31" t="s">
        <v>791</v>
      </c>
      <c r="D321" s="4" t="s">
        <v>62</v>
      </c>
      <c r="E321" s="4"/>
      <c r="F321" s="4"/>
      <c r="G321" s="4"/>
      <c r="H321" s="4"/>
      <c r="I321" s="4" t="s">
        <v>761</v>
      </c>
      <c r="J321" s="4" t="s">
        <v>792</v>
      </c>
      <c r="K321" s="1" t="s">
        <v>793</v>
      </c>
      <c r="M321" s="1" t="str">
        <f t="shared" si="127"/>
        <v>ev_contro</v>
      </c>
      <c r="N321" s="1" t="s">
        <v>87</v>
      </c>
      <c r="P321" s="1" t="s">
        <v>205</v>
      </c>
      <c r="Q321" s="1" t="str">
        <f t="shared" si="125"/>
        <v>contralateral (1:yes, 0:no) at the date of last update</v>
      </c>
      <c r="R321" s="4" t="str">
        <f t="shared" si="135"/>
        <v>0,0|1,1</v>
      </c>
      <c r="S321" s="1" t="str">
        <f t="shared" si="126"/>
        <v>contralateral (1:yes, 0:no) at the date of last update</v>
      </c>
      <c r="T321" s="4"/>
      <c r="AD321" s="1" t="str">
        <f t="shared" si="128"/>
        <v>@generic</v>
      </c>
      <c r="AE321" s="1" t="s">
        <v>54</v>
      </c>
      <c r="AF321" s="4"/>
      <c r="AG321" s="22" t="s">
        <v>232</v>
      </c>
    </row>
    <row r="322" spans="1:33" hidden="1" x14ac:dyDescent="0.2">
      <c r="A322" s="10" t="s">
        <v>70</v>
      </c>
      <c r="B322" s="30" t="s">
        <v>753</v>
      </c>
      <c r="C322" s="31" t="s">
        <v>794</v>
      </c>
      <c r="D322" s="4" t="s">
        <v>48</v>
      </c>
      <c r="E322" s="4"/>
      <c r="F322" s="4"/>
      <c r="G322" s="4"/>
      <c r="H322" s="4"/>
      <c r="I322" s="4" t="s">
        <v>766</v>
      </c>
      <c r="J322" s="4" t="s">
        <v>792</v>
      </c>
      <c r="K322" s="1" t="s">
        <v>793</v>
      </c>
      <c r="M322" s="1" t="str">
        <f t="shared" si="127"/>
        <v>ev_contro_txt</v>
      </c>
      <c r="N322" s="1" t="s">
        <v>87</v>
      </c>
      <c r="P322" s="1" t="s">
        <v>205</v>
      </c>
      <c r="Q322" s="1" t="str">
        <f t="shared" si="125"/>
        <v>contralateral (1:yes, 0:no) at the date of last update</v>
      </c>
      <c r="R322" s="4" t="str">
        <f t="shared" si="135"/>
        <v>No,No|Yes,Yes</v>
      </c>
      <c r="S322" s="1" t="str">
        <f t="shared" si="126"/>
        <v>contralateral (1:yes, 0:no) at the date of last update</v>
      </c>
      <c r="AD322" s="1" t="str">
        <f t="shared" si="128"/>
        <v>@derived</v>
      </c>
      <c r="AE322" s="1" t="s">
        <v>54</v>
      </c>
    </row>
    <row r="323" spans="1:33" ht="17" hidden="1" x14ac:dyDescent="0.2">
      <c r="A323" s="8" t="s">
        <v>45</v>
      </c>
      <c r="B323" s="30" t="s">
        <v>753</v>
      </c>
      <c r="C323" s="31" t="s">
        <v>795</v>
      </c>
      <c r="D323" s="4" t="s">
        <v>81</v>
      </c>
      <c r="E323" s="4" t="s">
        <v>54</v>
      </c>
      <c r="F323" s="4"/>
      <c r="G323" s="4"/>
      <c r="H323" s="4"/>
      <c r="I323" s="4"/>
      <c r="J323" s="4" t="s">
        <v>796</v>
      </c>
      <c r="K323" s="1" t="s">
        <v>797</v>
      </c>
      <c r="M323" s="1" t="str">
        <f t="shared" si="127"/>
        <v>dat_contro</v>
      </c>
      <c r="N323" s="1" t="s">
        <v>87</v>
      </c>
      <c r="P323" s="1" t="s">
        <v>53</v>
      </c>
      <c r="Q323" s="1" t="str">
        <f t="shared" si="125"/>
        <v>date contralateral BC</v>
      </c>
      <c r="R323" s="4"/>
      <c r="S323" s="1" t="str">
        <f t="shared" si="126"/>
        <v>date contralateral BC</v>
      </c>
      <c r="T323" s="3" t="s">
        <v>83</v>
      </c>
      <c r="AD323" s="1" t="str">
        <f t="shared" si="128"/>
        <v>@generic</v>
      </c>
      <c r="AE323" s="1" t="s">
        <v>54</v>
      </c>
      <c r="AF323" s="4"/>
      <c r="AG323" s="22" t="s">
        <v>232</v>
      </c>
    </row>
    <row r="324" spans="1:33" hidden="1" x14ac:dyDescent="0.2">
      <c r="A324" s="8" t="s">
        <v>45</v>
      </c>
      <c r="B324" s="30" t="s">
        <v>753</v>
      </c>
      <c r="C324" s="31" t="s">
        <v>798</v>
      </c>
      <c r="D324" s="4" t="s">
        <v>62</v>
      </c>
      <c r="E324" s="4"/>
      <c r="F324" s="4"/>
      <c r="G324" s="4"/>
      <c r="H324" s="4"/>
      <c r="I324" s="4" t="s">
        <v>761</v>
      </c>
      <c r="J324" s="4" t="s">
        <v>799</v>
      </c>
      <c r="K324" s="1" t="s">
        <v>800</v>
      </c>
      <c r="M324" s="1" t="str">
        <f t="shared" si="127"/>
        <v>ev_secondk</v>
      </c>
      <c r="N324" s="1" t="s">
        <v>87</v>
      </c>
      <c r="P324" s="1" t="s">
        <v>205</v>
      </c>
      <c r="Q324" s="1" t="str">
        <f t="shared" si="125"/>
        <v>second invasive ipsilateral BC (1:yes, 0:no) at the date of last update</v>
      </c>
      <c r="R324" s="4" t="str">
        <f t="shared" si="135"/>
        <v>0,0|1,1</v>
      </c>
      <c r="S324" s="1" t="str">
        <f t="shared" si="126"/>
        <v>second invasive ipsilateral BC (1:yes, 0:no) at the date of last update</v>
      </c>
      <c r="T324" s="4"/>
      <c r="AD324" s="1" t="str">
        <f t="shared" si="128"/>
        <v>@generic</v>
      </c>
      <c r="AE324" s="1" t="s">
        <v>54</v>
      </c>
      <c r="AF324" s="4"/>
      <c r="AG324" s="22" t="s">
        <v>232</v>
      </c>
    </row>
    <row r="325" spans="1:33" hidden="1" x14ac:dyDescent="0.2">
      <c r="A325" s="10" t="s">
        <v>70</v>
      </c>
      <c r="B325" s="30" t="s">
        <v>753</v>
      </c>
      <c r="C325" s="31" t="s">
        <v>801</v>
      </c>
      <c r="D325" s="4" t="s">
        <v>48</v>
      </c>
      <c r="E325" s="4"/>
      <c r="F325" s="4"/>
      <c r="G325" s="4"/>
      <c r="H325" s="4"/>
      <c r="I325" s="4" t="s">
        <v>766</v>
      </c>
      <c r="J325" s="4" t="s">
        <v>799</v>
      </c>
      <c r="K325" s="1" t="s">
        <v>800</v>
      </c>
      <c r="M325" s="1" t="str">
        <f t="shared" si="127"/>
        <v>ev_secondk_txt</v>
      </c>
      <c r="N325" s="1" t="s">
        <v>87</v>
      </c>
      <c r="P325" s="1" t="s">
        <v>205</v>
      </c>
      <c r="Q325" s="1" t="str">
        <f t="shared" si="125"/>
        <v>second invasive ipsilateral BC (1:yes, 0:no) at the date of last update</v>
      </c>
      <c r="R325" s="4" t="str">
        <f t="shared" si="135"/>
        <v>No,No|Yes,Yes</v>
      </c>
      <c r="S325" s="1" t="str">
        <f t="shared" si="126"/>
        <v>second invasive ipsilateral BC (1:yes, 0:no) at the date of last update</v>
      </c>
      <c r="AD325" s="1" t="str">
        <f t="shared" si="128"/>
        <v>@derived</v>
      </c>
      <c r="AE325" s="1" t="s">
        <v>54</v>
      </c>
    </row>
    <row r="326" spans="1:33" ht="17" hidden="1" x14ac:dyDescent="0.2">
      <c r="A326" s="8" t="s">
        <v>45</v>
      </c>
      <c r="B326" s="30" t="s">
        <v>753</v>
      </c>
      <c r="C326" s="31" t="s">
        <v>802</v>
      </c>
      <c r="D326" s="4" t="s">
        <v>81</v>
      </c>
      <c r="E326" s="4" t="s">
        <v>54</v>
      </c>
      <c r="F326" s="4"/>
      <c r="G326" s="4"/>
      <c r="H326" s="4"/>
      <c r="I326" s="4"/>
      <c r="J326" s="4" t="s">
        <v>803</v>
      </c>
      <c r="K326" s="1" t="s">
        <v>804</v>
      </c>
      <c r="M326" s="1" t="str">
        <f t="shared" si="127"/>
        <v>dat_secondk</v>
      </c>
      <c r="N326" s="1" t="s">
        <v>87</v>
      </c>
      <c r="P326" s="1" t="s">
        <v>53</v>
      </c>
      <c r="Q326" s="1" t="str">
        <f t="shared" si="125"/>
        <v>date second invasive ipsilateral BC</v>
      </c>
      <c r="R326" s="4"/>
      <c r="S326" s="1" t="str">
        <f t="shared" si="126"/>
        <v>date second invasive ipsilateral BC</v>
      </c>
      <c r="T326" s="3" t="s">
        <v>83</v>
      </c>
      <c r="AD326" s="1" t="str">
        <f t="shared" si="128"/>
        <v>@generic</v>
      </c>
      <c r="AE326" s="1" t="s">
        <v>54</v>
      </c>
      <c r="AF326" s="4"/>
      <c r="AG326" s="22" t="s">
        <v>232</v>
      </c>
    </row>
    <row r="327" spans="1:33" hidden="1" x14ac:dyDescent="0.2">
      <c r="A327" s="8" t="s">
        <v>45</v>
      </c>
      <c r="B327" s="30" t="s">
        <v>753</v>
      </c>
      <c r="C327" s="31" t="s">
        <v>805</v>
      </c>
      <c r="D327" s="4" t="s">
        <v>62</v>
      </c>
      <c r="E327" s="4"/>
      <c r="F327" s="4"/>
      <c r="G327" s="4"/>
      <c r="H327" s="4"/>
      <c r="I327" s="4" t="s">
        <v>761</v>
      </c>
      <c r="J327" s="4" t="s">
        <v>806</v>
      </c>
      <c r="K327" s="1" t="s">
        <v>807</v>
      </c>
      <c r="M327" s="1" t="str">
        <f t="shared" si="127"/>
        <v>status_vital</v>
      </c>
      <c r="N327" s="1" t="s">
        <v>87</v>
      </c>
      <c r="P327" s="1" t="s">
        <v>205</v>
      </c>
      <c r="Q327" s="1" t="str">
        <f t="shared" si="125"/>
        <v>vital status (1: dead, 0: alive) at the date of last update</v>
      </c>
      <c r="R327" s="4" t="str">
        <f t="shared" si="135"/>
        <v>0,0|1,1</v>
      </c>
      <c r="S327" s="1" t="str">
        <f t="shared" si="126"/>
        <v>vital status (1: dead, 0: alive) at the date of last update</v>
      </c>
      <c r="T327" s="4"/>
      <c r="AD327" s="1" t="str">
        <f t="shared" si="128"/>
        <v>@generic</v>
      </c>
      <c r="AE327" s="1" t="s">
        <v>54</v>
      </c>
      <c r="AF327" s="4"/>
      <c r="AG327" s="22" t="s">
        <v>232</v>
      </c>
    </row>
    <row r="328" spans="1:33" hidden="1" x14ac:dyDescent="0.2">
      <c r="A328" s="10" t="s">
        <v>70</v>
      </c>
      <c r="B328" s="30" t="s">
        <v>753</v>
      </c>
      <c r="C328" s="31" t="s">
        <v>808</v>
      </c>
      <c r="D328" s="4" t="s">
        <v>48</v>
      </c>
      <c r="E328" s="4"/>
      <c r="F328" s="4"/>
      <c r="G328" s="4"/>
      <c r="H328" s="4"/>
      <c r="I328" s="4" t="s">
        <v>809</v>
      </c>
      <c r="J328" s="4" t="s">
        <v>806</v>
      </c>
      <c r="K328" s="1" t="s">
        <v>807</v>
      </c>
      <c r="M328" s="1" t="str">
        <f t="shared" si="127"/>
        <v>status_vital_txt</v>
      </c>
      <c r="N328" s="1" t="s">
        <v>87</v>
      </c>
      <c r="P328" s="1" t="s">
        <v>205</v>
      </c>
      <c r="Q328" s="1" t="str">
        <f t="shared" si="125"/>
        <v>vital status (1: dead, 0: alive) at the date of last update</v>
      </c>
      <c r="R328" s="4" t="str">
        <f t="shared" si="135"/>
        <v>Alive,Alive|Dead,Dead</v>
      </c>
      <c r="S328" s="1" t="str">
        <f t="shared" si="126"/>
        <v>vital status (1: dead, 0: alive) at the date of last update</v>
      </c>
      <c r="AD328" s="1" t="str">
        <f t="shared" si="128"/>
        <v>@derived</v>
      </c>
      <c r="AE328" s="1" t="s">
        <v>54</v>
      </c>
    </row>
    <row r="329" spans="1:33" hidden="1" x14ac:dyDescent="0.2">
      <c r="A329" s="8" t="s">
        <v>45</v>
      </c>
      <c r="B329" s="30" t="s">
        <v>753</v>
      </c>
      <c r="C329" s="31" t="s">
        <v>810</v>
      </c>
      <c r="D329" s="4" t="s">
        <v>48</v>
      </c>
      <c r="E329" s="4"/>
      <c r="F329" s="4"/>
      <c r="G329" s="4"/>
      <c r="H329" s="4"/>
      <c r="I329" s="4" t="s">
        <v>811</v>
      </c>
      <c r="J329" s="4" t="s">
        <v>812</v>
      </c>
      <c r="K329" s="1" t="s">
        <v>813</v>
      </c>
      <c r="L329" s="5"/>
      <c r="M329" s="1" t="str">
        <f t="shared" si="127"/>
        <v>cause_death</v>
      </c>
      <c r="N329" s="1" t="s">
        <v>87</v>
      </c>
      <c r="P329" s="1" t="s">
        <v>205</v>
      </c>
      <c r="Q329" s="1" t="str">
        <f t="shared" si="125"/>
        <v>Cause of death ; if unknown or NA, all variables including _dss are set to NA</v>
      </c>
      <c r="R329" s="4" t="str">
        <f t="shared" si="135"/>
        <v>1,Breast cancer|2,Other cause|3,Unknown</v>
      </c>
      <c r="S329" s="1" t="str">
        <f t="shared" si="126"/>
        <v>Cause of death ; if unknown or NA, all variables including _dss are set to NA</v>
      </c>
      <c r="AD329" s="1" t="str">
        <f t="shared" si="128"/>
        <v>@generic</v>
      </c>
      <c r="AF329" s="4"/>
      <c r="AG329" s="22" t="s">
        <v>232</v>
      </c>
    </row>
    <row r="330" spans="1:33" ht="17" hidden="1" x14ac:dyDescent="0.2">
      <c r="A330" s="8" t="s">
        <v>45</v>
      </c>
      <c r="B330" s="30" t="s">
        <v>753</v>
      </c>
      <c r="C330" s="31" t="s">
        <v>814</v>
      </c>
      <c r="D330" s="4" t="s">
        <v>81</v>
      </c>
      <c r="E330" s="4" t="s">
        <v>54</v>
      </c>
      <c r="F330" s="4"/>
      <c r="G330" s="4"/>
      <c r="H330" s="4"/>
      <c r="I330" s="4"/>
      <c r="J330" s="4" t="s">
        <v>815</v>
      </c>
      <c r="K330" s="1" t="s">
        <v>815</v>
      </c>
      <c r="M330" s="1" t="str">
        <f t="shared" si="127"/>
        <v>dat_last_news</v>
      </c>
      <c r="N330" s="1" t="s">
        <v>87</v>
      </c>
      <c r="P330" s="1" t="s">
        <v>53</v>
      </c>
      <c r="Q330" s="1" t="str">
        <f t="shared" si="125"/>
        <v>Date of last news</v>
      </c>
      <c r="R330" s="4"/>
      <c r="S330" s="1" t="str">
        <f t="shared" si="126"/>
        <v>Date of last news</v>
      </c>
      <c r="T330" s="3" t="s">
        <v>83</v>
      </c>
      <c r="AD330" s="1" t="str">
        <f t="shared" si="128"/>
        <v>@generic</v>
      </c>
      <c r="AE330" s="1" t="s">
        <v>54</v>
      </c>
      <c r="AF330" s="4"/>
      <c r="AG330" s="22" t="s">
        <v>232</v>
      </c>
    </row>
    <row r="331" spans="1:33" ht="17" hidden="1" x14ac:dyDescent="0.2">
      <c r="A331" s="10" t="s">
        <v>70</v>
      </c>
      <c r="B331" s="30" t="s">
        <v>753</v>
      </c>
      <c r="C331" s="31" t="s">
        <v>816</v>
      </c>
      <c r="D331" s="4" t="s">
        <v>81</v>
      </c>
      <c r="E331" s="4" t="s">
        <v>54</v>
      </c>
      <c r="F331" s="4"/>
      <c r="G331" s="4"/>
      <c r="H331" s="4"/>
      <c r="I331" s="4"/>
      <c r="J331" s="4" t="s">
        <v>817</v>
      </c>
      <c r="K331" s="1" t="s">
        <v>818</v>
      </c>
      <c r="M331" s="1" t="str">
        <f t="shared" si="127"/>
        <v>dat_last_news_censor</v>
      </c>
      <c r="N331" s="1" t="s">
        <v>87</v>
      </c>
      <c r="P331" s="1" t="s">
        <v>53</v>
      </c>
      <c r="Q331" s="1" t="str">
        <f t="shared" si="125"/>
        <v>Minimum between date of last news and date of censorship</v>
      </c>
      <c r="R331" s="4"/>
      <c r="S331" s="1" t="str">
        <f t="shared" si="126"/>
        <v>Minimum between date of last news and date of censorship</v>
      </c>
      <c r="T331" s="3" t="s">
        <v>83</v>
      </c>
      <c r="AD331" s="1" t="str">
        <f t="shared" si="128"/>
        <v>@derived</v>
      </c>
      <c r="AE331" s="1" t="s">
        <v>54</v>
      </c>
    </row>
    <row r="332" spans="1:33" hidden="1" x14ac:dyDescent="0.2">
      <c r="A332" s="10" t="s">
        <v>70</v>
      </c>
      <c r="B332" s="30" t="s">
        <v>753</v>
      </c>
      <c r="C332" s="31" t="s">
        <v>819</v>
      </c>
      <c r="D332" s="4" t="s">
        <v>62</v>
      </c>
      <c r="E332" s="4"/>
      <c r="F332" s="4"/>
      <c r="G332" s="4"/>
      <c r="H332" s="4"/>
      <c r="I332" s="4"/>
      <c r="J332" s="4" t="s">
        <v>820</v>
      </c>
      <c r="K332" s="1" t="s">
        <v>821</v>
      </c>
      <c r="M332" s="1" t="str">
        <f t="shared" si="127"/>
        <v>year_last_news</v>
      </c>
      <c r="N332" s="1" t="s">
        <v>87</v>
      </c>
      <c r="P332" s="1" t="s">
        <v>53</v>
      </c>
      <c r="Q332" s="1" t="str">
        <f t="shared" si="125"/>
        <v xml:space="preserve">year of last data </v>
      </c>
      <c r="R332" s="4"/>
      <c r="S332" s="1" t="str">
        <f t="shared" si="126"/>
        <v xml:space="preserve">year of last data </v>
      </c>
      <c r="T332" s="4" t="s">
        <v>62</v>
      </c>
      <c r="AD332" s="1" t="str">
        <f t="shared" ref="AD332:AD363" si="136">CONCATENATE("@",A332)</f>
        <v>@derived</v>
      </c>
      <c r="AE332" s="1" t="s">
        <v>54</v>
      </c>
    </row>
    <row r="333" spans="1:33" hidden="1" x14ac:dyDescent="0.2">
      <c r="A333" s="10" t="s">
        <v>70</v>
      </c>
      <c r="B333" s="4" t="s">
        <v>822</v>
      </c>
      <c r="C333" s="31" t="s">
        <v>823</v>
      </c>
      <c r="D333" s="4" t="s">
        <v>62</v>
      </c>
      <c r="E333" s="4"/>
      <c r="F333" s="4"/>
      <c r="G333" s="4"/>
      <c r="H333" s="4"/>
      <c r="I333" s="4" t="s">
        <v>761</v>
      </c>
      <c r="J333" s="4" t="s">
        <v>824</v>
      </c>
      <c r="K333" s="1" t="s">
        <v>825</v>
      </c>
      <c r="M333" s="1" t="str">
        <f t="shared" si="127"/>
        <v>status_efs_diag</v>
      </c>
      <c r="N333" s="1" t="s">
        <v>87</v>
      </c>
      <c r="O333" s="1" t="str">
        <f>CONCATENATE("&lt;div class='rich-text-field-label'&gt;&lt;p style='text-align: center;'&gt;",B333,"&lt;/p&gt;&lt;/div&gt;")</f>
        <v>&lt;div class='rich-text-field-label'&gt;&lt;p style='text-align: center;'&gt;evol&lt;/p&gt;&lt;/div&gt;</v>
      </c>
      <c r="P333" s="1" t="s">
        <v>205</v>
      </c>
      <c r="Q333" s="1" t="str">
        <f t="shared" si="125"/>
        <v>Event-free survival (Events included in EFS : ev_prog_neo, ev_recloc, ev_recreg, ev_meta, status_vital) (since diagnosis)</v>
      </c>
      <c r="R333" s="4" t="str">
        <f t="shared" si="135"/>
        <v>0,0|1,1</v>
      </c>
      <c r="S333" s="1" t="str">
        <f t="shared" si="126"/>
        <v>Event-free survival (Events included in EFS : ev_prog_neo, ev_recloc, ev_recreg, ev_meta, status_vital) (since diagnosis)</v>
      </c>
      <c r="T333" s="4"/>
      <c r="AD333" s="1" t="str">
        <f t="shared" si="136"/>
        <v>@derived</v>
      </c>
      <c r="AE333" s="1" t="s">
        <v>54</v>
      </c>
    </row>
    <row r="334" spans="1:33" hidden="1" x14ac:dyDescent="0.2">
      <c r="A334" s="10" t="s">
        <v>70</v>
      </c>
      <c r="B334" s="4" t="s">
        <v>822</v>
      </c>
      <c r="C334" s="31" t="s">
        <v>826</v>
      </c>
      <c r="D334" s="4" t="s">
        <v>48</v>
      </c>
      <c r="E334" s="4"/>
      <c r="F334" s="4"/>
      <c r="G334" s="4"/>
      <c r="H334" s="4"/>
      <c r="I334" s="4" t="s">
        <v>766</v>
      </c>
      <c r="J334" s="4" t="s">
        <v>824</v>
      </c>
      <c r="K334" s="1" t="s">
        <v>825</v>
      </c>
      <c r="M334" s="1" t="str">
        <f t="shared" si="127"/>
        <v>status_efs_diag_txt</v>
      </c>
      <c r="N334" s="1" t="s">
        <v>87</v>
      </c>
      <c r="P334" s="1" t="s">
        <v>205</v>
      </c>
      <c r="Q334" s="1" t="str">
        <f t="shared" si="125"/>
        <v>Event-free survival (Events included in EFS : ev_prog_neo, ev_recloc, ev_recreg, ev_meta, status_vital) (since diagnosis)</v>
      </c>
      <c r="R334" s="4" t="str">
        <f t="shared" si="135"/>
        <v>No,No|Yes,Yes</v>
      </c>
      <c r="S334" s="1" t="str">
        <f t="shared" si="126"/>
        <v>Event-free survival (Events included in EFS : ev_prog_neo, ev_recloc, ev_recreg, ev_meta, status_vital) (since diagnosis)</v>
      </c>
      <c r="AD334" s="1" t="str">
        <f t="shared" si="136"/>
        <v>@derived</v>
      </c>
      <c r="AE334" s="1" t="s">
        <v>54</v>
      </c>
    </row>
    <row r="335" spans="1:33" hidden="1" x14ac:dyDescent="0.2">
      <c r="A335" s="10" t="s">
        <v>70</v>
      </c>
      <c r="B335" s="4" t="s">
        <v>822</v>
      </c>
      <c r="C335" s="31" t="s">
        <v>827</v>
      </c>
      <c r="D335" s="4" t="s">
        <v>62</v>
      </c>
      <c r="E335" s="4"/>
      <c r="F335" s="4"/>
      <c r="G335" s="4"/>
      <c r="H335" s="4"/>
      <c r="I335" s="4" t="s">
        <v>761</v>
      </c>
      <c r="J335" s="4" t="s">
        <v>828</v>
      </c>
      <c r="K335" s="1" t="s">
        <v>829</v>
      </c>
      <c r="M335" s="1" t="str">
        <f t="shared" si="127"/>
        <v>status_rfs_diag</v>
      </c>
      <c r="N335" s="1" t="s">
        <v>87</v>
      </c>
      <c r="P335" s="1" t="s">
        <v>205</v>
      </c>
      <c r="Q335" s="1" t="str">
        <f t="shared" si="125"/>
        <v>Relapse-free survival (Event included in RFS : ev_recloc, ev_recreg, ev_meta, status_vital) (since diagnosis)</v>
      </c>
      <c r="R335" s="4" t="str">
        <f t="shared" si="135"/>
        <v>0,0|1,1</v>
      </c>
      <c r="S335" s="1" t="str">
        <f t="shared" si="126"/>
        <v>Relapse-free survival (Event included in RFS : ev_recloc, ev_recreg, ev_meta, status_vital) (since diagnosis)</v>
      </c>
      <c r="T335" s="4"/>
      <c r="AD335" s="1" t="str">
        <f t="shared" si="136"/>
        <v>@derived</v>
      </c>
      <c r="AE335" s="1" t="s">
        <v>54</v>
      </c>
    </row>
    <row r="336" spans="1:33" hidden="1" x14ac:dyDescent="0.2">
      <c r="A336" s="10" t="s">
        <v>70</v>
      </c>
      <c r="B336" s="4" t="s">
        <v>822</v>
      </c>
      <c r="C336" s="31" t="s">
        <v>830</v>
      </c>
      <c r="D336" s="4" t="s">
        <v>48</v>
      </c>
      <c r="E336" s="4"/>
      <c r="F336" s="4"/>
      <c r="G336" s="4"/>
      <c r="H336" s="4"/>
      <c r="I336" s="4" t="s">
        <v>766</v>
      </c>
      <c r="J336" s="4" t="s">
        <v>828</v>
      </c>
      <c r="K336" s="1" t="s">
        <v>829</v>
      </c>
      <c r="M336" s="1" t="str">
        <f t="shared" si="127"/>
        <v>status_rfs_diag_txt</v>
      </c>
      <c r="N336" s="1" t="s">
        <v>87</v>
      </c>
      <c r="P336" s="1" t="s">
        <v>205</v>
      </c>
      <c r="Q336" s="1" t="str">
        <f t="shared" si="125"/>
        <v>Relapse-free survival (Event included in RFS : ev_recloc, ev_recreg, ev_meta, status_vital) (since diagnosis)</v>
      </c>
      <c r="R336" s="4" t="str">
        <f t="shared" si="135"/>
        <v>No,No|Yes,Yes</v>
      </c>
      <c r="S336" s="1" t="str">
        <f t="shared" si="126"/>
        <v>Relapse-free survival (Event included in RFS : ev_recloc, ev_recreg, ev_meta, status_vital) (since diagnosis)</v>
      </c>
      <c r="AD336" s="1" t="str">
        <f t="shared" si="136"/>
        <v>@derived</v>
      </c>
      <c r="AE336" s="1" t="s">
        <v>54</v>
      </c>
    </row>
    <row r="337" spans="1:49" hidden="1" x14ac:dyDescent="0.2">
      <c r="A337" s="10" t="s">
        <v>70</v>
      </c>
      <c r="B337" s="4" t="s">
        <v>822</v>
      </c>
      <c r="C337" s="31" t="s">
        <v>831</v>
      </c>
      <c r="D337" s="4" t="s">
        <v>62</v>
      </c>
      <c r="E337" s="4"/>
      <c r="F337" s="4"/>
      <c r="G337" s="4"/>
      <c r="H337" s="4"/>
      <c r="I337" s="4" t="s">
        <v>761</v>
      </c>
      <c r="J337" s="4" t="s">
        <v>832</v>
      </c>
      <c r="K337" s="1" t="s">
        <v>833</v>
      </c>
      <c r="M337" s="1" t="str">
        <f t="shared" si="127"/>
        <v>status_drfs_diag</v>
      </c>
      <c r="N337" s="1" t="s">
        <v>87</v>
      </c>
      <c r="P337" s="1" t="s">
        <v>205</v>
      </c>
      <c r="Q337" s="1" t="str">
        <f t="shared" si="125"/>
        <v>Distant relapse-free survival (Formerly MFS) (Event included in DRFS : ev_meta,death) (since diagnosis)</v>
      </c>
      <c r="R337" s="4" t="str">
        <f t="shared" si="135"/>
        <v>0,0|1,1</v>
      </c>
      <c r="S337" s="1" t="str">
        <f t="shared" si="126"/>
        <v>Distant relapse-free survival (Formerly MFS) (Event included in DRFS : ev_meta,death) (since diagnosis)</v>
      </c>
      <c r="T337" s="4"/>
      <c r="AD337" s="1" t="str">
        <f t="shared" si="136"/>
        <v>@derived</v>
      </c>
      <c r="AE337" s="1" t="s">
        <v>54</v>
      </c>
    </row>
    <row r="338" spans="1:49" hidden="1" x14ac:dyDescent="0.2">
      <c r="A338" s="10" t="s">
        <v>70</v>
      </c>
      <c r="B338" s="4" t="s">
        <v>822</v>
      </c>
      <c r="C338" s="31" t="s">
        <v>834</v>
      </c>
      <c r="D338" s="4" t="s">
        <v>48</v>
      </c>
      <c r="E338" s="4"/>
      <c r="F338" s="4"/>
      <c r="G338" s="4"/>
      <c r="H338" s="4"/>
      <c r="I338" s="4" t="s">
        <v>766</v>
      </c>
      <c r="J338" s="4" t="s">
        <v>832</v>
      </c>
      <c r="K338" s="1" t="s">
        <v>833</v>
      </c>
      <c r="M338" s="1" t="str">
        <f t="shared" si="127"/>
        <v>status_drfs_diag_txt</v>
      </c>
      <c r="N338" s="1" t="s">
        <v>87</v>
      </c>
      <c r="P338" s="1" t="s">
        <v>205</v>
      </c>
      <c r="Q338" s="1" t="str">
        <f t="shared" si="125"/>
        <v>Distant relapse-free survival (Formerly MFS) (Event included in DRFS : ev_meta,death) (since diagnosis)</v>
      </c>
      <c r="R338" s="4" t="str">
        <f t="shared" si="135"/>
        <v>No,No|Yes,Yes</v>
      </c>
      <c r="S338" s="1" t="str">
        <f t="shared" si="126"/>
        <v>Distant relapse-free survival (Formerly MFS) (Event included in DRFS : ev_meta,death) (since diagnosis)</v>
      </c>
      <c r="AD338" s="1" t="str">
        <f t="shared" si="136"/>
        <v>@derived</v>
      </c>
      <c r="AE338" s="1" t="s">
        <v>54</v>
      </c>
    </row>
    <row r="339" spans="1:49" s="27" customFormat="1" hidden="1" x14ac:dyDescent="0.2">
      <c r="A339" s="10" t="s">
        <v>70</v>
      </c>
      <c r="B339" s="4" t="s">
        <v>822</v>
      </c>
      <c r="C339" s="31" t="s">
        <v>835</v>
      </c>
      <c r="D339" s="4" t="s">
        <v>62</v>
      </c>
      <c r="E339" s="4"/>
      <c r="F339" s="4"/>
      <c r="G339" s="4"/>
      <c r="H339" s="4"/>
      <c r="I339" s="4" t="s">
        <v>761</v>
      </c>
      <c r="J339" s="4" t="s">
        <v>836</v>
      </c>
      <c r="K339" s="1" t="s">
        <v>837</v>
      </c>
      <c r="L339" s="5"/>
      <c r="M339" s="1" t="str">
        <f t="shared" si="127"/>
        <v>status_dss_diag</v>
      </c>
      <c r="N339" s="1" t="s">
        <v>87</v>
      </c>
      <c r="O339" s="4"/>
      <c r="P339" s="4" t="s">
        <v>205</v>
      </c>
      <c r="Q339" s="1" t="str">
        <f t="shared" si="125"/>
        <v>Disease specific survival (Event included in DSS : death from breast cancer) (since diagnosis)</v>
      </c>
      <c r="R339" s="4" t="str">
        <f t="shared" si="135"/>
        <v>0,0|1,1</v>
      </c>
      <c r="S339" s="1" t="str">
        <f t="shared" si="126"/>
        <v>Disease specific survival (Event included in DSS : death from breast cancer) (since diagnosis)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 t="str">
        <f t="shared" si="136"/>
        <v>@derived</v>
      </c>
      <c r="AE339" s="4" t="s">
        <v>54</v>
      </c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s="27" customFormat="1" hidden="1" x14ac:dyDescent="0.2">
      <c r="A340" s="10" t="s">
        <v>70</v>
      </c>
      <c r="B340" s="4" t="s">
        <v>822</v>
      </c>
      <c r="C340" s="31" t="s">
        <v>838</v>
      </c>
      <c r="D340" s="4" t="s">
        <v>48</v>
      </c>
      <c r="E340" s="4"/>
      <c r="F340" s="4"/>
      <c r="G340" s="4"/>
      <c r="H340" s="4"/>
      <c r="I340" s="4" t="s">
        <v>766</v>
      </c>
      <c r="J340" s="4" t="s">
        <v>836</v>
      </c>
      <c r="K340" s="1" t="s">
        <v>837</v>
      </c>
      <c r="L340" s="5"/>
      <c r="M340" s="1" t="str">
        <f t="shared" si="127"/>
        <v>status_dss_diag_txt</v>
      </c>
      <c r="N340" s="1" t="s">
        <v>87</v>
      </c>
      <c r="O340" s="4"/>
      <c r="P340" s="4" t="s">
        <v>205</v>
      </c>
      <c r="Q340" s="1" t="str">
        <f t="shared" si="125"/>
        <v>Disease specific survival (Event included in DSS : death from breast cancer) (since diagnosis)</v>
      </c>
      <c r="R340" s="4" t="str">
        <f t="shared" si="135"/>
        <v>No,No|Yes,Yes</v>
      </c>
      <c r="S340" s="1" t="str">
        <f t="shared" si="126"/>
        <v>Disease specific survival (Event included in DSS : death from breast cancer) (since diagnosis)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 t="str">
        <f t="shared" si="136"/>
        <v>@derived</v>
      </c>
      <c r="AE340" s="4" t="s">
        <v>54</v>
      </c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hidden="1" x14ac:dyDescent="0.2">
      <c r="A341" s="10" t="s">
        <v>70</v>
      </c>
      <c r="B341" s="4" t="s">
        <v>822</v>
      </c>
      <c r="C341" s="4" t="s">
        <v>839</v>
      </c>
      <c r="D341" s="4" t="s">
        <v>176</v>
      </c>
      <c r="E341" s="4"/>
      <c r="F341" s="4"/>
      <c r="G341" s="4"/>
      <c r="H341" s="4"/>
      <c r="I341" s="4"/>
      <c r="J341" s="4" t="s">
        <v>840</v>
      </c>
      <c r="K341" s="1" t="s">
        <v>841</v>
      </c>
      <c r="M341" s="1" t="str">
        <f t="shared" si="127"/>
        <v>delay_efs_diag</v>
      </c>
      <c r="N341" s="1" t="s">
        <v>87</v>
      </c>
      <c r="P341" s="1" t="s">
        <v>53</v>
      </c>
      <c r="Q341" s="1" t="str">
        <f t="shared" si="125"/>
        <v>Delay diagnosis to EFS event (in months /30.4375, rounded at first decimal)</v>
      </c>
      <c r="R341" s="4"/>
      <c r="S341" s="1" t="str">
        <f t="shared" si="126"/>
        <v>Delay diagnosis to EFS event (in months /30.4375, rounded at first decimal)</v>
      </c>
      <c r="T341" s="1" t="s">
        <v>178</v>
      </c>
      <c r="AD341" s="1" t="str">
        <f t="shared" si="136"/>
        <v>@derived</v>
      </c>
      <c r="AE341" s="1" t="s">
        <v>54</v>
      </c>
    </row>
    <row r="342" spans="1:49" hidden="1" x14ac:dyDescent="0.2">
      <c r="A342" s="10" t="s">
        <v>70</v>
      </c>
      <c r="B342" s="4" t="s">
        <v>822</v>
      </c>
      <c r="C342" s="4" t="s">
        <v>842</v>
      </c>
      <c r="D342" s="4" t="s">
        <v>176</v>
      </c>
      <c r="E342" s="4"/>
      <c r="F342" s="4"/>
      <c r="G342" s="4"/>
      <c r="H342" s="4"/>
      <c r="I342" s="4"/>
      <c r="J342" s="4" t="s">
        <v>843</v>
      </c>
      <c r="K342" s="1" t="s">
        <v>844</v>
      </c>
      <c r="M342" s="1" t="str">
        <f t="shared" si="127"/>
        <v>delay_rfs_diag</v>
      </c>
      <c r="N342" s="1" t="s">
        <v>87</v>
      </c>
      <c r="P342" s="1" t="s">
        <v>53</v>
      </c>
      <c r="Q342" s="1" t="str">
        <f t="shared" si="125"/>
        <v>Delay diagnosis to RFS event (in months /30.4375, rounded at first decimal)</v>
      </c>
      <c r="R342" s="4"/>
      <c r="S342" s="1" t="str">
        <f t="shared" si="126"/>
        <v>Delay diagnosis to RFS event (in months /30.4375, rounded at first decimal)</v>
      </c>
      <c r="T342" s="1" t="s">
        <v>178</v>
      </c>
      <c r="AD342" s="1" t="str">
        <f t="shared" si="136"/>
        <v>@derived</v>
      </c>
      <c r="AE342" s="1" t="s">
        <v>54</v>
      </c>
    </row>
    <row r="343" spans="1:49" hidden="1" x14ac:dyDescent="0.2">
      <c r="A343" s="10" t="s">
        <v>70</v>
      </c>
      <c r="B343" s="4" t="s">
        <v>822</v>
      </c>
      <c r="C343" s="4" t="s">
        <v>845</v>
      </c>
      <c r="D343" s="4" t="s">
        <v>176</v>
      </c>
      <c r="E343" s="4"/>
      <c r="F343" s="4"/>
      <c r="G343" s="4"/>
      <c r="H343" s="4"/>
      <c r="I343" s="4"/>
      <c r="J343" s="4" t="s">
        <v>846</v>
      </c>
      <c r="K343" s="1" t="s">
        <v>847</v>
      </c>
      <c r="M343" s="1" t="str">
        <f t="shared" si="127"/>
        <v>delay_drfs_diag</v>
      </c>
      <c r="N343" s="1" t="s">
        <v>87</v>
      </c>
      <c r="P343" s="1" t="s">
        <v>53</v>
      </c>
      <c r="Q343" s="1" t="str">
        <f t="shared" si="125"/>
        <v>Delay diagnosis to DRFS event (formerly MFS)  (in months /30.4375, rounded at first decimal)</v>
      </c>
      <c r="R343" s="4"/>
      <c r="S343" s="1" t="str">
        <f t="shared" si="126"/>
        <v>Delay diagnosis to DRFS event (formerly MFS)  (in months /30.4375, rounded at first decimal)</v>
      </c>
      <c r="T343" s="1" t="s">
        <v>178</v>
      </c>
      <c r="AD343" s="1" t="str">
        <f t="shared" si="136"/>
        <v>@derived</v>
      </c>
      <c r="AE343" s="1" t="s">
        <v>54</v>
      </c>
    </row>
    <row r="344" spans="1:49" hidden="1" x14ac:dyDescent="0.2">
      <c r="A344" s="10" t="s">
        <v>70</v>
      </c>
      <c r="B344" s="4" t="s">
        <v>822</v>
      </c>
      <c r="C344" s="4" t="s">
        <v>848</v>
      </c>
      <c r="D344" s="4" t="s">
        <v>176</v>
      </c>
      <c r="E344" s="4"/>
      <c r="F344" s="4"/>
      <c r="G344" s="4"/>
      <c r="H344" s="4"/>
      <c r="I344" s="4"/>
      <c r="J344" s="4" t="s">
        <v>849</v>
      </c>
      <c r="K344" s="1" t="s">
        <v>850</v>
      </c>
      <c r="L344" s="17"/>
      <c r="M344" s="1" t="str">
        <f t="shared" si="127"/>
        <v>delay_dss_diag</v>
      </c>
      <c r="N344" s="1" t="s">
        <v>87</v>
      </c>
      <c r="P344" s="1" t="s">
        <v>53</v>
      </c>
      <c r="Q344" s="1" t="str">
        <f t="shared" si="125"/>
        <v>Delay diagnosis to DSS event (in months /30.4375, rounded at first decimal)</v>
      </c>
      <c r="R344" s="4"/>
      <c r="S344" s="1" t="str">
        <f t="shared" si="126"/>
        <v>Delay diagnosis to DSS event (in months /30.4375, rounded at first decimal)</v>
      </c>
      <c r="T344" s="1" t="s">
        <v>178</v>
      </c>
      <c r="AD344" s="1" t="str">
        <f t="shared" si="136"/>
        <v>@derived</v>
      </c>
      <c r="AE344" s="1" t="s">
        <v>54</v>
      </c>
    </row>
    <row r="345" spans="1:49" hidden="1" x14ac:dyDescent="0.2">
      <c r="A345" s="10" t="s">
        <v>70</v>
      </c>
      <c r="B345" s="4" t="s">
        <v>822</v>
      </c>
      <c r="C345" s="4" t="s">
        <v>851</v>
      </c>
      <c r="D345" s="4" t="s">
        <v>176</v>
      </c>
      <c r="E345" s="4"/>
      <c r="F345" s="4"/>
      <c r="G345" s="4"/>
      <c r="H345" s="4"/>
      <c r="I345" s="4"/>
      <c r="J345" s="4" t="s">
        <v>852</v>
      </c>
      <c r="K345" s="1" t="s">
        <v>853</v>
      </c>
      <c r="L345" s="17"/>
      <c r="M345" s="1" t="str">
        <f t="shared" si="127"/>
        <v>delay_os_diag</v>
      </c>
      <c r="N345" s="1" t="s">
        <v>87</v>
      </c>
      <c r="P345" s="1" t="s">
        <v>53</v>
      </c>
      <c r="Q345" s="1" t="str">
        <f t="shared" si="125"/>
        <v>Delay diagnosis to OS event (all causes of death)  (in months /30.4375, rounded at first decimal)</v>
      </c>
      <c r="R345" s="4"/>
      <c r="S345" s="1" t="str">
        <f t="shared" si="126"/>
        <v>Delay diagnosis to OS event (all causes of death)  (in months /30.4375, rounded at first decimal)</v>
      </c>
      <c r="T345" s="1" t="s">
        <v>178</v>
      </c>
      <c r="AD345" s="1" t="str">
        <f t="shared" si="136"/>
        <v>@derived</v>
      </c>
      <c r="AE345" s="1" t="s">
        <v>54</v>
      </c>
    </row>
    <row r="346" spans="1:49" hidden="1" x14ac:dyDescent="0.2">
      <c r="A346" s="10" t="s">
        <v>70</v>
      </c>
      <c r="B346" s="4" t="s">
        <v>822</v>
      </c>
      <c r="C346" s="31" t="s">
        <v>854</v>
      </c>
      <c r="D346" s="4" t="s">
        <v>62</v>
      </c>
      <c r="E346" s="4"/>
      <c r="F346" s="4"/>
      <c r="G346" s="4"/>
      <c r="H346" s="4"/>
      <c r="I346" s="4" t="s">
        <v>761</v>
      </c>
      <c r="J346" s="4" t="s">
        <v>855</v>
      </c>
      <c r="K346" s="1" t="s">
        <v>856</v>
      </c>
      <c r="M346" s="1" t="str">
        <f t="shared" si="127"/>
        <v>status_rfs</v>
      </c>
      <c r="N346" s="1" t="s">
        <v>87</v>
      </c>
      <c r="P346" s="1" t="s">
        <v>205</v>
      </c>
      <c r="Q346" s="1" t="str">
        <f t="shared" si="125"/>
        <v>Relapse-free survival (Event included in RFS : ev_recloc, ev_recreg, ev_meta, status_vital) (since surgery) ; if no surgery, variable set to NA</v>
      </c>
      <c r="R346" s="4" t="str">
        <f t="shared" si="135"/>
        <v>0,0|1,1</v>
      </c>
      <c r="S346" s="1" t="str">
        <f t="shared" si="126"/>
        <v>Relapse-free survival (Event included in RFS : ev_recloc, ev_recreg, ev_meta, status_vital) (since surgery) ; if no surgery, variable set to NA</v>
      </c>
      <c r="T346" s="4"/>
      <c r="AD346" s="1" t="str">
        <f t="shared" si="136"/>
        <v>@derived</v>
      </c>
      <c r="AE346" s="1" t="s">
        <v>54</v>
      </c>
    </row>
    <row r="347" spans="1:49" hidden="1" x14ac:dyDescent="0.2">
      <c r="A347" s="10" t="s">
        <v>70</v>
      </c>
      <c r="B347" s="4" t="s">
        <v>822</v>
      </c>
      <c r="C347" s="31" t="s">
        <v>857</v>
      </c>
      <c r="D347" s="4" t="s">
        <v>48</v>
      </c>
      <c r="E347" s="4"/>
      <c r="F347" s="4"/>
      <c r="G347" s="4"/>
      <c r="H347" s="4"/>
      <c r="I347" s="4" t="s">
        <v>766</v>
      </c>
      <c r="J347" s="4" t="s">
        <v>855</v>
      </c>
      <c r="K347" s="1" t="s">
        <v>856</v>
      </c>
      <c r="M347" s="1" t="str">
        <f t="shared" si="127"/>
        <v>status_rfs_txt</v>
      </c>
      <c r="N347" s="1" t="s">
        <v>87</v>
      </c>
      <c r="P347" s="1" t="s">
        <v>205</v>
      </c>
      <c r="Q347" s="1" t="str">
        <f t="shared" si="125"/>
        <v>Relapse-free survival (Event included in RFS : ev_recloc, ev_recreg, ev_meta, status_vital) (since surgery) ; if no surgery, variable set to NA</v>
      </c>
      <c r="R347" s="4" t="str">
        <f t="shared" si="135"/>
        <v>No,No|Yes,Yes</v>
      </c>
      <c r="S347" s="1" t="str">
        <f t="shared" si="126"/>
        <v>Relapse-free survival (Event included in RFS : ev_recloc, ev_recreg, ev_meta, status_vital) (since surgery) ; if no surgery, variable set to NA</v>
      </c>
      <c r="AD347" s="1" t="str">
        <f t="shared" si="136"/>
        <v>@derived</v>
      </c>
      <c r="AE347" s="1" t="s">
        <v>54</v>
      </c>
    </row>
    <row r="348" spans="1:49" hidden="1" x14ac:dyDescent="0.2">
      <c r="A348" s="10" t="s">
        <v>70</v>
      </c>
      <c r="B348" s="4" t="s">
        <v>822</v>
      </c>
      <c r="C348" s="31" t="s">
        <v>858</v>
      </c>
      <c r="D348" s="4" t="s">
        <v>62</v>
      </c>
      <c r="E348" s="4"/>
      <c r="F348" s="4"/>
      <c r="G348" s="4"/>
      <c r="H348" s="4"/>
      <c r="I348" s="4" t="s">
        <v>761</v>
      </c>
      <c r="J348" s="4" t="s">
        <v>859</v>
      </c>
      <c r="K348" s="1" t="s">
        <v>860</v>
      </c>
      <c r="M348" s="1" t="str">
        <f t="shared" si="127"/>
        <v>status_drfs</v>
      </c>
      <c r="N348" s="1" t="s">
        <v>87</v>
      </c>
      <c r="P348" s="1" t="s">
        <v>205</v>
      </c>
      <c r="Q348" s="1" t="str">
        <f t="shared" si="125"/>
        <v>Distant relapse-free survival (Formerly MFS) (Event included in DRFS : ev_meta,death) (since surgery); if no surgery, variable set to NA</v>
      </c>
      <c r="R348" s="4" t="str">
        <f t="shared" si="135"/>
        <v>0,0|1,1</v>
      </c>
      <c r="S348" s="1" t="str">
        <f t="shared" si="126"/>
        <v>Distant relapse-free survival (Formerly MFS) (Event included in DRFS : ev_meta,death) (since surgery); if no surgery, variable set to NA</v>
      </c>
      <c r="T348" s="4"/>
      <c r="AD348" s="1" t="str">
        <f t="shared" si="136"/>
        <v>@derived</v>
      </c>
      <c r="AE348" s="1" t="s">
        <v>54</v>
      </c>
    </row>
    <row r="349" spans="1:49" hidden="1" x14ac:dyDescent="0.2">
      <c r="A349" s="10" t="s">
        <v>70</v>
      </c>
      <c r="B349" s="4" t="s">
        <v>822</v>
      </c>
      <c r="C349" s="31" t="s">
        <v>861</v>
      </c>
      <c r="D349" s="4" t="s">
        <v>48</v>
      </c>
      <c r="E349" s="4"/>
      <c r="F349" s="4"/>
      <c r="G349" s="4"/>
      <c r="H349" s="4"/>
      <c r="I349" s="4" t="s">
        <v>766</v>
      </c>
      <c r="J349" s="4" t="s">
        <v>859</v>
      </c>
      <c r="K349" s="1" t="s">
        <v>860</v>
      </c>
      <c r="M349" s="1" t="str">
        <f t="shared" si="127"/>
        <v>status_drfs_txt</v>
      </c>
      <c r="N349" s="1" t="s">
        <v>87</v>
      </c>
      <c r="P349" s="1" t="s">
        <v>205</v>
      </c>
      <c r="Q349" s="1" t="str">
        <f t="shared" si="125"/>
        <v>Distant relapse-free survival (Formerly MFS) (Event included in DRFS : ev_meta,death) (since surgery); if no surgery, variable set to NA</v>
      </c>
      <c r="R349" s="4" t="str">
        <f t="shared" si="135"/>
        <v>No,No|Yes,Yes</v>
      </c>
      <c r="S349" s="1" t="str">
        <f t="shared" si="126"/>
        <v>Distant relapse-free survival (Formerly MFS) (Event included in DRFS : ev_meta,death) (since surgery); if no surgery, variable set to NA</v>
      </c>
      <c r="AD349" s="1" t="str">
        <f t="shared" si="136"/>
        <v>@derived</v>
      </c>
      <c r="AE349" s="1" t="s">
        <v>54</v>
      </c>
    </row>
    <row r="350" spans="1:49" hidden="1" x14ac:dyDescent="0.2">
      <c r="A350" s="10" t="s">
        <v>70</v>
      </c>
      <c r="B350" s="4" t="s">
        <v>822</v>
      </c>
      <c r="C350" s="31" t="s">
        <v>862</v>
      </c>
      <c r="D350" s="4" t="s">
        <v>62</v>
      </c>
      <c r="E350" s="4"/>
      <c r="F350" s="4"/>
      <c r="G350" s="4"/>
      <c r="H350" s="4"/>
      <c r="I350" s="4" t="s">
        <v>761</v>
      </c>
      <c r="J350" s="4" t="s">
        <v>863</v>
      </c>
      <c r="K350" s="1" t="s">
        <v>864</v>
      </c>
      <c r="M350" s="1" t="str">
        <f t="shared" si="127"/>
        <v>status_dfs</v>
      </c>
      <c r="N350" s="1" t="s">
        <v>87</v>
      </c>
      <c r="P350" s="1" t="s">
        <v>205</v>
      </c>
      <c r="Q350" s="1" t="str">
        <f t="shared" si="1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0" s="4" t="str">
        <f t="shared" si="135"/>
        <v>0,0|1,1</v>
      </c>
      <c r="S350" s="1" t="str">
        <f t="shared" si="1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0" s="4"/>
      <c r="AD350" s="1" t="str">
        <f t="shared" si="136"/>
        <v>@derived</v>
      </c>
      <c r="AE350" s="1" t="s">
        <v>54</v>
      </c>
    </row>
    <row r="351" spans="1:49" hidden="1" x14ac:dyDescent="0.2">
      <c r="A351" s="10" t="s">
        <v>70</v>
      </c>
      <c r="B351" s="4" t="s">
        <v>822</v>
      </c>
      <c r="C351" s="31" t="s">
        <v>865</v>
      </c>
      <c r="D351" s="4" t="s">
        <v>48</v>
      </c>
      <c r="E351" s="4"/>
      <c r="F351" s="4"/>
      <c r="G351" s="4"/>
      <c r="H351" s="4"/>
      <c r="I351" s="4" t="s">
        <v>766</v>
      </c>
      <c r="J351" s="4" t="s">
        <v>863</v>
      </c>
      <c r="K351" s="1" t="s">
        <v>864</v>
      </c>
      <c r="M351" s="1" t="str">
        <f t="shared" si="127"/>
        <v>status_dfs_txt</v>
      </c>
      <c r="N351" s="1" t="s">
        <v>87</v>
      </c>
      <c r="P351" s="1" t="s">
        <v>205</v>
      </c>
      <c r="Q351" s="1" t="str">
        <f t="shared" si="1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1" s="4" t="str">
        <f t="shared" si="135"/>
        <v>No,No|Yes,Yes</v>
      </c>
      <c r="S351" s="1" t="str">
        <f t="shared" si="1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1" s="1" t="str">
        <f t="shared" si="136"/>
        <v>@derived</v>
      </c>
      <c r="AE351" s="1" t="s">
        <v>54</v>
      </c>
    </row>
    <row r="352" spans="1:49" hidden="1" x14ac:dyDescent="0.2">
      <c r="A352" s="10" t="s">
        <v>70</v>
      </c>
      <c r="B352" s="4" t="s">
        <v>822</v>
      </c>
      <c r="C352" s="31" t="s">
        <v>866</v>
      </c>
      <c r="D352" s="4" t="s">
        <v>62</v>
      </c>
      <c r="E352" s="4"/>
      <c r="F352" s="4"/>
      <c r="G352" s="4"/>
      <c r="H352" s="4"/>
      <c r="I352" s="4" t="s">
        <v>761</v>
      </c>
      <c r="J352" s="4" t="s">
        <v>867</v>
      </c>
      <c r="K352" s="1" t="s">
        <v>868</v>
      </c>
      <c r="M352" s="1" t="str">
        <f t="shared" si="127"/>
        <v>status_dss</v>
      </c>
      <c r="N352" s="1" t="s">
        <v>87</v>
      </c>
      <c r="P352" s="1" t="s">
        <v>205</v>
      </c>
      <c r="Q352" s="1" t="str">
        <f t="shared" si="125"/>
        <v>Disease specific survival (Event included in DSS : death from BC) (since surgery); if no surgery, variable set to NA</v>
      </c>
      <c r="R352" s="4" t="str">
        <f t="shared" si="135"/>
        <v>0,0|1,1</v>
      </c>
      <c r="S352" s="1" t="str">
        <f t="shared" si="126"/>
        <v>Disease specific survival (Event included in DSS : death from BC) (since surgery); if no surgery, variable set to NA</v>
      </c>
      <c r="T352" s="4"/>
      <c r="AD352" s="1" t="str">
        <f t="shared" si="136"/>
        <v>@derived</v>
      </c>
      <c r="AE352" s="1" t="s">
        <v>54</v>
      </c>
    </row>
    <row r="353" spans="1:49" hidden="1" x14ac:dyDescent="0.2">
      <c r="A353" s="10" t="s">
        <v>70</v>
      </c>
      <c r="B353" s="4" t="s">
        <v>822</v>
      </c>
      <c r="C353" s="31" t="s">
        <v>869</v>
      </c>
      <c r="D353" s="4" t="s">
        <v>48</v>
      </c>
      <c r="E353" s="4"/>
      <c r="F353" s="4"/>
      <c r="G353" s="4"/>
      <c r="H353" s="4"/>
      <c r="I353" s="4" t="s">
        <v>766</v>
      </c>
      <c r="J353" s="4" t="s">
        <v>867</v>
      </c>
      <c r="K353" s="1" t="s">
        <v>868</v>
      </c>
      <c r="M353" s="1" t="str">
        <f t="shared" si="127"/>
        <v>status_dss_txt</v>
      </c>
      <c r="N353" s="1" t="s">
        <v>87</v>
      </c>
      <c r="P353" s="1" t="s">
        <v>205</v>
      </c>
      <c r="Q353" s="1" t="str">
        <f t="shared" si="125"/>
        <v>Disease specific survival (Event included in DSS : death from BC) (since surgery); if no surgery, variable set to NA</v>
      </c>
      <c r="R353" s="4" t="str">
        <f t="shared" si="135"/>
        <v>No,No|Yes,Yes</v>
      </c>
      <c r="S353" s="1" t="str">
        <f t="shared" si="126"/>
        <v>Disease specific survival (Event included in DSS : death from BC) (since surgery); if no surgery, variable set to NA</v>
      </c>
      <c r="AD353" s="1" t="str">
        <f t="shared" si="136"/>
        <v>@derived</v>
      </c>
      <c r="AE353" s="1" t="s">
        <v>54</v>
      </c>
    </row>
    <row r="354" spans="1:49" hidden="1" x14ac:dyDescent="0.2">
      <c r="A354" s="10" t="s">
        <v>70</v>
      </c>
      <c r="B354" s="4" t="s">
        <v>822</v>
      </c>
      <c r="C354" s="31" t="s">
        <v>870</v>
      </c>
      <c r="D354" s="4" t="s">
        <v>176</v>
      </c>
      <c r="E354" s="4"/>
      <c r="F354" s="4"/>
      <c r="G354" s="4"/>
      <c r="H354" s="4"/>
      <c r="I354" s="4"/>
      <c r="J354" s="4" t="s">
        <v>871</v>
      </c>
      <c r="K354" s="1" t="s">
        <v>872</v>
      </c>
      <c r="M354" s="1" t="str">
        <f t="shared" si="127"/>
        <v>delay_rfs</v>
      </c>
      <c r="N354" s="1" t="s">
        <v>87</v>
      </c>
      <c r="P354" s="1" t="s">
        <v>53</v>
      </c>
      <c r="Q354" s="1" t="str">
        <f t="shared" si="125"/>
        <v>Delay surgery to RFS event (in months /30.4375, rounded at first decimal); if no surgery, variable set to NA</v>
      </c>
      <c r="R354" s="4"/>
      <c r="S354" s="1" t="str">
        <f t="shared" si="126"/>
        <v>Delay surgery to RFS event (in months /30.4375, rounded at first decimal); if no surgery, variable set to NA</v>
      </c>
      <c r="T354" s="1" t="s">
        <v>178</v>
      </c>
      <c r="AD354" s="1" t="str">
        <f t="shared" si="136"/>
        <v>@derived</v>
      </c>
      <c r="AE354" s="1" t="s">
        <v>54</v>
      </c>
    </row>
    <row r="355" spans="1:49" hidden="1" x14ac:dyDescent="0.2">
      <c r="A355" s="10" t="s">
        <v>70</v>
      </c>
      <c r="B355" s="4" t="s">
        <v>822</v>
      </c>
      <c r="C355" s="4" t="s">
        <v>873</v>
      </c>
      <c r="D355" s="4" t="s">
        <v>176</v>
      </c>
      <c r="E355" s="4"/>
      <c r="F355" s="4"/>
      <c r="G355" s="4"/>
      <c r="H355" s="4"/>
      <c r="I355" s="4"/>
      <c r="J355" s="4" t="s">
        <v>874</v>
      </c>
      <c r="K355" s="1" t="s">
        <v>875</v>
      </c>
      <c r="M355" s="1" t="str">
        <f t="shared" si="127"/>
        <v>delay_drfs</v>
      </c>
      <c r="N355" s="1" t="s">
        <v>87</v>
      </c>
      <c r="P355" s="1" t="s">
        <v>53</v>
      </c>
      <c r="Q355" s="1" t="str">
        <f t="shared" ref="Q355:Q409" si="137">J355</f>
        <v>Delay surgery to DRFS event (formerly MFS)  (in months /30.4375, rounded at first decimal); if no surgery, variable set to NA</v>
      </c>
      <c r="R355" s="4"/>
      <c r="S355" s="1" t="str">
        <f t="shared" ref="S355:S409" si="138">Q355</f>
        <v>Delay surgery to DRFS event (formerly MFS)  (in months /30.4375, rounded at first decimal); if no surgery, variable set to NA</v>
      </c>
      <c r="T355" s="1" t="s">
        <v>178</v>
      </c>
      <c r="AD355" s="1" t="str">
        <f t="shared" si="136"/>
        <v>@derived</v>
      </c>
      <c r="AE355" s="1" t="s">
        <v>54</v>
      </c>
    </row>
    <row r="356" spans="1:49" hidden="1" x14ac:dyDescent="0.2">
      <c r="A356" s="10" t="s">
        <v>70</v>
      </c>
      <c r="B356" s="4" t="s">
        <v>822</v>
      </c>
      <c r="C356" s="4" t="s">
        <v>876</v>
      </c>
      <c r="D356" s="4" t="s">
        <v>176</v>
      </c>
      <c r="E356" s="4"/>
      <c r="F356" s="4"/>
      <c r="G356" s="4"/>
      <c r="H356" s="4"/>
      <c r="I356" s="4"/>
      <c r="J356" s="4" t="s">
        <v>877</v>
      </c>
      <c r="K356" s="1" t="s">
        <v>878</v>
      </c>
      <c r="M356" s="1" t="str">
        <f t="shared" si="127"/>
        <v>delay_dfs</v>
      </c>
      <c r="N356" s="1" t="s">
        <v>87</v>
      </c>
      <c r="P356" s="1" t="s">
        <v>53</v>
      </c>
      <c r="Q356" s="1" t="str">
        <f t="shared" si="137"/>
        <v>Delay surgery to DFS event (in months /30.4375, rounded at first decimal); if no surgery, variable set to NA</v>
      </c>
      <c r="R356" s="4"/>
      <c r="S356" s="1" t="str">
        <f t="shared" si="138"/>
        <v>Delay surgery to DFS event (in months /30.4375, rounded at first decimal); if no surgery, variable set to NA</v>
      </c>
      <c r="T356" s="1" t="s">
        <v>178</v>
      </c>
      <c r="AD356" s="1" t="str">
        <f t="shared" si="136"/>
        <v>@derived</v>
      </c>
      <c r="AE356" s="1" t="s">
        <v>54</v>
      </c>
    </row>
    <row r="357" spans="1:49" s="27" customFormat="1" hidden="1" x14ac:dyDescent="0.2">
      <c r="A357" s="10" t="s">
        <v>70</v>
      </c>
      <c r="B357" s="4" t="s">
        <v>822</v>
      </c>
      <c r="C357" s="4" t="s">
        <v>879</v>
      </c>
      <c r="D357" s="4" t="s">
        <v>176</v>
      </c>
      <c r="E357" s="4"/>
      <c r="F357" s="4"/>
      <c r="G357" s="4"/>
      <c r="H357" s="4"/>
      <c r="I357" s="4"/>
      <c r="J357" s="4" t="s">
        <v>880</v>
      </c>
      <c r="K357" s="1" t="s">
        <v>881</v>
      </c>
      <c r="L357" s="17"/>
      <c r="M357" s="1" t="str">
        <f t="shared" si="127"/>
        <v>delay_dss</v>
      </c>
      <c r="N357" s="1" t="s">
        <v>87</v>
      </c>
      <c r="O357" s="4"/>
      <c r="P357" s="4" t="s">
        <v>53</v>
      </c>
      <c r="Q357" s="1" t="str">
        <f t="shared" si="137"/>
        <v>Delay surgery to DSS event (in months /30.4375, rounded at first decimal); if no surgery, variable set to NA</v>
      </c>
      <c r="R357" s="4"/>
      <c r="S357" s="1" t="str">
        <f t="shared" si="138"/>
        <v>Delay surgery to DSS event (in months /30.4375, rounded at first decimal); if no surgery, variable set to NA</v>
      </c>
      <c r="T357" s="4" t="s">
        <v>178</v>
      </c>
      <c r="U357" s="4"/>
      <c r="V357" s="4"/>
      <c r="W357" s="4"/>
      <c r="X357" s="4"/>
      <c r="Y357" s="4"/>
      <c r="Z357" s="4"/>
      <c r="AA357" s="4"/>
      <c r="AB357" s="4"/>
      <c r="AC357" s="4"/>
      <c r="AD357" s="4" t="str">
        <f t="shared" si="136"/>
        <v>@derived</v>
      </c>
      <c r="AE357" s="4" t="s">
        <v>54</v>
      </c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hidden="1" x14ac:dyDescent="0.2">
      <c r="A358" s="10" t="s">
        <v>70</v>
      </c>
      <c r="B358" s="4" t="s">
        <v>822</v>
      </c>
      <c r="C358" s="4" t="s">
        <v>882</v>
      </c>
      <c r="D358" s="4" t="s">
        <v>176</v>
      </c>
      <c r="E358" s="4"/>
      <c r="F358" s="4"/>
      <c r="G358" s="4"/>
      <c r="H358" s="4"/>
      <c r="I358" s="4"/>
      <c r="J358" s="4" t="s">
        <v>883</v>
      </c>
      <c r="K358" s="1" t="s">
        <v>884</v>
      </c>
      <c r="L358" s="17"/>
      <c r="M358" s="1" t="str">
        <f t="shared" ref="M358:M409" si="139">C358</f>
        <v>delay_os</v>
      </c>
      <c r="N358" s="1" t="s">
        <v>87</v>
      </c>
      <c r="P358" s="1" t="s">
        <v>53</v>
      </c>
      <c r="Q358" s="1" t="str">
        <f t="shared" si="137"/>
        <v>Delay surgery to OS event (all causes of death)  (in months /30.4375, rounded at first decimal); if no surgery, variable set to NA</v>
      </c>
      <c r="R358" s="4"/>
      <c r="S358" s="1" t="str">
        <f t="shared" si="138"/>
        <v>Delay surgery to OS event (all causes of death)  (in months /30.4375, rounded at first decimal); if no surgery, variable set to NA</v>
      </c>
      <c r="T358" s="1" t="s">
        <v>178</v>
      </c>
      <c r="AD358" s="1" t="str">
        <f t="shared" si="136"/>
        <v>@derived</v>
      </c>
      <c r="AE358" s="1" t="s">
        <v>54</v>
      </c>
    </row>
    <row r="359" spans="1:49" ht="17" hidden="1" x14ac:dyDescent="0.2">
      <c r="A359" s="10" t="s">
        <v>70</v>
      </c>
      <c r="B359" s="4" t="s">
        <v>822</v>
      </c>
      <c r="C359" s="31" t="s">
        <v>885</v>
      </c>
      <c r="D359" s="4" t="s">
        <v>81</v>
      </c>
      <c r="E359" s="4" t="s">
        <v>54</v>
      </c>
      <c r="F359" s="4"/>
      <c r="G359" s="4"/>
      <c r="H359" s="4"/>
      <c r="I359" s="4"/>
      <c r="J359" s="4" t="s">
        <v>886</v>
      </c>
      <c r="K359" s="1" t="s">
        <v>887</v>
      </c>
      <c r="M359" s="1" t="str">
        <f t="shared" si="139"/>
        <v>dat_efs</v>
      </c>
      <c r="N359" s="1" t="s">
        <v>87</v>
      </c>
      <c r="P359" s="1" t="s">
        <v>53</v>
      </c>
      <c r="Q359" s="1" t="str">
        <f t="shared" si="137"/>
        <v xml:space="preserve">Date of first event between ev_prog_neo, ev_recloc, ev_recreg, ev_meta, status_vital </v>
      </c>
      <c r="R359" s="4"/>
      <c r="S359" s="1" t="str">
        <f t="shared" si="138"/>
        <v xml:space="preserve">Date of first event between ev_prog_neo, ev_recloc, ev_recreg, ev_meta, status_vital </v>
      </c>
      <c r="T359" s="3" t="s">
        <v>83</v>
      </c>
      <c r="AD359" s="1" t="str">
        <f t="shared" si="136"/>
        <v>@derived</v>
      </c>
    </row>
    <row r="360" spans="1:49" ht="17" hidden="1" x14ac:dyDescent="0.2">
      <c r="A360" s="10" t="s">
        <v>70</v>
      </c>
      <c r="B360" s="4" t="s">
        <v>822</v>
      </c>
      <c r="C360" s="31" t="s">
        <v>888</v>
      </c>
      <c r="D360" s="4" t="s">
        <v>81</v>
      </c>
      <c r="E360" s="4" t="s">
        <v>54</v>
      </c>
      <c r="F360" s="4"/>
      <c r="G360" s="4"/>
      <c r="H360" s="4"/>
      <c r="I360" s="4"/>
      <c r="J360" s="4" t="s">
        <v>889</v>
      </c>
      <c r="K360" s="1" t="s">
        <v>890</v>
      </c>
      <c r="M360" s="1" t="str">
        <f t="shared" si="139"/>
        <v>dat_rfs</v>
      </c>
      <c r="N360" s="1" t="s">
        <v>87</v>
      </c>
      <c r="P360" s="1" t="s">
        <v>53</v>
      </c>
      <c r="Q360" s="1" t="str">
        <f t="shared" si="137"/>
        <v xml:space="preserve">Date of first event between  ev_recloc, ev_recreg, ev_meta, status_vital </v>
      </c>
      <c r="R360" s="4"/>
      <c r="S360" s="1" t="str">
        <f t="shared" si="138"/>
        <v xml:space="preserve">Date of first event between  ev_recloc, ev_recreg, ev_meta, status_vital </v>
      </c>
      <c r="T360" s="3" t="s">
        <v>83</v>
      </c>
      <c r="AD360" s="1" t="str">
        <f t="shared" si="136"/>
        <v>@derived</v>
      </c>
    </row>
    <row r="361" spans="1:49" ht="17" hidden="1" x14ac:dyDescent="0.2">
      <c r="A361" s="10" t="s">
        <v>70</v>
      </c>
      <c r="B361" s="4" t="s">
        <v>822</v>
      </c>
      <c r="C361" s="31" t="s">
        <v>891</v>
      </c>
      <c r="D361" s="4" t="s">
        <v>81</v>
      </c>
      <c r="E361" s="4" t="s">
        <v>54</v>
      </c>
      <c r="F361" s="4"/>
      <c r="G361" s="4"/>
      <c r="H361" s="4"/>
      <c r="I361" s="4"/>
      <c r="J361" s="4" t="s">
        <v>892</v>
      </c>
      <c r="K361" s="1" t="s">
        <v>893</v>
      </c>
      <c r="M361" s="1" t="str">
        <f t="shared" si="139"/>
        <v>dat_drfs</v>
      </c>
      <c r="N361" s="1" t="s">
        <v>87</v>
      </c>
      <c r="P361" s="1" t="s">
        <v>53</v>
      </c>
      <c r="Q361" s="1" t="str">
        <f t="shared" si="137"/>
        <v>Date of first event between ev_meta and status_vital</v>
      </c>
      <c r="R361" s="4"/>
      <c r="S361" s="1" t="str">
        <f t="shared" si="138"/>
        <v>Date of first event between ev_meta and status_vital</v>
      </c>
      <c r="T361" s="3" t="s">
        <v>83</v>
      </c>
      <c r="AD361" s="1" t="str">
        <f t="shared" si="136"/>
        <v>@derived</v>
      </c>
    </row>
    <row r="362" spans="1:49" ht="17" hidden="1" x14ac:dyDescent="0.2">
      <c r="A362" s="10" t="s">
        <v>70</v>
      </c>
      <c r="B362" s="4" t="s">
        <v>822</v>
      </c>
      <c r="C362" s="31" t="s">
        <v>894</v>
      </c>
      <c r="D362" s="4" t="s">
        <v>81</v>
      </c>
      <c r="E362" s="4" t="s">
        <v>54</v>
      </c>
      <c r="F362" s="4"/>
      <c r="G362" s="4"/>
      <c r="H362" s="4"/>
      <c r="I362" s="4"/>
      <c r="J362" s="4" t="s">
        <v>895</v>
      </c>
      <c r="K362" s="1" t="s">
        <v>896</v>
      </c>
      <c r="M362" s="1" t="str">
        <f t="shared" si="139"/>
        <v>dat_dfs</v>
      </c>
      <c r="N362" s="1" t="s">
        <v>87</v>
      </c>
      <c r="P362" s="1" t="s">
        <v>53</v>
      </c>
      <c r="Q362" s="1" t="str">
        <f t="shared" si="137"/>
        <v>Date of first event between ev_prog_neo, ev_recloc, ev_recreg, ev_meta, ev_contro, ev_secondk, death</v>
      </c>
      <c r="R362" s="4"/>
      <c r="S362" s="1" t="str">
        <f t="shared" si="138"/>
        <v>Date of first event between ev_prog_neo, ev_recloc, ev_recreg, ev_meta, ev_contro, ev_secondk, death</v>
      </c>
      <c r="T362" s="3" t="s">
        <v>83</v>
      </c>
      <c r="AD362" s="1" t="str">
        <f t="shared" si="136"/>
        <v>@derived</v>
      </c>
    </row>
    <row r="363" spans="1:49" ht="17" hidden="1" x14ac:dyDescent="0.2">
      <c r="A363" s="10" t="s">
        <v>70</v>
      </c>
      <c r="B363" s="4" t="s">
        <v>822</v>
      </c>
      <c r="C363" s="31" t="s">
        <v>897</v>
      </c>
      <c r="D363" s="4" t="s">
        <v>81</v>
      </c>
      <c r="E363" s="4" t="s">
        <v>54</v>
      </c>
      <c r="F363" s="4"/>
      <c r="G363" s="4"/>
      <c r="H363" s="4"/>
      <c r="I363" s="4"/>
      <c r="J363" s="4" t="s">
        <v>898</v>
      </c>
      <c r="K363" s="1" t="s">
        <v>899</v>
      </c>
      <c r="M363" s="1" t="str">
        <f t="shared" si="139"/>
        <v>dat_dss</v>
      </c>
      <c r="N363" s="1" t="s">
        <v>87</v>
      </c>
      <c r="P363" s="1" t="s">
        <v>53</v>
      </c>
      <c r="Q363" s="1" t="str">
        <f t="shared" si="137"/>
        <v>Date of death by BC</v>
      </c>
      <c r="R363" s="4"/>
      <c r="S363" s="1" t="str">
        <f t="shared" si="138"/>
        <v>Date of death by BC</v>
      </c>
      <c r="T363" s="3" t="s">
        <v>83</v>
      </c>
      <c r="AD363" s="1" t="str">
        <f t="shared" si="136"/>
        <v>@derived</v>
      </c>
    </row>
    <row r="364" spans="1:49" hidden="1" x14ac:dyDescent="0.2">
      <c r="A364" s="8" t="s">
        <v>45</v>
      </c>
      <c r="B364" s="1" t="s">
        <v>900</v>
      </c>
      <c r="C364" s="31" t="s">
        <v>901</v>
      </c>
      <c r="D364" s="4" t="s">
        <v>48</v>
      </c>
      <c r="E364" s="4"/>
      <c r="F364" s="4"/>
      <c r="G364" s="4"/>
      <c r="H364" s="4"/>
      <c r="I364" s="4" t="s">
        <v>902</v>
      </c>
      <c r="J364" s="4" t="s">
        <v>903</v>
      </c>
      <c r="K364" s="1" t="s">
        <v>903</v>
      </c>
      <c r="M364" s="1" t="str">
        <f t="shared" si="139"/>
        <v>preg_dg</v>
      </c>
      <c r="N364" s="22" t="s">
        <v>87</v>
      </c>
      <c r="O364" s="1" t="str">
        <f>CONCATENATE("&lt;div class='rich-text-field-label'&gt;&lt;p style='text-align: center;'&gt;",B363,"&lt;/p&gt;&lt;/div&gt;")</f>
        <v>&lt;div class='rich-text-field-label'&gt;&lt;p style='text-align: center;'&gt;evol&lt;/p&gt;&lt;/div&gt;</v>
      </c>
      <c r="P364" s="1" t="s">
        <v>205</v>
      </c>
      <c r="Q364" s="1" t="str">
        <f t="shared" si="137"/>
        <v>Pregnancy at BC diagnosis</v>
      </c>
      <c r="R364" s="4" t="str">
        <f t="shared" ref="R364:R405" si="140">I364</f>
        <v>0,No|1,pregnant at diagnosis</v>
      </c>
      <c r="S364" s="1" t="str">
        <f t="shared" si="138"/>
        <v>Pregnancy at BC diagnosis</v>
      </c>
    </row>
    <row r="365" spans="1:49" hidden="1" x14ac:dyDescent="0.2">
      <c r="A365" s="8" t="s">
        <v>45</v>
      </c>
      <c r="B365" s="1" t="s">
        <v>900</v>
      </c>
      <c r="C365" s="31" t="s">
        <v>904</v>
      </c>
      <c r="D365" s="4" t="s">
        <v>48</v>
      </c>
      <c r="E365" s="4"/>
      <c r="F365" s="4"/>
      <c r="G365" s="4"/>
      <c r="H365" s="4"/>
      <c r="I365" s="4" t="s">
        <v>905</v>
      </c>
      <c r="J365" s="1" t="s">
        <v>1142</v>
      </c>
      <c r="K365" s="1" t="s">
        <v>906</v>
      </c>
      <c r="M365" s="1" t="str">
        <f t="shared" si="139"/>
        <v>post_partum_dg</v>
      </c>
      <c r="N365" s="22" t="s">
        <v>87</v>
      </c>
      <c r="P365" s="1" t="s">
        <v>205</v>
      </c>
      <c r="Q365" s="1" t="str">
        <f t="shared" si="137"/>
        <v>Post-partum at BC diagnosis (1 year after delivery)</v>
      </c>
      <c r="R365" s="4" t="str">
        <f t="shared" si="140"/>
        <v>0,No|1,post-partum</v>
      </c>
      <c r="S365" s="1" t="str">
        <f t="shared" si="138"/>
        <v>Post-partum at BC diagnosis (1 year after delivery)</v>
      </c>
    </row>
    <row r="366" spans="1:49" hidden="1" x14ac:dyDescent="0.2">
      <c r="A366" s="10" t="s">
        <v>70</v>
      </c>
      <c r="B366" s="1" t="s">
        <v>900</v>
      </c>
      <c r="C366" s="40" t="s">
        <v>1159</v>
      </c>
      <c r="D366" s="4" t="s">
        <v>48</v>
      </c>
      <c r="E366" s="4"/>
      <c r="F366" s="4"/>
      <c r="G366" s="4"/>
      <c r="H366" s="4"/>
      <c r="I366" s="4" t="s">
        <v>202</v>
      </c>
      <c r="J366" s="4" t="s">
        <v>1150</v>
      </c>
      <c r="K366" s="1" t="s">
        <v>907</v>
      </c>
      <c r="L366" s="5"/>
      <c r="M366" s="1" t="str">
        <f t="shared" si="139"/>
        <v>obst_cond_dg</v>
      </c>
      <c r="N366" s="22" t="s">
        <v>87</v>
      </c>
      <c r="P366" s="1" t="s">
        <v>1162</v>
      </c>
      <c r="Q366" s="1" t="str">
        <f t="shared" si="137"/>
        <v>Any obstetrical condition at BC diagnosis (post partum - pregnant)</v>
      </c>
      <c r="R366" s="4" t="str">
        <f t="shared" si="140"/>
        <v>0,No|1,Yes</v>
      </c>
      <c r="S366" s="1" t="str">
        <f t="shared" si="138"/>
        <v>Any obstetrical condition at BC diagnosis (post partum - pregnant)</v>
      </c>
    </row>
    <row r="367" spans="1:49" hidden="1" x14ac:dyDescent="0.2">
      <c r="A367" s="8" t="s">
        <v>45</v>
      </c>
      <c r="B367" s="1" t="s">
        <v>908</v>
      </c>
      <c r="C367" s="1" t="s">
        <v>909</v>
      </c>
      <c r="D367" s="4" t="s">
        <v>48</v>
      </c>
      <c r="E367" s="4"/>
      <c r="F367" s="4"/>
      <c r="G367" s="4"/>
      <c r="H367" s="4"/>
      <c r="I367" s="4" t="s">
        <v>202</v>
      </c>
      <c r="J367" s="4" t="s">
        <v>1143</v>
      </c>
      <c r="K367" s="1" t="s">
        <v>910</v>
      </c>
      <c r="L367" s="5"/>
      <c r="M367" s="1" t="str">
        <f t="shared" si="139"/>
        <v>fertil_preserv</v>
      </c>
      <c r="N367" s="22" t="s">
        <v>87</v>
      </c>
      <c r="O367" s="1" t="str">
        <f>CONCATENATE("&lt;div class='rich-text-field-label'&gt;&lt;p style='text-align: center;'&gt;",B367,"&lt;/p&gt;&lt;/div&gt;")</f>
        <v>&lt;div class='rich-text-field-label'&gt;&lt;p style='text-align: center;'&gt;fertility_preservation&lt;/p&gt;&lt;/div&gt;</v>
      </c>
      <c r="P367" s="1" t="s">
        <v>1162</v>
      </c>
      <c r="Q367" s="1" t="str">
        <f t="shared" si="137"/>
        <v>Realisation of a fertility preservation procedure at BC diagnosis (LHRH ago not counted as FPP)</v>
      </c>
      <c r="R367" s="4" t="str">
        <f t="shared" si="140"/>
        <v>0,No|1,Yes</v>
      </c>
      <c r="S367" s="1" t="str">
        <f t="shared" si="138"/>
        <v>Realisation of a fertility preservation procedure at BC diagnosis (LHRH ago not counted as FPP)</v>
      </c>
    </row>
    <row r="368" spans="1:49" ht="17" hidden="1" customHeight="1" x14ac:dyDescent="0.2">
      <c r="A368" s="8" t="s">
        <v>45</v>
      </c>
      <c r="B368" s="1" t="s">
        <v>908</v>
      </c>
      <c r="C368" s="41" t="s">
        <v>1161</v>
      </c>
      <c r="D368" s="4" t="s">
        <v>48</v>
      </c>
      <c r="E368" s="4"/>
      <c r="F368" s="4"/>
      <c r="G368" s="4"/>
      <c r="H368" s="4"/>
      <c r="I368" s="4" t="s">
        <v>911</v>
      </c>
      <c r="J368" s="4" t="s">
        <v>912</v>
      </c>
      <c r="K368" s="1" t="s">
        <v>913</v>
      </c>
      <c r="L368" s="5"/>
      <c r="M368" s="1" t="str">
        <f t="shared" si="139"/>
        <v>reason_no_pf</v>
      </c>
      <c r="N368" s="22" t="s">
        <v>87</v>
      </c>
      <c r="P368" s="1" t="s">
        <v>53</v>
      </c>
      <c r="Q368" s="1" t="str">
        <f t="shared" si="137"/>
        <v>Reason of absence of fertility preservation (7 classes)</v>
      </c>
      <c r="R368" s="4" t="str">
        <f t="shared" si="140"/>
        <v>1,Previous ART or infertility|2,Patient refusal (no reason)|3,Patient refusal (No pregnancy desire)|4,Pregnancy|5,Post partum|6,No (delay / Insufficient reserve)|7,Not discussed</v>
      </c>
      <c r="S368" s="1" t="str">
        <f t="shared" si="138"/>
        <v>Reason of absence of fertility preservation (7 classes)</v>
      </c>
    </row>
    <row r="369" spans="1:24" ht="17" hidden="1" customHeight="1" x14ac:dyDescent="0.2">
      <c r="A369" s="8" t="s">
        <v>45</v>
      </c>
      <c r="B369" s="1" t="s">
        <v>908</v>
      </c>
      <c r="C369" s="41" t="s">
        <v>1160</v>
      </c>
      <c r="D369" s="4" t="s">
        <v>48</v>
      </c>
      <c r="E369" s="4"/>
      <c r="F369" s="4"/>
      <c r="G369" s="4"/>
      <c r="H369" s="4"/>
      <c r="I369" s="4" t="s">
        <v>914</v>
      </c>
      <c r="J369" s="4" t="s">
        <v>915</v>
      </c>
      <c r="K369" s="1" t="s">
        <v>913</v>
      </c>
      <c r="L369" s="5"/>
      <c r="M369" s="1" t="str">
        <f t="shared" si="139"/>
        <v>reason_no_pf_2</v>
      </c>
      <c r="N369" s="22" t="s">
        <v>87</v>
      </c>
      <c r="P369" s="1" t="s">
        <v>53</v>
      </c>
      <c r="Q369" s="1" t="str">
        <f t="shared" si="137"/>
        <v>Reason of absence of fertility preservation (3 classes)</v>
      </c>
      <c r="R369" s="4" t="str">
        <f t="shared" si="140"/>
        <v>1,Patient refusal|2,Medical condition|3,Not discussed</v>
      </c>
      <c r="S369" s="1" t="str">
        <f t="shared" si="138"/>
        <v>Reason of absence of fertility preservation (3 classes)</v>
      </c>
    </row>
    <row r="370" spans="1:24" hidden="1" x14ac:dyDescent="0.2">
      <c r="A370" s="8" t="s">
        <v>45</v>
      </c>
      <c r="B370" s="1" t="s">
        <v>908</v>
      </c>
      <c r="C370" s="1" t="s">
        <v>1144</v>
      </c>
      <c r="D370" s="4" t="s">
        <v>48</v>
      </c>
      <c r="E370" s="4"/>
      <c r="F370" s="4"/>
      <c r="G370" s="4"/>
      <c r="H370" s="4"/>
      <c r="I370" s="4" t="s">
        <v>202</v>
      </c>
      <c r="J370" s="4" t="s">
        <v>916</v>
      </c>
      <c r="K370" s="1" t="s">
        <v>917</v>
      </c>
      <c r="L370" s="5"/>
      <c r="M370" s="1" t="str">
        <f t="shared" si="139"/>
        <v>pf_discussion</v>
      </c>
      <c r="N370" s="22" t="s">
        <v>87</v>
      </c>
      <c r="P370" s="1" t="s">
        <v>1162</v>
      </c>
      <c r="Q370" s="1" t="str">
        <f t="shared" si="137"/>
        <v>Fertility preservation discussed with patient</v>
      </c>
      <c r="R370" s="4" t="str">
        <f t="shared" si="140"/>
        <v>0,No|1,Yes</v>
      </c>
      <c r="S370" s="1" t="str">
        <f t="shared" si="138"/>
        <v>Fertility preservation discussed with patient</v>
      </c>
    </row>
    <row r="371" spans="1:24" hidden="1" x14ac:dyDescent="0.2">
      <c r="A371" s="8" t="s">
        <v>45</v>
      </c>
      <c r="B371" s="1" t="s">
        <v>908</v>
      </c>
      <c r="C371" s="34" t="s">
        <v>918</v>
      </c>
      <c r="D371" s="4" t="s">
        <v>48</v>
      </c>
      <c r="E371" s="4"/>
      <c r="F371" s="4"/>
      <c r="G371" s="4"/>
      <c r="H371" s="4"/>
      <c r="I371" s="4" t="s">
        <v>202</v>
      </c>
      <c r="J371" s="4" t="s">
        <v>919</v>
      </c>
      <c r="K371" s="1" t="s">
        <v>920</v>
      </c>
      <c r="L371" s="5"/>
      <c r="M371" s="1" t="str">
        <f t="shared" si="139"/>
        <v>fpp_type</v>
      </c>
      <c r="N371" s="22" t="s">
        <v>87</v>
      </c>
      <c r="P371" s="1" t="s">
        <v>1162</v>
      </c>
      <c r="Q371" s="1" t="str">
        <f t="shared" si="137"/>
        <v>At least one FPP</v>
      </c>
      <c r="R371" s="4" t="str">
        <f t="shared" si="140"/>
        <v>0,No|1,Yes</v>
      </c>
      <c r="S371" s="1" t="str">
        <f t="shared" si="138"/>
        <v>At least one FPP</v>
      </c>
      <c r="X371" s="32" t="s">
        <v>921</v>
      </c>
    </row>
    <row r="372" spans="1:24" hidden="1" x14ac:dyDescent="0.2">
      <c r="A372" s="8" t="s">
        <v>45</v>
      </c>
      <c r="B372" s="1" t="s">
        <v>908</v>
      </c>
      <c r="C372" s="34" t="s">
        <v>922</v>
      </c>
      <c r="D372" s="4" t="s">
        <v>48</v>
      </c>
      <c r="E372" s="4"/>
      <c r="F372" s="4"/>
      <c r="G372" s="4"/>
      <c r="H372" s="4"/>
      <c r="I372" s="4" t="s">
        <v>202</v>
      </c>
      <c r="J372" s="4" t="s">
        <v>923</v>
      </c>
      <c r="K372" s="1" t="s">
        <v>924</v>
      </c>
      <c r="L372" s="5"/>
      <c r="M372" s="1" t="str">
        <f t="shared" si="139"/>
        <v>ivm</v>
      </c>
      <c r="N372" s="22" t="s">
        <v>87</v>
      </c>
      <c r="P372" s="1" t="s">
        <v>1162</v>
      </c>
      <c r="Q372" s="1" t="str">
        <f t="shared" si="137"/>
        <v>had IVM as fertility preservation procedure</v>
      </c>
      <c r="R372" s="4" t="str">
        <f t="shared" si="140"/>
        <v>0,No|1,Yes</v>
      </c>
      <c r="S372" s="1" t="str">
        <f t="shared" si="138"/>
        <v>had IVM as fertility preservation procedure</v>
      </c>
      <c r="X372" s="32" t="s">
        <v>921</v>
      </c>
    </row>
    <row r="373" spans="1:24" hidden="1" x14ac:dyDescent="0.2">
      <c r="A373" s="8" t="s">
        <v>45</v>
      </c>
      <c r="B373" s="1" t="s">
        <v>908</v>
      </c>
      <c r="C373" s="34" t="s">
        <v>925</v>
      </c>
      <c r="D373" s="4" t="s">
        <v>48</v>
      </c>
      <c r="E373" s="4"/>
      <c r="F373" s="4"/>
      <c r="G373" s="4"/>
      <c r="H373" s="4"/>
      <c r="I373" s="4" t="s">
        <v>202</v>
      </c>
      <c r="J373" s="4" t="s">
        <v>926</v>
      </c>
      <c r="K373" s="1" t="s">
        <v>927</v>
      </c>
      <c r="L373" s="5"/>
      <c r="M373" s="1" t="str">
        <f t="shared" si="139"/>
        <v>cos</v>
      </c>
      <c r="N373" s="22" t="s">
        <v>87</v>
      </c>
      <c r="P373" s="1" t="s">
        <v>1162</v>
      </c>
      <c r="Q373" s="1" t="str">
        <f t="shared" si="137"/>
        <v>had COS as fertility preservation procedure</v>
      </c>
      <c r="R373" s="4" t="str">
        <f t="shared" si="140"/>
        <v>0,No|1,Yes</v>
      </c>
      <c r="S373" s="1" t="str">
        <f t="shared" si="138"/>
        <v>had COS as fertility preservation procedure</v>
      </c>
      <c r="X373" s="32" t="s">
        <v>921</v>
      </c>
    </row>
    <row r="374" spans="1:24" hidden="1" x14ac:dyDescent="0.2">
      <c r="A374" s="8" t="s">
        <v>45</v>
      </c>
      <c r="B374" s="1" t="s">
        <v>908</v>
      </c>
      <c r="C374" s="34" t="s">
        <v>928</v>
      </c>
      <c r="D374" s="4" t="s">
        <v>48</v>
      </c>
      <c r="E374" s="4"/>
      <c r="F374" s="4"/>
      <c r="G374" s="4"/>
      <c r="H374" s="4"/>
      <c r="I374" s="4" t="s">
        <v>202</v>
      </c>
      <c r="J374" s="4" t="s">
        <v>929</v>
      </c>
      <c r="K374" s="1" t="s">
        <v>930</v>
      </c>
      <c r="L374" s="5"/>
      <c r="M374" s="1" t="str">
        <f t="shared" si="139"/>
        <v>agonists_during_ct</v>
      </c>
      <c r="N374" s="22" t="s">
        <v>87</v>
      </c>
      <c r="P374" s="1" t="s">
        <v>1162</v>
      </c>
      <c r="Q374" s="1" t="str">
        <f t="shared" si="137"/>
        <v>had LHRH agonists during CT</v>
      </c>
      <c r="R374" s="4" t="str">
        <f t="shared" si="140"/>
        <v>0,No|1,Yes</v>
      </c>
      <c r="S374" s="1" t="str">
        <f t="shared" si="138"/>
        <v>had LHRH agonists during CT</v>
      </c>
      <c r="X374" s="32" t="s">
        <v>921</v>
      </c>
    </row>
    <row r="375" spans="1:24" hidden="1" x14ac:dyDescent="0.2">
      <c r="A375" s="8" t="s">
        <v>45</v>
      </c>
      <c r="B375" s="1" t="s">
        <v>908</v>
      </c>
      <c r="C375" s="34" t="s">
        <v>931</v>
      </c>
      <c r="D375" s="4" t="s">
        <v>48</v>
      </c>
      <c r="E375" s="4"/>
      <c r="F375" s="4"/>
      <c r="G375" s="4"/>
      <c r="H375" s="4"/>
      <c r="I375" s="4" t="s">
        <v>202</v>
      </c>
      <c r="J375" s="4" t="s">
        <v>932</v>
      </c>
      <c r="K375" s="1" t="s">
        <v>932</v>
      </c>
      <c r="L375" s="5"/>
      <c r="M375" s="1" t="str">
        <f t="shared" si="139"/>
        <v>ovarian_cryopreservation</v>
      </c>
      <c r="N375" s="22" t="s">
        <v>87</v>
      </c>
      <c r="P375" s="1" t="s">
        <v>1162</v>
      </c>
      <c r="Q375" s="1" t="str">
        <f t="shared" si="137"/>
        <v>Ovarian cortex cryopreservation</v>
      </c>
      <c r="R375" s="4" t="str">
        <f t="shared" si="140"/>
        <v>0,No|1,Yes</v>
      </c>
      <c r="S375" s="1" t="str">
        <f t="shared" si="138"/>
        <v>Ovarian cortex cryopreservation</v>
      </c>
      <c r="X375" s="32" t="s">
        <v>921</v>
      </c>
    </row>
    <row r="376" spans="1:24" hidden="1" x14ac:dyDescent="0.2">
      <c r="A376" s="8" t="s">
        <v>45</v>
      </c>
      <c r="B376" s="1" t="s">
        <v>908</v>
      </c>
      <c r="C376" s="34" t="s">
        <v>933</v>
      </c>
      <c r="D376" s="4" t="s">
        <v>48</v>
      </c>
      <c r="E376" s="4"/>
      <c r="F376" s="4"/>
      <c r="G376" s="4"/>
      <c r="H376" s="4"/>
      <c r="I376" s="4" t="s">
        <v>202</v>
      </c>
      <c r="J376" s="4" t="s">
        <v>934</v>
      </c>
      <c r="K376" s="1" t="s">
        <v>934</v>
      </c>
      <c r="L376" s="5"/>
      <c r="M376" s="1" t="str">
        <f t="shared" si="139"/>
        <v>oocyte_cryopreservation</v>
      </c>
      <c r="N376" s="22" t="s">
        <v>87</v>
      </c>
      <c r="P376" s="1" t="s">
        <v>1162</v>
      </c>
      <c r="Q376" s="1" t="str">
        <f t="shared" si="137"/>
        <v>Oocytes cryopreservation</v>
      </c>
      <c r="R376" s="4" t="str">
        <f t="shared" si="140"/>
        <v>0,No|1,Yes</v>
      </c>
      <c r="S376" s="1" t="str">
        <f t="shared" si="138"/>
        <v>Oocytes cryopreservation</v>
      </c>
      <c r="X376" s="32" t="s">
        <v>921</v>
      </c>
    </row>
    <row r="377" spans="1:24" hidden="1" x14ac:dyDescent="0.2">
      <c r="A377" s="8" t="s">
        <v>45</v>
      </c>
      <c r="B377" s="1" t="s">
        <v>908</v>
      </c>
      <c r="C377" s="34" t="s">
        <v>935</v>
      </c>
      <c r="D377" s="4" t="s">
        <v>48</v>
      </c>
      <c r="E377" s="4"/>
      <c r="F377" s="4"/>
      <c r="G377" s="4"/>
      <c r="H377" s="4"/>
      <c r="I377" s="4" t="s">
        <v>202</v>
      </c>
      <c r="J377" s="4" t="s">
        <v>936</v>
      </c>
      <c r="K377" s="1" t="s">
        <v>936</v>
      </c>
      <c r="L377" s="5"/>
      <c r="M377" s="1" t="str">
        <f t="shared" si="139"/>
        <v>embryo_cryopreservation</v>
      </c>
      <c r="N377" s="22" t="s">
        <v>87</v>
      </c>
      <c r="P377" s="1" t="s">
        <v>1162</v>
      </c>
      <c r="Q377" s="1" t="str">
        <f t="shared" si="137"/>
        <v>Embryo cryopreservation</v>
      </c>
      <c r="R377" s="4" t="str">
        <f t="shared" si="140"/>
        <v>0,No|1,Yes</v>
      </c>
      <c r="S377" s="1" t="str">
        <f t="shared" si="138"/>
        <v>Embryo cryopreservation</v>
      </c>
      <c r="X377" s="32" t="s">
        <v>921</v>
      </c>
    </row>
    <row r="378" spans="1:24" hidden="1" x14ac:dyDescent="0.2">
      <c r="A378" s="10" t="s">
        <v>70</v>
      </c>
      <c r="B378" s="1" t="s">
        <v>908</v>
      </c>
      <c r="C378" s="34" t="s">
        <v>937</v>
      </c>
      <c r="D378" s="4" t="s">
        <v>48</v>
      </c>
      <c r="E378" s="4"/>
      <c r="F378" s="4"/>
      <c r="G378" s="4"/>
      <c r="H378" s="4"/>
      <c r="I378" s="4" t="s">
        <v>202</v>
      </c>
      <c r="J378" s="4" t="s">
        <v>938</v>
      </c>
      <c r="K378" s="1" t="s">
        <v>939</v>
      </c>
      <c r="L378" s="5"/>
      <c r="M378" s="1" t="str">
        <f t="shared" si="139"/>
        <v>frozen_mat_available</v>
      </c>
      <c r="N378" s="22" t="s">
        <v>87</v>
      </c>
      <c r="P378" s="1" t="s">
        <v>1162</v>
      </c>
      <c r="Q378" s="1" t="str">
        <f t="shared" si="137"/>
        <v>Availability of frozen embryo or oocytes (cortex is not classified as frozen material)</v>
      </c>
      <c r="R378" s="4" t="str">
        <f t="shared" si="140"/>
        <v>0,No|1,Yes</v>
      </c>
      <c r="S378" s="1" t="str">
        <f t="shared" si="138"/>
        <v>Availability of frozen embryo or oocytes (cortex is not classified as frozen material)</v>
      </c>
      <c r="X378" s="32" t="s">
        <v>921</v>
      </c>
    </row>
    <row r="379" spans="1:24" hidden="1" x14ac:dyDescent="0.2">
      <c r="A379" s="8" t="s">
        <v>45</v>
      </c>
      <c r="B379" s="1" t="s">
        <v>908</v>
      </c>
      <c r="C379" s="34" t="s">
        <v>1151</v>
      </c>
      <c r="D379" s="4" t="s">
        <v>48</v>
      </c>
      <c r="E379" s="4"/>
      <c r="F379" s="4"/>
      <c r="G379" s="4"/>
      <c r="H379" s="4"/>
      <c r="I379" s="4" t="s">
        <v>202</v>
      </c>
      <c r="J379" s="4" t="s">
        <v>1153</v>
      </c>
      <c r="K379" s="4" t="s">
        <v>1153</v>
      </c>
      <c r="L379" s="5"/>
      <c r="M379" s="1" t="str">
        <f t="shared" si="139"/>
        <v>frozen_oocytes_nb</v>
      </c>
      <c r="N379" s="22" t="s">
        <v>87</v>
      </c>
      <c r="P379" s="1" t="s">
        <v>1162</v>
      </c>
      <c r="Q379" s="1" t="str">
        <f t="shared" si="137"/>
        <v>Number of frozen oocytes</v>
      </c>
      <c r="R379" s="4" t="str">
        <f t="shared" si="140"/>
        <v>0,No|1,Yes</v>
      </c>
      <c r="S379" s="1" t="str">
        <f t="shared" si="138"/>
        <v>Number of frozen oocytes</v>
      </c>
      <c r="X379" s="32" t="s">
        <v>921</v>
      </c>
    </row>
    <row r="380" spans="1:24" hidden="1" x14ac:dyDescent="0.2">
      <c r="A380" s="8" t="s">
        <v>45</v>
      </c>
      <c r="B380" s="1" t="s">
        <v>908</v>
      </c>
      <c r="C380" s="34" t="s">
        <v>1152</v>
      </c>
      <c r="D380" s="4" t="s">
        <v>48</v>
      </c>
      <c r="E380" s="4"/>
      <c r="F380" s="4"/>
      <c r="G380" s="4"/>
      <c r="H380" s="4"/>
      <c r="I380" s="4" t="s">
        <v>202</v>
      </c>
      <c r="J380" s="4" t="s">
        <v>1154</v>
      </c>
      <c r="K380" s="4" t="s">
        <v>1154</v>
      </c>
      <c r="L380" s="5"/>
      <c r="M380" s="1" t="str">
        <f t="shared" si="139"/>
        <v>frozen_embryos_nb</v>
      </c>
      <c r="N380" s="22" t="s">
        <v>87</v>
      </c>
      <c r="P380" s="1" t="s">
        <v>1162</v>
      </c>
      <c r="Q380" s="1" t="str">
        <f t="shared" si="137"/>
        <v>Number of frozen embryo</v>
      </c>
      <c r="R380" s="4" t="str">
        <f t="shared" si="140"/>
        <v>0,No|1,Yes</v>
      </c>
      <c r="S380" s="1" t="str">
        <f t="shared" si="138"/>
        <v>Number of frozen embryo</v>
      </c>
      <c r="X380" s="32" t="s">
        <v>921</v>
      </c>
    </row>
    <row r="381" spans="1:24" hidden="1" x14ac:dyDescent="0.2">
      <c r="A381" s="8" t="s">
        <v>45</v>
      </c>
      <c r="B381" s="1" t="s">
        <v>1149</v>
      </c>
      <c r="C381" s="34" t="s">
        <v>940</v>
      </c>
      <c r="D381" s="4" t="s">
        <v>48</v>
      </c>
      <c r="E381" s="4"/>
      <c r="F381" s="4"/>
      <c r="G381" s="4"/>
      <c r="H381" s="4"/>
      <c r="I381" s="4" t="s">
        <v>941</v>
      </c>
      <c r="J381" s="4" t="s">
        <v>942</v>
      </c>
      <c r="K381" s="1" t="s">
        <v>943</v>
      </c>
      <c r="L381" s="5"/>
      <c r="M381" s="1" t="str">
        <f t="shared" si="139"/>
        <v>return_center_pf</v>
      </c>
      <c r="N381" s="22" t="s">
        <v>87</v>
      </c>
      <c r="O381" s="1" t="str">
        <f>CONCATENATE("&lt;div class='rich-text-field-label'&gt;&lt;p style='text-align: center;'&gt;",B380,"&lt;/p&gt;&lt;/div&gt;")</f>
        <v>&lt;div class='rich-text-field-label'&gt;&lt;p style='text-align: center;'&gt;fertility_preservation&lt;/p&gt;&lt;/div&gt;</v>
      </c>
      <c r="P381" s="1" t="s">
        <v>53</v>
      </c>
      <c r="Q381" s="1" t="str">
        <f t="shared" si="137"/>
        <v>Return to center of FP</v>
      </c>
      <c r="R381" s="4" t="str">
        <f t="shared" si="140"/>
        <v>1,Yes</v>
      </c>
      <c r="S381" s="1" t="str">
        <f t="shared" si="138"/>
        <v>Return to center of FP</v>
      </c>
      <c r="X381" s="32" t="s">
        <v>921</v>
      </c>
    </row>
    <row r="382" spans="1:24" hidden="1" x14ac:dyDescent="0.2">
      <c r="A382" s="8" t="s">
        <v>45</v>
      </c>
      <c r="B382" s="1" t="s">
        <v>1149</v>
      </c>
      <c r="C382" s="1" t="s">
        <v>967</v>
      </c>
      <c r="D382" s="4" t="s">
        <v>48</v>
      </c>
      <c r="E382" s="4"/>
      <c r="F382" s="4"/>
      <c r="G382" s="4"/>
      <c r="H382" s="4"/>
      <c r="I382" s="4" t="s">
        <v>202</v>
      </c>
      <c r="J382" s="4" t="s">
        <v>968</v>
      </c>
      <c r="K382" s="1" t="s">
        <v>969</v>
      </c>
      <c r="L382" s="5"/>
      <c r="M382" s="1" t="str">
        <f t="shared" si="139"/>
        <v>mention_preg_desire</v>
      </c>
      <c r="N382" s="22" t="s">
        <v>87</v>
      </c>
      <c r="P382" s="1" t="s">
        <v>1162</v>
      </c>
      <c r="Q382" s="1" t="str">
        <f t="shared" si="137"/>
        <v>Mention of pregnancy desire in EHR</v>
      </c>
      <c r="R382" s="4" t="str">
        <f t="shared" si="140"/>
        <v>0,No|1,Yes</v>
      </c>
      <c r="S382" s="1" t="str">
        <f t="shared" si="138"/>
        <v>Mention of pregnancy desire in EHR</v>
      </c>
      <c r="X382" s="32"/>
    </row>
    <row r="383" spans="1:24" ht="17" hidden="1" x14ac:dyDescent="0.2">
      <c r="A383" s="8" t="s">
        <v>45</v>
      </c>
      <c r="B383" s="1" t="s">
        <v>1149</v>
      </c>
      <c r="C383" s="1" t="s">
        <v>1155</v>
      </c>
      <c r="D383" s="4" t="s">
        <v>81</v>
      </c>
      <c r="E383" s="4" t="s">
        <v>54</v>
      </c>
      <c r="F383" s="4"/>
      <c r="G383" s="4"/>
      <c r="H383" s="4"/>
      <c r="I383" s="4"/>
      <c r="J383" s="4" t="s">
        <v>970</v>
      </c>
      <c r="K383" s="1" t="s">
        <v>970</v>
      </c>
      <c r="L383" s="5"/>
      <c r="M383" s="1" t="str">
        <f t="shared" si="139"/>
        <v>dat_preg_desire</v>
      </c>
      <c r="N383" s="22" t="s">
        <v>87</v>
      </c>
      <c r="P383" s="1" t="s">
        <v>53</v>
      </c>
      <c r="Q383" s="1" t="str">
        <f t="shared" si="137"/>
        <v>First date of mention pregnancy desire</v>
      </c>
      <c r="R383" s="4"/>
      <c r="S383" s="1" t="str">
        <f t="shared" si="138"/>
        <v>First date of mention pregnancy desire</v>
      </c>
      <c r="T383" s="3" t="s">
        <v>83</v>
      </c>
      <c r="X383" s="32"/>
    </row>
    <row r="384" spans="1:24" hidden="1" x14ac:dyDescent="0.2">
      <c r="A384" s="8" t="s">
        <v>45</v>
      </c>
      <c r="B384" s="1" t="s">
        <v>1149</v>
      </c>
      <c r="C384" s="1" t="s">
        <v>944</v>
      </c>
      <c r="D384" s="4" t="s">
        <v>48</v>
      </c>
      <c r="E384" s="4"/>
      <c r="F384" s="4"/>
      <c r="G384" s="4"/>
      <c r="H384" s="4"/>
      <c r="I384" s="4" t="s">
        <v>202</v>
      </c>
      <c r="J384" s="1" t="s">
        <v>945</v>
      </c>
      <c r="K384" s="1" t="s">
        <v>945</v>
      </c>
      <c r="M384" s="1" t="str">
        <f t="shared" si="139"/>
        <v>reuse_frozen_material</v>
      </c>
      <c r="N384" s="22" t="s">
        <v>87</v>
      </c>
      <c r="P384" s="1" t="s">
        <v>1162</v>
      </c>
      <c r="Q384" s="1" t="str">
        <f t="shared" si="137"/>
        <v>Reuse of frozen material (oocytes or embryo)</v>
      </c>
      <c r="R384" s="4" t="str">
        <f t="shared" si="140"/>
        <v>0,No|1,Yes</v>
      </c>
      <c r="S384" s="1" t="str">
        <f t="shared" si="138"/>
        <v>Reuse of frozen material (oocytes or embryo)</v>
      </c>
      <c r="X384" s="32" t="s">
        <v>946</v>
      </c>
    </row>
    <row r="385" spans="1:24" hidden="1" x14ac:dyDescent="0.2">
      <c r="A385" s="8" t="s">
        <v>45</v>
      </c>
      <c r="B385" s="1" t="s">
        <v>1149</v>
      </c>
      <c r="C385" s="1" t="s">
        <v>947</v>
      </c>
      <c r="D385" s="4" t="s">
        <v>48</v>
      </c>
      <c r="E385" s="4"/>
      <c r="F385" s="4"/>
      <c r="G385" s="4"/>
      <c r="H385" s="4"/>
      <c r="I385" s="4" t="s">
        <v>202</v>
      </c>
      <c r="J385" s="4" t="s">
        <v>948</v>
      </c>
      <c r="K385" s="1" t="s">
        <v>948</v>
      </c>
      <c r="L385" s="5"/>
      <c r="M385" s="1" t="str">
        <f t="shared" si="139"/>
        <v>reuse_frozen_cortex</v>
      </c>
      <c r="N385" s="22" t="s">
        <v>87</v>
      </c>
      <c r="P385" s="1" t="s">
        <v>1162</v>
      </c>
      <c r="Q385" s="1" t="str">
        <f t="shared" si="137"/>
        <v>Ovarian cortex reimplantation</v>
      </c>
      <c r="R385" s="4" t="str">
        <f t="shared" si="140"/>
        <v>0,No|1,Yes</v>
      </c>
      <c r="S385" s="1" t="str">
        <f t="shared" si="138"/>
        <v>Ovarian cortex reimplantation</v>
      </c>
      <c r="X385" s="32" t="s">
        <v>949</v>
      </c>
    </row>
    <row r="386" spans="1:24" hidden="1" x14ac:dyDescent="0.2">
      <c r="A386" s="8" t="s">
        <v>45</v>
      </c>
      <c r="B386" s="1" t="s">
        <v>1149</v>
      </c>
      <c r="C386" s="1" t="s">
        <v>950</v>
      </c>
      <c r="D386" s="4" t="s">
        <v>48</v>
      </c>
      <c r="E386" s="4"/>
      <c r="F386" s="4"/>
      <c r="G386" s="4"/>
      <c r="H386" s="4"/>
      <c r="I386" s="4" t="s">
        <v>202</v>
      </c>
      <c r="J386" s="4" t="s">
        <v>951</v>
      </c>
      <c r="K386" s="1" t="s">
        <v>951</v>
      </c>
      <c r="L386" s="5"/>
      <c r="M386" s="1" t="str">
        <f t="shared" si="139"/>
        <v>reuse_frozen_oocytes</v>
      </c>
      <c r="N386" s="22" t="s">
        <v>87</v>
      </c>
      <c r="P386" s="1" t="s">
        <v>1162</v>
      </c>
      <c r="Q386" s="1" t="str">
        <f t="shared" si="137"/>
        <v>Frozen oocytes reuse</v>
      </c>
      <c r="R386" s="4" t="str">
        <f t="shared" si="140"/>
        <v>0,No|1,Yes</v>
      </c>
      <c r="S386" s="1" t="str">
        <f t="shared" si="138"/>
        <v>Frozen oocytes reuse</v>
      </c>
      <c r="X386" s="32" t="s">
        <v>952</v>
      </c>
    </row>
    <row r="387" spans="1:24" hidden="1" x14ac:dyDescent="0.2">
      <c r="A387" s="8" t="s">
        <v>45</v>
      </c>
      <c r="B387" s="1" t="s">
        <v>1149</v>
      </c>
      <c r="C387" s="1" t="s">
        <v>953</v>
      </c>
      <c r="D387" s="4" t="s">
        <v>48</v>
      </c>
      <c r="E387" s="4"/>
      <c r="F387" s="4"/>
      <c r="G387" s="4"/>
      <c r="H387" s="4"/>
      <c r="I387" s="4" t="s">
        <v>202</v>
      </c>
      <c r="J387" s="4" t="s">
        <v>954</v>
      </c>
      <c r="K387" s="1" t="s">
        <v>954</v>
      </c>
      <c r="L387" s="5"/>
      <c r="M387" s="1" t="str">
        <f t="shared" si="139"/>
        <v>reuse_frozen_embryo</v>
      </c>
      <c r="N387" s="22" t="s">
        <v>87</v>
      </c>
      <c r="P387" s="1" t="s">
        <v>1162</v>
      </c>
      <c r="Q387" s="1" t="str">
        <f t="shared" si="137"/>
        <v>Frozen embryo reuse</v>
      </c>
      <c r="R387" s="4" t="str">
        <f t="shared" si="140"/>
        <v>0,No|1,Yes</v>
      </c>
      <c r="S387" s="1" t="str">
        <f t="shared" si="138"/>
        <v>Frozen embryo reuse</v>
      </c>
      <c r="X387" s="32" t="s">
        <v>952</v>
      </c>
    </row>
    <row r="388" spans="1:24" hidden="1" x14ac:dyDescent="0.2">
      <c r="A388" s="8" t="s">
        <v>45</v>
      </c>
      <c r="B388" s="1" t="s">
        <v>1149</v>
      </c>
      <c r="C388" s="1" t="s">
        <v>1173</v>
      </c>
      <c r="D388" s="4" t="s">
        <v>48</v>
      </c>
      <c r="E388" s="4"/>
      <c r="F388" s="4"/>
      <c r="G388" s="4"/>
      <c r="H388" s="4"/>
      <c r="I388" s="4" t="s">
        <v>202</v>
      </c>
      <c r="J388" s="4" t="s">
        <v>1148</v>
      </c>
      <c r="K388" s="1" t="s">
        <v>955</v>
      </c>
      <c r="L388" s="5"/>
      <c r="M388" s="1" t="str">
        <f t="shared" si="139"/>
        <v>egg_donation</v>
      </c>
      <c r="N388" s="22" t="s">
        <v>87</v>
      </c>
      <c r="P388" s="1" t="s">
        <v>1162</v>
      </c>
      <c r="Q388" s="1" t="str">
        <f t="shared" si="137"/>
        <v>Egg donation after BC</v>
      </c>
      <c r="R388" s="4" t="str">
        <f t="shared" si="140"/>
        <v>0,No|1,Yes</v>
      </c>
      <c r="S388" s="1" t="str">
        <f t="shared" si="138"/>
        <v>Egg donation after BC</v>
      </c>
      <c r="X388" s="32"/>
    </row>
    <row r="389" spans="1:24" hidden="1" x14ac:dyDescent="0.2">
      <c r="A389" s="8" t="s">
        <v>45</v>
      </c>
      <c r="B389" s="1" t="s">
        <v>1149</v>
      </c>
      <c r="C389" s="1" t="s">
        <v>956</v>
      </c>
      <c r="D389" s="4" t="s">
        <v>48</v>
      </c>
      <c r="E389" s="4"/>
      <c r="F389" s="4"/>
      <c r="G389" s="4"/>
      <c r="H389" s="4"/>
      <c r="I389" s="4" t="s">
        <v>202</v>
      </c>
      <c r="J389" s="4" t="s">
        <v>957</v>
      </c>
      <c r="K389" s="1" t="s">
        <v>958</v>
      </c>
      <c r="L389" s="5"/>
      <c r="M389" s="1" t="str">
        <f t="shared" si="139"/>
        <v>art_after_cancer</v>
      </c>
      <c r="N389" s="22" t="s">
        <v>87</v>
      </c>
      <c r="P389" s="1" t="s">
        <v>1162</v>
      </c>
      <c r="Q389" s="1" t="str">
        <f t="shared" si="137"/>
        <v>ART (except frozen material reuse and egg donation)</v>
      </c>
      <c r="R389" s="4" t="str">
        <f t="shared" si="140"/>
        <v>0,No|1,Yes</v>
      </c>
      <c r="S389" s="1" t="str">
        <f t="shared" si="138"/>
        <v>ART (except frozen material reuse and egg donation)</v>
      </c>
      <c r="X389" s="32"/>
    </row>
    <row r="390" spans="1:24" hidden="1" x14ac:dyDescent="0.2">
      <c r="A390" s="8" t="s">
        <v>45</v>
      </c>
      <c r="B390" s="1" t="s">
        <v>1149</v>
      </c>
      <c r="C390" s="1" t="s">
        <v>1174</v>
      </c>
      <c r="D390" s="4" t="s">
        <v>48</v>
      </c>
      <c r="E390" s="4"/>
      <c r="F390" s="4"/>
      <c r="G390" s="4"/>
      <c r="H390" s="4"/>
      <c r="I390" s="4" t="s">
        <v>202</v>
      </c>
      <c r="J390" s="4"/>
      <c r="K390" s="1" t="s">
        <v>959</v>
      </c>
      <c r="L390" s="5"/>
      <c r="M390" s="1" t="str">
        <f t="shared" si="139"/>
        <v>pregnancy_post_reuse_frozen_cortex</v>
      </c>
      <c r="N390" s="22" t="s">
        <v>87</v>
      </c>
      <c r="P390" s="1" t="s">
        <v>1162</v>
      </c>
      <c r="Q390" s="1">
        <f t="shared" si="137"/>
        <v>0</v>
      </c>
      <c r="R390" s="4" t="str">
        <f t="shared" si="140"/>
        <v>0,No|1,Yes</v>
      </c>
      <c r="X390" s="32"/>
    </row>
    <row r="391" spans="1:24" hidden="1" x14ac:dyDescent="0.2">
      <c r="A391" s="8" t="s">
        <v>45</v>
      </c>
      <c r="B391" s="1" t="s">
        <v>1149</v>
      </c>
      <c r="C391" s="1" t="s">
        <v>960</v>
      </c>
      <c r="D391" s="4" t="s">
        <v>48</v>
      </c>
      <c r="E391" s="4"/>
      <c r="F391" s="4"/>
      <c r="G391" s="4"/>
      <c r="H391" s="4"/>
      <c r="I391" s="4" t="s">
        <v>202</v>
      </c>
      <c r="J391" s="4"/>
      <c r="K391" s="1" t="s">
        <v>961</v>
      </c>
      <c r="L391" s="5"/>
      <c r="M391" s="1" t="str">
        <f t="shared" si="139"/>
        <v>pregnancy_post_reuse_frozen_oocytes</v>
      </c>
      <c r="N391" s="22" t="s">
        <v>87</v>
      </c>
      <c r="P391" s="1" t="s">
        <v>1162</v>
      </c>
      <c r="Q391" s="1">
        <f t="shared" si="137"/>
        <v>0</v>
      </c>
      <c r="R391" s="4" t="str">
        <f t="shared" si="140"/>
        <v>0,No|1,Yes</v>
      </c>
      <c r="X391" s="32"/>
    </row>
    <row r="392" spans="1:24" hidden="1" x14ac:dyDescent="0.2">
      <c r="A392" s="8" t="s">
        <v>45</v>
      </c>
      <c r="B392" s="1" t="s">
        <v>1149</v>
      </c>
      <c r="C392" s="1" t="s">
        <v>1175</v>
      </c>
      <c r="D392" s="4" t="s">
        <v>48</v>
      </c>
      <c r="E392" s="4"/>
      <c r="F392" s="4"/>
      <c r="G392" s="4"/>
      <c r="H392" s="4"/>
      <c r="I392" s="4" t="s">
        <v>202</v>
      </c>
      <c r="J392" s="4"/>
      <c r="K392" s="1" t="s">
        <v>962</v>
      </c>
      <c r="L392" s="5"/>
      <c r="M392" s="1" t="str">
        <f t="shared" si="139"/>
        <v>pregnancy_post_reuse_frozen_embryo</v>
      </c>
      <c r="N392" s="22" t="s">
        <v>87</v>
      </c>
      <c r="P392" s="1" t="s">
        <v>1162</v>
      </c>
      <c r="Q392" s="1">
        <f t="shared" si="137"/>
        <v>0</v>
      </c>
      <c r="R392" s="4" t="str">
        <f t="shared" si="140"/>
        <v>0,No|1,Yes</v>
      </c>
      <c r="X392" s="32"/>
    </row>
    <row r="393" spans="1:24" hidden="1" x14ac:dyDescent="0.2">
      <c r="A393" s="8" t="s">
        <v>45</v>
      </c>
      <c r="B393" s="1" t="s">
        <v>1149</v>
      </c>
      <c r="C393" s="1" t="s">
        <v>1176</v>
      </c>
      <c r="D393" s="4" t="s">
        <v>48</v>
      </c>
      <c r="E393" s="4"/>
      <c r="F393" s="4"/>
      <c r="G393" s="4"/>
      <c r="H393" s="4"/>
      <c r="I393" s="4" t="s">
        <v>202</v>
      </c>
      <c r="J393" s="4"/>
      <c r="K393" s="1" t="s">
        <v>963</v>
      </c>
      <c r="L393" s="5"/>
      <c r="M393" s="1" t="str">
        <f t="shared" si="139"/>
        <v>pregnancy_post_egg_donation</v>
      </c>
      <c r="N393" s="22" t="s">
        <v>87</v>
      </c>
      <c r="P393" s="1" t="s">
        <v>1162</v>
      </c>
      <c r="Q393" s="1">
        <f t="shared" si="137"/>
        <v>0</v>
      </c>
      <c r="R393" s="4" t="str">
        <f t="shared" si="140"/>
        <v>0,No|1,Yes</v>
      </c>
      <c r="X393" s="32"/>
    </row>
    <row r="394" spans="1:24" hidden="1" x14ac:dyDescent="0.2">
      <c r="A394" s="8" t="s">
        <v>45</v>
      </c>
      <c r="B394" s="1" t="s">
        <v>1149</v>
      </c>
      <c r="C394" s="1" t="s">
        <v>964</v>
      </c>
      <c r="D394" s="4" t="s">
        <v>48</v>
      </c>
      <c r="E394" s="4"/>
      <c r="F394" s="4"/>
      <c r="G394" s="4"/>
      <c r="H394" s="4"/>
      <c r="I394" s="4" t="s">
        <v>202</v>
      </c>
      <c r="J394" s="4"/>
      <c r="K394" s="1" t="s">
        <v>965</v>
      </c>
      <c r="L394" s="5"/>
      <c r="M394" s="1" t="str">
        <f t="shared" si="139"/>
        <v>pregnancy_post_art_after_cancer</v>
      </c>
      <c r="N394" s="22" t="s">
        <v>87</v>
      </c>
      <c r="P394" s="1" t="s">
        <v>1162</v>
      </c>
      <c r="Q394" s="1">
        <f t="shared" si="137"/>
        <v>0</v>
      </c>
      <c r="R394" s="4" t="str">
        <f t="shared" si="140"/>
        <v>0,No|1,Yes</v>
      </c>
      <c r="X394" s="32"/>
    </row>
    <row r="395" spans="1:24" hidden="1" x14ac:dyDescent="0.2">
      <c r="A395" s="8" t="s">
        <v>45</v>
      </c>
      <c r="B395" s="1" t="s">
        <v>966</v>
      </c>
      <c r="C395" s="1" t="s">
        <v>971</v>
      </c>
      <c r="D395" s="4" t="s">
        <v>48</v>
      </c>
      <c r="E395" s="4"/>
      <c r="F395" s="4"/>
      <c r="G395" s="4"/>
      <c r="H395" s="4"/>
      <c r="I395" s="4" t="s">
        <v>202</v>
      </c>
      <c r="J395" s="4" t="s">
        <v>972</v>
      </c>
      <c r="K395" s="1" t="s">
        <v>973</v>
      </c>
      <c r="L395" s="5"/>
      <c r="M395" s="1" t="str">
        <f t="shared" si="139"/>
        <v>pregnancy_post_k</v>
      </c>
      <c r="N395" s="22" t="s">
        <v>87</v>
      </c>
      <c r="O395" s="1" t="str">
        <f>CONCATENATE("&lt;div class='rich-text-field-label'&gt;&lt;p style='text-align: center;'&gt;",B394,"&lt;/p&gt;&lt;/div&gt;")</f>
        <v>&lt;div class='rich-text-field-label'&gt;&lt;p style='text-align: center;'&gt;fertility_after_cancer&lt;/p&gt;&lt;/div&gt;</v>
      </c>
      <c r="P395" s="1" t="s">
        <v>1162</v>
      </c>
      <c r="Q395" s="1" t="str">
        <f t="shared" si="137"/>
        <v>Pregnancy after BC diagnosis</v>
      </c>
      <c r="R395" s="4" t="str">
        <f t="shared" si="140"/>
        <v>0,No|1,Yes</v>
      </c>
      <c r="S395" s="1" t="str">
        <f t="shared" si="138"/>
        <v>Pregnancy after BC diagnosis</v>
      </c>
      <c r="X395" s="32"/>
    </row>
    <row r="396" spans="1:24" hidden="1" x14ac:dyDescent="0.2">
      <c r="A396" s="8" t="s">
        <v>45</v>
      </c>
      <c r="B396" s="1" t="s">
        <v>966</v>
      </c>
      <c r="C396" s="1" t="s">
        <v>1156</v>
      </c>
      <c r="D396" s="4" t="s">
        <v>48</v>
      </c>
      <c r="E396" s="4"/>
      <c r="F396" s="4"/>
      <c r="G396" s="4"/>
      <c r="H396" s="4"/>
      <c r="I396" s="1" t="s">
        <v>974</v>
      </c>
      <c r="J396" s="4" t="s">
        <v>975</v>
      </c>
      <c r="K396" s="1" t="s">
        <v>976</v>
      </c>
      <c r="L396" s="5"/>
      <c r="M396" s="1" t="str">
        <f t="shared" si="139"/>
        <v>spontan_art_preg_1</v>
      </c>
      <c r="N396" s="22" t="s">
        <v>87</v>
      </c>
      <c r="P396" s="4" t="s">
        <v>53</v>
      </c>
      <c r="Q396" s="1" t="str">
        <f t="shared" si="137"/>
        <v>Pregnancy occurrence (pregnancy #1)</v>
      </c>
      <c r="R396" s="4" t="str">
        <f t="shared" si="140"/>
        <v>1,spontaneous|2,ART wo frozen material reuse|3,ART with frozen material reuse|4,egg donation|5,others</v>
      </c>
      <c r="S396" s="1" t="str">
        <f t="shared" si="138"/>
        <v>Pregnancy occurrence (pregnancy #1)</v>
      </c>
      <c r="X396" s="32" t="s">
        <v>977</v>
      </c>
    </row>
    <row r="397" spans="1:24" hidden="1" x14ac:dyDescent="0.2">
      <c r="A397" s="8" t="s">
        <v>45</v>
      </c>
      <c r="B397" s="1" t="s">
        <v>966</v>
      </c>
      <c r="C397" s="1" t="s">
        <v>978</v>
      </c>
      <c r="D397" s="4" t="s">
        <v>48</v>
      </c>
      <c r="E397" s="4"/>
      <c r="F397" s="4"/>
      <c r="G397" s="4"/>
      <c r="H397" s="4"/>
      <c r="I397" s="41" t="s">
        <v>1247</v>
      </c>
      <c r="J397" s="4" t="s">
        <v>979</v>
      </c>
      <c r="K397" s="1" t="s">
        <v>980</v>
      </c>
      <c r="L397" s="5"/>
      <c r="M397" s="1" t="str">
        <f t="shared" si="139"/>
        <v>preg_outcome_preg_1</v>
      </c>
      <c r="N397" s="22" t="s">
        <v>87</v>
      </c>
      <c r="P397" s="4" t="s">
        <v>53</v>
      </c>
      <c r="Q397" s="1" t="str">
        <f t="shared" si="137"/>
        <v>Pregnancy outcome (pregnancy #1)</v>
      </c>
      <c r="R397" s="4" t="str">
        <f t="shared" si="140"/>
        <v>1,full term pregnancy|2,ongoing pregnancy|3,miscarriage|4,ectopic pregnancy|5,elective abortion|6,abortion for medical reason</v>
      </c>
      <c r="S397" s="1" t="str">
        <f t="shared" si="138"/>
        <v>Pregnancy outcome (pregnancy #1)</v>
      </c>
      <c r="X397" s="32" t="s">
        <v>977</v>
      </c>
    </row>
    <row r="398" spans="1:24" ht="17" hidden="1" x14ac:dyDescent="0.2">
      <c r="A398" s="8" t="s">
        <v>45</v>
      </c>
      <c r="B398" s="1" t="s">
        <v>966</v>
      </c>
      <c r="C398" s="1" t="s">
        <v>981</v>
      </c>
      <c r="D398" s="4" t="s">
        <v>81</v>
      </c>
      <c r="E398" s="4" t="s">
        <v>54</v>
      </c>
      <c r="F398" s="4"/>
      <c r="G398" s="4"/>
      <c r="H398" s="4"/>
      <c r="J398" s="4" t="s">
        <v>982</v>
      </c>
      <c r="K398" s="1" t="s">
        <v>983</v>
      </c>
      <c r="L398" s="5"/>
      <c r="M398" s="1" t="str">
        <f t="shared" si="139"/>
        <v>dat_start_preg_1</v>
      </c>
      <c r="N398" s="22" t="s">
        <v>87</v>
      </c>
      <c r="P398" s="1" t="s">
        <v>53</v>
      </c>
      <c r="Q398" s="1" t="str">
        <f t="shared" si="137"/>
        <v>Date of pregnancy beginning (pregnancy #1)</v>
      </c>
      <c r="R398" s="4"/>
      <c r="S398" s="1" t="str">
        <f t="shared" si="138"/>
        <v>Date of pregnancy beginning (pregnancy #1)</v>
      </c>
      <c r="T398" s="3" t="s">
        <v>83</v>
      </c>
      <c r="X398" s="32" t="s">
        <v>977</v>
      </c>
    </row>
    <row r="399" spans="1:24" hidden="1" x14ac:dyDescent="0.2">
      <c r="A399" s="8" t="s">
        <v>45</v>
      </c>
      <c r="B399" s="1" t="s">
        <v>966</v>
      </c>
      <c r="C399" s="1" t="s">
        <v>984</v>
      </c>
      <c r="D399" s="4" t="s">
        <v>48</v>
      </c>
      <c r="E399" s="4"/>
      <c r="F399" s="4"/>
      <c r="G399" s="4"/>
      <c r="H399" s="4"/>
      <c r="J399" s="4" t="s">
        <v>985</v>
      </c>
      <c r="K399" s="1" t="s">
        <v>986</v>
      </c>
      <c r="L399" s="5"/>
      <c r="M399" s="1" t="str">
        <f t="shared" si="139"/>
        <v>comment_preg_1</v>
      </c>
      <c r="N399" s="22" t="s">
        <v>87</v>
      </c>
      <c r="P399" s="4" t="s">
        <v>53</v>
      </c>
      <c r="Q399" s="1" t="str">
        <f t="shared" si="137"/>
        <v>Comment</v>
      </c>
      <c r="R399" s="4"/>
      <c r="S399" s="1" t="str">
        <f t="shared" si="138"/>
        <v>Comment</v>
      </c>
      <c r="X399" s="32" t="s">
        <v>977</v>
      </c>
    </row>
    <row r="400" spans="1:24" hidden="1" x14ac:dyDescent="0.2">
      <c r="A400" s="8" t="s">
        <v>45</v>
      </c>
      <c r="B400" s="1" t="s">
        <v>966</v>
      </c>
      <c r="C400" s="1" t="s">
        <v>1157</v>
      </c>
      <c r="D400" s="4" t="s">
        <v>48</v>
      </c>
      <c r="E400" s="4"/>
      <c r="F400" s="4"/>
      <c r="G400" s="4"/>
      <c r="H400" s="4"/>
      <c r="I400" s="1" t="s">
        <v>974</v>
      </c>
      <c r="J400" s="4" t="s">
        <v>987</v>
      </c>
      <c r="K400" s="1" t="s">
        <v>988</v>
      </c>
      <c r="L400" s="5"/>
      <c r="M400" s="1" t="str">
        <f t="shared" si="139"/>
        <v>spontan_art_preg_2</v>
      </c>
      <c r="N400" s="22" t="s">
        <v>87</v>
      </c>
      <c r="P400" s="4" t="s">
        <v>53</v>
      </c>
      <c r="Q400" s="1" t="str">
        <f t="shared" si="137"/>
        <v>Pregnancy occurrence (pregnancy #2)</v>
      </c>
      <c r="R400" s="4" t="str">
        <f t="shared" si="140"/>
        <v>1,spontaneous|2,ART wo frozen material reuse|3,ART with frozen material reuse|4,egg donation|5,others</v>
      </c>
      <c r="S400" s="1" t="str">
        <f t="shared" si="138"/>
        <v>Pregnancy occurrence (pregnancy #2)</v>
      </c>
      <c r="X400" s="32" t="s">
        <v>977</v>
      </c>
    </row>
    <row r="401" spans="1:24" hidden="1" x14ac:dyDescent="0.2">
      <c r="A401" s="8" t="s">
        <v>45</v>
      </c>
      <c r="B401" s="1" t="s">
        <v>966</v>
      </c>
      <c r="C401" s="1" t="s">
        <v>989</v>
      </c>
      <c r="D401" s="4" t="s">
        <v>48</v>
      </c>
      <c r="E401" s="4"/>
      <c r="F401" s="4"/>
      <c r="G401" s="4"/>
      <c r="H401" s="4"/>
      <c r="I401" s="41" t="s">
        <v>1247</v>
      </c>
      <c r="J401" s="4" t="s">
        <v>990</v>
      </c>
      <c r="K401" s="1" t="s">
        <v>991</v>
      </c>
      <c r="L401" s="5"/>
      <c r="M401" s="1" t="str">
        <f t="shared" si="139"/>
        <v>preg_outcome_preg_2</v>
      </c>
      <c r="N401" s="22" t="s">
        <v>87</v>
      </c>
      <c r="P401" s="4" t="s">
        <v>53</v>
      </c>
      <c r="Q401" s="1" t="str">
        <f t="shared" si="137"/>
        <v>Pregnancy outcome (pregnancy #2)</v>
      </c>
      <c r="R401" s="4" t="str">
        <f t="shared" si="140"/>
        <v>1,full term pregnancy|2,ongoing pregnancy|3,miscarriage|4,ectopic pregnancy|5,elective abortion|6,abortion for medical reason</v>
      </c>
      <c r="S401" s="1" t="str">
        <f t="shared" si="138"/>
        <v>Pregnancy outcome (pregnancy #2)</v>
      </c>
      <c r="X401" s="32" t="s">
        <v>977</v>
      </c>
    </row>
    <row r="402" spans="1:24" hidden="1" x14ac:dyDescent="0.2">
      <c r="A402" s="8" t="s">
        <v>45</v>
      </c>
      <c r="B402" s="1" t="s">
        <v>966</v>
      </c>
      <c r="C402" s="1" t="s">
        <v>992</v>
      </c>
      <c r="D402" s="4" t="s">
        <v>81</v>
      </c>
      <c r="E402" s="4" t="s">
        <v>54</v>
      </c>
      <c r="F402" s="4"/>
      <c r="G402" s="4"/>
      <c r="H402" s="4"/>
      <c r="J402" s="4" t="s">
        <v>993</v>
      </c>
      <c r="K402" s="1" t="s">
        <v>994</v>
      </c>
      <c r="L402" s="5"/>
      <c r="M402" s="1" t="str">
        <f t="shared" si="139"/>
        <v>dat_start_preg_2</v>
      </c>
      <c r="N402" s="22" t="s">
        <v>87</v>
      </c>
      <c r="P402" s="1" t="s">
        <v>53</v>
      </c>
      <c r="Q402" s="1" t="str">
        <f t="shared" si="137"/>
        <v>Date of pregnancy beginning (pregnancy #2)</v>
      </c>
      <c r="R402" s="4"/>
      <c r="S402" s="1" t="str">
        <f t="shared" si="138"/>
        <v>Date of pregnancy beginning (pregnancy #2)</v>
      </c>
      <c r="T402" s="1" t="s">
        <v>83</v>
      </c>
      <c r="X402" s="32" t="s">
        <v>977</v>
      </c>
    </row>
    <row r="403" spans="1:24" hidden="1" x14ac:dyDescent="0.2">
      <c r="A403" s="8" t="s">
        <v>45</v>
      </c>
      <c r="B403" s="1" t="s">
        <v>966</v>
      </c>
      <c r="C403" s="1" t="s">
        <v>995</v>
      </c>
      <c r="D403" s="4" t="s">
        <v>48</v>
      </c>
      <c r="E403" s="4"/>
      <c r="F403" s="4"/>
      <c r="G403" s="4"/>
      <c r="H403" s="4"/>
      <c r="J403" s="4" t="s">
        <v>985</v>
      </c>
      <c r="K403" s="1" t="s">
        <v>996</v>
      </c>
      <c r="L403" s="5"/>
      <c r="M403" s="1" t="str">
        <f t="shared" si="139"/>
        <v>comment_preg_2</v>
      </c>
      <c r="N403" s="22" t="s">
        <v>87</v>
      </c>
      <c r="P403" s="4" t="s">
        <v>53</v>
      </c>
      <c r="Q403" s="1" t="str">
        <f t="shared" si="137"/>
        <v>Comment</v>
      </c>
      <c r="R403" s="4"/>
      <c r="S403" s="1" t="str">
        <f t="shared" si="138"/>
        <v>Comment</v>
      </c>
      <c r="X403" s="32" t="s">
        <v>977</v>
      </c>
    </row>
    <row r="404" spans="1:24" hidden="1" x14ac:dyDescent="0.2">
      <c r="A404" s="8" t="s">
        <v>45</v>
      </c>
      <c r="B404" s="1" t="s">
        <v>966</v>
      </c>
      <c r="C404" s="1" t="s">
        <v>1158</v>
      </c>
      <c r="D404" s="4" t="s">
        <v>48</v>
      </c>
      <c r="E404" s="4"/>
      <c r="F404" s="4"/>
      <c r="G404" s="4"/>
      <c r="H404" s="4"/>
      <c r="I404" s="1" t="s">
        <v>974</v>
      </c>
      <c r="J404" s="4" t="s">
        <v>997</v>
      </c>
      <c r="K404" s="1" t="s">
        <v>998</v>
      </c>
      <c r="L404" s="5"/>
      <c r="M404" s="1" t="str">
        <f t="shared" si="139"/>
        <v>spontan_art_preg_3</v>
      </c>
      <c r="N404" s="22" t="s">
        <v>87</v>
      </c>
      <c r="P404" s="4" t="s">
        <v>53</v>
      </c>
      <c r="Q404" s="1" t="str">
        <f t="shared" si="137"/>
        <v>Pregnancy occurrence (pregnancy #3)</v>
      </c>
      <c r="R404" s="4" t="str">
        <f t="shared" si="140"/>
        <v>1,spontaneous|2,ART wo frozen material reuse|3,ART with frozen material reuse|4,egg donation|5,others</v>
      </c>
      <c r="S404" s="1" t="str">
        <f t="shared" si="138"/>
        <v>Pregnancy occurrence (pregnancy #3)</v>
      </c>
      <c r="X404" s="32" t="s">
        <v>977</v>
      </c>
    </row>
    <row r="405" spans="1:24" hidden="1" x14ac:dyDescent="0.2">
      <c r="A405" s="8" t="s">
        <v>45</v>
      </c>
      <c r="B405" s="1" t="s">
        <v>966</v>
      </c>
      <c r="C405" s="1" t="s">
        <v>999</v>
      </c>
      <c r="D405" s="4" t="s">
        <v>48</v>
      </c>
      <c r="E405" s="4"/>
      <c r="F405" s="4"/>
      <c r="G405" s="4"/>
      <c r="H405" s="4"/>
      <c r="I405" s="41" t="s">
        <v>1247</v>
      </c>
      <c r="J405" s="4" t="s">
        <v>1000</v>
      </c>
      <c r="K405" s="1" t="s">
        <v>1001</v>
      </c>
      <c r="L405" s="5"/>
      <c r="M405" s="1" t="str">
        <f t="shared" si="139"/>
        <v>preg_outcome_preg_3</v>
      </c>
      <c r="N405" s="22" t="s">
        <v>87</v>
      </c>
      <c r="P405" s="4" t="s">
        <v>53</v>
      </c>
      <c r="Q405" s="1" t="str">
        <f t="shared" si="137"/>
        <v>Pregnancy outcome (pregnancy #3)</v>
      </c>
      <c r="R405" s="4" t="str">
        <f t="shared" si="140"/>
        <v>1,full term pregnancy|2,ongoing pregnancy|3,miscarriage|4,ectopic pregnancy|5,elective abortion|6,abortion for medical reason</v>
      </c>
      <c r="S405" s="1" t="str">
        <f t="shared" si="138"/>
        <v>Pregnancy outcome (pregnancy #3)</v>
      </c>
      <c r="X405" s="32" t="s">
        <v>977</v>
      </c>
    </row>
    <row r="406" spans="1:24" hidden="1" x14ac:dyDescent="0.2">
      <c r="A406" s="8" t="s">
        <v>45</v>
      </c>
      <c r="B406" s="1" t="s">
        <v>966</v>
      </c>
      <c r="C406" s="1" t="s">
        <v>1002</v>
      </c>
      <c r="D406" s="4" t="s">
        <v>81</v>
      </c>
      <c r="E406" s="4" t="s">
        <v>54</v>
      </c>
      <c r="F406" s="4"/>
      <c r="G406" s="4"/>
      <c r="H406" s="4"/>
      <c r="J406" s="4" t="s">
        <v>1003</v>
      </c>
      <c r="K406" s="1" t="s">
        <v>1004</v>
      </c>
      <c r="L406" s="5"/>
      <c r="M406" s="1" t="str">
        <f t="shared" si="139"/>
        <v>dat_start_preg_3</v>
      </c>
      <c r="N406" s="22" t="s">
        <v>87</v>
      </c>
      <c r="P406" s="1" t="s">
        <v>53</v>
      </c>
      <c r="Q406" s="1" t="str">
        <f t="shared" si="137"/>
        <v>Date of pregnancy beginning (pregnancy #3)</v>
      </c>
      <c r="R406" s="4"/>
      <c r="S406" s="1" t="str">
        <f t="shared" si="138"/>
        <v>Date of pregnancy beginning (pregnancy #3)</v>
      </c>
      <c r="T406" s="1" t="s">
        <v>83</v>
      </c>
      <c r="X406" s="32" t="s">
        <v>977</v>
      </c>
    </row>
    <row r="407" spans="1:24" hidden="1" x14ac:dyDescent="0.2">
      <c r="A407" s="8" t="s">
        <v>45</v>
      </c>
      <c r="B407" s="1" t="s">
        <v>966</v>
      </c>
      <c r="C407" s="1" t="s">
        <v>1005</v>
      </c>
      <c r="D407" s="4" t="s">
        <v>48</v>
      </c>
      <c r="E407" s="4"/>
      <c r="F407" s="4"/>
      <c r="G407" s="4"/>
      <c r="H407" s="4"/>
      <c r="J407" s="4" t="s">
        <v>985</v>
      </c>
      <c r="K407" s="1" t="s">
        <v>1006</v>
      </c>
      <c r="L407" s="5"/>
      <c r="M407" s="1" t="str">
        <f t="shared" si="139"/>
        <v>comment_preg_3</v>
      </c>
      <c r="N407" s="22" t="s">
        <v>87</v>
      </c>
      <c r="P407" s="4" t="s">
        <v>53</v>
      </c>
      <c r="Q407" s="1" t="str">
        <f t="shared" si="137"/>
        <v>Comment</v>
      </c>
      <c r="R407" s="4"/>
      <c r="S407" s="1" t="str">
        <f t="shared" si="138"/>
        <v>Comment</v>
      </c>
      <c r="X407" s="32" t="s">
        <v>977</v>
      </c>
    </row>
    <row r="408" spans="1:24" hidden="1" x14ac:dyDescent="0.2">
      <c r="A408" s="8" t="s">
        <v>45</v>
      </c>
      <c r="B408" s="1" t="s">
        <v>966</v>
      </c>
      <c r="C408" s="1" t="s">
        <v>1007</v>
      </c>
      <c r="D408" s="4" t="s">
        <v>48</v>
      </c>
      <c r="E408" s="4"/>
      <c r="F408" s="4"/>
      <c r="G408" s="4"/>
      <c r="H408" s="4"/>
      <c r="J408" s="4" t="s">
        <v>985</v>
      </c>
      <c r="K408" s="1" t="s">
        <v>1008</v>
      </c>
      <c r="L408" s="5"/>
      <c r="M408" s="1" t="str">
        <f t="shared" si="139"/>
        <v>comment_additional_pregnancies</v>
      </c>
      <c r="N408" s="22" t="s">
        <v>87</v>
      </c>
      <c r="P408" s="4" t="s">
        <v>53</v>
      </c>
      <c r="Q408" s="1" t="str">
        <f t="shared" si="137"/>
        <v>Comment</v>
      </c>
      <c r="R408" s="4"/>
      <c r="S408" s="1" t="str">
        <f t="shared" si="138"/>
        <v>Comment</v>
      </c>
      <c r="X408" s="32" t="s">
        <v>977</v>
      </c>
    </row>
    <row r="409" spans="1:24" hidden="1" x14ac:dyDescent="0.2">
      <c r="A409" s="8" t="s">
        <v>45</v>
      </c>
      <c r="B409" s="1" t="s">
        <v>1216</v>
      </c>
      <c r="C409" s="44" t="s">
        <v>1214</v>
      </c>
      <c r="D409" s="4" t="s">
        <v>48</v>
      </c>
      <c r="H409" s="1" t="s">
        <v>54</v>
      </c>
      <c r="I409" s="1" t="s">
        <v>1215</v>
      </c>
      <c r="J409" s="4" t="s">
        <v>1225</v>
      </c>
      <c r="K409" s="4" t="s">
        <v>1225</v>
      </c>
      <c r="M409" s="1" t="str">
        <f t="shared" si="139"/>
        <v>oncologist</v>
      </c>
      <c r="Q409" s="1" t="str">
        <f t="shared" si="137"/>
        <v>Oncologist</v>
      </c>
      <c r="R409" s="4"/>
      <c r="S409" s="1" t="str">
        <f t="shared" si="138"/>
        <v>Oncologist</v>
      </c>
    </row>
    <row r="410" spans="1:24" x14ac:dyDescent="0.2">
      <c r="R410" s="4"/>
    </row>
    <row r="411" spans="1:24" x14ac:dyDescent="0.2">
      <c r="R411" s="4"/>
    </row>
    <row r="412" spans="1:24" x14ac:dyDescent="0.2">
      <c r="R412" s="4"/>
    </row>
    <row r="413" spans="1:24" x14ac:dyDescent="0.2">
      <c r="R413" s="4"/>
    </row>
    <row r="414" spans="1:24" x14ac:dyDescent="0.2">
      <c r="G414"/>
      <c r="R414" s="4"/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</sheetData>
  <autoFilter ref="A1:AW409" xr:uid="{96CF33E3-C264-EA47-BB84-5702F25095DB}">
    <filterColumn colId="6">
      <customFilters>
        <customFilter operator="notEqual" val=" "/>
      </customFilters>
    </filterColumn>
  </autoFilter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1204</v>
      </c>
      <c r="D1" t="s">
        <v>1205</v>
      </c>
      <c r="E1" t="s">
        <v>1206</v>
      </c>
      <c r="F1" t="s">
        <v>1207</v>
      </c>
      <c r="G1" t="s">
        <v>1208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2021-03-02T09:09:55Z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