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000" windowHeight="15640" tabRatio="500"/>
  </bookViews>
  <sheets>
    <sheet name="Feuil1" sheetId="1" r:id="rId1"/>
    <sheet name="Feuil2" sheetId="2" r:id="rId2"/>
  </sheets>
  <definedNames>
    <definedName name="_xlnm._FilterDatabase" localSheetId="0" hidden="1">Feuil1!$A$1:$Y$42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N19" i="1"/>
  <c r="N23" i="1"/>
  <c r="N27" i="1"/>
  <c r="N29" i="1"/>
  <c r="L29" i="1"/>
  <c r="L27" i="1"/>
  <c r="L23" i="1"/>
  <c r="L19" i="1"/>
  <c r="L15" i="1"/>
  <c r="N26" i="1"/>
  <c r="N28" i="1"/>
  <c r="M26" i="1"/>
  <c r="M28" i="1"/>
  <c r="H26" i="1"/>
  <c r="H27" i="1"/>
  <c r="H28" i="1"/>
  <c r="H29" i="1"/>
  <c r="H35" i="1"/>
  <c r="J3" i="1"/>
  <c r="N6" i="1"/>
  <c r="H3" i="1"/>
  <c r="H4" i="1"/>
  <c r="H5" i="1"/>
  <c r="H6" i="1"/>
  <c r="H7" i="1"/>
  <c r="H8" i="1"/>
  <c r="H9" i="1"/>
  <c r="H10" i="1"/>
  <c r="H12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N5" i="1"/>
  <c r="N4" i="1"/>
  <c r="L3" i="1"/>
  <c r="N3" i="1"/>
  <c r="M6" i="1"/>
  <c r="M31" i="1"/>
  <c r="M33" i="1"/>
  <c r="M36" i="1"/>
  <c r="M30" i="1"/>
  <c r="M3" i="1"/>
  <c r="M5" i="1"/>
  <c r="M7" i="1"/>
  <c r="M8" i="1"/>
  <c r="M9" i="1"/>
  <c r="M10" i="1"/>
  <c r="M12" i="1"/>
  <c r="M11" i="1"/>
  <c r="M13" i="1"/>
  <c r="M14" i="1"/>
  <c r="M17" i="1"/>
  <c r="M18" i="1"/>
  <c r="M21" i="1"/>
  <c r="M22" i="1"/>
  <c r="N2" i="1"/>
  <c r="N31" i="1"/>
  <c r="N32" i="1"/>
  <c r="N33" i="1"/>
  <c r="N34" i="1"/>
  <c r="N36" i="1"/>
  <c r="N37" i="1"/>
  <c r="N30" i="1"/>
  <c r="Y2" i="1"/>
  <c r="Y31" i="1"/>
  <c r="Y32" i="1"/>
  <c r="Y33" i="1"/>
  <c r="Y34" i="1"/>
  <c r="Y36" i="1"/>
  <c r="Y37" i="1"/>
  <c r="Y30" i="1"/>
  <c r="L2" i="1"/>
  <c r="L31" i="1"/>
  <c r="L32" i="1"/>
  <c r="L33" i="1"/>
  <c r="L34" i="1"/>
  <c r="L36" i="1"/>
  <c r="L37" i="1"/>
  <c r="L30" i="1"/>
  <c r="H2" i="1"/>
  <c r="H31" i="1"/>
  <c r="H32" i="1"/>
  <c r="H33" i="1"/>
  <c r="H34" i="1"/>
  <c r="H36" i="1"/>
  <c r="H37" i="1"/>
  <c r="H30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<sst xmlns="http://schemas.openxmlformats.org/spreadsheetml/2006/main" count="372" uniqueCount="132">
  <si>
    <t>family_var</t>
  </si>
  <si>
    <t>var</t>
  </si>
  <si>
    <t>levels</t>
  </si>
  <si>
    <t>descript</t>
  </si>
  <si>
    <t>names_var</t>
  </si>
  <si>
    <t>integer</t>
  </si>
  <si>
    <t>distant relapse (1:yes, 0:no)</t>
  </si>
  <si>
    <t>distant relapse</t>
  </si>
  <si>
    <t>vital status</t>
  </si>
  <si>
    <t>vital status (1: dead, 0: alive)</t>
  </si>
  <si>
    <t>date</t>
  </si>
  <si>
    <t>generic_or_derived</t>
  </si>
  <si>
    <t>generic</t>
  </si>
  <si>
    <t>var_type</t>
  </si>
  <si>
    <t>dat_recloc</t>
  </si>
  <si>
    <t>dat_meta</t>
  </si>
  <si>
    <t>patient_id</t>
  </si>
  <si>
    <t>numdos_curie</t>
  </si>
  <si>
    <t>character</t>
  </si>
  <si>
    <t>ev_recloc</t>
  </si>
  <si>
    <t>ev_meta</t>
  </si>
  <si>
    <t>status_vital</t>
  </si>
  <si>
    <t>dat_last_news</t>
  </si>
  <si>
    <t>status_rfs</t>
  </si>
  <si>
    <t>events_and_censor</t>
  </si>
  <si>
    <t>data local relapse</t>
  </si>
  <si>
    <t>data distant relapse</t>
  </si>
  <si>
    <t>Patient identification number from Curie</t>
  </si>
  <si>
    <t>Date of last news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</si>
  <si>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</si>
  <si>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</si>
  <si>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</si>
  <si>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</si>
  <si>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</si>
  <si>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</si>
  <si>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</si>
  <si>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</si>
  <si>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</si>
  <si>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</si>
  <si>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</si>
  <si>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</si>
  <si>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</si>
  <si>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</si>
  <si>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</si>
  <si>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</si>
  <si>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</si>
  <si>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</si>
  <si>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</si>
  <si>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NIP</t>
  </si>
  <si>
    <t>0,No|1,Yes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</si>
  <si>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</si>
  <si>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</si>
  <si>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</si>
  <si>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</si>
  <si>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</si>
  <si>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</si>
  <si>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</si>
  <si>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</si>
  <si>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</si>
  <si>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</si>
  <si>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</si>
  <si>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</si>
  <si>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</si>
  <si>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</si>
  <si>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</si>
  <si>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</si>
  <si>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</si>
  <si>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</si>
  <si>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</si>
  <si>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</si>
  <si>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</si>
  <si>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</si>
  <si>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</si>
  <si>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</si>
  <si>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</si>
  <si>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</si>
  <si>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</si>
  <si>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</si>
  <si>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</si>
  <si>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</si>
  <si>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</si>
  <si>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</si>
  <si>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</si>
  <si>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</si>
  <si>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</si>
  <si>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</si>
  <si>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</si>
  <si>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</si>
  <si>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</si>
  <si>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</si>
  <si>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</si>
  <si>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</si>
  <si>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</si>
  <si>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</si>
  <si>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</si>
  <si>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</si>
  <si>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</si>
  <si>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</si>
  <si>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</si>
  <si>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</si>
  <si>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</si>
  <si>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</si>
  <si>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</si>
  <si>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</si>
  <si>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</si>
  <si>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</si>
  <si>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</si>
  <si>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</si>
  <si>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</si>
  <si>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</si>
  <si>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</si>
  <si>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</si>
  <si>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comment_events</t>
  </si>
  <si>
    <t>Comment on evolution</t>
  </si>
  <si>
    <t>occurrence of a local or regional relapse</t>
  </si>
  <si>
    <t>local or regional relapse</t>
  </si>
  <si>
    <t>status_rfs_2018</t>
  </si>
  <si>
    <t>dat_rfs_2018</t>
  </si>
  <si>
    <t>status_vital_2018</t>
  </si>
  <si>
    <t>dat_deaths_2018</t>
  </si>
  <si>
    <t>Date of death</t>
  </si>
  <si>
    <t>relapse before 2018 update</t>
  </si>
  <si>
    <t>relapse before 2018</t>
  </si>
  <si>
    <t>date relapse before 2018 update</t>
  </si>
  <si>
    <t>date relapse before 2018</t>
  </si>
  <si>
    <t>vital status in 2018 (1: dead, 0: alive)</t>
  </si>
  <si>
    <t>vital status in 2018</t>
  </si>
  <si>
    <t>status_rfs_2018 == "Yes"</t>
  </si>
  <si>
    <t>status_vital_2018 == "No"</t>
  </si>
  <si>
    <t>relapse since 2018</t>
  </si>
  <si>
    <t>reecrire date rechute locale et ou meta dans cases ci dessous</t>
  </si>
  <si>
    <t>status_vital_2018 == "No" &amp; (status_rfs_2018=="Yes" OR status_rfs=="Yes")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</si>
</sst>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BF8F"/>
        <bgColor rgb="FF000000"/>
      </patternFill>
    </fill>
  </fills>
  <borders count="1">
    <border>
      <left/>
      <right/>
      <top/>
      <bottom/>
      <diagonal/>
    </border>
  </borders>
  <cellStyleXfs count="22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0" fillId="3" borderId="0" xfId="0" applyFill="1" applyAlignment="1"/>
    <xf numFmtId="0" fontId="5" fillId="3" borderId="0" xfId="0" applyFont="1" applyFill="1" applyAlignment="1"/>
    <xf numFmtId="0" fontId="0" fillId="2" borderId="0" xfId="0" applyFill="1" applyAlignment="1"/>
    <xf numFmtId="0" fontId="1" fillId="0" borderId="0" xfId="0" applyFont="1" applyAlignment="1"/>
    <xf numFmtId="0" fontId="2" fillId="0" borderId="0" xfId="0" applyFont="1" applyAlignment="1"/>
    <xf numFmtId="0" fontId="5" fillId="4" borderId="0" xfId="0" applyFont="1" applyFill="1" applyAlignment="1"/>
    <xf numFmtId="0" fontId="5" fillId="0" borderId="0" xfId="0" applyFont="1"/>
    <xf numFmtId="0" fontId="5" fillId="5" borderId="0" xfId="0" applyFont="1" applyFill="1"/>
  </cellXfs>
  <cellStyles count="2201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42"/>
  <sheetViews>
    <sheetView tabSelected="1" zoomScale="93" zoomScaleNormal="93" zoomScalePageLayoutView="93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26" sqref="Q26"/>
    </sheetView>
  </sheetViews>
  <sheetFormatPr baseColWidth="10" defaultColWidth="11.5" defaultRowHeight="15" x14ac:dyDescent="0"/>
  <cols>
    <col min="1" max="1" width="13.83203125" style="2" customWidth="1"/>
    <col min="2" max="2" width="19.1640625" style="2" customWidth="1"/>
    <col min="3" max="3" width="26" style="2" customWidth="1"/>
    <col min="4" max="4" width="9.1640625" style="2" customWidth="1"/>
    <col min="5" max="5" width="21" style="2" customWidth="1"/>
    <col min="6" max="6" width="28.1640625" style="2" customWidth="1"/>
    <col min="7" max="7" width="23" style="2" customWidth="1"/>
    <col min="8" max="8" width="15.1640625" style="2" customWidth="1"/>
    <col min="9" max="9" width="20.83203125" style="2" customWidth="1"/>
    <col min="10" max="12" width="16.6640625" style="2" customWidth="1"/>
    <col min="13" max="13" width="25.83203125" style="2" customWidth="1"/>
    <col min="14" max="14" width="26" style="2" customWidth="1"/>
    <col min="15" max="15" width="39" style="2" bestFit="1" customWidth="1"/>
    <col min="16" max="16" width="17.33203125" style="2" bestFit="1" customWidth="1"/>
    <col min="17" max="17" width="17.6640625" style="2" bestFit="1" customWidth="1"/>
    <col min="18" max="18" width="9.6640625" style="2" bestFit="1" customWidth="1"/>
    <col min="19" max="19" width="32.1640625" style="2" bestFit="1" customWidth="1"/>
    <col min="20" max="20" width="14" style="2" bestFit="1" customWidth="1"/>
    <col min="21" max="21" width="16.5" style="2" bestFit="1" customWidth="1"/>
    <col min="22" max="22" width="27.83203125" style="2" bestFit="1" customWidth="1"/>
    <col min="23" max="23" width="17.6640625" style="2" bestFit="1" customWidth="1"/>
    <col min="24" max="24" width="14.5" style="2" bestFit="1" customWidth="1"/>
    <col min="25" max="25" width="19.33203125" style="2" bestFit="1" customWidth="1"/>
    <col min="26" max="16384" width="11.5" style="5"/>
  </cols>
  <sheetData>
    <row r="1" spans="1:25" ht="19" customHeight="1">
      <c r="A1" s="2" t="s">
        <v>11</v>
      </c>
      <c r="B1" s="2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8" t="s">
        <v>29</v>
      </c>
      <c r="I1" s="8" t="s">
        <v>30</v>
      </c>
      <c r="J1" s="8" t="s">
        <v>32</v>
      </c>
      <c r="K1" s="9" t="s">
        <v>33</v>
      </c>
      <c r="L1" s="9" t="s">
        <v>34</v>
      </c>
      <c r="M1" s="13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</row>
    <row r="2" spans="1:25" s="7" customFormat="1">
      <c r="A2" s="10" t="s">
        <v>12</v>
      </c>
      <c r="B2" s="2" t="s">
        <v>16</v>
      </c>
      <c r="C2" s="3" t="s">
        <v>17</v>
      </c>
      <c r="D2" s="3" t="s">
        <v>5</v>
      </c>
      <c r="E2" s="3"/>
      <c r="F2" s="2" t="s">
        <v>27</v>
      </c>
      <c r="G2" s="2" t="s">
        <v>48</v>
      </c>
      <c r="H2" s="2" t="str">
        <f t="shared" ref="H2" si="0">C2</f>
        <v>numdos_curie</v>
      </c>
      <c r="I2" s="2" t="s">
        <v>31</v>
      </c>
      <c r="J2" s="2"/>
      <c r="K2" s="2" t="s">
        <v>105</v>
      </c>
      <c r="L2" s="2" t="str">
        <f t="shared" ref="L2" si="1">G2</f>
        <v>NIP</v>
      </c>
      <c r="M2" s="3"/>
      <c r="N2" s="2" t="str">
        <f t="shared" ref="N2" si="2">F2</f>
        <v>Patient identification number from Curie</v>
      </c>
      <c r="O2" s="3" t="s">
        <v>5</v>
      </c>
      <c r="P2" s="2"/>
      <c r="Q2" s="2"/>
      <c r="R2" s="2"/>
      <c r="S2" s="2"/>
      <c r="T2" s="2"/>
      <c r="U2" s="2"/>
      <c r="V2" s="2"/>
      <c r="W2" s="2"/>
      <c r="X2" s="2"/>
      <c r="Y2" s="2" t="str">
        <f t="shared" ref="Y2" si="3">CONCATENATE("@",A2)</f>
        <v>@generic</v>
      </c>
    </row>
    <row r="3" spans="1:25">
      <c r="A3" s="10" t="s">
        <v>12</v>
      </c>
      <c r="B3" s="2" t="s">
        <v>50</v>
      </c>
      <c r="C3" s="2" t="s">
        <v>51</v>
      </c>
      <c r="D3" s="11" t="s">
        <v>18</v>
      </c>
      <c r="E3" s="4" t="s">
        <v>49</v>
      </c>
      <c r="F3" s="4" t="s">
        <v>74</v>
      </c>
      <c r="G3" s="4" t="s">
        <v>75</v>
      </c>
      <c r="H3" s="2" t="str">
        <f t="shared" ref="H3:H20" si="4">C3</f>
        <v>fertil_preserv</v>
      </c>
      <c r="I3" s="2" t="s">
        <v>31</v>
      </c>
      <c r="J3" s="2" t="str">
        <f>CONCATENATE("&lt;div class='rich-text-field-label'&gt;&lt;p style='text-align: center;'&gt;",B3,"&lt;/p&gt;&lt;/div&gt;")</f>
        <v>&lt;div class='rich-text-field-label'&gt;&lt;p style='text-align: center;'&gt;fertility_pregnancy&lt;/p&gt;&lt;/div&gt;</v>
      </c>
      <c r="K3" s="2" t="s">
        <v>104</v>
      </c>
      <c r="L3" s="2" t="str">
        <f>G3</f>
        <v>Fertility preservation procedure</v>
      </c>
      <c r="M3" s="3" t="str">
        <f t="shared" ref="M3:M21" si="5">E3</f>
        <v>0,No|1,Yes</v>
      </c>
      <c r="N3" s="2" t="str">
        <f t="shared" ref="N3:N6" si="6">F3</f>
        <v>Realisation of a fertility preservation procedure at BC diagnosis</v>
      </c>
    </row>
    <row r="4" spans="1:25">
      <c r="A4" s="10" t="s">
        <v>12</v>
      </c>
      <c r="B4" s="2" t="s">
        <v>50</v>
      </c>
      <c r="C4" s="2" t="s">
        <v>59</v>
      </c>
      <c r="D4" s="11" t="s">
        <v>18</v>
      </c>
      <c r="E4" s="4" t="s">
        <v>49</v>
      </c>
      <c r="F4" s="4" t="s">
        <v>76</v>
      </c>
      <c r="G4" s="4" t="s">
        <v>76</v>
      </c>
      <c r="H4" s="2" t="str">
        <f t="shared" si="4"/>
        <v>ovarian_cryopreservation</v>
      </c>
      <c r="I4" s="2" t="s">
        <v>31</v>
      </c>
      <c r="K4" s="2" t="s">
        <v>104</v>
      </c>
      <c r="M4" s="3"/>
      <c r="N4" s="2" t="str">
        <f t="shared" si="6"/>
        <v>Ovarian cortex cryopreservation</v>
      </c>
      <c r="S4" s="2" t="s">
        <v>108</v>
      </c>
    </row>
    <row r="5" spans="1:25">
      <c r="A5" s="10" t="s">
        <v>12</v>
      </c>
      <c r="B5" s="2" t="s">
        <v>50</v>
      </c>
      <c r="C5" s="2" t="s">
        <v>52</v>
      </c>
      <c r="D5" s="11" t="s">
        <v>18</v>
      </c>
      <c r="E5" s="2" t="s">
        <v>53</v>
      </c>
      <c r="F5" s="4" t="s">
        <v>77</v>
      </c>
      <c r="G5" s="4" t="s">
        <v>77</v>
      </c>
      <c r="H5" s="2" t="str">
        <f t="shared" si="4"/>
        <v>fpp_type</v>
      </c>
      <c r="I5" s="2" t="s">
        <v>31</v>
      </c>
      <c r="K5" s="3" t="s">
        <v>105</v>
      </c>
      <c r="M5" s="3" t="str">
        <f t="shared" si="5"/>
        <v>0,No|1,IMV|2,COSTLES|3,ovarian cryopreservation|4,FPP combination</v>
      </c>
      <c r="N5" s="2" t="str">
        <f t="shared" si="6"/>
        <v>Type of fertility preservation procedure</v>
      </c>
      <c r="S5" s="14" t="s">
        <v>108</v>
      </c>
    </row>
    <row r="6" spans="1:25">
      <c r="A6" s="10" t="s">
        <v>12</v>
      </c>
      <c r="B6" s="2" t="s">
        <v>50</v>
      </c>
      <c r="C6" s="2" t="s">
        <v>54</v>
      </c>
      <c r="D6" s="11" t="s">
        <v>18</v>
      </c>
      <c r="E6" s="4" t="s">
        <v>49</v>
      </c>
      <c r="F6" s="4" t="s">
        <v>78</v>
      </c>
      <c r="G6" s="4" t="s">
        <v>79</v>
      </c>
      <c r="H6" s="2" t="str">
        <f t="shared" si="4"/>
        <v>frozen_mat_available</v>
      </c>
      <c r="I6" s="2" t="s">
        <v>31</v>
      </c>
      <c r="K6" s="2" t="s">
        <v>104</v>
      </c>
      <c r="M6" s="3" t="str">
        <f t="shared" ref="M6" si="7">E6</f>
        <v>0,No|1,Yes</v>
      </c>
      <c r="N6" s="2" t="str">
        <f t="shared" si="6"/>
        <v>Availability of frozen embryo or oocytes</v>
      </c>
      <c r="S6" s="14" t="s">
        <v>108</v>
      </c>
    </row>
    <row r="7" spans="1:25">
      <c r="A7" s="10" t="s">
        <v>12</v>
      </c>
      <c r="B7" s="2" t="s">
        <v>50</v>
      </c>
      <c r="C7" t="s">
        <v>58</v>
      </c>
      <c r="D7" s="11" t="s">
        <v>18</v>
      </c>
      <c r="E7" s="4" t="s">
        <v>49</v>
      </c>
      <c r="F7" s="2" t="s">
        <v>80</v>
      </c>
      <c r="G7" s="2" t="s">
        <v>80</v>
      </c>
      <c r="H7" s="2" t="str">
        <f t="shared" si="4"/>
        <v>reuse_frozen_material</v>
      </c>
      <c r="I7" s="2" t="s">
        <v>31</v>
      </c>
      <c r="K7" s="2" t="s">
        <v>104</v>
      </c>
      <c r="M7" s="3" t="str">
        <f t="shared" si="5"/>
        <v>0,No|1,Yes</v>
      </c>
      <c r="S7" s="2" t="s">
        <v>109</v>
      </c>
    </row>
    <row r="8" spans="1:25">
      <c r="A8" s="10" t="s">
        <v>12</v>
      </c>
      <c r="B8" s="2" t="s">
        <v>50</v>
      </c>
      <c r="C8" t="s">
        <v>55</v>
      </c>
      <c r="D8" s="11" t="s">
        <v>18</v>
      </c>
      <c r="E8" s="4" t="s">
        <v>49</v>
      </c>
      <c r="F8" s="4" t="s">
        <v>81</v>
      </c>
      <c r="G8" s="4" t="s">
        <v>81</v>
      </c>
      <c r="H8" s="2" t="str">
        <f t="shared" si="4"/>
        <v>reuse_frozen_cortex</v>
      </c>
      <c r="I8" s="2" t="s">
        <v>31</v>
      </c>
      <c r="K8" s="2" t="s">
        <v>104</v>
      </c>
      <c r="M8" s="3" t="str">
        <f t="shared" si="5"/>
        <v>0,No|1,Yes</v>
      </c>
      <c r="S8" s="2" t="s">
        <v>110</v>
      </c>
    </row>
    <row r="9" spans="1:25">
      <c r="A9" s="10" t="s">
        <v>12</v>
      </c>
      <c r="B9" s="2" t="s">
        <v>50</v>
      </c>
      <c r="C9" t="s">
        <v>56</v>
      </c>
      <c r="D9" s="11" t="s">
        <v>18</v>
      </c>
      <c r="E9" s="4" t="s">
        <v>49</v>
      </c>
      <c r="F9" s="4" t="s">
        <v>82</v>
      </c>
      <c r="G9" s="4" t="s">
        <v>82</v>
      </c>
      <c r="H9" s="2" t="str">
        <f t="shared" si="4"/>
        <v>reuse_frozen_oocytes</v>
      </c>
      <c r="I9" s="2" t="s">
        <v>31</v>
      </c>
      <c r="K9" s="2" t="s">
        <v>104</v>
      </c>
      <c r="M9" s="3" t="str">
        <f t="shared" si="5"/>
        <v>0,No|1,Yes</v>
      </c>
      <c r="S9" s="2" t="s">
        <v>111</v>
      </c>
    </row>
    <row r="10" spans="1:25">
      <c r="A10" s="10" t="s">
        <v>12</v>
      </c>
      <c r="B10" s="2" t="s">
        <v>50</v>
      </c>
      <c r="C10" t="s">
        <v>57</v>
      </c>
      <c r="D10" s="11" t="s">
        <v>18</v>
      </c>
      <c r="E10" s="4" t="s">
        <v>49</v>
      </c>
      <c r="F10" s="4" t="s">
        <v>83</v>
      </c>
      <c r="G10" s="4" t="s">
        <v>83</v>
      </c>
      <c r="H10" s="2" t="str">
        <f t="shared" si="4"/>
        <v>reuse_frozen_embryo</v>
      </c>
      <c r="I10" s="2" t="s">
        <v>31</v>
      </c>
      <c r="K10" s="2" t="s">
        <v>104</v>
      </c>
      <c r="M10" s="3" t="str">
        <f t="shared" si="5"/>
        <v>0,No|1,Yes</v>
      </c>
      <c r="S10" s="2" t="s">
        <v>111</v>
      </c>
    </row>
    <row r="11" spans="1:25">
      <c r="A11" s="10" t="s">
        <v>12</v>
      </c>
      <c r="B11" s="2" t="s">
        <v>50</v>
      </c>
      <c r="C11" s="2" t="s">
        <v>61</v>
      </c>
      <c r="D11" s="11" t="s">
        <v>18</v>
      </c>
      <c r="E11" s="4" t="s">
        <v>49</v>
      </c>
      <c r="F11" s="4" t="s">
        <v>86</v>
      </c>
      <c r="G11" s="4" t="s">
        <v>87</v>
      </c>
      <c r="H11" s="2" t="str">
        <f>C11</f>
        <v>mention_preg_desire</v>
      </c>
      <c r="I11" s="2" t="s">
        <v>31</v>
      </c>
      <c r="K11" s="2" t="s">
        <v>104</v>
      </c>
      <c r="M11" s="3" t="str">
        <f>E11</f>
        <v>0,No|1,Yes</v>
      </c>
    </row>
    <row r="12" spans="1:25">
      <c r="A12" s="10" t="s">
        <v>12</v>
      </c>
      <c r="B12" s="2" t="s">
        <v>50</v>
      </c>
      <c r="C12" s="2" t="s">
        <v>60</v>
      </c>
      <c r="D12" s="11" t="s">
        <v>18</v>
      </c>
      <c r="E12" s="4" t="s">
        <v>49</v>
      </c>
      <c r="F12" s="4" t="s">
        <v>84</v>
      </c>
      <c r="G12" s="4" t="s">
        <v>85</v>
      </c>
      <c r="H12" s="2" t="str">
        <f t="shared" si="4"/>
        <v>pregnancy_post_k</v>
      </c>
      <c r="I12" s="2" t="s">
        <v>31</v>
      </c>
      <c r="K12" s="2" t="s">
        <v>104</v>
      </c>
      <c r="M12" s="3" t="str">
        <f t="shared" si="5"/>
        <v>0,No|1,Yes</v>
      </c>
    </row>
    <row r="13" spans="1:25">
      <c r="A13" s="10" t="s">
        <v>12</v>
      </c>
      <c r="B13" s="2" t="s">
        <v>50</v>
      </c>
      <c r="C13" s="2" t="s">
        <v>62</v>
      </c>
      <c r="D13" s="11" t="s">
        <v>18</v>
      </c>
      <c r="E13" s="2" t="s">
        <v>72</v>
      </c>
      <c r="F13" s="4" t="s">
        <v>89</v>
      </c>
      <c r="G13" s="4" t="s">
        <v>88</v>
      </c>
      <c r="H13" s="2" t="str">
        <f t="shared" si="4"/>
        <v>spontan_ART_preg_1</v>
      </c>
      <c r="I13" s="2" t="s">
        <v>31</v>
      </c>
      <c r="K13" s="3" t="s">
        <v>105</v>
      </c>
      <c r="M13" s="3" t="str">
        <f t="shared" si="5"/>
        <v>1,spontaneous|2,ART wo frozen material reuse|3,ART with frozen material reuse|4,egg donation|5,others</v>
      </c>
      <c r="S13" s="2" t="s">
        <v>107</v>
      </c>
    </row>
    <row r="14" spans="1:25">
      <c r="A14" s="10" t="s">
        <v>12</v>
      </c>
      <c r="B14" s="2" t="s">
        <v>50</v>
      </c>
      <c r="C14" s="2" t="s">
        <v>90</v>
      </c>
      <c r="D14" s="11" t="s">
        <v>18</v>
      </c>
      <c r="E14" s="2" t="s">
        <v>73</v>
      </c>
      <c r="F14" s="4" t="s">
        <v>93</v>
      </c>
      <c r="G14" s="4" t="s">
        <v>94</v>
      </c>
      <c r="H14" s="2" t="str">
        <f t="shared" si="4"/>
        <v>preg_outcome_preg_1</v>
      </c>
      <c r="I14" s="2" t="s">
        <v>31</v>
      </c>
      <c r="K14" s="3" t="s">
        <v>105</v>
      </c>
      <c r="M14" s="3" t="str">
        <f t="shared" si="5"/>
        <v>1,full term pregnancy|2,ongoing pregnancy|3,miscarriage|4,ectopic pregnancy|5,induced abortion|6,medical abortion</v>
      </c>
      <c r="S14" s="2" t="s">
        <v>107</v>
      </c>
    </row>
    <row r="15" spans="1:25">
      <c r="A15" s="10" t="s">
        <v>12</v>
      </c>
      <c r="B15" s="2" t="s">
        <v>50</v>
      </c>
      <c r="C15" s="2" t="s">
        <v>65</v>
      </c>
      <c r="D15" s="6" t="s">
        <v>10</v>
      </c>
      <c r="F15" s="4" t="s">
        <v>95</v>
      </c>
      <c r="G15" s="4" t="s">
        <v>96</v>
      </c>
      <c r="H15" s="2" t="str">
        <f t="shared" si="4"/>
        <v>dat_start_preg_1</v>
      </c>
      <c r="I15" s="2" t="s">
        <v>31</v>
      </c>
      <c r="K15" s="2" t="s">
        <v>105</v>
      </c>
      <c r="L15" s="2" t="str">
        <f t="shared" ref="L15" si="8">G15</f>
        <v>Date of pregnancy beginning</v>
      </c>
      <c r="M15" s="3"/>
      <c r="N15" s="2" t="str">
        <f>F15</f>
        <v>Date of pregnancy beginning (pregnancy #1)</v>
      </c>
      <c r="O15" t="s">
        <v>106</v>
      </c>
      <c r="S15" s="2" t="s">
        <v>107</v>
      </c>
    </row>
    <row r="16" spans="1:25">
      <c r="A16" s="10" t="s">
        <v>12</v>
      </c>
      <c r="B16" s="2" t="s">
        <v>50</v>
      </c>
      <c r="C16" s="2" t="s">
        <v>66</v>
      </c>
      <c r="D16" s="11" t="s">
        <v>18</v>
      </c>
      <c r="F16" s="4" t="s">
        <v>97</v>
      </c>
      <c r="G16" s="4" t="s">
        <v>97</v>
      </c>
      <c r="H16" s="2" t="str">
        <f t="shared" si="4"/>
        <v>comment_preg_1</v>
      </c>
      <c r="I16" s="2" t="s">
        <v>31</v>
      </c>
      <c r="K16" s="3" t="s">
        <v>105</v>
      </c>
      <c r="M16" s="3"/>
      <c r="S16" s="2" t="s">
        <v>107</v>
      </c>
    </row>
    <row r="17" spans="1:25">
      <c r="A17" s="10" t="s">
        <v>12</v>
      </c>
      <c r="B17" s="2" t="s">
        <v>50</v>
      </c>
      <c r="C17" s="2" t="s">
        <v>63</v>
      </c>
      <c r="D17" s="11" t="s">
        <v>18</v>
      </c>
      <c r="E17" s="2" t="s">
        <v>72</v>
      </c>
      <c r="F17" s="4" t="s">
        <v>98</v>
      </c>
      <c r="G17" s="4" t="s">
        <v>88</v>
      </c>
      <c r="H17" s="2" t="str">
        <f t="shared" si="4"/>
        <v>spontan_ART_preg_2</v>
      </c>
      <c r="I17" s="2" t="s">
        <v>31</v>
      </c>
      <c r="K17" s="3" t="s">
        <v>105</v>
      </c>
      <c r="M17" s="3" t="str">
        <f t="shared" si="5"/>
        <v>1,spontaneous|2,ART wo frozen material reuse|3,ART with frozen material reuse|4,egg donation|5,others</v>
      </c>
      <c r="S17" s="2" t="s">
        <v>107</v>
      </c>
    </row>
    <row r="18" spans="1:25">
      <c r="A18" s="10" t="s">
        <v>12</v>
      </c>
      <c r="B18" s="2" t="s">
        <v>50</v>
      </c>
      <c r="C18" s="2" t="s">
        <v>91</v>
      </c>
      <c r="D18" s="11" t="s">
        <v>18</v>
      </c>
      <c r="E18" s="2" t="s">
        <v>73</v>
      </c>
      <c r="F18" s="4" t="s">
        <v>99</v>
      </c>
      <c r="G18" s="4" t="s">
        <v>94</v>
      </c>
      <c r="H18" s="2" t="str">
        <f t="shared" si="4"/>
        <v>preg_outcome_preg_2</v>
      </c>
      <c r="I18" s="2" t="s">
        <v>31</v>
      </c>
      <c r="K18" s="3" t="s">
        <v>105</v>
      </c>
      <c r="M18" s="3" t="str">
        <f t="shared" si="5"/>
        <v>1,full term pregnancy|2,ongoing pregnancy|3,miscarriage|4,ectopic pregnancy|5,induced abortion|6,medical abortion</v>
      </c>
      <c r="S18" s="2" t="s">
        <v>107</v>
      </c>
    </row>
    <row r="19" spans="1:25">
      <c r="A19" s="10" t="s">
        <v>12</v>
      </c>
      <c r="B19" s="2" t="s">
        <v>50</v>
      </c>
      <c r="C19" s="2" t="s">
        <v>67</v>
      </c>
      <c r="D19" s="6" t="s">
        <v>10</v>
      </c>
      <c r="F19" s="4" t="s">
        <v>100</v>
      </c>
      <c r="G19" s="4" t="s">
        <v>96</v>
      </c>
      <c r="H19" s="2" t="str">
        <f t="shared" si="4"/>
        <v>dat_start_preg_2</v>
      </c>
      <c r="I19" s="2" t="s">
        <v>31</v>
      </c>
      <c r="K19" s="2" t="s">
        <v>105</v>
      </c>
      <c r="L19" s="2" t="str">
        <f t="shared" ref="L19" si="9">G19</f>
        <v>Date of pregnancy beginning</v>
      </c>
      <c r="M19" s="3"/>
      <c r="N19" s="2" t="str">
        <f>F19</f>
        <v>Date of pregnancy beginning (pregnancy #2)</v>
      </c>
      <c r="O19" t="s">
        <v>106</v>
      </c>
      <c r="S19" s="2" t="s">
        <v>107</v>
      </c>
    </row>
    <row r="20" spans="1:25">
      <c r="A20" s="10" t="s">
        <v>12</v>
      </c>
      <c r="B20" s="2" t="s">
        <v>50</v>
      </c>
      <c r="C20" s="2" t="s">
        <v>68</v>
      </c>
      <c r="D20" s="11" t="s">
        <v>18</v>
      </c>
      <c r="F20" s="4" t="s">
        <v>97</v>
      </c>
      <c r="G20" s="4" t="s">
        <v>97</v>
      </c>
      <c r="H20" s="2" t="str">
        <f t="shared" si="4"/>
        <v>comment_preg_2</v>
      </c>
      <c r="I20" s="2" t="s">
        <v>31</v>
      </c>
      <c r="K20" s="3" t="s">
        <v>105</v>
      </c>
      <c r="M20" s="3"/>
      <c r="S20" s="2" t="s">
        <v>107</v>
      </c>
    </row>
    <row r="21" spans="1:25">
      <c r="A21" s="10" t="s">
        <v>12</v>
      </c>
      <c r="B21" s="2" t="s">
        <v>50</v>
      </c>
      <c r="C21" s="2" t="s">
        <v>64</v>
      </c>
      <c r="D21" s="11" t="s">
        <v>18</v>
      </c>
      <c r="E21" s="2" t="s">
        <v>72</v>
      </c>
      <c r="F21" s="4" t="s">
        <v>101</v>
      </c>
      <c r="G21" s="4" t="s">
        <v>88</v>
      </c>
      <c r="H21" s="2" t="str">
        <f t="shared" ref="H21:H29" si="10">C21</f>
        <v>spontan_ART_preg_3</v>
      </c>
      <c r="I21" s="2" t="s">
        <v>31</v>
      </c>
      <c r="K21" s="3" t="s">
        <v>105</v>
      </c>
      <c r="M21" s="3" t="str">
        <f t="shared" si="5"/>
        <v>1,spontaneous|2,ART wo frozen material reuse|3,ART with frozen material reuse|4,egg donation|5,others</v>
      </c>
      <c r="S21" s="2" t="s">
        <v>107</v>
      </c>
    </row>
    <row r="22" spans="1:25">
      <c r="A22" s="10" t="s">
        <v>12</v>
      </c>
      <c r="B22" s="2" t="s">
        <v>50</v>
      </c>
      <c r="C22" s="2" t="s">
        <v>92</v>
      </c>
      <c r="D22" s="11" t="s">
        <v>18</v>
      </c>
      <c r="E22" s="2" t="s">
        <v>73</v>
      </c>
      <c r="F22" s="4" t="s">
        <v>102</v>
      </c>
      <c r="G22" s="4" t="s">
        <v>94</v>
      </c>
      <c r="H22" s="2" t="str">
        <f t="shared" si="10"/>
        <v>preg_outcome_preg_3</v>
      </c>
      <c r="I22" s="2" t="s">
        <v>31</v>
      </c>
      <c r="K22" s="3" t="s">
        <v>105</v>
      </c>
      <c r="M22" s="3" t="str">
        <f t="shared" ref="M22" si="11">E22</f>
        <v>1,full term pregnancy|2,ongoing pregnancy|3,miscarriage|4,ectopic pregnancy|5,induced abortion|6,medical abortion</v>
      </c>
      <c r="S22" s="2" t="s">
        <v>107</v>
      </c>
    </row>
    <row r="23" spans="1:25">
      <c r="A23" s="10" t="s">
        <v>12</v>
      </c>
      <c r="B23" s="2" t="s">
        <v>50</v>
      </c>
      <c r="C23" s="2" t="s">
        <v>69</v>
      </c>
      <c r="D23" s="6" t="s">
        <v>10</v>
      </c>
      <c r="F23" s="4" t="s">
        <v>103</v>
      </c>
      <c r="G23" s="4" t="s">
        <v>96</v>
      </c>
      <c r="H23" s="2" t="str">
        <f t="shared" si="10"/>
        <v>dat_start_preg_3</v>
      </c>
      <c r="I23" s="2" t="s">
        <v>31</v>
      </c>
      <c r="K23" s="2" t="s">
        <v>105</v>
      </c>
      <c r="L23" s="2" t="str">
        <f t="shared" ref="L23" si="12">G23</f>
        <v>Date of pregnancy beginning</v>
      </c>
      <c r="M23" s="3"/>
      <c r="N23" s="2" t="str">
        <f>F23</f>
        <v>Date of pregnancy beginning (pregnancy #3)</v>
      </c>
      <c r="O23" t="s">
        <v>106</v>
      </c>
      <c r="S23" s="2" t="s">
        <v>107</v>
      </c>
    </row>
    <row r="24" spans="1:25">
      <c r="A24" s="10" t="s">
        <v>12</v>
      </c>
      <c r="B24" s="2" t="s">
        <v>50</v>
      </c>
      <c r="C24" s="2" t="s">
        <v>70</v>
      </c>
      <c r="D24" s="11" t="s">
        <v>18</v>
      </c>
      <c r="F24" s="4" t="s">
        <v>97</v>
      </c>
      <c r="G24" s="4" t="s">
        <v>97</v>
      </c>
      <c r="H24" s="2" t="str">
        <f t="shared" si="10"/>
        <v>comment_preg_3</v>
      </c>
      <c r="I24" s="2" t="s">
        <v>31</v>
      </c>
      <c r="K24" s="3" t="s">
        <v>105</v>
      </c>
      <c r="M24" s="3"/>
      <c r="S24" s="2" t="s">
        <v>107</v>
      </c>
    </row>
    <row r="25" spans="1:25">
      <c r="A25" s="10" t="s">
        <v>12</v>
      </c>
      <c r="B25" s="2" t="s">
        <v>50</v>
      </c>
      <c r="C25" s="2" t="s">
        <v>71</v>
      </c>
      <c r="D25" s="11" t="s">
        <v>18</v>
      </c>
      <c r="F25" s="4" t="s">
        <v>97</v>
      </c>
      <c r="G25" s="4" t="s">
        <v>97</v>
      </c>
      <c r="H25" s="2" t="str">
        <f t="shared" si="10"/>
        <v>comment_additional_pregnancies</v>
      </c>
      <c r="I25" s="2" t="s">
        <v>31</v>
      </c>
      <c r="K25" s="3" t="s">
        <v>105</v>
      </c>
      <c r="M25" s="3"/>
      <c r="S25" s="2" t="s">
        <v>107</v>
      </c>
    </row>
    <row r="26" spans="1:25">
      <c r="A26" s="10" t="s">
        <v>12</v>
      </c>
      <c r="B26" s="2" t="s">
        <v>24</v>
      </c>
      <c r="C26" s="2" t="s">
        <v>116</v>
      </c>
      <c r="D26" s="11" t="s">
        <v>18</v>
      </c>
      <c r="E26" s="4" t="s">
        <v>49</v>
      </c>
      <c r="F26" s="4" t="s">
        <v>121</v>
      </c>
      <c r="G26" s="4" t="s">
        <v>122</v>
      </c>
      <c r="H26" s="2" t="str">
        <f t="shared" si="10"/>
        <v>status_rfs_2018</v>
      </c>
      <c r="I26" s="2" t="s">
        <v>31</v>
      </c>
      <c r="K26" s="2" t="s">
        <v>104</v>
      </c>
      <c r="M26" s="3" t="str">
        <f>E26</f>
        <v>0,No|1,Yes</v>
      </c>
      <c r="N26" s="2" t="str">
        <f>F26</f>
        <v>relapse before 2018 update</v>
      </c>
    </row>
    <row r="27" spans="1:25">
      <c r="A27" s="10" t="s">
        <v>12</v>
      </c>
      <c r="B27" s="2" t="s">
        <v>24</v>
      </c>
      <c r="C27" s="2" t="s">
        <v>117</v>
      </c>
      <c r="D27" s="6" t="s">
        <v>10</v>
      </c>
      <c r="F27" s="4" t="s">
        <v>123</v>
      </c>
      <c r="G27" s="4" t="s">
        <v>124</v>
      </c>
      <c r="H27" s="2" t="str">
        <f t="shared" si="10"/>
        <v>dat_rfs_2018</v>
      </c>
      <c r="I27" s="2" t="s">
        <v>31</v>
      </c>
      <c r="K27" s="2" t="s">
        <v>105</v>
      </c>
      <c r="L27" s="2" t="str">
        <f t="shared" ref="L27" si="13">G27</f>
        <v>date relapse before 2018</v>
      </c>
      <c r="M27" s="3"/>
      <c r="N27" s="2" t="str">
        <f>F27</f>
        <v>date relapse before 2018 update</v>
      </c>
      <c r="O27" t="s">
        <v>106</v>
      </c>
      <c r="S27" s="2" t="s">
        <v>127</v>
      </c>
    </row>
    <row r="28" spans="1:25">
      <c r="A28" s="10" t="s">
        <v>12</v>
      </c>
      <c r="B28" s="2" t="s">
        <v>24</v>
      </c>
      <c r="C28" s="2" t="s">
        <v>118</v>
      </c>
      <c r="D28" s="11" t="s">
        <v>18</v>
      </c>
      <c r="E28" s="4" t="s">
        <v>49</v>
      </c>
      <c r="F28" s="2" t="s">
        <v>125</v>
      </c>
      <c r="G28" s="4" t="s">
        <v>126</v>
      </c>
      <c r="H28" s="2" t="str">
        <f t="shared" si="10"/>
        <v>status_vital_2018</v>
      </c>
      <c r="I28" s="2" t="s">
        <v>31</v>
      </c>
      <c r="K28" s="2" t="s">
        <v>104</v>
      </c>
      <c r="M28" s="3" t="str">
        <f>E28</f>
        <v>0,No|1,Yes</v>
      </c>
      <c r="N28" s="2" t="str">
        <f>F28</f>
        <v>vital status in 2018 (1: dead, 0: alive)</v>
      </c>
    </row>
    <row r="29" spans="1:25">
      <c r="A29" s="10" t="s">
        <v>12</v>
      </c>
      <c r="B29" s="2" t="s">
        <v>24</v>
      </c>
      <c r="C29" s="2" t="s">
        <v>119</v>
      </c>
      <c r="D29" s="6" t="s">
        <v>10</v>
      </c>
      <c r="F29" s="4" t="s">
        <v>120</v>
      </c>
      <c r="G29" s="4" t="s">
        <v>120</v>
      </c>
      <c r="H29" s="2" t="str">
        <f t="shared" si="10"/>
        <v>dat_deaths_2018</v>
      </c>
      <c r="I29" s="2" t="s">
        <v>31</v>
      </c>
      <c r="K29" s="2" t="s">
        <v>105</v>
      </c>
      <c r="L29" s="2" t="str">
        <f t="shared" ref="L29:L37" si="14">G29</f>
        <v>Date of death</v>
      </c>
      <c r="M29" s="3"/>
      <c r="N29" s="2" t="str">
        <f>F29</f>
        <v>Date of death</v>
      </c>
      <c r="O29" t="s">
        <v>106</v>
      </c>
    </row>
    <row r="30" spans="1:25">
      <c r="A30" s="15" t="s">
        <v>12</v>
      </c>
      <c r="B30" s="2" t="s">
        <v>24</v>
      </c>
      <c r="C30" s="1" t="s">
        <v>23</v>
      </c>
      <c r="D30" s="11" t="s">
        <v>18</v>
      </c>
      <c r="E30" s="4" t="s">
        <v>49</v>
      </c>
      <c r="F30" s="2" t="s">
        <v>130</v>
      </c>
      <c r="G30" s="2" t="s">
        <v>129</v>
      </c>
      <c r="H30" s="2" t="str">
        <f>C30</f>
        <v>status_rfs</v>
      </c>
      <c r="I30" s="2" t="s">
        <v>31</v>
      </c>
      <c r="K30" s="2" t="s">
        <v>104</v>
      </c>
      <c r="L30" s="2" t="str">
        <f>G30</f>
        <v>relapse since 2018</v>
      </c>
      <c r="M30" s="3" t="str">
        <f>E30</f>
        <v>0,No|1,Yes</v>
      </c>
      <c r="N30" s="2" t="str">
        <f>F30</f>
        <v>reecrire date rechute locale et ou meta dans cases ci dessous</v>
      </c>
      <c r="S30" s="2" t="s">
        <v>128</v>
      </c>
      <c r="Y30" s="2" t="str">
        <f>CONCATENATE("@",A30)</f>
        <v>@generic</v>
      </c>
    </row>
    <row r="31" spans="1:25">
      <c r="A31" s="10" t="s">
        <v>12</v>
      </c>
      <c r="B31" s="2" t="s">
        <v>24</v>
      </c>
      <c r="C31" s="1" t="s">
        <v>19</v>
      </c>
      <c r="D31" s="11" t="s">
        <v>18</v>
      </c>
      <c r="E31" s="4" t="s">
        <v>49</v>
      </c>
      <c r="F31" s="2" t="s">
        <v>114</v>
      </c>
      <c r="G31" s="2" t="s">
        <v>115</v>
      </c>
      <c r="H31" s="2" t="str">
        <f>C31</f>
        <v>ev_recloc</v>
      </c>
      <c r="I31" s="2" t="s">
        <v>31</v>
      </c>
      <c r="K31" s="2" t="s">
        <v>104</v>
      </c>
      <c r="L31" s="2" t="str">
        <f t="shared" si="14"/>
        <v>local or regional relapse</v>
      </c>
      <c r="M31" s="3" t="str">
        <f>E31</f>
        <v>0,No|1,Yes</v>
      </c>
      <c r="N31" s="2" t="str">
        <f>F31</f>
        <v>occurrence of a local or regional relapse</v>
      </c>
      <c r="S31" s="2" t="s">
        <v>131</v>
      </c>
      <c r="Y31" s="2" t="str">
        <f t="shared" ref="Y31:Y37" si="15">CONCATENATE("@",A31)</f>
        <v>@generic</v>
      </c>
    </row>
    <row r="32" spans="1:25">
      <c r="A32" s="10" t="s">
        <v>12</v>
      </c>
      <c r="B32" s="2" t="s">
        <v>24</v>
      </c>
      <c r="C32" s="1" t="s">
        <v>14</v>
      </c>
      <c r="D32" s="6" t="s">
        <v>10</v>
      </c>
      <c r="F32" s="2" t="s">
        <v>25</v>
      </c>
      <c r="G32" s="12" t="s">
        <v>25</v>
      </c>
      <c r="H32" s="2" t="str">
        <f>C32</f>
        <v>dat_recloc</v>
      </c>
      <c r="I32" s="2" t="s">
        <v>31</v>
      </c>
      <c r="K32" s="2" t="s">
        <v>105</v>
      </c>
      <c r="L32" s="2" t="str">
        <f t="shared" si="14"/>
        <v>data local relapse</v>
      </c>
      <c r="M32" s="3"/>
      <c r="N32" s="2" t="str">
        <f>F32</f>
        <v>data local relapse</v>
      </c>
      <c r="O32" t="s">
        <v>106</v>
      </c>
      <c r="S32" s="2" t="s">
        <v>131</v>
      </c>
      <c r="Y32" s="2" t="str">
        <f t="shared" si="15"/>
        <v>@generic</v>
      </c>
    </row>
    <row r="33" spans="1:25">
      <c r="A33" s="10" t="s">
        <v>12</v>
      </c>
      <c r="B33" s="2" t="s">
        <v>24</v>
      </c>
      <c r="C33" s="1" t="s">
        <v>20</v>
      </c>
      <c r="D33" s="11" t="s">
        <v>18</v>
      </c>
      <c r="E33" s="4" t="s">
        <v>49</v>
      </c>
      <c r="F33" s="2" t="s">
        <v>6</v>
      </c>
      <c r="G33" s="2" t="s">
        <v>7</v>
      </c>
      <c r="H33" s="2" t="str">
        <f>C33</f>
        <v>ev_meta</v>
      </c>
      <c r="I33" s="2" t="s">
        <v>31</v>
      </c>
      <c r="K33" s="2" t="s">
        <v>104</v>
      </c>
      <c r="L33" s="2" t="str">
        <f t="shared" si="14"/>
        <v>distant relapse</v>
      </c>
      <c r="M33" s="3" t="str">
        <f>E33</f>
        <v>0,No|1,Yes</v>
      </c>
      <c r="N33" s="2" t="str">
        <f>F33</f>
        <v>distant relapse (1:yes, 0:no)</v>
      </c>
      <c r="S33" s="2" t="s">
        <v>131</v>
      </c>
      <c r="Y33" s="2" t="str">
        <f t="shared" si="15"/>
        <v>@generic</v>
      </c>
    </row>
    <row r="34" spans="1:25">
      <c r="A34" s="10" t="s">
        <v>12</v>
      </c>
      <c r="B34" s="2" t="s">
        <v>24</v>
      </c>
      <c r="C34" s="1" t="s">
        <v>15</v>
      </c>
      <c r="D34" s="6" t="s">
        <v>10</v>
      </c>
      <c r="F34" s="2" t="s">
        <v>26</v>
      </c>
      <c r="G34" s="2" t="s">
        <v>26</v>
      </c>
      <c r="H34" s="2" t="str">
        <f>C34</f>
        <v>dat_meta</v>
      </c>
      <c r="I34" s="2" t="s">
        <v>31</v>
      </c>
      <c r="K34" s="2" t="s">
        <v>105</v>
      </c>
      <c r="L34" s="2" t="str">
        <f t="shared" si="14"/>
        <v>data distant relapse</v>
      </c>
      <c r="M34" s="3"/>
      <c r="N34" s="2" t="str">
        <f>F34</f>
        <v>data distant relapse</v>
      </c>
      <c r="O34" t="s">
        <v>106</v>
      </c>
      <c r="S34" s="2" t="s">
        <v>131</v>
      </c>
      <c r="Y34" s="2" t="str">
        <f t="shared" si="15"/>
        <v>@generic</v>
      </c>
    </row>
    <row r="35" spans="1:25">
      <c r="A35" s="10" t="s">
        <v>12</v>
      </c>
      <c r="B35" s="2" t="s">
        <v>24</v>
      </c>
      <c r="C35" s="2" t="s">
        <v>112</v>
      </c>
      <c r="D35" s="11" t="s">
        <v>18</v>
      </c>
      <c r="F35" s="4" t="s">
        <v>113</v>
      </c>
      <c r="G35" s="4" t="s">
        <v>97</v>
      </c>
      <c r="H35" s="2" t="str">
        <f t="shared" ref="H35" si="16">C35</f>
        <v>comment_events</v>
      </c>
      <c r="I35" s="2" t="s">
        <v>31</v>
      </c>
      <c r="K35" s="3" t="s">
        <v>105</v>
      </c>
      <c r="M35" s="3"/>
    </row>
    <row r="36" spans="1:25">
      <c r="A36" s="10" t="s">
        <v>12</v>
      </c>
      <c r="B36" s="2" t="s">
        <v>24</v>
      </c>
      <c r="C36" s="1" t="s">
        <v>21</v>
      </c>
      <c r="D36" s="11" t="s">
        <v>18</v>
      </c>
      <c r="E36" s="4" t="s">
        <v>49</v>
      </c>
      <c r="F36" s="2" t="s">
        <v>9</v>
      </c>
      <c r="G36" s="2" t="s">
        <v>8</v>
      </c>
      <c r="H36" s="2" t="str">
        <f>C36</f>
        <v>status_vital</v>
      </c>
      <c r="I36" s="2" t="s">
        <v>31</v>
      </c>
      <c r="K36" s="2" t="s">
        <v>104</v>
      </c>
      <c r="L36" s="2" t="str">
        <f t="shared" si="14"/>
        <v>vital status</v>
      </c>
      <c r="M36" s="3" t="str">
        <f>E36</f>
        <v>0,No|1,Yes</v>
      </c>
      <c r="N36" s="2" t="str">
        <f>F36</f>
        <v>vital status (1: dead, 0: alive)</v>
      </c>
      <c r="S36" s="14" t="s">
        <v>128</v>
      </c>
      <c r="Y36" s="2" t="str">
        <f t="shared" si="15"/>
        <v>@generic</v>
      </c>
    </row>
    <row r="37" spans="1:25">
      <c r="A37" s="10" t="s">
        <v>12</v>
      </c>
      <c r="B37" s="2" t="s">
        <v>24</v>
      </c>
      <c r="C37" s="1" t="s">
        <v>22</v>
      </c>
      <c r="D37" s="6" t="s">
        <v>10</v>
      </c>
      <c r="F37" s="3" t="s">
        <v>28</v>
      </c>
      <c r="G37" s="3" t="s">
        <v>28</v>
      </c>
      <c r="H37" s="2" t="str">
        <f>C37</f>
        <v>dat_last_news</v>
      </c>
      <c r="I37" s="2" t="s">
        <v>31</v>
      </c>
      <c r="K37" s="2" t="s">
        <v>105</v>
      </c>
      <c r="L37" s="2" t="str">
        <f t="shared" si="14"/>
        <v>Date of last news</v>
      </c>
      <c r="M37" s="3"/>
      <c r="N37" s="2" t="str">
        <f>F37</f>
        <v>Date of last news</v>
      </c>
      <c r="O37" t="s">
        <v>106</v>
      </c>
      <c r="S37" s="14" t="s">
        <v>128</v>
      </c>
      <c r="Y37" s="2" t="str">
        <f t="shared" si="15"/>
        <v>@generic</v>
      </c>
    </row>
    <row r="38" spans="1:25">
      <c r="M38" s="3"/>
    </row>
    <row r="39" spans="1:25">
      <c r="M39" s="3"/>
    </row>
    <row r="40" spans="1:25">
      <c r="M40" s="3"/>
    </row>
    <row r="41" spans="1:25">
      <c r="M41" s="3"/>
    </row>
    <row r="42" spans="1:25">
      <c r="M42" s="3"/>
    </row>
  </sheetData>
  <autoFilter ref="A1:Y42"/>
  <phoneticPr fontId="7" type="noConversion"/>
  <pageMargins left="0.75" right="0.75" top="1" bottom="1" header="0.5" footer="0.5"/>
  <pageSetup paperSize="9" orientation="portrait" horizontalDpi="4294967292" verticalDpi="4294967292"/>
  <ignoredErrors>
    <ignoredError sqref="M12 M5 M7:M10 M13:M14 M3 M17:M18 M21:M22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2020-03-14T00:04:57Z</dcterms:modified>
  <cp:category/>
  <cp:contentStatus/>
</cp:coreProperties>
</file>