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becky\Dropbox\KSR_partnerChoice\Batstone_et_al_2019_AJB\formatted_tables\"/>
    </mc:Choice>
  </mc:AlternateContent>
  <xr:revisionPtr revIDLastSave="0" documentId="8_{13CBF62F-0989-4BC9-B9E0-22EAAA6CBC49}" xr6:coauthVersionLast="41" xr6:coauthVersionMax="41" xr10:uidLastSave="{00000000-0000-0000-0000-000000000000}"/>
  <bookViews>
    <workbookView xWindow="-108" yWindow="-108" windowWidth="23256" windowHeight="12720" xr2:uid="{00000000-000D-0000-FFFF-FFFF00000000}"/>
  </bookViews>
  <sheets>
    <sheet name="ANOVA_sel_win_en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5" i="1" l="1"/>
  <c r="T16" i="1"/>
  <c r="T17" i="1"/>
  <c r="T18" i="1"/>
  <c r="T19" i="1"/>
  <c r="T20" i="1"/>
  <c r="T21" i="1"/>
  <c r="T22" i="1"/>
  <c r="T23" i="1"/>
  <c r="T24" i="1"/>
  <c r="T25" i="1"/>
  <c r="T15" i="1"/>
  <c r="S16" i="1"/>
  <c r="S17" i="1"/>
  <c r="S18" i="1"/>
  <c r="S19" i="1"/>
  <c r="S20" i="1"/>
  <c r="S21" i="1"/>
  <c r="S22" i="1"/>
  <c r="S23" i="1"/>
  <c r="S24" i="1"/>
  <c r="S25" i="1"/>
  <c r="R4" i="1"/>
  <c r="R5" i="1"/>
  <c r="R6" i="1"/>
  <c r="R7" i="1"/>
  <c r="R8" i="1"/>
  <c r="R9" i="1"/>
  <c r="R10" i="1"/>
  <c r="R11" i="1"/>
  <c r="R12" i="1"/>
  <c r="R13" i="1"/>
  <c r="R15" i="1"/>
  <c r="R16" i="1"/>
  <c r="R17" i="1"/>
  <c r="R18" i="1"/>
  <c r="R19" i="1"/>
  <c r="R20" i="1"/>
  <c r="R21" i="1"/>
  <c r="R22" i="1"/>
  <c r="R23" i="1"/>
  <c r="R24" i="1"/>
  <c r="R25" i="1"/>
  <c r="R3" i="1"/>
  <c r="Q4" i="1"/>
  <c r="Q5" i="1"/>
  <c r="Q6" i="1"/>
  <c r="Q7" i="1"/>
  <c r="Q8" i="1"/>
  <c r="Q9" i="1"/>
  <c r="Q10" i="1"/>
  <c r="Q11" i="1"/>
  <c r="Q12" i="1"/>
  <c r="Q13" i="1"/>
  <c r="Q15" i="1"/>
  <c r="Q16" i="1"/>
  <c r="Q17" i="1"/>
  <c r="Q18" i="1"/>
  <c r="Q19" i="1"/>
  <c r="Q20" i="1"/>
  <c r="Q21" i="1"/>
  <c r="Q22" i="1"/>
  <c r="Q23" i="1"/>
  <c r="Q24" i="1"/>
  <c r="Q25" i="1"/>
  <c r="Q3" i="1"/>
  <c r="P21" i="1" l="1"/>
  <c r="M10" i="1"/>
  <c r="M5" i="1"/>
  <c r="M3" i="1"/>
  <c r="N4" i="1"/>
  <c r="N5" i="1"/>
  <c r="N6" i="1"/>
  <c r="N7" i="1"/>
  <c r="N8" i="1"/>
  <c r="N9" i="1"/>
  <c r="N10" i="1"/>
  <c r="N11" i="1"/>
  <c r="N12" i="1"/>
  <c r="N13" i="1"/>
  <c r="N15" i="1"/>
  <c r="N16" i="1"/>
  <c r="N17" i="1"/>
  <c r="N18" i="1"/>
  <c r="N19" i="1"/>
  <c r="N20" i="1"/>
  <c r="N22" i="1"/>
  <c r="N23" i="1"/>
  <c r="N24" i="1"/>
  <c r="N25" i="1"/>
  <c r="N3" i="1"/>
  <c r="M4" i="1"/>
  <c r="M6" i="1"/>
  <c r="M7" i="1"/>
  <c r="M8" i="1"/>
  <c r="M9" i="1"/>
  <c r="M11" i="1"/>
  <c r="M12" i="1"/>
  <c r="M13" i="1"/>
  <c r="M15" i="1"/>
  <c r="M16" i="1"/>
  <c r="M17" i="1"/>
  <c r="M18" i="1"/>
  <c r="M19" i="1"/>
  <c r="M20" i="1"/>
  <c r="M21" i="1"/>
  <c r="M22" i="1"/>
  <c r="M23" i="1"/>
  <c r="M24" i="1"/>
  <c r="M25" i="1"/>
  <c r="L15" i="1"/>
  <c r="L5" i="1"/>
  <c r="L4" i="1"/>
  <c r="L6" i="1"/>
  <c r="L7" i="1"/>
  <c r="L8" i="1"/>
  <c r="L9" i="1"/>
  <c r="L10" i="1"/>
  <c r="P10" i="1" s="1"/>
  <c r="L11" i="1"/>
  <c r="L12" i="1"/>
  <c r="L13" i="1"/>
  <c r="L14" i="1"/>
  <c r="L16" i="1"/>
  <c r="L17" i="1"/>
  <c r="L18" i="1"/>
  <c r="L19" i="1"/>
  <c r="L20" i="1"/>
  <c r="L22" i="1"/>
  <c r="L23" i="1"/>
  <c r="L24" i="1"/>
  <c r="L25" i="1"/>
  <c r="L3" i="1"/>
  <c r="K9" i="1"/>
  <c r="K8" i="1"/>
  <c r="K7" i="1"/>
  <c r="K6" i="1"/>
  <c r="K5" i="1"/>
  <c r="K4" i="1"/>
  <c r="K10" i="1"/>
  <c r="K11" i="1"/>
  <c r="K12" i="1"/>
  <c r="K13" i="1"/>
  <c r="K14" i="1"/>
  <c r="K15" i="1"/>
  <c r="O15" i="1" s="1"/>
  <c r="K16" i="1"/>
  <c r="K17" i="1"/>
  <c r="K18" i="1"/>
  <c r="K19" i="1"/>
  <c r="K20" i="1"/>
  <c r="K21" i="1"/>
  <c r="K22" i="1"/>
  <c r="K23" i="1"/>
  <c r="K24" i="1"/>
  <c r="K25" i="1"/>
  <c r="K3" i="1"/>
  <c r="O12" i="1" l="1"/>
  <c r="O7" i="1"/>
  <c r="P25" i="1"/>
  <c r="P20" i="1"/>
  <c r="P16" i="1"/>
  <c r="P7" i="1"/>
  <c r="O3" i="1"/>
  <c r="P15" i="1"/>
  <c r="O23" i="1"/>
  <c r="O19" i="1"/>
  <c r="P23" i="1"/>
  <c r="P18" i="1"/>
  <c r="P5" i="1"/>
  <c r="O10" i="1"/>
  <c r="P19" i="1"/>
  <c r="P3" i="1"/>
  <c r="P22" i="1"/>
  <c r="P17" i="1"/>
  <c r="P12" i="1"/>
  <c r="P24" i="1"/>
  <c r="P8" i="1"/>
  <c r="O21" i="1"/>
  <c r="O24" i="1"/>
  <c r="O20" i="1"/>
  <c r="O16" i="1"/>
  <c r="O5" i="1"/>
  <c r="O25" i="1"/>
  <c r="O17" i="1"/>
  <c r="O22" i="1"/>
  <c r="O18" i="1"/>
  <c r="O8" i="1"/>
</calcChain>
</file>

<file path=xl/sharedStrings.xml><?xml version="1.0" encoding="utf-8"?>
<sst xmlns="http://schemas.openxmlformats.org/spreadsheetml/2006/main" count="176" uniqueCount="123">
  <si>
    <t>Sum Sq</t>
  </si>
  <si>
    <t>Df</t>
  </si>
  <si>
    <t>F value</t>
  </si>
  <si>
    <t>stand_nod</t>
  </si>
  <si>
    <t>Residuals</t>
  </si>
  <si>
    <t>NA</t>
  </si>
  <si>
    <t>I(stand_nod^2)</t>
  </si>
  <si>
    <t>Shoot biomass (g)</t>
  </si>
  <si>
    <t>Leaves (no.)</t>
  </si>
  <si>
    <t>Estimate</t>
  </si>
  <si>
    <t>t value</t>
  </si>
  <si>
    <t>(Intercept)</t>
  </si>
  <si>
    <t>Environment</t>
  </si>
  <si>
    <t>Term</t>
  </si>
  <si>
    <t>Sum of squares</t>
  </si>
  <si>
    <t>SE</t>
  </si>
  <si>
    <t>F-value</t>
  </si>
  <si>
    <t>t-value</t>
  </si>
  <si>
    <t>Greenhouse</t>
  </si>
  <si>
    <t>Plot 1</t>
  </si>
  <si>
    <t>Plot 2</t>
  </si>
  <si>
    <t>Plot 3</t>
  </si>
  <si>
    <t>Plot 4</t>
  </si>
  <si>
    <t>shoot</t>
  </si>
  <si>
    <t>leaf</t>
  </si>
  <si>
    <t>50.96***</t>
  </si>
  <si>
    <t>37.17***</t>
  </si>
  <si>
    <t>3.59MS</t>
  </si>
  <si>
    <t>10.69**</t>
  </si>
  <si>
    <t>5.40*</t>
  </si>
  <si>
    <t>4.37*</t>
  </si>
  <si>
    <t>4.00MS</t>
  </si>
  <si>
    <t>0.00***</t>
  </si>
  <si>
    <t>10.11**</t>
  </si>
  <si>
    <t>11.64**</t>
  </si>
  <si>
    <t>2.06NS</t>
  </si>
  <si>
    <t>1.26NS</t>
  </si>
  <si>
    <t>3.31**</t>
  </si>
  <si>
    <t>12.14***</t>
  </si>
  <si>
    <t>7.14***</t>
  </si>
  <si>
    <t>6.10***</t>
  </si>
  <si>
    <t>5.96***</t>
  </si>
  <si>
    <t>8.30***</t>
  </si>
  <si>
    <t>1.89MS</t>
  </si>
  <si>
    <t>3.27**</t>
  </si>
  <si>
    <t>4.57***</t>
  </si>
  <si>
    <t>10.67***</t>
  </si>
  <si>
    <t>2.32*</t>
  </si>
  <si>
    <t>2.09*</t>
  </si>
  <si>
    <t>2.00MS</t>
  </si>
  <si>
    <t>NANA</t>
  </si>
  <si>
    <t>5.04***</t>
  </si>
  <si>
    <t>6.47***</t>
  </si>
  <si>
    <t>3.18**</t>
  </si>
  <si>
    <t>3.41**</t>
  </si>
  <si>
    <t>2.67*</t>
  </si>
  <si>
    <t>2.46*</t>
  </si>
  <si>
    <t>1.43NS</t>
  </si>
  <si>
    <t>1.12NS</t>
  </si>
  <si>
    <t>0.242</t>
  </si>
  <si>
    <t>0.114</t>
  </si>
  <si>
    <t>1.427</t>
  </si>
  <si>
    <t>9.546</t>
  </si>
  <si>
    <t>10.334</t>
  </si>
  <si>
    <t>7.657</t>
  </si>
  <si>
    <t>44.044</t>
  </si>
  <si>
    <t>5.128</t>
  </si>
  <si>
    <t>12.170</t>
  </si>
  <si>
    <t>0.173</t>
  </si>
  <si>
    <t>2.011</t>
  </si>
  <si>
    <t>0.085</t>
  </si>
  <si>
    <t>0.088</t>
  </si>
  <si>
    <t>1.254</t>
  </si>
  <si>
    <t>0.964</t>
  </si>
  <si>
    <t>2.552</t>
  </si>
  <si>
    <t>3.778</t>
  </si>
  <si>
    <t>8.726</t>
  </si>
  <si>
    <t>2.257</t>
  </si>
  <si>
    <t>2.735</t>
  </si>
  <si>
    <t>0.521</t>
  </si>
  <si>
    <t>0.492</t>
  </si>
  <si>
    <t>0.052</t>
  </si>
  <si>
    <t>0.037</t>
  </si>
  <si>
    <t>5.853</t>
  </si>
  <si>
    <t>14.242</t>
  </si>
  <si>
    <t>2.446</t>
  </si>
  <si>
    <t>0.000</t>
  </si>
  <si>
    <t>14.539</t>
  </si>
  <si>
    <t>4.334</t>
  </si>
  <si>
    <t>9.681</t>
  </si>
  <si>
    <t>0.091</t>
  </si>
  <si>
    <t>1.868</t>
  </si>
  <si>
    <t>0.155</t>
  </si>
  <si>
    <t>0.039</t>
  </si>
  <si>
    <t>1.921</t>
  </si>
  <si>
    <t>1.845</t>
  </si>
  <si>
    <t>2.544</t>
  </si>
  <si>
    <t>1.290</t>
  </si>
  <si>
    <t>2.117</t>
  </si>
  <si>
    <t>2.150</t>
  </si>
  <si>
    <t>0.438</t>
  </si>
  <si>
    <t>0.350</t>
  </si>
  <si>
    <t>0.013</t>
  </si>
  <si>
    <t>0.006</t>
  </si>
  <si>
    <t>0.231</t>
  </si>
  <si>
    <t>0.564</t>
  </si>
  <si>
    <t>0.238</t>
  </si>
  <si>
    <t>0.617</t>
  </si>
  <si>
    <t>0.327</t>
  </si>
  <si>
    <t>0.630</t>
  </si>
  <si>
    <t>0.179</t>
  </si>
  <si>
    <t>0.311</t>
  </si>
  <si>
    <t>0.026</t>
  </si>
  <si>
    <t>0.012</t>
  </si>
  <si>
    <t>0.211</t>
  </si>
  <si>
    <t>0.509</t>
  </si>
  <si>
    <t>0.558</t>
  </si>
  <si>
    <t>1.626</t>
  </si>
  <si>
    <t>4.364</t>
  </si>
  <si>
    <t>0.448</t>
  </si>
  <si>
    <t>0.860</t>
  </si>
  <si>
    <t>0.195</t>
  </si>
  <si>
    <t>0.343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</si>
</sst>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33" borderId="0" xfId="0" applyFill="1" applyBorder="1"/>
    <xf numFmtId="0" fontId="0" fillId="33" borderId="13" xfId="0" applyFill="1" applyBorder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25"/>
  <sheetViews>
    <sheetView tabSelected="1" workbookViewId="0">
      <selection activeCell="U14" sqref="U14"/>
    </sheetView>
  </sheetViews>
  <sheetFormatPr defaultRowHeight="14.4" x14ac:dyDescent="0.3"/>
  <cols>
    <col min="3" max="3" width="16.44140625" bestFit="1" customWidth="1"/>
  </cols>
  <sheetData>
    <row r="1" spans="2:20" x14ac:dyDescent="0.3">
      <c r="D1" s="9" t="s">
        <v>7</v>
      </c>
      <c r="E1" s="9"/>
      <c r="F1" s="9"/>
      <c r="G1" s="9" t="s">
        <v>8</v>
      </c>
      <c r="H1" s="9"/>
      <c r="I1" s="9"/>
    </row>
    <row r="2" spans="2:20" ht="15" thickBot="1" x14ac:dyDescent="0.35">
      <c r="B2" t="s">
        <v>12</v>
      </c>
      <c r="C2" t="s">
        <v>13</v>
      </c>
      <c r="D2" t="s">
        <v>14</v>
      </c>
      <c r="E2" t="s">
        <v>1</v>
      </c>
      <c r="F2" t="s">
        <v>16</v>
      </c>
      <c r="G2" t="s">
        <v>0</v>
      </c>
      <c r="H2" t="s">
        <v>1</v>
      </c>
      <c r="I2" t="s">
        <v>2</v>
      </c>
      <c r="K2" t="s">
        <v>23</v>
      </c>
      <c r="L2" t="s">
        <v>24</v>
      </c>
      <c r="M2" t="s">
        <v>23</v>
      </c>
      <c r="N2" t="s">
        <v>24</v>
      </c>
      <c r="Q2" t="s">
        <v>23</v>
      </c>
      <c r="R2" t="s">
        <v>24</v>
      </c>
    </row>
    <row r="3" spans="2:20" x14ac:dyDescent="0.3">
      <c r="B3" s="1" t="s">
        <v>18</v>
      </c>
      <c r="C3" s="2" t="s">
        <v>3</v>
      </c>
      <c r="D3" s="2" t="s">
        <v>59</v>
      </c>
      <c r="E3" s="2">
        <v>1</v>
      </c>
      <c r="F3" s="2" t="s">
        <v>25</v>
      </c>
      <c r="G3" s="2" t="s">
        <v>81</v>
      </c>
      <c r="H3" s="2">
        <v>1</v>
      </c>
      <c r="I3" s="2" t="s">
        <v>26</v>
      </c>
      <c r="K3" t="e">
        <f>IF(#REF!&gt;0.1, "NS", IF(#REF!&gt;0.05, "MS", IF(#REF!&gt;0.01, "*", IF(#REF!&gt;0.001, "**","***"))))</f>
        <v>#REF!</v>
      </c>
      <c r="L3" t="e">
        <f>IF(#REF!&gt;0.1, "NS", IF(#REF!&gt;0.05, "MS", IF(#REF!&gt;0.01, "*", IF(#REF!&gt;0.001, "**","***"))))</f>
        <v>#REF!</v>
      </c>
      <c r="M3" t="str">
        <f t="shared" ref="M3:M13" si="0">TEXT(F3,"0.00")</f>
        <v>50.96***</v>
      </c>
      <c r="N3" t="str">
        <f t="shared" ref="N3:N13" si="1">TEXT(I3,"0.00")</f>
        <v>37.17***</v>
      </c>
      <c r="O3" t="e">
        <f>CONCATENATE(M3,"",K3)</f>
        <v>#REF!</v>
      </c>
      <c r="P3" t="e">
        <f>CONCATENATE(N3,"",L3)</f>
        <v>#REF!</v>
      </c>
      <c r="Q3" t="str">
        <f>TEXT(D3,"0.000")</f>
        <v>0.242</v>
      </c>
      <c r="R3" t="str">
        <f>TEXT(G3,"0.000")</f>
        <v>0.052</v>
      </c>
    </row>
    <row r="4" spans="2:20" ht="15" thickBot="1" x14ac:dyDescent="0.35">
      <c r="B4" s="3"/>
      <c r="C4" s="4" t="s">
        <v>4</v>
      </c>
      <c r="D4" s="4" t="s">
        <v>60</v>
      </c>
      <c r="E4" s="4">
        <v>24</v>
      </c>
      <c r="F4" s="4" t="s">
        <v>5</v>
      </c>
      <c r="G4" s="4" t="s">
        <v>82</v>
      </c>
      <c r="H4" s="4">
        <v>26</v>
      </c>
      <c r="I4" s="4" t="s">
        <v>5</v>
      </c>
      <c r="K4" t="e">
        <f>IF(#REF!&gt;0.1, "NS", IF(#REF!&gt;0.05, "MS", IF(#REF!&gt;0.01, "*", IF(#REF!&gt;0.001, "**","***"))))</f>
        <v>#REF!</v>
      </c>
      <c r="L4" t="e">
        <f>IF(#REF!&gt;0.1, "NS", IF(#REF!&gt;0.05, "MS", IF(#REF!&gt;0.01, "*", IF(#REF!&gt;0.001, "**","***"))))</f>
        <v>#REF!</v>
      </c>
      <c r="M4" t="str">
        <f t="shared" si="0"/>
        <v>NA</v>
      </c>
      <c r="N4" t="str">
        <f t="shared" si="1"/>
        <v>NA</v>
      </c>
      <c r="O4" t="s">
        <v>5</v>
      </c>
      <c r="P4" t="s">
        <v>5</v>
      </c>
      <c r="Q4" t="str">
        <f t="shared" ref="Q4:Q25" si="2">TEXT(D4,"0.000")</f>
        <v>0.114</v>
      </c>
      <c r="R4" t="str">
        <f t="shared" ref="R4:S25" si="3">TEXT(G4,"0.000")</f>
        <v>0.037</v>
      </c>
    </row>
    <row r="5" spans="2:20" x14ac:dyDescent="0.3">
      <c r="B5" s="1" t="s">
        <v>19</v>
      </c>
      <c r="C5" s="2" t="s">
        <v>3</v>
      </c>
      <c r="D5" s="2" t="s">
        <v>61</v>
      </c>
      <c r="E5" s="2">
        <v>1</v>
      </c>
      <c r="F5" s="2" t="s">
        <v>27</v>
      </c>
      <c r="G5" s="2" t="s">
        <v>83</v>
      </c>
      <c r="H5" s="2">
        <v>1</v>
      </c>
      <c r="I5" s="2" t="s">
        <v>28</v>
      </c>
      <c r="K5" t="e">
        <f>IF(#REF!&gt;0.1, "NS", IF(#REF!&gt;0.05, "MS", IF(#REF!&gt;0.01, "*", IF(#REF!&gt;0.001, "**","***"))))</f>
        <v>#REF!</v>
      </c>
      <c r="L5" t="e">
        <f>IF(#REF!&gt;0.1, "NS", IF(#REF!&gt;0.05, "MS", IF(#REF!&gt;0.01, "*", IF(#REF!&gt;0.001, "**","***"))))</f>
        <v>#REF!</v>
      </c>
      <c r="M5" t="str">
        <f t="shared" si="0"/>
        <v>3.59MS</v>
      </c>
      <c r="N5" t="str">
        <f t="shared" si="1"/>
        <v>10.69**</v>
      </c>
      <c r="O5" t="e">
        <f t="shared" ref="O5:O25" si="4">CONCATENATE(M5,"",K5)</f>
        <v>#REF!</v>
      </c>
      <c r="P5" t="e">
        <f t="shared" ref="P5:P25" si="5">CONCATENATE(N5,"",L5)</f>
        <v>#REF!</v>
      </c>
      <c r="Q5" t="str">
        <f t="shared" si="2"/>
        <v>1.427</v>
      </c>
      <c r="R5" t="str">
        <f t="shared" si="3"/>
        <v>5.853</v>
      </c>
    </row>
    <row r="6" spans="2:20" ht="15" thickBot="1" x14ac:dyDescent="0.35">
      <c r="B6" s="5"/>
      <c r="C6" s="6" t="s">
        <v>4</v>
      </c>
      <c r="D6" s="6" t="s">
        <v>62</v>
      </c>
      <c r="E6" s="6">
        <v>24</v>
      </c>
      <c r="F6" s="6" t="s">
        <v>5</v>
      </c>
      <c r="G6" s="6" t="s">
        <v>84</v>
      </c>
      <c r="H6" s="6">
        <v>26</v>
      </c>
      <c r="I6" s="6" t="s">
        <v>5</v>
      </c>
      <c r="K6" t="e">
        <f>IF(#REF!&gt;0.1, "NS", IF(#REF!&gt;0.05, "MS", IF(#REF!&gt;0.01, "*", IF(#REF!&gt;0.001, "**","***"))))</f>
        <v>#REF!</v>
      </c>
      <c r="L6" t="e">
        <f>IF(#REF!&gt;0.1, "NS", IF(#REF!&gt;0.05, "MS", IF(#REF!&gt;0.01, "*", IF(#REF!&gt;0.001, "**","***"))))</f>
        <v>#REF!</v>
      </c>
      <c r="M6" t="str">
        <f t="shared" si="0"/>
        <v>NA</v>
      </c>
      <c r="N6" t="str">
        <f t="shared" si="1"/>
        <v>NA</v>
      </c>
      <c r="O6" t="s">
        <v>5</v>
      </c>
      <c r="P6" t="s">
        <v>5</v>
      </c>
      <c r="Q6" t="str">
        <f t="shared" si="2"/>
        <v>9.546</v>
      </c>
      <c r="R6" t="str">
        <f t="shared" si="3"/>
        <v>14.242</v>
      </c>
    </row>
    <row r="7" spans="2:20" x14ac:dyDescent="0.3">
      <c r="B7" s="1" t="s">
        <v>20</v>
      </c>
      <c r="C7" s="2" t="s">
        <v>3</v>
      </c>
      <c r="D7" s="2" t="s">
        <v>63</v>
      </c>
      <c r="E7" s="2">
        <v>1</v>
      </c>
      <c r="F7" s="2" t="s">
        <v>29</v>
      </c>
      <c r="G7" s="2" t="s">
        <v>85</v>
      </c>
      <c r="H7" s="2">
        <v>1</v>
      </c>
      <c r="I7" s="2" t="s">
        <v>30</v>
      </c>
      <c r="K7" t="e">
        <f>IF(#REF!&gt;0.1, "NS", IF(#REF!&gt;0.05, "MS", IF(#REF!&gt;0.01, "*", IF(#REF!&gt;0.001, "**","***"))))</f>
        <v>#REF!</v>
      </c>
      <c r="L7" t="e">
        <f>IF(#REF!&gt;0.1, "NS", IF(#REF!&gt;0.05, "MS", IF(#REF!&gt;0.01, "*", IF(#REF!&gt;0.001, "**","***"))))</f>
        <v>#REF!</v>
      </c>
      <c r="M7" t="str">
        <f t="shared" si="0"/>
        <v>5.40*</v>
      </c>
      <c r="N7" t="str">
        <f t="shared" si="1"/>
        <v>4.37*</v>
      </c>
      <c r="O7" t="e">
        <f t="shared" si="4"/>
        <v>#REF!</v>
      </c>
      <c r="P7" t="e">
        <f t="shared" si="5"/>
        <v>#REF!</v>
      </c>
      <c r="Q7" t="str">
        <f t="shared" si="2"/>
        <v>10.334</v>
      </c>
      <c r="R7" t="str">
        <f t="shared" si="3"/>
        <v>2.446</v>
      </c>
    </row>
    <row r="8" spans="2:20" x14ac:dyDescent="0.3">
      <c r="B8" s="5"/>
      <c r="C8" s="6" t="s">
        <v>6</v>
      </c>
      <c r="D8" s="6" t="s">
        <v>64</v>
      </c>
      <c r="E8" s="6">
        <v>1</v>
      </c>
      <c r="F8" s="6" t="s">
        <v>31</v>
      </c>
      <c r="G8" s="7" t="s">
        <v>86</v>
      </c>
      <c r="H8" s="7"/>
      <c r="I8" s="7" t="s">
        <v>32</v>
      </c>
      <c r="K8" t="e">
        <f>IF(#REF!&gt;0.1, "NS", IF(#REF!&gt;0.05, "MS", IF(#REF!&gt;0.01, "*", IF(#REF!&gt;0.001, "**","***"))))</f>
        <v>#REF!</v>
      </c>
      <c r="L8" t="e">
        <f>IF(#REF!&gt;0.1, "NS", IF(#REF!&gt;0.05, "MS", IF(#REF!&gt;0.01, "*", IF(#REF!&gt;0.001, "**","***"))))</f>
        <v>#REF!</v>
      </c>
      <c r="M8" t="str">
        <f t="shared" si="0"/>
        <v>4.00MS</v>
      </c>
      <c r="N8" t="str">
        <f t="shared" si="1"/>
        <v>0.00***</v>
      </c>
      <c r="O8" t="e">
        <f t="shared" si="4"/>
        <v>#REF!</v>
      </c>
      <c r="P8" t="e">
        <f t="shared" si="5"/>
        <v>#REF!</v>
      </c>
      <c r="Q8" t="str">
        <f t="shared" si="2"/>
        <v>7.657</v>
      </c>
      <c r="R8" t="str">
        <f t="shared" si="3"/>
        <v>0.000</v>
      </c>
    </row>
    <row r="9" spans="2:20" ht="15" thickBot="1" x14ac:dyDescent="0.35">
      <c r="B9" s="3"/>
      <c r="C9" s="4" t="s">
        <v>4</v>
      </c>
      <c r="D9" s="4" t="s">
        <v>65</v>
      </c>
      <c r="E9" s="4">
        <v>23</v>
      </c>
      <c r="F9" s="4" t="s">
        <v>5</v>
      </c>
      <c r="G9" s="4" t="s">
        <v>87</v>
      </c>
      <c r="H9" s="4">
        <v>26</v>
      </c>
      <c r="I9" s="4" t="s">
        <v>5</v>
      </c>
      <c r="K9" t="e">
        <f>IF(#REF!&gt;0.1, "NS", IF(#REF!&gt;0.05, "MS", IF(#REF!&gt;0.01, "*", IF(#REF!&gt;0.001, "**","***"))))</f>
        <v>#REF!</v>
      </c>
      <c r="L9" t="e">
        <f>IF(#REF!&gt;0.1, "NS", IF(#REF!&gt;0.05, "MS", IF(#REF!&gt;0.01, "*", IF(#REF!&gt;0.001, "**","***"))))</f>
        <v>#REF!</v>
      </c>
      <c r="M9" t="str">
        <f t="shared" si="0"/>
        <v>NA</v>
      </c>
      <c r="N9" t="str">
        <f t="shared" si="1"/>
        <v>NA</v>
      </c>
      <c r="O9" t="s">
        <v>5</v>
      </c>
      <c r="P9" t="s">
        <v>5</v>
      </c>
      <c r="Q9" t="str">
        <f t="shared" si="2"/>
        <v>44.044</v>
      </c>
      <c r="R9" t="str">
        <f t="shared" si="3"/>
        <v>14.539</v>
      </c>
    </row>
    <row r="10" spans="2:20" x14ac:dyDescent="0.3">
      <c r="B10" s="1" t="s">
        <v>21</v>
      </c>
      <c r="C10" s="2" t="s">
        <v>3</v>
      </c>
      <c r="D10" s="2" t="s">
        <v>66</v>
      </c>
      <c r="E10" s="2">
        <v>1</v>
      </c>
      <c r="F10" s="2" t="s">
        <v>33</v>
      </c>
      <c r="G10" s="2" t="s">
        <v>88</v>
      </c>
      <c r="H10" s="2">
        <v>1</v>
      </c>
      <c r="I10" s="2" t="s">
        <v>34</v>
      </c>
      <c r="K10" t="e">
        <f>IF(#REF!&gt;0.1, "NS", IF(#REF!&gt;0.05, "MS", IF(#REF!&gt;0.01, "*", IF(#REF!&gt;0.001, "**","***"))))</f>
        <v>#REF!</v>
      </c>
      <c r="L10" t="e">
        <f>IF(#REF!&gt;0.1, "NS", IF(#REF!&gt;0.05, "MS", IF(#REF!&gt;0.01, "*", IF(#REF!&gt;0.001, "**","***"))))</f>
        <v>#REF!</v>
      </c>
      <c r="M10" t="str">
        <f t="shared" si="0"/>
        <v>10.11**</v>
      </c>
      <c r="N10" t="str">
        <f t="shared" si="1"/>
        <v>11.64**</v>
      </c>
      <c r="O10" t="e">
        <f t="shared" si="4"/>
        <v>#REF!</v>
      </c>
      <c r="P10" t="e">
        <f t="shared" si="5"/>
        <v>#REF!</v>
      </c>
      <c r="Q10" t="str">
        <f t="shared" si="2"/>
        <v>5.128</v>
      </c>
      <c r="R10" t="str">
        <f t="shared" si="3"/>
        <v>4.334</v>
      </c>
    </row>
    <row r="11" spans="2:20" ht="15" thickBot="1" x14ac:dyDescent="0.35">
      <c r="B11" s="3"/>
      <c r="C11" s="4" t="s">
        <v>4</v>
      </c>
      <c r="D11" s="4" t="s">
        <v>67</v>
      </c>
      <c r="E11" s="4">
        <v>24</v>
      </c>
      <c r="F11" s="4" t="s">
        <v>5</v>
      </c>
      <c r="G11" s="4" t="s">
        <v>89</v>
      </c>
      <c r="H11" s="4">
        <v>26</v>
      </c>
      <c r="I11" s="4" t="s">
        <v>5</v>
      </c>
      <c r="K11" t="e">
        <f>IF(#REF!&gt;0.1, "NS", IF(#REF!&gt;0.05, "MS", IF(#REF!&gt;0.01, "*", IF(#REF!&gt;0.001, "**","***"))))</f>
        <v>#REF!</v>
      </c>
      <c r="L11" t="e">
        <f>IF(#REF!&gt;0.1, "NS", IF(#REF!&gt;0.05, "MS", IF(#REF!&gt;0.01, "*", IF(#REF!&gt;0.001, "**","***"))))</f>
        <v>#REF!</v>
      </c>
      <c r="M11" t="str">
        <f t="shared" si="0"/>
        <v>NA</v>
      </c>
      <c r="N11" t="str">
        <f t="shared" si="1"/>
        <v>NA</v>
      </c>
      <c r="O11" t="s">
        <v>5</v>
      </c>
      <c r="P11" t="s">
        <v>5</v>
      </c>
      <c r="Q11" t="str">
        <f t="shared" si="2"/>
        <v>12.170</v>
      </c>
      <c r="R11" t="str">
        <f t="shared" si="3"/>
        <v>9.681</v>
      </c>
    </row>
    <row r="12" spans="2:20" x14ac:dyDescent="0.3">
      <c r="B12" s="1" t="s">
        <v>22</v>
      </c>
      <c r="C12" s="2" t="s">
        <v>3</v>
      </c>
      <c r="D12" s="2" t="s">
        <v>68</v>
      </c>
      <c r="E12" s="2">
        <v>1</v>
      </c>
      <c r="F12" s="2" t="s">
        <v>35</v>
      </c>
      <c r="G12" s="2" t="s">
        <v>90</v>
      </c>
      <c r="H12" s="2">
        <v>1</v>
      </c>
      <c r="I12" s="2" t="s">
        <v>36</v>
      </c>
      <c r="K12" t="e">
        <f>IF(#REF!&gt;0.1, "NS", IF(#REF!&gt;0.05, "MS", IF(#REF!&gt;0.01, "*", IF(#REF!&gt;0.001, "**","***"))))</f>
        <v>#REF!</v>
      </c>
      <c r="L12" t="e">
        <f>IF(#REF!&gt;0.1, "NS", IF(#REF!&gt;0.05, "MS", IF(#REF!&gt;0.01, "*", IF(#REF!&gt;0.001, "**","***"))))</f>
        <v>#REF!</v>
      </c>
      <c r="M12" t="str">
        <f t="shared" si="0"/>
        <v>2.06NS</v>
      </c>
      <c r="N12" t="str">
        <f t="shared" si="1"/>
        <v>1.26NS</v>
      </c>
      <c r="O12" t="e">
        <f t="shared" si="4"/>
        <v>#REF!</v>
      </c>
      <c r="P12" t="e">
        <f t="shared" si="5"/>
        <v>#REF!</v>
      </c>
      <c r="Q12" t="str">
        <f t="shared" si="2"/>
        <v>0.173</v>
      </c>
      <c r="R12" t="str">
        <f t="shared" si="3"/>
        <v>0.091</v>
      </c>
    </row>
    <row r="13" spans="2:20" ht="15" thickBot="1" x14ac:dyDescent="0.35">
      <c r="B13" s="3"/>
      <c r="C13" s="4" t="s">
        <v>4</v>
      </c>
      <c r="D13" s="4" t="s">
        <v>69</v>
      </c>
      <c r="E13" s="4">
        <v>24</v>
      </c>
      <c r="F13" s="4" t="s">
        <v>5</v>
      </c>
      <c r="G13" s="4" t="s">
        <v>91</v>
      </c>
      <c r="H13" s="4">
        <v>26</v>
      </c>
      <c r="I13" s="4" t="s">
        <v>5</v>
      </c>
      <c r="K13" t="e">
        <f>IF(#REF!&gt;0.1, "NS", IF(#REF!&gt;0.05, "MS", IF(#REF!&gt;0.01, "*", IF(#REF!&gt;0.001, "**","***"))))</f>
        <v>#REF!</v>
      </c>
      <c r="L13" t="e">
        <f>IF(#REF!&gt;0.1, "NS", IF(#REF!&gt;0.05, "MS", IF(#REF!&gt;0.01, "*", IF(#REF!&gt;0.001, "**","***"))))</f>
        <v>#REF!</v>
      </c>
      <c r="M13" t="str">
        <f t="shared" si="0"/>
        <v>NA</v>
      </c>
      <c r="N13" t="str">
        <f t="shared" si="1"/>
        <v>NA</v>
      </c>
      <c r="O13" t="s">
        <v>5</v>
      </c>
      <c r="P13" t="s">
        <v>5</v>
      </c>
      <c r="Q13" t="str">
        <f t="shared" si="2"/>
        <v>2.011</v>
      </c>
      <c r="R13" t="str">
        <f t="shared" si="3"/>
        <v>1.868</v>
      </c>
    </row>
    <row r="14" spans="2:20" ht="15" thickBot="1" x14ac:dyDescent="0.35">
      <c r="D14" t="s">
        <v>9</v>
      </c>
      <c r="E14" t="s">
        <v>15</v>
      </c>
      <c r="F14" t="s">
        <v>17</v>
      </c>
      <c r="G14" t="s">
        <v>9</v>
      </c>
      <c r="H14" t="s">
        <v>15</v>
      </c>
      <c r="I14" t="s">
        <v>10</v>
      </c>
      <c r="K14" t="e">
        <f>IF(#REF!&gt;0.1, "NS", IF(#REF!&gt;0.05, "MS", IF(#REF!&gt;0.01, "*", IF(#REF!&gt;0.001, "**","***"))))</f>
        <v>#REF!</v>
      </c>
      <c r="L14" t="e">
        <f>IF(#REF!&gt;0.1, "NS", IF(#REF!&gt;0.05, "MS", IF(#REF!&gt;0.01, "*", IF(#REF!&gt;0.001, "**","***"))))</f>
        <v>#REF!</v>
      </c>
    </row>
    <row r="15" spans="2:20" x14ac:dyDescent="0.3">
      <c r="B15" s="1" t="s">
        <v>18</v>
      </c>
      <c r="C15" s="2" t="s">
        <v>11</v>
      </c>
      <c r="D15" s="2" t="s">
        <v>70</v>
      </c>
      <c r="E15" s="2" t="s">
        <v>112</v>
      </c>
      <c r="F15" s="2" t="s">
        <v>37</v>
      </c>
      <c r="G15" s="2" t="s">
        <v>92</v>
      </c>
      <c r="H15" s="2" t="s">
        <v>102</v>
      </c>
      <c r="I15" s="2" t="s">
        <v>38</v>
      </c>
      <c r="K15" t="e">
        <f>IF(#REF!&gt;0.1, "NS", IF(#REF!&gt;0.05, "MS", IF(#REF!&gt;0.01, "*", IF(#REF!&gt;0.001, "**","***"))))</f>
        <v>#REF!</v>
      </c>
      <c r="L15" t="e">
        <f>IF(#REF!&gt;0.1, "NS", IF(#REF!&gt;0.05, "MS", IF(#REF!&gt;0.01, "*", IF(#REF!&gt;0.001, "**","***"))))</f>
        <v>#REF!</v>
      </c>
      <c r="M15" t="str">
        <f t="shared" ref="M15:M25" si="6">TEXT(F15,"0.00")</f>
        <v>3.31**</v>
      </c>
      <c r="N15" t="str">
        <f t="shared" ref="N15:N20" si="7">TEXT(I15,"0.00")</f>
        <v>12.14***</v>
      </c>
      <c r="O15" t="e">
        <f t="shared" si="4"/>
        <v>#REF!</v>
      </c>
      <c r="P15" t="e">
        <f t="shared" si="5"/>
        <v>#REF!</v>
      </c>
      <c r="Q15" t="str">
        <f t="shared" si="2"/>
        <v>0.085</v>
      </c>
      <c r="R15" t="str">
        <f t="shared" si="3"/>
        <v>0.155</v>
      </c>
      <c r="S15" t="str">
        <f t="shared" ref="S15:S25" si="8">TEXT(H15,"0.000")</f>
        <v>0.013</v>
      </c>
      <c r="T15" t="str">
        <f>TEXT(E15,"0.000")</f>
        <v>0.026</v>
      </c>
    </row>
    <row r="16" spans="2:20" ht="15" thickBot="1" x14ac:dyDescent="0.35">
      <c r="B16" s="3"/>
      <c r="C16" s="4" t="s">
        <v>3</v>
      </c>
      <c r="D16" s="4" t="s">
        <v>71</v>
      </c>
      <c r="E16" s="4" t="s">
        <v>113</v>
      </c>
      <c r="F16" s="4" t="s">
        <v>39</v>
      </c>
      <c r="G16" s="4" t="s">
        <v>93</v>
      </c>
      <c r="H16" s="4" t="s">
        <v>103</v>
      </c>
      <c r="I16" s="4" t="s">
        <v>40</v>
      </c>
      <c r="K16" t="e">
        <f>IF(#REF!&gt;0.1, "NS", IF(#REF!&gt;0.05, "MS", IF(#REF!&gt;0.01, "*", IF(#REF!&gt;0.001, "**","***"))))</f>
        <v>#REF!</v>
      </c>
      <c r="L16" t="e">
        <f>IF(#REF!&gt;0.1, "NS", IF(#REF!&gt;0.05, "MS", IF(#REF!&gt;0.01, "*", IF(#REF!&gt;0.001, "**","***"))))</f>
        <v>#REF!</v>
      </c>
      <c r="M16" t="str">
        <f t="shared" si="6"/>
        <v>7.14***</v>
      </c>
      <c r="N16" t="str">
        <f t="shared" si="7"/>
        <v>6.10***</v>
      </c>
      <c r="O16" t="e">
        <f t="shared" si="4"/>
        <v>#REF!</v>
      </c>
      <c r="P16" t="e">
        <f t="shared" si="5"/>
        <v>#REF!</v>
      </c>
      <c r="Q16" t="str">
        <f t="shared" si="2"/>
        <v>0.088</v>
      </c>
      <c r="R16" t="str">
        <f t="shared" si="3"/>
        <v>0.039</v>
      </c>
      <c r="S16" t="str">
        <f t="shared" si="8"/>
        <v>0.006</v>
      </c>
      <c r="T16" t="str">
        <f t="shared" ref="T16:T25" si="9">TEXT(E16,"0.000")</f>
        <v>0.012</v>
      </c>
    </row>
    <row r="17" spans="2:20" x14ac:dyDescent="0.3">
      <c r="B17" s="1" t="s">
        <v>19</v>
      </c>
      <c r="C17" s="2" t="s">
        <v>11</v>
      </c>
      <c r="D17" s="2" t="s">
        <v>72</v>
      </c>
      <c r="E17" s="2" t="s">
        <v>114</v>
      </c>
      <c r="F17" s="2" t="s">
        <v>41</v>
      </c>
      <c r="G17" s="2" t="s">
        <v>94</v>
      </c>
      <c r="H17" s="2" t="s">
        <v>104</v>
      </c>
      <c r="I17" s="2" t="s">
        <v>42</v>
      </c>
      <c r="K17" t="e">
        <f>IF(#REF!&gt;0.1, "NS", IF(#REF!&gt;0.05, "MS", IF(#REF!&gt;0.01, "*", IF(#REF!&gt;0.001, "**","***"))))</f>
        <v>#REF!</v>
      </c>
      <c r="L17" t="e">
        <f>IF(#REF!&gt;0.1, "NS", IF(#REF!&gt;0.05, "MS", IF(#REF!&gt;0.01, "*", IF(#REF!&gt;0.001, "**","***"))))</f>
        <v>#REF!</v>
      </c>
      <c r="M17" t="str">
        <f t="shared" si="6"/>
        <v>5.96***</v>
      </c>
      <c r="N17" t="str">
        <f t="shared" si="7"/>
        <v>8.30***</v>
      </c>
      <c r="O17" t="e">
        <f t="shared" si="4"/>
        <v>#REF!</v>
      </c>
      <c r="P17" t="e">
        <f t="shared" si="5"/>
        <v>#REF!</v>
      </c>
      <c r="Q17" t="str">
        <f t="shared" si="2"/>
        <v>1.254</v>
      </c>
      <c r="R17" t="str">
        <f t="shared" si="3"/>
        <v>1.921</v>
      </c>
      <c r="S17" t="str">
        <f t="shared" si="8"/>
        <v>0.231</v>
      </c>
      <c r="T17" t="str">
        <f t="shared" si="9"/>
        <v>0.211</v>
      </c>
    </row>
    <row r="18" spans="2:20" ht="15" thickBot="1" x14ac:dyDescent="0.35">
      <c r="B18" s="3"/>
      <c r="C18" s="4" t="s">
        <v>3</v>
      </c>
      <c r="D18" s="4" t="s">
        <v>73</v>
      </c>
      <c r="E18" s="4" t="s">
        <v>115</v>
      </c>
      <c r="F18" s="4" t="s">
        <v>43</v>
      </c>
      <c r="G18" s="4" t="s">
        <v>95</v>
      </c>
      <c r="H18" s="4" t="s">
        <v>105</v>
      </c>
      <c r="I18" s="4" t="s">
        <v>44</v>
      </c>
      <c r="K18" t="e">
        <f>IF(#REF!&gt;0.1, "NS", IF(#REF!&gt;0.05, "MS", IF(#REF!&gt;0.01, "*", IF(#REF!&gt;0.001, "**","***"))))</f>
        <v>#REF!</v>
      </c>
      <c r="L18" t="e">
        <f>IF(#REF!&gt;0.1, "NS", IF(#REF!&gt;0.05, "MS", IF(#REF!&gt;0.01, "*", IF(#REF!&gt;0.001, "**","***"))))</f>
        <v>#REF!</v>
      </c>
      <c r="M18" t="str">
        <f t="shared" si="6"/>
        <v>1.89MS</v>
      </c>
      <c r="N18" t="str">
        <f t="shared" si="7"/>
        <v>3.27**</v>
      </c>
      <c r="O18" t="e">
        <f t="shared" si="4"/>
        <v>#REF!</v>
      </c>
      <c r="P18" t="e">
        <f t="shared" si="5"/>
        <v>#REF!</v>
      </c>
      <c r="Q18" t="str">
        <f t="shared" si="2"/>
        <v>0.964</v>
      </c>
      <c r="R18" t="str">
        <f t="shared" si="3"/>
        <v>1.845</v>
      </c>
      <c r="S18" t="str">
        <f t="shared" si="8"/>
        <v>0.564</v>
      </c>
      <c r="T18" t="str">
        <f t="shared" si="9"/>
        <v>0.509</v>
      </c>
    </row>
    <row r="19" spans="2:20" x14ac:dyDescent="0.3">
      <c r="B19" s="1" t="s">
        <v>20</v>
      </c>
      <c r="C19" s="2" t="s">
        <v>11</v>
      </c>
      <c r="D19" s="2" t="s">
        <v>74</v>
      </c>
      <c r="E19" s="2" t="s">
        <v>116</v>
      </c>
      <c r="F19" s="2" t="s">
        <v>45</v>
      </c>
      <c r="G19" s="2" t="s">
        <v>96</v>
      </c>
      <c r="H19" s="2" t="s">
        <v>106</v>
      </c>
      <c r="I19" s="2" t="s">
        <v>46</v>
      </c>
      <c r="K19" t="e">
        <f>IF(#REF!&gt;0.1, "NS", IF(#REF!&gt;0.05, "MS", IF(#REF!&gt;0.01, "*", IF(#REF!&gt;0.001, "**","***"))))</f>
        <v>#REF!</v>
      </c>
      <c r="L19" t="e">
        <f>IF(#REF!&gt;0.1, "NS", IF(#REF!&gt;0.05, "MS", IF(#REF!&gt;0.01, "*", IF(#REF!&gt;0.001, "**","***"))))</f>
        <v>#REF!</v>
      </c>
      <c r="M19" t="str">
        <f t="shared" si="6"/>
        <v>4.57***</v>
      </c>
      <c r="N19" t="str">
        <f t="shared" si="7"/>
        <v>10.67***</v>
      </c>
      <c r="O19" t="e">
        <f t="shared" si="4"/>
        <v>#REF!</v>
      </c>
      <c r="P19" t="e">
        <f t="shared" si="5"/>
        <v>#REF!</v>
      </c>
      <c r="Q19" t="str">
        <f t="shared" si="2"/>
        <v>2.552</v>
      </c>
      <c r="R19" t="str">
        <f t="shared" si="3"/>
        <v>2.544</v>
      </c>
      <c r="S19" t="str">
        <f t="shared" si="8"/>
        <v>0.238</v>
      </c>
      <c r="T19" t="str">
        <f t="shared" si="9"/>
        <v>0.558</v>
      </c>
    </row>
    <row r="20" spans="2:20" x14ac:dyDescent="0.3">
      <c r="B20" s="5"/>
      <c r="C20" s="6" t="s">
        <v>3</v>
      </c>
      <c r="D20" s="6" t="s">
        <v>75</v>
      </c>
      <c r="E20" s="6" t="s">
        <v>117</v>
      </c>
      <c r="F20" s="6" t="s">
        <v>47</v>
      </c>
      <c r="G20" s="6" t="s">
        <v>97</v>
      </c>
      <c r="H20" s="6" t="s">
        <v>107</v>
      </c>
      <c r="I20" s="6" t="s">
        <v>48</v>
      </c>
      <c r="K20" t="e">
        <f>IF(#REF!&gt;0.1, "NS", IF(#REF!&gt;0.05, "MS", IF(#REF!&gt;0.01, "*", IF(#REF!&gt;0.001, "**","***"))))</f>
        <v>#REF!</v>
      </c>
      <c r="L20" t="e">
        <f>IF(#REF!&gt;0.1, "NS", IF(#REF!&gt;0.05, "MS", IF(#REF!&gt;0.01, "*", IF(#REF!&gt;0.001, "**","***"))))</f>
        <v>#REF!</v>
      </c>
      <c r="M20" t="str">
        <f t="shared" si="6"/>
        <v>2.32*</v>
      </c>
      <c r="N20" t="str">
        <f t="shared" si="7"/>
        <v>2.09*</v>
      </c>
      <c r="O20" t="e">
        <f t="shared" si="4"/>
        <v>#REF!</v>
      </c>
      <c r="P20" t="e">
        <f t="shared" si="5"/>
        <v>#REF!</v>
      </c>
      <c r="Q20" t="str">
        <f t="shared" si="2"/>
        <v>3.778</v>
      </c>
      <c r="R20" t="str">
        <f t="shared" si="3"/>
        <v>1.290</v>
      </c>
      <c r="S20" t="str">
        <f t="shared" si="8"/>
        <v>0.617</v>
      </c>
      <c r="T20" t="str">
        <f t="shared" si="9"/>
        <v>1.626</v>
      </c>
    </row>
    <row r="21" spans="2:20" ht="15" thickBot="1" x14ac:dyDescent="0.35">
      <c r="B21" s="3"/>
      <c r="C21" s="4" t="s">
        <v>6</v>
      </c>
      <c r="D21" s="4" t="s">
        <v>76</v>
      </c>
      <c r="E21" s="4" t="s">
        <v>118</v>
      </c>
      <c r="F21" s="4" t="s">
        <v>49</v>
      </c>
      <c r="G21" s="8" t="s">
        <v>86</v>
      </c>
      <c r="H21" s="8" t="s">
        <v>86</v>
      </c>
      <c r="I21" s="8" t="s">
        <v>50</v>
      </c>
      <c r="K21" t="e">
        <f>IF(#REF!&gt;0.1, "NS", IF(#REF!&gt;0.05, "MS", IF(#REF!&gt;0.01, "*", IF(#REF!&gt;0.001, "**","***"))))</f>
        <v>#REF!</v>
      </c>
      <c r="L21" t="s">
        <v>5</v>
      </c>
      <c r="M21" t="str">
        <f t="shared" si="6"/>
        <v>2.00MS</v>
      </c>
      <c r="N21" t="s">
        <v>5</v>
      </c>
      <c r="O21" t="e">
        <f t="shared" si="4"/>
        <v>#REF!</v>
      </c>
      <c r="P21" t="str">
        <f t="shared" si="5"/>
        <v>NANA</v>
      </c>
      <c r="Q21" t="str">
        <f t="shared" si="2"/>
        <v>8.726</v>
      </c>
      <c r="R21" t="str">
        <f t="shared" si="3"/>
        <v>0.000</v>
      </c>
      <c r="S21" t="str">
        <f t="shared" si="8"/>
        <v>0.000</v>
      </c>
      <c r="T21" t="str">
        <f t="shared" si="9"/>
        <v>4.364</v>
      </c>
    </row>
    <row r="22" spans="2:20" x14ac:dyDescent="0.3">
      <c r="B22" s="1" t="s">
        <v>21</v>
      </c>
      <c r="C22" s="2" t="s">
        <v>11</v>
      </c>
      <c r="D22" s="2" t="s">
        <v>77</v>
      </c>
      <c r="E22" s="2" t="s">
        <v>119</v>
      </c>
      <c r="F22" s="2" t="s">
        <v>51</v>
      </c>
      <c r="G22" s="2" t="s">
        <v>98</v>
      </c>
      <c r="H22" s="2" t="s">
        <v>108</v>
      </c>
      <c r="I22" s="2" t="s">
        <v>52</v>
      </c>
      <c r="K22" t="e">
        <f>IF(#REF!&gt;0.1, "NS", IF(#REF!&gt;0.05, "MS", IF(#REF!&gt;0.01, "*", IF(#REF!&gt;0.001, "**","***"))))</f>
        <v>#REF!</v>
      </c>
      <c r="L22" t="e">
        <f>IF(#REF!&gt;0.1, "NS", IF(#REF!&gt;0.05, "MS", IF(#REF!&gt;0.01, "*", IF(#REF!&gt;0.001, "**","***"))))</f>
        <v>#REF!</v>
      </c>
      <c r="M22" t="str">
        <f t="shared" si="6"/>
        <v>5.04***</v>
      </c>
      <c r="N22" t="str">
        <f>TEXT(I22,"0.00")</f>
        <v>6.47***</v>
      </c>
      <c r="O22" t="e">
        <f t="shared" si="4"/>
        <v>#REF!</v>
      </c>
      <c r="P22" t="e">
        <f t="shared" si="5"/>
        <v>#REF!</v>
      </c>
      <c r="Q22" t="str">
        <f t="shared" si="2"/>
        <v>2.257</v>
      </c>
      <c r="R22" t="str">
        <f t="shared" si="3"/>
        <v>2.117</v>
      </c>
      <c r="S22" t="str">
        <f t="shared" si="8"/>
        <v>0.327</v>
      </c>
      <c r="T22" t="str">
        <f t="shared" si="9"/>
        <v>0.448</v>
      </c>
    </row>
    <row r="23" spans="2:20" ht="15" thickBot="1" x14ac:dyDescent="0.35">
      <c r="B23" s="3"/>
      <c r="C23" s="4" t="s">
        <v>3</v>
      </c>
      <c r="D23" s="4" t="s">
        <v>78</v>
      </c>
      <c r="E23" s="4" t="s">
        <v>120</v>
      </c>
      <c r="F23" s="4" t="s">
        <v>53</v>
      </c>
      <c r="G23" s="4" t="s">
        <v>99</v>
      </c>
      <c r="H23" s="4" t="s">
        <v>109</v>
      </c>
      <c r="I23" s="4" t="s">
        <v>54</v>
      </c>
      <c r="K23" t="e">
        <f>IF(#REF!&gt;0.1, "NS", IF(#REF!&gt;0.05, "MS", IF(#REF!&gt;0.01, "*", IF(#REF!&gt;0.001, "**","***"))))</f>
        <v>#REF!</v>
      </c>
      <c r="L23" t="e">
        <f>IF(#REF!&gt;0.1, "NS", IF(#REF!&gt;0.05, "MS", IF(#REF!&gt;0.01, "*", IF(#REF!&gt;0.001, "**","***"))))</f>
        <v>#REF!</v>
      </c>
      <c r="M23" t="str">
        <f t="shared" si="6"/>
        <v>3.18**</v>
      </c>
      <c r="N23" t="str">
        <f>TEXT(I23,"0.00")</f>
        <v>3.41**</v>
      </c>
      <c r="O23" t="e">
        <f t="shared" si="4"/>
        <v>#REF!</v>
      </c>
      <c r="P23" t="e">
        <f t="shared" si="5"/>
        <v>#REF!</v>
      </c>
      <c r="Q23" t="str">
        <f t="shared" si="2"/>
        <v>2.735</v>
      </c>
      <c r="R23" t="str">
        <f t="shared" si="3"/>
        <v>2.150</v>
      </c>
      <c r="S23" t="str">
        <f t="shared" si="8"/>
        <v>0.630</v>
      </c>
      <c r="T23" t="str">
        <f t="shared" si="9"/>
        <v>0.860</v>
      </c>
    </row>
    <row r="24" spans="2:20" x14ac:dyDescent="0.3">
      <c r="B24" s="1" t="s">
        <v>22</v>
      </c>
      <c r="C24" s="2" t="s">
        <v>11</v>
      </c>
      <c r="D24" s="2" t="s">
        <v>79</v>
      </c>
      <c r="E24" s="2" t="s">
        <v>121</v>
      </c>
      <c r="F24" s="2" t="s">
        <v>55</v>
      </c>
      <c r="G24" s="2" t="s">
        <v>100</v>
      </c>
      <c r="H24" s="2" t="s">
        <v>110</v>
      </c>
      <c r="I24" s="2" t="s">
        <v>56</v>
      </c>
      <c r="K24" t="e">
        <f>IF(#REF!&gt;0.1, "NS", IF(#REF!&gt;0.05, "MS", IF(#REF!&gt;0.01, "*", IF(#REF!&gt;0.001, "**","***"))))</f>
        <v>#REF!</v>
      </c>
      <c r="L24" t="e">
        <f>IF(#REF!&gt;0.1, "NS", IF(#REF!&gt;0.05, "MS", IF(#REF!&gt;0.01, "*", IF(#REF!&gt;0.001, "**","***"))))</f>
        <v>#REF!</v>
      </c>
      <c r="M24" t="str">
        <f t="shared" si="6"/>
        <v>2.67*</v>
      </c>
      <c r="N24" t="str">
        <f>TEXT(I24,"0.00")</f>
        <v>2.46*</v>
      </c>
      <c r="O24" t="e">
        <f t="shared" si="4"/>
        <v>#REF!</v>
      </c>
      <c r="P24" t="e">
        <f t="shared" si="5"/>
        <v>#REF!</v>
      </c>
      <c r="Q24" t="str">
        <f t="shared" si="2"/>
        <v>0.521</v>
      </c>
      <c r="R24" t="str">
        <f t="shared" si="3"/>
        <v>0.438</v>
      </c>
      <c r="S24" t="str">
        <f t="shared" si="8"/>
        <v>0.179</v>
      </c>
      <c r="T24" t="str">
        <f t="shared" si="9"/>
        <v>0.195</v>
      </c>
    </row>
    <row r="25" spans="2:20" ht="15" thickBot="1" x14ac:dyDescent="0.35">
      <c r="B25" s="3"/>
      <c r="C25" s="4" t="s">
        <v>3</v>
      </c>
      <c r="D25" s="4" t="s">
        <v>80</v>
      </c>
      <c r="E25" s="4" t="s">
        <v>122</v>
      </c>
      <c r="F25" s="4" t="s">
        <v>57</v>
      </c>
      <c r="G25" s="4" t="s">
        <v>101</v>
      </c>
      <c r="H25" s="4" t="s">
        <v>111</v>
      </c>
      <c r="I25" s="4" t="s">
        <v>58</v>
      </c>
      <c r="K25" t="e">
        <f>IF(#REF!&gt;0.1, "NS", IF(#REF!&gt;0.05, "MS", IF(#REF!&gt;0.01, "*", IF(#REF!&gt;0.001, "**","***"))))</f>
        <v>#REF!</v>
      </c>
      <c r="L25" t="e">
        <f>IF(#REF!&gt;0.1, "NS", IF(#REF!&gt;0.05, "MS", IF(#REF!&gt;0.01, "*", IF(#REF!&gt;0.001, "**","***"))))</f>
        <v>#REF!</v>
      </c>
      <c r="M25" t="str">
        <f t="shared" si="6"/>
        <v>1.43NS</v>
      </c>
      <c r="N25" t="str">
        <f>TEXT(I25,"0.00")</f>
        <v>1.12NS</v>
      </c>
      <c r="O25" t="e">
        <f t="shared" si="4"/>
        <v>#REF!</v>
      </c>
      <c r="P25" t="e">
        <f t="shared" si="5"/>
        <v>#REF!</v>
      </c>
      <c r="Q25" t="str">
        <f t="shared" si="2"/>
        <v>0.492</v>
      </c>
      <c r="R25" t="str">
        <f t="shared" si="3"/>
        <v>0.350</v>
      </c>
      <c r="S25" t="str">
        <f t="shared" si="8"/>
        <v>0.311</v>
      </c>
      <c r="T25" t="str">
        <f t="shared" si="9"/>
        <v>0.343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ANOVA_sel_win_env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IGB</dc:creator>
  <cp:lastModifiedBy>rebecca batstone</cp:lastModifiedBy>
  <dcterms:created xsi:type="dcterms:W3CDTF">2019-08-31T22:27:58Z</dcterms:created>
  <dcterms:modified xsi:type="dcterms:W3CDTF">2019-09-01T00:03:38Z</dcterms:modified>
</cp:coreProperties>
</file>