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odmar\data_grid2op\ieee_96_marie\"/>
    </mc:Choice>
  </mc:AlternateContent>
  <bookViews>
    <workbookView xWindow="0" yWindow="0" windowWidth="23040" windowHeight="9096"/>
  </bookViews>
  <sheets>
    <sheet name="branch correspondance" sheetId="1" r:id="rId1"/>
    <sheet name="Feuil4" sheetId="4" r:id="rId2"/>
    <sheet name="Feuil5" sheetId="5" r:id="rId3"/>
    <sheet name="branch data" sheetId="3" r:id="rId4"/>
    <sheet name="bus correspondance" sheetId="2" r:id="rId5"/>
  </sheets>
  <definedNames>
    <definedName name="_xlnm._FilterDatabase" localSheetId="0" hidden="1">'branch correspondance'!$L$2:$L$121</definedName>
    <definedName name="_xlnm._FilterDatabase" localSheetId="1" hidden="1">Feuil4!$M$1:$N$121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Q123" i="4" l="1"/>
  <c r="Q121" i="4"/>
  <c r="Q120" i="4"/>
  <c r="Q119" i="4"/>
  <c r="Q112" i="4"/>
  <c r="Q111" i="4"/>
  <c r="Q109" i="4"/>
  <c r="Q108" i="4"/>
  <c r="Q107" i="4"/>
  <c r="Q100" i="4"/>
  <c r="Q99" i="4"/>
  <c r="Q97" i="4"/>
  <c r="Q96" i="4"/>
  <c r="Q95" i="4"/>
  <c r="Q87" i="4"/>
  <c r="Q86" i="4"/>
  <c r="Q85" i="4"/>
  <c r="Q84" i="4"/>
  <c r="Q83" i="4"/>
  <c r="Q82" i="4"/>
  <c r="Q75" i="4"/>
  <c r="Q74" i="4"/>
  <c r="Q73" i="4"/>
  <c r="Q7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M121" i="4" s="1"/>
  <c r="G120" i="4"/>
  <c r="M120" i="4" s="1"/>
  <c r="G119" i="4"/>
  <c r="M119" i="4" s="1"/>
  <c r="G118" i="4"/>
  <c r="M118" i="4" s="1"/>
  <c r="G117" i="4"/>
  <c r="M117" i="4" s="1"/>
  <c r="G116" i="4"/>
  <c r="M116" i="4" s="1"/>
  <c r="G115" i="4"/>
  <c r="M115" i="4" s="1"/>
  <c r="G114" i="4"/>
  <c r="M114" i="4" s="1"/>
  <c r="G113" i="4"/>
  <c r="M113" i="4" s="1"/>
  <c r="G112" i="4"/>
  <c r="M112" i="4" s="1"/>
  <c r="G111" i="4"/>
  <c r="M111" i="4" s="1"/>
  <c r="G110" i="4"/>
  <c r="M110" i="4" s="1"/>
  <c r="G109" i="4"/>
  <c r="M109" i="4" s="1"/>
  <c r="G108" i="4"/>
  <c r="M108" i="4" s="1"/>
  <c r="G107" i="4"/>
  <c r="M107" i="4" s="1"/>
  <c r="G106" i="4"/>
  <c r="M106" i="4" s="1"/>
  <c r="G105" i="4"/>
  <c r="M105" i="4" s="1"/>
  <c r="G104" i="4"/>
  <c r="M104" i="4" s="1"/>
  <c r="G103" i="4"/>
  <c r="M103" i="4" s="1"/>
  <c r="G102" i="4"/>
  <c r="M102" i="4" s="1"/>
  <c r="G101" i="4"/>
  <c r="M101" i="4" s="1"/>
  <c r="G100" i="4"/>
  <c r="M100" i="4" s="1"/>
  <c r="G99" i="4"/>
  <c r="M99" i="4" s="1"/>
  <c r="G98" i="4"/>
  <c r="M98" i="4" s="1"/>
  <c r="G97" i="4"/>
  <c r="M97" i="4" s="1"/>
  <c r="G96" i="4"/>
  <c r="M96" i="4" s="1"/>
  <c r="G95" i="4"/>
  <c r="M95" i="4" s="1"/>
  <c r="G94" i="4"/>
  <c r="M94" i="4" s="1"/>
  <c r="G93" i="4"/>
  <c r="M93" i="4" s="1"/>
  <c r="G92" i="4"/>
  <c r="M92" i="4" s="1"/>
  <c r="G91" i="4"/>
  <c r="M91" i="4" s="1"/>
  <c r="G90" i="4"/>
  <c r="M90" i="4" s="1"/>
  <c r="G89" i="4"/>
  <c r="M89" i="4" s="1"/>
  <c r="G88" i="4"/>
  <c r="M88" i="4" s="1"/>
  <c r="G87" i="4"/>
  <c r="M87" i="4" s="1"/>
  <c r="G86" i="4"/>
  <c r="M86" i="4" s="1"/>
  <c r="G85" i="4"/>
  <c r="M85" i="4" s="1"/>
  <c r="G84" i="4"/>
  <c r="M84" i="4" s="1"/>
  <c r="G83" i="4"/>
  <c r="M83" i="4" s="1"/>
  <c r="G82" i="4"/>
  <c r="M82" i="4" s="1"/>
  <c r="G81" i="4"/>
  <c r="M81" i="4" s="1"/>
  <c r="G80" i="4"/>
  <c r="M80" i="4" s="1"/>
  <c r="G79" i="4"/>
  <c r="M79" i="4" s="1"/>
  <c r="G78" i="4"/>
  <c r="M78" i="4" s="1"/>
  <c r="G77" i="4"/>
  <c r="M77" i="4" s="1"/>
  <c r="G76" i="4"/>
  <c r="M76" i="4" s="1"/>
  <c r="G75" i="4"/>
  <c r="M75" i="4" s="1"/>
  <c r="G74" i="4"/>
  <c r="M74" i="4" s="1"/>
  <c r="G73" i="4"/>
  <c r="M73" i="4" s="1"/>
  <c r="G72" i="4"/>
  <c r="M72" i="4" s="1"/>
  <c r="G71" i="4"/>
  <c r="M71" i="4" s="1"/>
  <c r="G70" i="4"/>
  <c r="M70" i="4" s="1"/>
  <c r="G69" i="4"/>
  <c r="M69" i="4" s="1"/>
  <c r="G68" i="4"/>
  <c r="M68" i="4" s="1"/>
  <c r="G67" i="4"/>
  <c r="M67" i="4" s="1"/>
  <c r="G66" i="4"/>
  <c r="M66" i="4" s="1"/>
  <c r="G65" i="4"/>
  <c r="M65" i="4" s="1"/>
  <c r="G64" i="4"/>
  <c r="M64" i="4" s="1"/>
  <c r="G63" i="4"/>
  <c r="M63" i="4" s="1"/>
  <c r="G62" i="4"/>
  <c r="M62" i="4" s="1"/>
  <c r="G61" i="4"/>
  <c r="M61" i="4" s="1"/>
  <c r="G60" i="4"/>
  <c r="M60" i="4" s="1"/>
  <c r="G59" i="4"/>
  <c r="M59" i="4" s="1"/>
  <c r="G58" i="4"/>
  <c r="M58" i="4" s="1"/>
  <c r="G57" i="4"/>
  <c r="M57" i="4" s="1"/>
  <c r="G56" i="4"/>
  <c r="M56" i="4" s="1"/>
  <c r="G55" i="4"/>
  <c r="M55" i="4" s="1"/>
  <c r="G54" i="4"/>
  <c r="M54" i="4" s="1"/>
  <c r="G53" i="4"/>
  <c r="M53" i="4" s="1"/>
  <c r="G52" i="4"/>
  <c r="M52" i="4" s="1"/>
  <c r="G51" i="4"/>
  <c r="M51" i="4" s="1"/>
  <c r="G50" i="4"/>
  <c r="M50" i="4" s="1"/>
  <c r="G49" i="4"/>
  <c r="M49" i="4" s="1"/>
  <c r="G48" i="4"/>
  <c r="M48" i="4" s="1"/>
  <c r="G47" i="4"/>
  <c r="M47" i="4" s="1"/>
  <c r="G46" i="4"/>
  <c r="M46" i="4" s="1"/>
  <c r="G45" i="4"/>
  <c r="M45" i="4" s="1"/>
  <c r="G44" i="4"/>
  <c r="M44" i="4" s="1"/>
  <c r="G43" i="4"/>
  <c r="M43" i="4" s="1"/>
  <c r="G42" i="4"/>
  <c r="M42" i="4" s="1"/>
  <c r="G41" i="4"/>
  <c r="M41" i="4" s="1"/>
  <c r="G40" i="4"/>
  <c r="M40" i="4" s="1"/>
  <c r="G39" i="4"/>
  <c r="M39" i="4" s="1"/>
  <c r="G38" i="4"/>
  <c r="M38" i="4" s="1"/>
  <c r="G37" i="4"/>
  <c r="M37" i="4" s="1"/>
  <c r="G36" i="4"/>
  <c r="M36" i="4" s="1"/>
  <c r="G35" i="4"/>
  <c r="M35" i="4" s="1"/>
  <c r="G34" i="4"/>
  <c r="M34" i="4" s="1"/>
  <c r="G33" i="4"/>
  <c r="M33" i="4" s="1"/>
  <c r="G32" i="4"/>
  <c r="M32" i="4" s="1"/>
  <c r="G31" i="4"/>
  <c r="M31" i="4" s="1"/>
  <c r="G30" i="4"/>
  <c r="M30" i="4" s="1"/>
  <c r="G29" i="4"/>
  <c r="M29" i="4" s="1"/>
  <c r="G28" i="4"/>
  <c r="M28" i="4" s="1"/>
  <c r="G27" i="4"/>
  <c r="M27" i="4" s="1"/>
  <c r="G26" i="4"/>
  <c r="M26" i="4" s="1"/>
  <c r="G25" i="4"/>
  <c r="M25" i="4" s="1"/>
  <c r="G24" i="4"/>
  <c r="M24" i="4" s="1"/>
  <c r="G23" i="4"/>
  <c r="M23" i="4" s="1"/>
  <c r="G22" i="4"/>
  <c r="M22" i="4" s="1"/>
  <c r="G21" i="4"/>
  <c r="M21" i="4" s="1"/>
  <c r="G20" i="4"/>
  <c r="M20" i="4" s="1"/>
  <c r="G19" i="4"/>
  <c r="M19" i="4" s="1"/>
  <c r="G18" i="4"/>
  <c r="M18" i="4" s="1"/>
  <c r="G17" i="4"/>
  <c r="M17" i="4" s="1"/>
  <c r="G16" i="4"/>
  <c r="M16" i="4" s="1"/>
  <c r="G15" i="4"/>
  <c r="M15" i="4" s="1"/>
  <c r="G14" i="4"/>
  <c r="M14" i="4" s="1"/>
  <c r="G13" i="4"/>
  <c r="M13" i="4" s="1"/>
  <c r="G12" i="4"/>
  <c r="M12" i="4" s="1"/>
  <c r="G11" i="4"/>
  <c r="M11" i="4" s="1"/>
  <c r="G10" i="4"/>
  <c r="M10" i="4" s="1"/>
  <c r="G9" i="4"/>
  <c r="M9" i="4" s="1"/>
  <c r="G8" i="4"/>
  <c r="M8" i="4" s="1"/>
  <c r="G7" i="4"/>
  <c r="M7" i="4" s="1"/>
  <c r="G6" i="4"/>
  <c r="M6" i="4" s="1"/>
  <c r="G5" i="4"/>
  <c r="M5" i="4" s="1"/>
  <c r="G4" i="4"/>
  <c r="M4" i="4" s="1"/>
  <c r="G3" i="4"/>
  <c r="M3" i="4" s="1"/>
  <c r="G2" i="4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41" i="4"/>
  <c r="F241" i="4" s="1"/>
  <c r="D240" i="4"/>
  <c r="F240" i="4" s="1"/>
  <c r="D239" i="4"/>
  <c r="F239" i="4" s="1"/>
  <c r="D238" i="4"/>
  <c r="F238" i="4" s="1"/>
  <c r="D237" i="4"/>
  <c r="F237" i="4" s="1"/>
  <c r="D236" i="4"/>
  <c r="F236" i="4" s="1"/>
  <c r="D235" i="4"/>
  <c r="F235" i="4" s="1"/>
  <c r="D234" i="4"/>
  <c r="F234" i="4" s="1"/>
  <c r="D233" i="4"/>
  <c r="F233" i="4" s="1"/>
  <c r="D232" i="4"/>
  <c r="F232" i="4" s="1"/>
  <c r="D231" i="4"/>
  <c r="F231" i="4" s="1"/>
  <c r="D230" i="4"/>
  <c r="F230" i="4" s="1"/>
  <c r="D229" i="4"/>
  <c r="F229" i="4" s="1"/>
  <c r="D228" i="4"/>
  <c r="F228" i="4" s="1"/>
  <c r="D227" i="4"/>
  <c r="F227" i="4" s="1"/>
  <c r="D226" i="4"/>
  <c r="F226" i="4" s="1"/>
  <c r="D225" i="4"/>
  <c r="F225" i="4" s="1"/>
  <c r="D224" i="4"/>
  <c r="F224" i="4" s="1"/>
  <c r="D223" i="4"/>
  <c r="F223" i="4" s="1"/>
  <c r="D222" i="4"/>
  <c r="F222" i="4" s="1"/>
  <c r="D221" i="4"/>
  <c r="F221" i="4" s="1"/>
  <c r="D220" i="4"/>
  <c r="F220" i="4" s="1"/>
  <c r="D219" i="4"/>
  <c r="F219" i="4" s="1"/>
  <c r="D218" i="4"/>
  <c r="F218" i="4" s="1"/>
  <c r="D217" i="4"/>
  <c r="F217" i="4" s="1"/>
  <c r="D216" i="4"/>
  <c r="F216" i="4" s="1"/>
  <c r="D215" i="4"/>
  <c r="F215" i="4" s="1"/>
  <c r="D214" i="4"/>
  <c r="F214" i="4" s="1"/>
  <c r="D213" i="4"/>
  <c r="F213" i="4" s="1"/>
  <c r="D212" i="4"/>
  <c r="F212" i="4" s="1"/>
  <c r="D211" i="4"/>
  <c r="F211" i="4" s="1"/>
  <c r="D210" i="4"/>
  <c r="F210" i="4" s="1"/>
  <c r="D209" i="4"/>
  <c r="F209" i="4" s="1"/>
  <c r="D208" i="4"/>
  <c r="F208" i="4" s="1"/>
  <c r="D207" i="4"/>
  <c r="F207" i="4" s="1"/>
  <c r="D206" i="4"/>
  <c r="F206" i="4" s="1"/>
  <c r="D205" i="4"/>
  <c r="F205" i="4" s="1"/>
  <c r="D204" i="4"/>
  <c r="F204" i="4" s="1"/>
  <c r="D203" i="4"/>
  <c r="F203" i="4" s="1"/>
  <c r="D202" i="4"/>
  <c r="F202" i="4" s="1"/>
  <c r="D201" i="4"/>
  <c r="F201" i="4" s="1"/>
  <c r="D200" i="4"/>
  <c r="F200" i="4" s="1"/>
  <c r="D199" i="4"/>
  <c r="F199" i="4" s="1"/>
  <c r="D198" i="4"/>
  <c r="F198" i="4" s="1"/>
  <c r="D197" i="4"/>
  <c r="F197" i="4" s="1"/>
  <c r="D196" i="4"/>
  <c r="F196" i="4" s="1"/>
  <c r="D195" i="4"/>
  <c r="F195" i="4" s="1"/>
  <c r="D194" i="4"/>
  <c r="F194" i="4" s="1"/>
  <c r="D193" i="4"/>
  <c r="F193" i="4" s="1"/>
  <c r="D192" i="4"/>
  <c r="F192" i="4" s="1"/>
  <c r="D191" i="4"/>
  <c r="F191" i="4" s="1"/>
  <c r="D190" i="4"/>
  <c r="F190" i="4" s="1"/>
  <c r="D189" i="4"/>
  <c r="F189" i="4" s="1"/>
  <c r="D188" i="4"/>
  <c r="F188" i="4" s="1"/>
  <c r="D187" i="4"/>
  <c r="F187" i="4" s="1"/>
  <c r="D186" i="4"/>
  <c r="F186" i="4" s="1"/>
  <c r="D185" i="4"/>
  <c r="F185" i="4" s="1"/>
  <c r="D184" i="4"/>
  <c r="F184" i="4" s="1"/>
  <c r="D183" i="4"/>
  <c r="F183" i="4" s="1"/>
  <c r="D182" i="4"/>
  <c r="F182" i="4" s="1"/>
  <c r="D181" i="4"/>
  <c r="F181" i="4" s="1"/>
  <c r="D180" i="4"/>
  <c r="F180" i="4" s="1"/>
  <c r="D179" i="4"/>
  <c r="F179" i="4" s="1"/>
  <c r="D178" i="4"/>
  <c r="F178" i="4" s="1"/>
  <c r="D177" i="4"/>
  <c r="F177" i="4" s="1"/>
  <c r="D176" i="4"/>
  <c r="F176" i="4" s="1"/>
  <c r="D175" i="4"/>
  <c r="F175" i="4" s="1"/>
  <c r="D174" i="4"/>
  <c r="F174" i="4" s="1"/>
  <c r="D173" i="4"/>
  <c r="F173" i="4" s="1"/>
  <c r="D172" i="4"/>
  <c r="F172" i="4" s="1"/>
  <c r="D171" i="4"/>
  <c r="F171" i="4" s="1"/>
  <c r="D170" i="4"/>
  <c r="F170" i="4" s="1"/>
  <c r="D169" i="4"/>
  <c r="F169" i="4" s="1"/>
  <c r="D168" i="4"/>
  <c r="F168" i="4" s="1"/>
  <c r="D167" i="4"/>
  <c r="F167" i="4" s="1"/>
  <c r="D166" i="4"/>
  <c r="F166" i="4" s="1"/>
  <c r="D165" i="4"/>
  <c r="F165" i="4" s="1"/>
  <c r="D164" i="4"/>
  <c r="F164" i="4" s="1"/>
  <c r="D163" i="4"/>
  <c r="F163" i="4" s="1"/>
  <c r="D162" i="4"/>
  <c r="F162" i="4" s="1"/>
  <c r="D161" i="4"/>
  <c r="F161" i="4" s="1"/>
  <c r="D160" i="4"/>
  <c r="F160" i="4" s="1"/>
  <c r="D159" i="4"/>
  <c r="F159" i="4" s="1"/>
  <c r="D158" i="4"/>
  <c r="F158" i="4" s="1"/>
  <c r="D157" i="4"/>
  <c r="F157" i="4" s="1"/>
  <c r="D156" i="4"/>
  <c r="F156" i="4" s="1"/>
  <c r="D155" i="4"/>
  <c r="F155" i="4" s="1"/>
  <c r="D154" i="4"/>
  <c r="F154" i="4" s="1"/>
  <c r="D153" i="4"/>
  <c r="F153" i="4" s="1"/>
  <c r="D152" i="4"/>
  <c r="F152" i="4" s="1"/>
  <c r="D151" i="4"/>
  <c r="F151" i="4" s="1"/>
  <c r="D150" i="4"/>
  <c r="F150" i="4" s="1"/>
  <c r="D149" i="4"/>
  <c r="F149" i="4" s="1"/>
  <c r="D148" i="4"/>
  <c r="F148" i="4" s="1"/>
  <c r="D147" i="4"/>
  <c r="F147" i="4" s="1"/>
  <c r="D146" i="4"/>
  <c r="F146" i="4" s="1"/>
  <c r="D145" i="4"/>
  <c r="F145" i="4" s="1"/>
  <c r="D144" i="4"/>
  <c r="F144" i="4" s="1"/>
  <c r="D143" i="4"/>
  <c r="F143" i="4" s="1"/>
  <c r="D142" i="4"/>
  <c r="F142" i="4" s="1"/>
  <c r="D141" i="4"/>
  <c r="F141" i="4" s="1"/>
  <c r="D140" i="4"/>
  <c r="F140" i="4" s="1"/>
  <c r="D139" i="4"/>
  <c r="F139" i="4" s="1"/>
  <c r="D138" i="4"/>
  <c r="F138" i="4" s="1"/>
  <c r="D137" i="4"/>
  <c r="F137" i="4" s="1"/>
  <c r="D136" i="4"/>
  <c r="F136" i="4" s="1"/>
  <c r="D135" i="4"/>
  <c r="F135" i="4" s="1"/>
  <c r="D134" i="4"/>
  <c r="F134" i="4" s="1"/>
  <c r="D133" i="4"/>
  <c r="F133" i="4" s="1"/>
  <c r="D132" i="4"/>
  <c r="F132" i="4" s="1"/>
  <c r="D131" i="4"/>
  <c r="F131" i="4" s="1"/>
  <c r="D130" i="4"/>
  <c r="F130" i="4" s="1"/>
  <c r="D129" i="4"/>
  <c r="F129" i="4" s="1"/>
  <c r="D128" i="4"/>
  <c r="F128" i="4" s="1"/>
  <c r="D127" i="4"/>
  <c r="F127" i="4" s="1"/>
  <c r="D126" i="4"/>
  <c r="F126" i="4" s="1"/>
  <c r="D125" i="4"/>
  <c r="F125" i="4" s="1"/>
  <c r="D124" i="4"/>
  <c r="F124" i="4" s="1"/>
  <c r="D123" i="4"/>
  <c r="F123" i="4" s="1"/>
  <c r="D122" i="4"/>
  <c r="F122" i="4" s="1"/>
  <c r="D83" i="4"/>
  <c r="F83" i="4" s="1"/>
  <c r="D108" i="4"/>
  <c r="F108" i="4" s="1"/>
  <c r="D56" i="4"/>
  <c r="F56" i="4" s="1"/>
  <c r="D100" i="4"/>
  <c r="F100" i="4" s="1"/>
  <c r="D112" i="4"/>
  <c r="F112" i="4" s="1"/>
  <c r="D36" i="4"/>
  <c r="F36" i="4" s="1"/>
  <c r="D29" i="4"/>
  <c r="F29" i="4" s="1"/>
  <c r="D46" i="4"/>
  <c r="F46" i="4" s="1"/>
  <c r="D121" i="4"/>
  <c r="F121" i="4" s="1"/>
  <c r="D4" i="4"/>
  <c r="F4" i="4" s="1"/>
  <c r="D71" i="4"/>
  <c r="F71" i="4" s="1"/>
  <c r="D14" i="4"/>
  <c r="F14" i="4" s="1"/>
  <c r="D79" i="4"/>
  <c r="F79" i="4" s="1"/>
  <c r="D85" i="4"/>
  <c r="F85" i="4" s="1"/>
  <c r="D74" i="4"/>
  <c r="F74" i="4" s="1"/>
  <c r="D43" i="4"/>
  <c r="F43" i="4" s="1"/>
  <c r="D18" i="4"/>
  <c r="F18" i="4" s="1"/>
  <c r="D48" i="4"/>
  <c r="F48" i="4" s="1"/>
  <c r="D2" i="4"/>
  <c r="F2" i="4" s="1"/>
  <c r="D33" i="4"/>
  <c r="F33" i="4" s="1"/>
  <c r="D110" i="4"/>
  <c r="F110" i="4" s="1"/>
  <c r="D8" i="4"/>
  <c r="F8" i="4" s="1"/>
  <c r="D20" i="4"/>
  <c r="F20" i="4" s="1"/>
  <c r="D63" i="4"/>
  <c r="F63" i="4" s="1"/>
  <c r="D91" i="4"/>
  <c r="F91" i="4" s="1"/>
  <c r="D69" i="4"/>
  <c r="F69" i="4" s="1"/>
  <c r="D87" i="4"/>
  <c r="F87" i="4" s="1"/>
  <c r="D106" i="4"/>
  <c r="F106" i="4" s="1"/>
  <c r="D35" i="4"/>
  <c r="F35" i="4" s="1"/>
  <c r="D78" i="4"/>
  <c r="F78" i="4" s="1"/>
  <c r="D17" i="4"/>
  <c r="F17" i="4" s="1"/>
  <c r="D61" i="4"/>
  <c r="F61" i="4" s="1"/>
  <c r="D88" i="4"/>
  <c r="F88" i="4" s="1"/>
  <c r="D115" i="4"/>
  <c r="F115" i="4" s="1"/>
  <c r="D42" i="4"/>
  <c r="F42" i="4" s="1"/>
  <c r="D93" i="4"/>
  <c r="F93" i="4" s="1"/>
  <c r="D119" i="4"/>
  <c r="F119" i="4" s="1"/>
  <c r="D25" i="4"/>
  <c r="F25" i="4" s="1"/>
  <c r="D52" i="4"/>
  <c r="F52" i="4" s="1"/>
  <c r="D95" i="4"/>
  <c r="F95" i="4" s="1"/>
  <c r="D92" i="4"/>
  <c r="F92" i="4" s="1"/>
  <c r="D65" i="4"/>
  <c r="F65" i="4" s="1"/>
  <c r="D9" i="4"/>
  <c r="F9" i="4" s="1"/>
  <c r="D27" i="4"/>
  <c r="F27" i="4" s="1"/>
  <c r="D40" i="4"/>
  <c r="F40" i="4" s="1"/>
  <c r="D44" i="4"/>
  <c r="F44" i="4" s="1"/>
  <c r="D15" i="4"/>
  <c r="F15" i="4" s="1"/>
  <c r="D16" i="4"/>
  <c r="F16" i="4" s="1"/>
  <c r="D72" i="4"/>
  <c r="F72" i="4" s="1"/>
  <c r="D109" i="4"/>
  <c r="F109" i="4" s="1"/>
  <c r="D70" i="4"/>
  <c r="F70" i="4" s="1"/>
  <c r="D86" i="4"/>
  <c r="F86" i="4" s="1"/>
  <c r="D102" i="4"/>
  <c r="F102" i="4" s="1"/>
  <c r="D77" i="4"/>
  <c r="F77" i="4" s="1"/>
  <c r="D38" i="4"/>
  <c r="F38" i="4" s="1"/>
  <c r="D111" i="4"/>
  <c r="F111" i="4" s="1"/>
  <c r="D22" i="4"/>
  <c r="F22" i="4" s="1"/>
  <c r="D10" i="4"/>
  <c r="F10" i="4" s="1"/>
  <c r="D24" i="4"/>
  <c r="F24" i="4" s="1"/>
  <c r="D3" i="4"/>
  <c r="F3" i="4" s="1"/>
  <c r="D31" i="4"/>
  <c r="F31" i="4" s="1"/>
  <c r="D50" i="4"/>
  <c r="F50" i="4" s="1"/>
  <c r="D45" i="4"/>
  <c r="F45" i="4" s="1"/>
  <c r="D118" i="4"/>
  <c r="F118" i="4" s="1"/>
  <c r="D89" i="4"/>
  <c r="F89" i="4" s="1"/>
  <c r="D67" i="4"/>
  <c r="F67" i="4" s="1"/>
  <c r="D58" i="4"/>
  <c r="F58" i="4" s="1"/>
  <c r="D62" i="4"/>
  <c r="F62" i="4" s="1"/>
  <c r="D94" i="4"/>
  <c r="F94" i="4" s="1"/>
  <c r="D120" i="4"/>
  <c r="F120" i="4" s="1"/>
  <c r="D21" i="4"/>
  <c r="F21" i="4" s="1"/>
  <c r="D107" i="4"/>
  <c r="F107" i="4" s="1"/>
  <c r="D68" i="4"/>
  <c r="F68" i="4" s="1"/>
  <c r="D75" i="4"/>
  <c r="F75" i="4" s="1"/>
  <c r="D34" i="4"/>
  <c r="F34" i="4" s="1"/>
  <c r="D105" i="4"/>
  <c r="F105" i="4" s="1"/>
  <c r="D104" i="4"/>
  <c r="F104" i="4" s="1"/>
  <c r="D76" i="4"/>
  <c r="F76" i="4" s="1"/>
  <c r="D73" i="4"/>
  <c r="F73" i="4" s="1"/>
  <c r="D32" i="4"/>
  <c r="F32" i="4" s="1"/>
  <c r="D84" i="4"/>
  <c r="F84" i="4" s="1"/>
  <c r="D59" i="4"/>
  <c r="F59" i="4" s="1"/>
  <c r="D11" i="4"/>
  <c r="F11" i="4" s="1"/>
  <c r="D60" i="4"/>
  <c r="F60" i="4" s="1"/>
  <c r="D39" i="4"/>
  <c r="F39" i="4" s="1"/>
  <c r="D37" i="4"/>
  <c r="F37" i="4" s="1"/>
  <c r="D82" i="4"/>
  <c r="F82" i="4" s="1"/>
  <c r="D19" i="4"/>
  <c r="F19" i="4" s="1"/>
  <c r="D98" i="4"/>
  <c r="F98" i="4" s="1"/>
  <c r="D66" i="4"/>
  <c r="F66" i="4" s="1"/>
  <c r="D23" i="4"/>
  <c r="F23" i="4" s="1"/>
  <c r="D12" i="4"/>
  <c r="F12" i="4" s="1"/>
  <c r="D47" i="4"/>
  <c r="F47" i="4" s="1"/>
  <c r="D116" i="4"/>
  <c r="F116" i="4" s="1"/>
  <c r="D53" i="4"/>
  <c r="F53" i="4" s="1"/>
  <c r="D81" i="4"/>
  <c r="F81" i="4" s="1"/>
  <c r="D90" i="4"/>
  <c r="F90" i="4" s="1"/>
  <c r="D117" i="4"/>
  <c r="F117" i="4" s="1"/>
  <c r="D54" i="4"/>
  <c r="F54" i="4" s="1"/>
  <c r="D49" i="4"/>
  <c r="F49" i="4" s="1"/>
  <c r="D13" i="4"/>
  <c r="F13" i="4" s="1"/>
  <c r="D5" i="4"/>
  <c r="F5" i="4" s="1"/>
  <c r="D80" i="4"/>
  <c r="F80" i="4" s="1"/>
  <c r="D55" i="4"/>
  <c r="F55" i="4" s="1"/>
  <c r="D97" i="4"/>
  <c r="F97" i="4" s="1"/>
  <c r="D101" i="4"/>
  <c r="F101" i="4" s="1"/>
  <c r="D64" i="4"/>
  <c r="F64" i="4" s="1"/>
  <c r="D41" i="4"/>
  <c r="F41" i="4" s="1"/>
  <c r="D57" i="4"/>
  <c r="F57" i="4" s="1"/>
  <c r="D103" i="4"/>
  <c r="F103" i="4" s="1"/>
  <c r="D7" i="4"/>
  <c r="F7" i="4" s="1"/>
  <c r="D28" i="4"/>
  <c r="F28" i="4" s="1"/>
  <c r="D26" i="4"/>
  <c r="F26" i="4" s="1"/>
  <c r="D51" i="4"/>
  <c r="F51" i="4" s="1"/>
  <c r="D30" i="4"/>
  <c r="F30" i="4" s="1"/>
  <c r="D96" i="4"/>
  <c r="F96" i="4" s="1"/>
  <c r="D113" i="4"/>
  <c r="F113" i="4" s="1"/>
  <c r="D99" i="4"/>
  <c r="F99" i="4" s="1"/>
  <c r="D114" i="4"/>
  <c r="F114" i="4" s="1"/>
  <c r="D6" i="4"/>
  <c r="F6" i="4" s="1"/>
  <c r="Q76" i="4" l="1"/>
  <c r="Q88" i="4"/>
  <c r="Q101" i="4"/>
  <c r="Q113" i="4"/>
  <c r="Q77" i="4"/>
  <c r="Q89" i="4"/>
  <c r="Q102" i="4"/>
  <c r="Q114" i="4"/>
  <c r="Q78" i="4"/>
  <c r="Q90" i="4"/>
  <c r="Q103" i="4"/>
  <c r="Q115" i="4"/>
  <c r="Q79" i="4"/>
  <c r="Q91" i="4"/>
  <c r="Q104" i="4"/>
  <c r="Q116" i="4"/>
  <c r="H113" i="4"/>
  <c r="Q80" i="4"/>
  <c r="Q92" i="4"/>
  <c r="Q105" i="4"/>
  <c r="Q117" i="4"/>
  <c r="H115" i="4"/>
  <c r="Q81" i="4"/>
  <c r="Q93" i="4"/>
  <c r="Q106" i="4"/>
  <c r="Q118" i="4"/>
  <c r="Q98" i="4"/>
  <c r="Q110" i="4"/>
  <c r="H114" i="4"/>
  <c r="H116" i="4"/>
  <c r="H117" i="4"/>
  <c r="H2" i="4"/>
  <c r="P2" i="4" s="1"/>
  <c r="H118" i="4"/>
  <c r="H107" i="4"/>
  <c r="H119" i="4"/>
  <c r="H108" i="4"/>
  <c r="H120" i="4"/>
  <c r="H109" i="4"/>
  <c r="H121" i="4"/>
  <c r="H110" i="4"/>
  <c r="H111" i="4"/>
  <c r="H112" i="4"/>
  <c r="H48" i="4"/>
  <c r="P48" i="4" s="1"/>
  <c r="H59" i="4"/>
  <c r="P59" i="4" s="1"/>
  <c r="H60" i="4"/>
  <c r="P60" i="4" s="1"/>
  <c r="H71" i="4"/>
  <c r="P71" i="4" s="1"/>
  <c r="H83" i="4"/>
  <c r="P83" i="4" s="1"/>
  <c r="H11" i="4"/>
  <c r="P11" i="4" s="1"/>
  <c r="H84" i="4"/>
  <c r="P84" i="4" s="1"/>
  <c r="H12" i="4"/>
  <c r="P12" i="4" s="1"/>
  <c r="H95" i="4"/>
  <c r="P95" i="4" s="1"/>
  <c r="H23" i="4"/>
  <c r="P23" i="4" s="1"/>
  <c r="H96" i="4"/>
  <c r="P96" i="4" s="1"/>
  <c r="H24" i="4"/>
  <c r="P24" i="4" s="1"/>
  <c r="H35" i="4"/>
  <c r="P35" i="4" s="1"/>
  <c r="H36" i="4"/>
  <c r="P36" i="4" s="1"/>
  <c r="H47" i="4"/>
  <c r="P47" i="4" s="1"/>
  <c r="H13" i="4"/>
  <c r="P13" i="4" s="1"/>
  <c r="H25" i="4"/>
  <c r="P25" i="4" s="1"/>
  <c r="H37" i="4"/>
  <c r="P37" i="4" s="1"/>
  <c r="H49" i="4"/>
  <c r="P49" i="4" s="1"/>
  <c r="H61" i="4"/>
  <c r="P61" i="4" s="1"/>
  <c r="H73" i="4"/>
  <c r="P73" i="4" s="1"/>
  <c r="H85" i="4"/>
  <c r="P85" i="4" s="1"/>
  <c r="H97" i="4"/>
  <c r="P97" i="4" s="1"/>
  <c r="H72" i="4"/>
  <c r="P72" i="4" s="1"/>
  <c r="H14" i="4"/>
  <c r="P14" i="4" s="1"/>
  <c r="H26" i="4"/>
  <c r="P26" i="4" s="1"/>
  <c r="H38" i="4"/>
  <c r="P38" i="4" s="1"/>
  <c r="H50" i="4"/>
  <c r="P50" i="4" s="1"/>
  <c r="H62" i="4"/>
  <c r="P62" i="4" s="1"/>
  <c r="H74" i="4"/>
  <c r="P74" i="4" s="1"/>
  <c r="H86" i="4"/>
  <c r="P86" i="4" s="1"/>
  <c r="H98" i="4"/>
  <c r="P98" i="4" s="1"/>
  <c r="H3" i="4"/>
  <c r="P3" i="4" s="1"/>
  <c r="H15" i="4"/>
  <c r="P15" i="4" s="1"/>
  <c r="H27" i="4"/>
  <c r="P27" i="4" s="1"/>
  <c r="H39" i="4"/>
  <c r="P39" i="4" s="1"/>
  <c r="H51" i="4"/>
  <c r="P51" i="4" s="1"/>
  <c r="H63" i="4"/>
  <c r="P63" i="4" s="1"/>
  <c r="H75" i="4"/>
  <c r="P75" i="4" s="1"/>
  <c r="H87" i="4"/>
  <c r="P87" i="4" s="1"/>
  <c r="H99" i="4"/>
  <c r="P99" i="4" s="1"/>
  <c r="H4" i="4"/>
  <c r="P4" i="4" s="1"/>
  <c r="H16" i="4"/>
  <c r="P16" i="4" s="1"/>
  <c r="H28" i="4"/>
  <c r="P28" i="4" s="1"/>
  <c r="H40" i="4"/>
  <c r="P40" i="4" s="1"/>
  <c r="H52" i="4"/>
  <c r="P52" i="4" s="1"/>
  <c r="H64" i="4"/>
  <c r="P64" i="4" s="1"/>
  <c r="H76" i="4"/>
  <c r="P76" i="4" s="1"/>
  <c r="H88" i="4"/>
  <c r="P88" i="4" s="1"/>
  <c r="H100" i="4"/>
  <c r="P100" i="4" s="1"/>
  <c r="H5" i="4"/>
  <c r="P5" i="4" s="1"/>
  <c r="H17" i="4"/>
  <c r="P17" i="4" s="1"/>
  <c r="H29" i="4"/>
  <c r="P29" i="4" s="1"/>
  <c r="H41" i="4"/>
  <c r="P41" i="4" s="1"/>
  <c r="H53" i="4"/>
  <c r="P53" i="4" s="1"/>
  <c r="H65" i="4"/>
  <c r="P65" i="4" s="1"/>
  <c r="H77" i="4"/>
  <c r="P77" i="4" s="1"/>
  <c r="H89" i="4"/>
  <c r="P89" i="4" s="1"/>
  <c r="H101" i="4"/>
  <c r="P101" i="4" s="1"/>
  <c r="H6" i="4"/>
  <c r="P6" i="4" s="1"/>
  <c r="H18" i="4"/>
  <c r="P18" i="4" s="1"/>
  <c r="H30" i="4"/>
  <c r="P30" i="4" s="1"/>
  <c r="H42" i="4"/>
  <c r="P42" i="4" s="1"/>
  <c r="H54" i="4"/>
  <c r="P54" i="4" s="1"/>
  <c r="H66" i="4"/>
  <c r="P66" i="4" s="1"/>
  <c r="H78" i="4"/>
  <c r="P78" i="4" s="1"/>
  <c r="H90" i="4"/>
  <c r="P90" i="4" s="1"/>
  <c r="H102" i="4"/>
  <c r="P102" i="4" s="1"/>
  <c r="H7" i="4"/>
  <c r="P7" i="4" s="1"/>
  <c r="H19" i="4"/>
  <c r="P19" i="4" s="1"/>
  <c r="H31" i="4"/>
  <c r="P31" i="4" s="1"/>
  <c r="H43" i="4"/>
  <c r="P43" i="4" s="1"/>
  <c r="H55" i="4"/>
  <c r="P55" i="4" s="1"/>
  <c r="H67" i="4"/>
  <c r="P67" i="4" s="1"/>
  <c r="H79" i="4"/>
  <c r="P79" i="4" s="1"/>
  <c r="H91" i="4"/>
  <c r="P91" i="4" s="1"/>
  <c r="H103" i="4"/>
  <c r="P103" i="4" s="1"/>
  <c r="H8" i="4"/>
  <c r="P8" i="4" s="1"/>
  <c r="H20" i="4"/>
  <c r="P20" i="4" s="1"/>
  <c r="H32" i="4"/>
  <c r="P32" i="4" s="1"/>
  <c r="H44" i="4"/>
  <c r="P44" i="4" s="1"/>
  <c r="H56" i="4"/>
  <c r="P56" i="4" s="1"/>
  <c r="H68" i="4"/>
  <c r="P68" i="4" s="1"/>
  <c r="H80" i="4"/>
  <c r="P80" i="4" s="1"/>
  <c r="H92" i="4"/>
  <c r="P92" i="4" s="1"/>
  <c r="H104" i="4"/>
  <c r="P104" i="4" s="1"/>
  <c r="H9" i="4"/>
  <c r="P9" i="4" s="1"/>
  <c r="H21" i="4"/>
  <c r="P21" i="4" s="1"/>
  <c r="H33" i="4"/>
  <c r="P33" i="4" s="1"/>
  <c r="H45" i="4"/>
  <c r="P45" i="4" s="1"/>
  <c r="H57" i="4"/>
  <c r="P57" i="4" s="1"/>
  <c r="H69" i="4"/>
  <c r="P69" i="4" s="1"/>
  <c r="H81" i="4"/>
  <c r="P81" i="4" s="1"/>
  <c r="H93" i="4"/>
  <c r="P93" i="4" s="1"/>
  <c r="H105" i="4"/>
  <c r="P105" i="4" s="1"/>
  <c r="H10" i="4"/>
  <c r="P10" i="4" s="1"/>
  <c r="H22" i="4"/>
  <c r="P22" i="4" s="1"/>
  <c r="H34" i="4"/>
  <c r="P34" i="4" s="1"/>
  <c r="H46" i="4"/>
  <c r="P46" i="4" s="1"/>
  <c r="H58" i="4"/>
  <c r="P58" i="4" s="1"/>
  <c r="H70" i="4"/>
  <c r="P70" i="4" s="1"/>
  <c r="H82" i="4"/>
  <c r="P82" i="4" s="1"/>
  <c r="H94" i="4"/>
  <c r="P94" i="4" s="1"/>
  <c r="H106" i="4"/>
  <c r="P106" i="4" s="1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F106" i="1" s="1"/>
  <c r="G106" i="1" s="1"/>
  <c r="D106" i="1"/>
  <c r="C106" i="1"/>
  <c r="D105" i="1"/>
  <c r="C105" i="1"/>
  <c r="D104" i="1"/>
  <c r="C104" i="1"/>
  <c r="D103" i="1"/>
  <c r="C103" i="1"/>
  <c r="D102" i="1"/>
  <c r="C102" i="1"/>
  <c r="H102" i="1" s="1"/>
  <c r="L102" i="1" s="1"/>
  <c r="D101" i="1"/>
  <c r="C101" i="1"/>
  <c r="H101" i="1" s="1"/>
  <c r="L101" i="1" s="1"/>
  <c r="D100" i="1"/>
  <c r="C100" i="1"/>
  <c r="D99" i="1"/>
  <c r="C99" i="1"/>
  <c r="D98" i="1"/>
  <c r="C98" i="1"/>
  <c r="D97" i="1"/>
  <c r="C97" i="1"/>
  <c r="D96" i="1"/>
  <c r="C96" i="1"/>
  <c r="H96" i="1" s="1"/>
  <c r="L96" i="1" s="1"/>
  <c r="D95" i="1"/>
  <c r="C95" i="1"/>
  <c r="H95" i="1" s="1"/>
  <c r="L95" i="1" s="1"/>
  <c r="D94" i="1"/>
  <c r="C94" i="1"/>
  <c r="D93" i="1"/>
  <c r="C93" i="1"/>
  <c r="D92" i="1"/>
  <c r="C92" i="1"/>
  <c r="D91" i="1"/>
  <c r="C91" i="1"/>
  <c r="D90" i="1"/>
  <c r="C90" i="1"/>
  <c r="H90" i="1" s="1"/>
  <c r="L90" i="1" s="1"/>
  <c r="D89" i="1"/>
  <c r="C89" i="1"/>
  <c r="H89" i="1" s="1"/>
  <c r="L89" i="1" s="1"/>
  <c r="D88" i="1"/>
  <c r="C88" i="1"/>
  <c r="D87" i="1"/>
  <c r="C87" i="1"/>
  <c r="D86" i="1"/>
  <c r="C86" i="1"/>
  <c r="D85" i="1"/>
  <c r="C85" i="1"/>
  <c r="D84" i="1"/>
  <c r="C84" i="1"/>
  <c r="H84" i="1" s="1"/>
  <c r="L84" i="1" s="1"/>
  <c r="D83" i="1"/>
  <c r="C83" i="1"/>
  <c r="H83" i="1" s="1"/>
  <c r="L83" i="1" s="1"/>
  <c r="D121" i="1"/>
  <c r="C121" i="1"/>
  <c r="D120" i="1"/>
  <c r="C120" i="1"/>
  <c r="D119" i="1"/>
  <c r="C119" i="1"/>
  <c r="D118" i="1"/>
  <c r="C118" i="1"/>
  <c r="D82" i="1"/>
  <c r="C82" i="1"/>
  <c r="H82" i="1" s="1"/>
  <c r="L82" i="1" s="1"/>
  <c r="D81" i="1"/>
  <c r="C81" i="1"/>
  <c r="H81" i="1" s="1"/>
  <c r="L81" i="1" s="1"/>
  <c r="D80" i="1"/>
  <c r="C80" i="1"/>
  <c r="D79" i="1"/>
  <c r="C79" i="1"/>
  <c r="D78" i="1"/>
  <c r="C78" i="1"/>
  <c r="D77" i="1"/>
  <c r="C77" i="1"/>
  <c r="D117" i="1"/>
  <c r="C117" i="1"/>
  <c r="H117" i="1" s="1"/>
  <c r="L117" i="1" s="1"/>
  <c r="D76" i="1"/>
  <c r="C76" i="1"/>
  <c r="H76" i="1" s="1"/>
  <c r="L76" i="1" s="1"/>
  <c r="D75" i="1"/>
  <c r="C75" i="1"/>
  <c r="D74" i="1"/>
  <c r="C74" i="1"/>
  <c r="D73" i="1"/>
  <c r="C73" i="1"/>
  <c r="D72" i="1"/>
  <c r="C72" i="1"/>
  <c r="D71" i="1"/>
  <c r="C71" i="1"/>
  <c r="H71" i="1" s="1"/>
  <c r="L71" i="1" s="1"/>
  <c r="D70" i="1"/>
  <c r="C70" i="1"/>
  <c r="H70" i="1" s="1"/>
  <c r="L70" i="1" s="1"/>
  <c r="D69" i="1"/>
  <c r="C69" i="1"/>
  <c r="D68" i="1"/>
  <c r="C68" i="1"/>
  <c r="D67" i="1"/>
  <c r="C67" i="1"/>
  <c r="D66" i="1"/>
  <c r="C66" i="1"/>
  <c r="D65" i="1"/>
  <c r="C65" i="1"/>
  <c r="H65" i="1" s="1"/>
  <c r="L65" i="1" s="1"/>
  <c r="D64" i="1"/>
  <c r="C64" i="1"/>
  <c r="H64" i="1" s="1"/>
  <c r="L64" i="1" s="1"/>
  <c r="D63" i="1"/>
  <c r="C63" i="1"/>
  <c r="D62" i="1"/>
  <c r="C62" i="1"/>
  <c r="D61" i="1"/>
  <c r="C61" i="1"/>
  <c r="D60" i="1"/>
  <c r="C60" i="1"/>
  <c r="D59" i="1"/>
  <c r="C59" i="1"/>
  <c r="H59" i="1" s="1"/>
  <c r="L59" i="1" s="1"/>
  <c r="D58" i="1"/>
  <c r="C58" i="1"/>
  <c r="H58" i="1" s="1"/>
  <c r="L58" i="1" s="1"/>
  <c r="D57" i="1"/>
  <c r="C57" i="1"/>
  <c r="D56" i="1"/>
  <c r="C56" i="1"/>
  <c r="D55" i="1"/>
  <c r="C55" i="1"/>
  <c r="D54" i="1"/>
  <c r="C54" i="1"/>
  <c r="D53" i="1"/>
  <c r="C53" i="1"/>
  <c r="H53" i="1" s="1"/>
  <c r="L53" i="1" s="1"/>
  <c r="D52" i="1"/>
  <c r="C52" i="1"/>
  <c r="H52" i="1" s="1"/>
  <c r="L52" i="1" s="1"/>
  <c r="D51" i="1"/>
  <c r="C51" i="1"/>
  <c r="D50" i="1"/>
  <c r="C50" i="1"/>
  <c r="D116" i="1"/>
  <c r="C116" i="1"/>
  <c r="D115" i="1"/>
  <c r="C115" i="1"/>
  <c r="D114" i="1"/>
  <c r="C114" i="1"/>
  <c r="H114" i="1" s="1"/>
  <c r="L114" i="1" s="1"/>
  <c r="D113" i="1"/>
  <c r="C113" i="1"/>
  <c r="H113" i="1" s="1"/>
  <c r="L113" i="1" s="1"/>
  <c r="D49" i="1"/>
  <c r="C49" i="1"/>
  <c r="D48" i="1"/>
  <c r="C48" i="1"/>
  <c r="D47" i="1"/>
  <c r="C47" i="1"/>
  <c r="D46" i="1"/>
  <c r="C46" i="1"/>
  <c r="D45" i="1"/>
  <c r="C45" i="1"/>
  <c r="D44" i="1"/>
  <c r="C44" i="1"/>
  <c r="H44" i="1" s="1"/>
  <c r="L44" i="1" s="1"/>
  <c r="D112" i="1"/>
  <c r="C112" i="1"/>
  <c r="D43" i="1"/>
  <c r="C43" i="1"/>
  <c r="D42" i="1"/>
  <c r="C42" i="1"/>
  <c r="D41" i="1"/>
  <c r="C41" i="1"/>
  <c r="D40" i="1"/>
  <c r="C40" i="1"/>
  <c r="H40" i="1" s="1"/>
  <c r="L40" i="1" s="1"/>
  <c r="D39" i="1"/>
  <c r="C39" i="1"/>
  <c r="H39" i="1" s="1"/>
  <c r="L39" i="1" s="1"/>
  <c r="D38" i="1"/>
  <c r="C38" i="1"/>
  <c r="D37" i="1"/>
  <c r="C37" i="1"/>
  <c r="D36" i="1"/>
  <c r="C36" i="1"/>
  <c r="D35" i="1"/>
  <c r="C35" i="1"/>
  <c r="D34" i="1"/>
  <c r="C34" i="1"/>
  <c r="D33" i="1"/>
  <c r="C33" i="1"/>
  <c r="H33" i="1" s="1"/>
  <c r="L33" i="1" s="1"/>
  <c r="D32" i="1"/>
  <c r="C32" i="1"/>
  <c r="D31" i="1"/>
  <c r="C31" i="1"/>
  <c r="D30" i="1"/>
  <c r="C30" i="1"/>
  <c r="D29" i="1"/>
  <c r="C29" i="1"/>
  <c r="D28" i="1"/>
  <c r="C28" i="1"/>
  <c r="H28" i="1" s="1"/>
  <c r="L28" i="1" s="1"/>
  <c r="D27" i="1"/>
  <c r="C27" i="1"/>
  <c r="H27" i="1" s="1"/>
  <c r="L27" i="1" s="1"/>
  <c r="D26" i="1"/>
  <c r="C26" i="1"/>
  <c r="D25" i="1"/>
  <c r="C25" i="1"/>
  <c r="D24" i="1"/>
  <c r="C24" i="1"/>
  <c r="D23" i="1"/>
  <c r="C23" i="1"/>
  <c r="D22" i="1"/>
  <c r="C22" i="1"/>
  <c r="D21" i="1"/>
  <c r="C21" i="1"/>
  <c r="H21" i="1" s="1"/>
  <c r="L21" i="1" s="1"/>
  <c r="D20" i="1"/>
  <c r="C20" i="1"/>
  <c r="D19" i="1"/>
  <c r="C19" i="1"/>
  <c r="D18" i="1"/>
  <c r="C18" i="1"/>
  <c r="D17" i="1"/>
  <c r="C17" i="1"/>
  <c r="D16" i="1"/>
  <c r="C16" i="1"/>
  <c r="H16" i="1" s="1"/>
  <c r="L16" i="1" s="1"/>
  <c r="D15" i="1"/>
  <c r="C15" i="1"/>
  <c r="H15" i="1" s="1"/>
  <c r="L15" i="1" s="1"/>
  <c r="D111" i="1"/>
  <c r="C111" i="1"/>
  <c r="D110" i="1"/>
  <c r="C110" i="1"/>
  <c r="D109" i="1"/>
  <c r="C109" i="1"/>
  <c r="D108" i="1"/>
  <c r="C108" i="1"/>
  <c r="D14" i="1"/>
  <c r="C14" i="1"/>
  <c r="D13" i="1"/>
  <c r="C13" i="1"/>
  <c r="H13" i="1" s="1"/>
  <c r="L13" i="1" s="1"/>
  <c r="D12" i="1"/>
  <c r="C12" i="1"/>
  <c r="D11" i="1"/>
  <c r="C11" i="1"/>
  <c r="D10" i="1"/>
  <c r="C10" i="1"/>
  <c r="D9" i="1"/>
  <c r="C9" i="1"/>
  <c r="D8" i="1"/>
  <c r="C8" i="1"/>
  <c r="H8" i="1" s="1"/>
  <c r="L8" i="1" s="1"/>
  <c r="D107" i="1"/>
  <c r="C107" i="1"/>
  <c r="H107" i="1" s="1"/>
  <c r="L107" i="1" s="1"/>
  <c r="D7" i="1"/>
  <c r="C7" i="1"/>
  <c r="D6" i="1"/>
  <c r="C6" i="1"/>
  <c r="D5" i="1"/>
  <c r="C5" i="1"/>
  <c r="D4" i="1"/>
  <c r="C4" i="1"/>
  <c r="H4" i="1" s="1"/>
  <c r="L4" i="1" s="1"/>
  <c r="D3" i="1"/>
  <c r="C3" i="1"/>
  <c r="D2" i="1"/>
  <c r="C2" i="1"/>
  <c r="H2" i="1" s="1"/>
  <c r="L2" i="1" s="1"/>
  <c r="H51" i="1" l="1"/>
  <c r="L51" i="1" s="1"/>
  <c r="H57" i="1"/>
  <c r="L57" i="1" s="1"/>
  <c r="H63" i="1"/>
  <c r="L63" i="1" s="1"/>
  <c r="H69" i="1"/>
  <c r="L69" i="1" s="1"/>
  <c r="H75" i="1"/>
  <c r="L75" i="1" s="1"/>
  <c r="H80" i="1"/>
  <c r="L80" i="1" s="1"/>
  <c r="H121" i="1"/>
  <c r="L121" i="1" s="1"/>
  <c r="H88" i="1"/>
  <c r="L88" i="1" s="1"/>
  <c r="H94" i="1"/>
  <c r="L94" i="1" s="1"/>
  <c r="H100" i="1"/>
  <c r="L100" i="1" s="1"/>
  <c r="H106" i="1"/>
  <c r="L106" i="1" s="1"/>
  <c r="H6" i="1"/>
  <c r="L6" i="1" s="1"/>
  <c r="H11" i="1"/>
  <c r="L11" i="1" s="1"/>
  <c r="H110" i="1"/>
  <c r="L110" i="1" s="1"/>
  <c r="H19" i="1"/>
  <c r="L19" i="1" s="1"/>
  <c r="H25" i="1"/>
  <c r="L25" i="1" s="1"/>
  <c r="H31" i="1"/>
  <c r="L31" i="1" s="1"/>
  <c r="H37" i="1"/>
  <c r="L37" i="1" s="1"/>
  <c r="H43" i="1"/>
  <c r="L43" i="1" s="1"/>
  <c r="H48" i="1"/>
  <c r="L48" i="1" s="1"/>
  <c r="H50" i="1"/>
  <c r="L50" i="1" s="1"/>
  <c r="H56" i="1"/>
  <c r="L56" i="1" s="1"/>
  <c r="H62" i="1"/>
  <c r="L62" i="1" s="1"/>
  <c r="H68" i="1"/>
  <c r="L68" i="1" s="1"/>
  <c r="H74" i="1"/>
  <c r="L74" i="1" s="1"/>
  <c r="H79" i="1"/>
  <c r="L79" i="1" s="1"/>
  <c r="H120" i="1"/>
  <c r="L120" i="1" s="1"/>
  <c r="H87" i="1"/>
  <c r="L87" i="1" s="1"/>
  <c r="H99" i="1"/>
  <c r="L99" i="1" s="1"/>
  <c r="H45" i="1"/>
  <c r="L45" i="1" s="1"/>
  <c r="H115" i="1"/>
  <c r="L115" i="1" s="1"/>
  <c r="H54" i="1"/>
  <c r="L54" i="1" s="1"/>
  <c r="H60" i="1"/>
  <c r="L60" i="1" s="1"/>
  <c r="H66" i="1"/>
  <c r="L66" i="1" s="1"/>
  <c r="H72" i="1"/>
  <c r="L72" i="1" s="1"/>
  <c r="H77" i="1"/>
  <c r="L77" i="1" s="1"/>
  <c r="H118" i="1"/>
  <c r="L118" i="1" s="1"/>
  <c r="H85" i="1"/>
  <c r="L85" i="1" s="1"/>
  <c r="H91" i="1"/>
  <c r="L91" i="1" s="1"/>
  <c r="H97" i="1"/>
  <c r="L97" i="1" s="1"/>
  <c r="H103" i="1"/>
  <c r="L103" i="1" s="1"/>
  <c r="F2" i="1"/>
  <c r="G2" i="1" s="1"/>
  <c r="F13" i="1"/>
  <c r="G13" i="1" s="1"/>
  <c r="F21" i="1"/>
  <c r="G21" i="1" s="1"/>
  <c r="F33" i="1"/>
  <c r="G33" i="1" s="1"/>
  <c r="F44" i="1"/>
  <c r="G44" i="1" s="1"/>
  <c r="F52" i="1"/>
  <c r="G52" i="1" s="1"/>
  <c r="F64" i="1"/>
  <c r="G64" i="1" s="1"/>
  <c r="F76" i="1"/>
  <c r="G76" i="1" s="1"/>
  <c r="F83" i="1"/>
  <c r="G83" i="1" s="1"/>
  <c r="F95" i="1"/>
  <c r="G95" i="1" s="1"/>
  <c r="H93" i="1"/>
  <c r="L93" i="1" s="1"/>
  <c r="H105" i="1"/>
  <c r="L105" i="1" s="1"/>
  <c r="F3" i="1"/>
  <c r="G3" i="1" s="1"/>
  <c r="F14" i="1"/>
  <c r="G14" i="1" s="1"/>
  <c r="F22" i="1"/>
  <c r="G22" i="1" s="1"/>
  <c r="F34" i="1"/>
  <c r="G34" i="1" s="1"/>
  <c r="F45" i="1"/>
  <c r="G45" i="1" s="1"/>
  <c r="F53" i="1"/>
  <c r="G53" i="1" s="1"/>
  <c r="F65" i="1"/>
  <c r="G65" i="1" s="1"/>
  <c r="F117" i="1"/>
  <c r="G117" i="1" s="1"/>
  <c r="F84" i="1"/>
  <c r="G84" i="1" s="1"/>
  <c r="F96" i="1"/>
  <c r="G96" i="1" s="1"/>
  <c r="F4" i="1"/>
  <c r="G4" i="1" s="1"/>
  <c r="F108" i="1"/>
  <c r="G108" i="1" s="1"/>
  <c r="F23" i="1"/>
  <c r="G23" i="1" s="1"/>
  <c r="F35" i="1"/>
  <c r="G35" i="1" s="1"/>
  <c r="F46" i="1"/>
  <c r="G46" i="1" s="1"/>
  <c r="F54" i="1"/>
  <c r="G54" i="1" s="1"/>
  <c r="F66" i="1"/>
  <c r="G66" i="1" s="1"/>
  <c r="F77" i="1"/>
  <c r="G77" i="1" s="1"/>
  <c r="F85" i="1"/>
  <c r="G85" i="1" s="1"/>
  <c r="F97" i="1"/>
  <c r="G97" i="1" s="1"/>
  <c r="H7" i="1"/>
  <c r="L7" i="1" s="1"/>
  <c r="H12" i="1"/>
  <c r="L12" i="1" s="1"/>
  <c r="H111" i="1"/>
  <c r="L111" i="1" s="1"/>
  <c r="H20" i="1"/>
  <c r="L20" i="1" s="1"/>
  <c r="H26" i="1"/>
  <c r="L26" i="1" s="1"/>
  <c r="H32" i="1"/>
  <c r="L32" i="1" s="1"/>
  <c r="H38" i="1"/>
  <c r="L38" i="1" s="1"/>
  <c r="H112" i="1"/>
  <c r="L112" i="1" s="1"/>
  <c r="H49" i="1"/>
  <c r="L49" i="1" s="1"/>
  <c r="F5" i="1"/>
  <c r="G5" i="1" s="1"/>
  <c r="F109" i="1"/>
  <c r="G109" i="1" s="1"/>
  <c r="F24" i="1"/>
  <c r="G24" i="1" s="1"/>
  <c r="F36" i="1"/>
  <c r="G36" i="1" s="1"/>
  <c r="F47" i="1"/>
  <c r="G47" i="1" s="1"/>
  <c r="F55" i="1"/>
  <c r="G55" i="1" s="1"/>
  <c r="F67" i="1"/>
  <c r="G67" i="1" s="1"/>
  <c r="F78" i="1"/>
  <c r="G78" i="1" s="1"/>
  <c r="F86" i="1"/>
  <c r="G86" i="1" s="1"/>
  <c r="F98" i="1"/>
  <c r="G98" i="1" s="1"/>
  <c r="F6" i="1"/>
  <c r="G6" i="1" s="1"/>
  <c r="F110" i="1"/>
  <c r="G110" i="1" s="1"/>
  <c r="F25" i="1"/>
  <c r="G25" i="1" s="1"/>
  <c r="F37" i="1"/>
  <c r="G37" i="1" s="1"/>
  <c r="F48" i="1"/>
  <c r="G48" i="1" s="1"/>
  <c r="F56" i="1"/>
  <c r="G56" i="1" s="1"/>
  <c r="F68" i="1"/>
  <c r="G68" i="1" s="1"/>
  <c r="F79" i="1"/>
  <c r="G79" i="1" s="1"/>
  <c r="F87" i="1"/>
  <c r="G87" i="1" s="1"/>
  <c r="F99" i="1"/>
  <c r="G99" i="1" s="1"/>
  <c r="F7" i="1"/>
  <c r="G7" i="1" s="1"/>
  <c r="F111" i="1"/>
  <c r="G111" i="1" s="1"/>
  <c r="F26" i="1"/>
  <c r="G26" i="1" s="1"/>
  <c r="F38" i="1"/>
  <c r="G38" i="1" s="1"/>
  <c r="F49" i="1"/>
  <c r="G49" i="1" s="1"/>
  <c r="F57" i="1"/>
  <c r="G57" i="1" s="1"/>
  <c r="F69" i="1"/>
  <c r="G69" i="1" s="1"/>
  <c r="F80" i="1"/>
  <c r="G80" i="1" s="1"/>
  <c r="F88" i="1"/>
  <c r="G88" i="1" s="1"/>
  <c r="F100" i="1"/>
  <c r="G100" i="1" s="1"/>
  <c r="H3" i="1"/>
  <c r="L3" i="1" s="1"/>
  <c r="H14" i="1"/>
  <c r="L14" i="1" s="1"/>
  <c r="H22" i="1"/>
  <c r="L22" i="1" s="1"/>
  <c r="H34" i="1"/>
  <c r="L34" i="1" s="1"/>
  <c r="F107" i="1"/>
  <c r="G107" i="1" s="1"/>
  <c r="F15" i="1"/>
  <c r="G15" i="1" s="1"/>
  <c r="F27" i="1"/>
  <c r="G27" i="1" s="1"/>
  <c r="F39" i="1"/>
  <c r="G39" i="1" s="1"/>
  <c r="F113" i="1"/>
  <c r="G113" i="1" s="1"/>
  <c r="F58" i="1"/>
  <c r="G58" i="1" s="1"/>
  <c r="F70" i="1"/>
  <c r="G70" i="1" s="1"/>
  <c r="F81" i="1"/>
  <c r="G81" i="1" s="1"/>
  <c r="F89" i="1"/>
  <c r="G89" i="1" s="1"/>
  <c r="F101" i="1"/>
  <c r="G101" i="1" s="1"/>
  <c r="F8" i="1"/>
  <c r="G8" i="1" s="1"/>
  <c r="F16" i="1"/>
  <c r="G16" i="1" s="1"/>
  <c r="F28" i="1"/>
  <c r="G28" i="1" s="1"/>
  <c r="F40" i="1"/>
  <c r="G40" i="1" s="1"/>
  <c r="F114" i="1"/>
  <c r="G114" i="1" s="1"/>
  <c r="F59" i="1"/>
  <c r="G59" i="1" s="1"/>
  <c r="F71" i="1"/>
  <c r="G71" i="1" s="1"/>
  <c r="F82" i="1"/>
  <c r="G82" i="1" s="1"/>
  <c r="F90" i="1"/>
  <c r="G90" i="1" s="1"/>
  <c r="F102" i="1"/>
  <c r="G102" i="1" s="1"/>
  <c r="H9" i="1"/>
  <c r="L9" i="1" s="1"/>
  <c r="H108" i="1"/>
  <c r="L108" i="1" s="1"/>
  <c r="H17" i="1"/>
  <c r="L17" i="1" s="1"/>
  <c r="H23" i="1"/>
  <c r="L23" i="1" s="1"/>
  <c r="H29" i="1"/>
  <c r="L29" i="1" s="1"/>
  <c r="H35" i="1"/>
  <c r="L35" i="1" s="1"/>
  <c r="H41" i="1"/>
  <c r="L41" i="1" s="1"/>
  <c r="H46" i="1"/>
  <c r="L46" i="1" s="1"/>
  <c r="F9" i="1"/>
  <c r="G9" i="1" s="1"/>
  <c r="F17" i="1"/>
  <c r="G17" i="1" s="1"/>
  <c r="F29" i="1"/>
  <c r="G29" i="1" s="1"/>
  <c r="F41" i="1"/>
  <c r="G41" i="1" s="1"/>
  <c r="F115" i="1"/>
  <c r="G115" i="1" s="1"/>
  <c r="F60" i="1"/>
  <c r="G60" i="1" s="1"/>
  <c r="F72" i="1"/>
  <c r="G72" i="1" s="1"/>
  <c r="F118" i="1"/>
  <c r="G118" i="1" s="1"/>
  <c r="F91" i="1"/>
  <c r="G91" i="1" s="1"/>
  <c r="F103" i="1"/>
  <c r="G103" i="1" s="1"/>
  <c r="F10" i="1"/>
  <c r="G10" i="1" s="1"/>
  <c r="F18" i="1"/>
  <c r="G18" i="1" s="1"/>
  <c r="F30" i="1"/>
  <c r="G30" i="1" s="1"/>
  <c r="F42" i="1"/>
  <c r="G42" i="1" s="1"/>
  <c r="F116" i="1"/>
  <c r="G116" i="1" s="1"/>
  <c r="F61" i="1"/>
  <c r="G61" i="1" s="1"/>
  <c r="F73" i="1"/>
  <c r="G73" i="1" s="1"/>
  <c r="F119" i="1"/>
  <c r="G119" i="1" s="1"/>
  <c r="F92" i="1"/>
  <c r="G92" i="1" s="1"/>
  <c r="F104" i="1"/>
  <c r="G104" i="1" s="1"/>
  <c r="H5" i="1"/>
  <c r="L5" i="1" s="1"/>
  <c r="H10" i="1"/>
  <c r="L10" i="1" s="1"/>
  <c r="H109" i="1"/>
  <c r="L109" i="1" s="1"/>
  <c r="H18" i="1"/>
  <c r="L18" i="1" s="1"/>
  <c r="H24" i="1"/>
  <c r="L24" i="1" s="1"/>
  <c r="H30" i="1"/>
  <c r="L30" i="1" s="1"/>
  <c r="H36" i="1"/>
  <c r="L36" i="1" s="1"/>
  <c r="H42" i="1"/>
  <c r="L42" i="1" s="1"/>
  <c r="H47" i="1"/>
  <c r="L47" i="1" s="1"/>
  <c r="H116" i="1"/>
  <c r="L116" i="1" s="1"/>
  <c r="H55" i="1"/>
  <c r="L55" i="1" s="1"/>
  <c r="H61" i="1"/>
  <c r="L61" i="1" s="1"/>
  <c r="H67" i="1"/>
  <c r="L67" i="1" s="1"/>
  <c r="H73" i="1"/>
  <c r="L73" i="1" s="1"/>
  <c r="H78" i="1"/>
  <c r="L78" i="1" s="1"/>
  <c r="H119" i="1"/>
  <c r="L119" i="1" s="1"/>
  <c r="H86" i="1"/>
  <c r="L86" i="1" s="1"/>
  <c r="H92" i="1"/>
  <c r="L92" i="1" s="1"/>
  <c r="H98" i="1"/>
  <c r="L98" i="1" s="1"/>
  <c r="H104" i="1"/>
  <c r="L104" i="1" s="1"/>
  <c r="F11" i="1"/>
  <c r="G11" i="1" s="1"/>
  <c r="F19" i="1"/>
  <c r="G19" i="1" s="1"/>
  <c r="F31" i="1"/>
  <c r="G31" i="1" s="1"/>
  <c r="F43" i="1"/>
  <c r="G43" i="1" s="1"/>
  <c r="F50" i="1"/>
  <c r="G50" i="1" s="1"/>
  <c r="F62" i="1"/>
  <c r="G62" i="1" s="1"/>
  <c r="F74" i="1"/>
  <c r="G74" i="1" s="1"/>
  <c r="F120" i="1"/>
  <c r="G120" i="1" s="1"/>
  <c r="F93" i="1"/>
  <c r="G93" i="1" s="1"/>
  <c r="F105" i="1"/>
  <c r="G105" i="1" s="1"/>
  <c r="F12" i="1"/>
  <c r="G12" i="1" s="1"/>
  <c r="F20" i="1"/>
  <c r="G20" i="1" s="1"/>
  <c r="F32" i="1"/>
  <c r="G32" i="1" s="1"/>
  <c r="F112" i="1"/>
  <c r="G112" i="1" s="1"/>
  <c r="F51" i="1"/>
  <c r="G51" i="1" s="1"/>
  <c r="F63" i="1"/>
  <c r="G63" i="1" s="1"/>
  <c r="F75" i="1"/>
  <c r="G75" i="1" s="1"/>
  <c r="F121" i="1"/>
  <c r="G121" i="1" s="1"/>
  <c r="F94" i="1"/>
  <c r="G94" i="1" s="1"/>
</calcChain>
</file>

<file path=xl/sharedStrings.xml><?xml version="1.0" encoding="utf-8"?>
<sst xmlns="http://schemas.openxmlformats.org/spreadsheetml/2006/main" count="1446" uniqueCount="373">
  <si>
    <t>From Bus</t>
  </si>
  <si>
    <t>To Bus</t>
  </si>
  <si>
    <t>from_g2Op</t>
  </si>
  <si>
    <t>to_G2op</t>
  </si>
  <si>
    <t>Bus RTS</t>
  </si>
  <si>
    <t>Bus G2op</t>
  </si>
  <si>
    <t>Line id</t>
  </si>
  <si>
    <t>Is transfo</t>
  </si>
  <si>
    <t>line</t>
  </si>
  <si>
    <t>0.014</t>
  </si>
  <si>
    <t>0.211</t>
  </si>
  <si>
    <t>0.085</t>
  </si>
  <si>
    <t>0.127</t>
  </si>
  <si>
    <t>0.19200000000000003</t>
  </si>
  <si>
    <t>0.119</t>
  </si>
  <si>
    <t>0.104</t>
  </si>
  <si>
    <t>0.08800000000000001</t>
  </si>
  <si>
    <t>0.061</t>
  </si>
  <si>
    <t>0.161</t>
  </si>
  <si>
    <t>0.165</t>
  </si>
  <si>
    <t>0.048</t>
  </si>
  <si>
    <t>0.042</t>
  </si>
  <si>
    <t>0.097</t>
  </si>
  <si>
    <t>0.087</t>
  </si>
  <si>
    <t>0.075</t>
  </si>
  <si>
    <t>0.059</t>
  </si>
  <si>
    <t>0.017</t>
  </si>
  <si>
    <t>0.049</t>
  </si>
  <si>
    <t>0.052</t>
  </si>
  <si>
    <t>0.026</t>
  </si>
  <si>
    <t>0.023</t>
  </si>
  <si>
    <t>0.105</t>
  </si>
  <si>
    <t>0.04</t>
  </si>
  <si>
    <t>0.022</t>
  </si>
  <si>
    <t>0.068</t>
  </si>
  <si>
    <t>0.074</t>
  </si>
  <si>
    <t>0.009</t>
  </si>
  <si>
    <t>0.084</t>
  </si>
  <si>
    <t>trafo</t>
  </si>
  <si>
    <t>line/trafo</t>
  </si>
  <si>
    <t>id</t>
  </si>
  <si>
    <t>bus from</t>
  </si>
  <si>
    <t>bus to</t>
  </si>
  <si>
    <t>x</t>
  </si>
  <si>
    <t>from_to</t>
  </si>
  <si>
    <t>from_to_G2op_order</t>
  </si>
  <si>
    <t>0_1</t>
  </si>
  <si>
    <t>0_2</t>
  </si>
  <si>
    <t>0_4</t>
  </si>
  <si>
    <t>1_3</t>
  </si>
  <si>
    <t>1_5</t>
  </si>
  <si>
    <t>2_8</t>
  </si>
  <si>
    <t>23_2</t>
  </si>
  <si>
    <t>3_8</t>
  </si>
  <si>
    <t>4_9</t>
  </si>
  <si>
    <t>5_9</t>
  </si>
  <si>
    <t>6_7</t>
  </si>
  <si>
    <t>6_26</t>
  </si>
  <si>
    <t>7_8</t>
  </si>
  <si>
    <t>7_9</t>
  </si>
  <si>
    <t>10_8</t>
  </si>
  <si>
    <t>11_8</t>
  </si>
  <si>
    <t>10_9</t>
  </si>
  <si>
    <t>11_9</t>
  </si>
  <si>
    <t>10_12</t>
  </si>
  <si>
    <t>10_13</t>
  </si>
  <si>
    <t>11_12</t>
  </si>
  <si>
    <t>11_22</t>
  </si>
  <si>
    <t>12_22</t>
  </si>
  <si>
    <t>12_38</t>
  </si>
  <si>
    <t>13_15</t>
  </si>
  <si>
    <t>14_15</t>
  </si>
  <si>
    <t>14_20</t>
  </si>
  <si>
    <t>14_23</t>
  </si>
  <si>
    <t>15_16</t>
  </si>
  <si>
    <t>15_18</t>
  </si>
  <si>
    <t>16_17</t>
  </si>
  <si>
    <t>16_21</t>
  </si>
  <si>
    <t>17_20</t>
  </si>
  <si>
    <t>18_19</t>
  </si>
  <si>
    <t>19_22</t>
  </si>
  <si>
    <t>20_21</t>
  </si>
  <si>
    <t>22_40</t>
  </si>
  <si>
    <t>24_25</t>
  </si>
  <si>
    <t>24_26</t>
  </si>
  <si>
    <t>24_28</t>
  </si>
  <si>
    <t>25_27</t>
  </si>
  <si>
    <t>25_29</t>
  </si>
  <si>
    <t>26_32</t>
  </si>
  <si>
    <t>47_26</t>
  </si>
  <si>
    <t>27_32</t>
  </si>
  <si>
    <t>28_33</t>
  </si>
  <si>
    <t>29_33</t>
  </si>
  <si>
    <t>30_31</t>
  </si>
  <si>
    <t>31_32</t>
  </si>
  <si>
    <t>31_33</t>
  </si>
  <si>
    <t>34_32</t>
  </si>
  <si>
    <t>35_32</t>
  </si>
  <si>
    <t>34_33</t>
  </si>
  <si>
    <t>35_33</t>
  </si>
  <si>
    <t>34_36</t>
  </si>
  <si>
    <t>34_37</t>
  </si>
  <si>
    <t>35_36</t>
  </si>
  <si>
    <t>35_46</t>
  </si>
  <si>
    <t>36_46</t>
  </si>
  <si>
    <t>37_39</t>
  </si>
  <si>
    <t>38_39</t>
  </si>
  <si>
    <t>38_44</t>
  </si>
  <si>
    <t>38_47</t>
  </si>
  <si>
    <t>39_40</t>
  </si>
  <si>
    <t>39_42</t>
  </si>
  <si>
    <t>40_41</t>
  </si>
  <si>
    <t>40_45</t>
  </si>
  <si>
    <t>41_44</t>
  </si>
  <si>
    <t>42_43</t>
  </si>
  <si>
    <t>43_46</t>
  </si>
  <si>
    <t>44_45</t>
  </si>
  <si>
    <t>48_49</t>
  </si>
  <si>
    <t>48_50</t>
  </si>
  <si>
    <t>48_52</t>
  </si>
  <si>
    <t>49_51</t>
  </si>
  <si>
    <t>49_53</t>
  </si>
  <si>
    <t>50_56</t>
  </si>
  <si>
    <t>71_50</t>
  </si>
  <si>
    <t>51_56</t>
  </si>
  <si>
    <t>52_57</t>
  </si>
  <si>
    <t>53_57</t>
  </si>
  <si>
    <t>54_55</t>
  </si>
  <si>
    <t>55_56</t>
  </si>
  <si>
    <t>55_57</t>
  </si>
  <si>
    <t>58_56</t>
  </si>
  <si>
    <t>59_56</t>
  </si>
  <si>
    <t>58_57</t>
  </si>
  <si>
    <t>59_57</t>
  </si>
  <si>
    <t>58_60</t>
  </si>
  <si>
    <t>58_61</t>
  </si>
  <si>
    <t>59_60</t>
  </si>
  <si>
    <t>59_70</t>
  </si>
  <si>
    <t>60_70</t>
  </si>
  <si>
    <t>61_63</t>
  </si>
  <si>
    <t>62_63</t>
  </si>
  <si>
    <t>62_68</t>
  </si>
  <si>
    <t>62_71</t>
  </si>
  <si>
    <t>63_64</t>
  </si>
  <si>
    <t>63_66</t>
  </si>
  <si>
    <t>64_65</t>
  </si>
  <si>
    <t>64_69</t>
  </si>
  <si>
    <t>65_68</t>
  </si>
  <si>
    <t>66_67</t>
  </si>
  <si>
    <t>67_70</t>
  </si>
  <si>
    <t>68_69</t>
  </si>
  <si>
    <t>72_20</t>
  </si>
  <si>
    <t>65_46</t>
  </si>
  <si>
    <t>70_72</t>
  </si>
  <si>
    <t>Cont Rating</t>
  </si>
  <si>
    <t>0.14652183156174728</t>
  </si>
  <si>
    <t>-0.8403894561340773</t>
  </si>
  <si>
    <t>0.45216347171621796</t>
  </si>
  <si>
    <t>-0.48947833612906533</t>
  </si>
  <si>
    <t>0.06259327640050444</t>
  </si>
  <si>
    <t>-0.7642251228136189</t>
  </si>
  <si>
    <t>-0.3904870628973893</t>
  </si>
  <si>
    <t>-3.5101426823992288</t>
  </si>
  <si>
    <t>-0.4951106820209219</t>
  </si>
  <si>
    <t>0.6471823237547585</t>
  </si>
  <si>
    <t>-0.7106532764005045</t>
  </si>
  <si>
    <t>-0.15600357749171068</t>
  </si>
  <si>
    <t>0.1046949071606099</t>
  </si>
  <si>
    <t>-0.0567643500057492</t>
  </si>
  <si>
    <t>0.1914044054425338</t>
  </si>
  <si>
    <t>-0.3445242055899309</t>
  </si>
  <si>
    <t>-1.1139886868201962</t>
  </si>
  <si>
    <t>0.5907049486842106</t>
  </si>
  <si>
    <t>0.03439561159377727</t>
  </si>
  <si>
    <t>-0.5814616869877883</t>
  </si>
  <si>
    <t>-0.5112471380491055</t>
  </si>
  <si>
    <t>-1.8622571565440498</t>
  </si>
  <si>
    <t>1.66809985108953</t>
  </si>
  <si>
    <t>-0.0108024326103211</t>
  </si>
  <si>
    <t>-0.3644262015046421</t>
  </si>
  <si>
    <t>-1.7300124753372115</t>
  </si>
  <si>
    <t>-1.0103488002109928</t>
  </si>
  <si>
    <t>-0.46617372675438595</t>
  </si>
  <si>
    <t>0.07917044459189865</t>
  </si>
  <si>
    <t>-1.6407117459090226</t>
  </si>
  <si>
    <t>-1.1696362961493334</t>
  </si>
  <si>
    <t>-0.8695289991656296</t>
  </si>
  <si>
    <t>0.2584155199888528</t>
  </si>
  <si>
    <t>1.3890281326172584</t>
  </si>
  <si>
    <t>-0.06857453275280484</t>
  </si>
  <si>
    <t>-0.39986333624015247</t>
  </si>
  <si>
    <t>-0.467060671170846</t>
  </si>
  <si>
    <t>0.7474018658634867</t>
  </si>
  <si>
    <t>0.046094674561429905</t>
  </si>
  <si>
    <t>1.524240087286057</t>
  </si>
  <si>
    <t>0.36945838130423675</t>
  </si>
  <si>
    <t>1.75</t>
  </si>
  <si>
    <t>0.5484478948235898</t>
  </si>
  <si>
    <t>3.8933111203764192</t>
  </si>
  <si>
    <t>1.3256402912776362</t>
  </si>
  <si>
    <t>0.2589286343242521</t>
  </si>
  <si>
    <t>-1.4083172442475789</t>
  </si>
  <si>
    <t>-1.6318375869617854</t>
  </si>
  <si>
    <t>-2.4473565687296865</t>
  </si>
  <si>
    <t>-0.39066009186900486</t>
  </si>
  <si>
    <t>1.641786177737699</t>
  </si>
  <si>
    <t>1.128358108062186</t>
  </si>
  <si>
    <t>-0.15600357749171065</t>
  </si>
  <si>
    <t>0.3981324661733303</t>
  </si>
  <si>
    <t>0.8028340801395666</t>
  </si>
  <si>
    <t>-0.07645112859710518</t>
  </si>
  <si>
    <t>-0.7532430748168928</t>
  </si>
  <si>
    <t>-0.42609333693334284</t>
  </si>
  <si>
    <t>-0.2755027349561475</t>
  </si>
  <si>
    <t>2.2158962902520494</t>
  </si>
  <si>
    <t>-0.5163152598249025</t>
  </si>
  <si>
    <t>0.02613141241762923</t>
  </si>
  <si>
    <t>-0.4733838643560321</t>
  </si>
  <si>
    <t>0.1598098461208952</t>
  </si>
  <si>
    <t>-0.42553585499491997</t>
  </si>
  <si>
    <t>-0.19369249922897147</t>
  </si>
  <si>
    <t>-1.2917497058092988</t>
  </si>
  <si>
    <t>-1.8453509370791603</t>
  </si>
  <si>
    <t>0.5607765840776586</t>
  </si>
  <si>
    <t>-0.17127993907798655</t>
  </si>
  <si>
    <t>0.18833554819938608</t>
  </si>
  <si>
    <t>3.61014522265843</t>
  </si>
  <si>
    <t>-0.025176726508497504</t>
  </si>
  <si>
    <t>-1.66809985108953</t>
  </si>
  <si>
    <t>4.561024725901819</t>
  </si>
  <si>
    <t>-0.12072578100785869</t>
  </si>
  <si>
    <t>1.6318375869617854</t>
  </si>
  <si>
    <t>0.8326236741576537</t>
  </si>
  <si>
    <t>-2.3920879976976757</t>
  </si>
  <si>
    <t>0.15752569329561583</t>
  </si>
  <si>
    <t>-0.654251801585217</t>
  </si>
  <si>
    <t>-0.7443312450806753</t>
  </si>
  <si>
    <t>-1.6642530359583159</t>
  </si>
  <si>
    <t>0.046746691718510286</t>
  </si>
  <si>
    <t>0.08017879215686835</t>
  </si>
  <si>
    <t>0.005829237817627064</t>
  </si>
  <si>
    <t>-0.13919331168507998</t>
  </si>
  <si>
    <t>0.6547249946144302</t>
  </si>
  <si>
    <t>-0.19523540254095956</t>
  </si>
  <si>
    <t>-0.805705769245957</t>
  </si>
  <si>
    <t>0.21751725898078772</t>
  </si>
  <si>
    <t>-0.5926522469052804</t>
  </si>
  <si>
    <t>-0.7567544507723842</t>
  </si>
  <si>
    <t>0.08670761117626458</t>
  </si>
  <si>
    <t>-0.17188119397708473</t>
  </si>
  <si>
    <t>0.31238357049152665</t>
  </si>
  <si>
    <t>-0.2951843815073268</t>
  </si>
  <si>
    <t>-0.41623281414305763</t>
  </si>
  <si>
    <t>0.4822604001682199</t>
  </si>
  <si>
    <t>0.19514492218834462</t>
  </si>
  <si>
    <t>-0.36043025754523184</t>
  </si>
  <si>
    <t>-0.34967132141315616</t>
  </si>
  <si>
    <t>-3.015032000378307</t>
  </si>
  <si>
    <t>-4.261425842621694</t>
  </si>
  <si>
    <t>-0.7474018658634867</t>
  </si>
  <si>
    <t>-0.6805217039747624</t>
  </si>
  <si>
    <t>-0.47886858375554475</t>
  </si>
  <si>
    <t>0.3660793137091318</t>
  </si>
  <si>
    <t>-0.14652183156174728</t>
  </si>
  <si>
    <t>0.8403894561340773</t>
  </si>
  <si>
    <t>-0.45216347171621796</t>
  </si>
  <si>
    <t>0.48947833612906533</t>
  </si>
  <si>
    <t>-0.06259327640050444</t>
  </si>
  <si>
    <t>0.7642251228136189</t>
  </si>
  <si>
    <t>0.3904870628973893</t>
  </si>
  <si>
    <t>3.5101426823992288</t>
  </si>
  <si>
    <t>0.4951106820209219</t>
  </si>
  <si>
    <t>-0.6471823237547585</t>
  </si>
  <si>
    <t>0.7106532764005045</t>
  </si>
  <si>
    <t>0.15600357749171068</t>
  </si>
  <si>
    <t>-0.1046949071606099</t>
  </si>
  <si>
    <t>0.0567643500057492</t>
  </si>
  <si>
    <t>-0.1914044054425338</t>
  </si>
  <si>
    <t>0.3445242055899309</t>
  </si>
  <si>
    <t>1.1139886868201962</t>
  </si>
  <si>
    <t>-0.5907049486842106</t>
  </si>
  <si>
    <t>-0.03439561159377727</t>
  </si>
  <si>
    <t>0.5814616869877883</t>
  </si>
  <si>
    <t>0.5112471380491055</t>
  </si>
  <si>
    <t>1.8622571565440498</t>
  </si>
  <si>
    <t>0.0108024326103211</t>
  </si>
  <si>
    <t>0.3644262015046421</t>
  </si>
  <si>
    <t>1.7300124753372115</t>
  </si>
  <si>
    <t>1.0103488002109928</t>
  </si>
  <si>
    <t>0.46617372675438595</t>
  </si>
  <si>
    <t>-0.07917044459189865</t>
  </si>
  <si>
    <t>1.6407117459090226</t>
  </si>
  <si>
    <t>1.1696362961493334</t>
  </si>
  <si>
    <t>0.8695289991656296</t>
  </si>
  <si>
    <t>-0.2584155199888528</t>
  </si>
  <si>
    <t>-1.3890281326172584</t>
  </si>
  <si>
    <t>0.06857453275280484</t>
  </si>
  <si>
    <t>0.39986333624015247</t>
  </si>
  <si>
    <t>0.467060671170846</t>
  </si>
  <si>
    <t>-0.046094674561429905</t>
  </si>
  <si>
    <t>-1.524240087286057</t>
  </si>
  <si>
    <t>-0.36945838130423675</t>
  </si>
  <si>
    <t>-1.75</t>
  </si>
  <si>
    <t>-0.5484478948235898</t>
  </si>
  <si>
    <t>-3.8933111203764192</t>
  </si>
  <si>
    <t>-1.3256402912776362</t>
  </si>
  <si>
    <t>-0.2589286343242521</t>
  </si>
  <si>
    <t>1.4083172442475789</t>
  </si>
  <si>
    <t>2.4473565687296865</t>
  </si>
  <si>
    <t>0.39066009186900486</t>
  </si>
  <si>
    <t>-1.641786177737699</t>
  </si>
  <si>
    <t>-1.128358108062186</t>
  </si>
  <si>
    <t>0.15600357749171065</t>
  </si>
  <si>
    <t>-0.3981324661733303</t>
  </si>
  <si>
    <t>-0.8028340801395666</t>
  </si>
  <si>
    <t>0.07645112859710518</t>
  </si>
  <si>
    <t>0.7532430748168928</t>
  </si>
  <si>
    <t>0.42609333693334284</t>
  </si>
  <si>
    <t>0.2755027349561475</t>
  </si>
  <si>
    <t>-2.2158962902520494</t>
  </si>
  <si>
    <t>0.5163152598249025</t>
  </si>
  <si>
    <t>-0.02613141241762923</t>
  </si>
  <si>
    <t>0.4733838643560321</t>
  </si>
  <si>
    <t>-0.1598098461208952</t>
  </si>
  <si>
    <t>0.42553585499491997</t>
  </si>
  <si>
    <t>0.19369249922897147</t>
  </si>
  <si>
    <t>1.2917497058092988</t>
  </si>
  <si>
    <t>1.8453509370791603</t>
  </si>
  <si>
    <t>-0.5607765840776586</t>
  </si>
  <si>
    <t>0.17127993907798655</t>
  </si>
  <si>
    <t>-0.18833554819938608</t>
  </si>
  <si>
    <t>-3.61014522265843</t>
  </si>
  <si>
    <t>0.025176726508497504</t>
  </si>
  <si>
    <t>-4.561024725901819</t>
  </si>
  <si>
    <t>0.12072578100785869</t>
  </si>
  <si>
    <t>-0.8326236741576537</t>
  </si>
  <si>
    <t>2.3920879976976757</t>
  </si>
  <si>
    <t>-0.15752569329561583</t>
  </si>
  <si>
    <t>0.654251801585217</t>
  </si>
  <si>
    <t>0.7443312450806753</t>
  </si>
  <si>
    <t>1.6642530359583159</t>
  </si>
  <si>
    <t>-0.046746691718510286</t>
  </si>
  <si>
    <t>-0.08017879215686835</t>
  </si>
  <si>
    <t>-0.005829237817627064</t>
  </si>
  <si>
    <t>0.13919331168507998</t>
  </si>
  <si>
    <t>-0.6547249946144302</t>
  </si>
  <si>
    <t>0.19523540254095956</t>
  </si>
  <si>
    <t>0.805705769245957</t>
  </si>
  <si>
    <t>-0.21751725898078772</t>
  </si>
  <si>
    <t>0.5926522469052804</t>
  </si>
  <si>
    <t>0.7567544507723842</t>
  </si>
  <si>
    <t>-0.08670761117626458</t>
  </si>
  <si>
    <t>0.17188119397708473</t>
  </si>
  <si>
    <t>-0.31238357049152665</t>
  </si>
  <si>
    <t>0.2951843815073268</t>
  </si>
  <si>
    <t>0.41623281414305763</t>
  </si>
  <si>
    <t>-0.4822604001682199</t>
  </si>
  <si>
    <t>-0.19514492218834462</t>
  </si>
  <si>
    <t>0.36043025754523184</t>
  </si>
  <si>
    <t>0.34967132141315616</t>
  </si>
  <si>
    <t>3.015032000378307</t>
  </si>
  <si>
    <t>4.261425842621694</t>
  </si>
  <si>
    <t>0.6805217039747624</t>
  </si>
  <si>
    <t>0.47886858375554475</t>
  </si>
  <si>
    <t>-0.3660793137091318</t>
  </si>
  <si>
    <t>pfl</t>
  </si>
  <si>
    <t>julia</t>
  </si>
  <si>
    <t>Python</t>
  </si>
  <si>
    <t>br_x</t>
  </si>
  <si>
    <t>0.192</t>
  </si>
  <si>
    <t>0.08652000000000001</t>
  </si>
  <si>
    <t>0.08526</t>
  </si>
  <si>
    <t>0.088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</si>
</sst>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A88" workbookViewId="0">
      <selection activeCell="E117" sqref="E117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7</v>
      </c>
      <c r="H1" t="s">
        <v>44</v>
      </c>
      <c r="I1" t="s">
        <v>45</v>
      </c>
      <c r="J1" t="s">
        <v>154</v>
      </c>
    </row>
    <row r="2" spans="1:12" x14ac:dyDescent="0.3">
      <c r="A2">
        <v>101</v>
      </c>
      <c r="B2">
        <v>102</v>
      </c>
      <c r="C2">
        <f>VLOOKUP(A2,'bus correspondance'!$A$2:$B$74,2,0)</f>
        <v>0</v>
      </c>
      <c r="D2">
        <f>VLOOKUP(B2,'bus correspondance'!$A$2:$B$74,2,0)</f>
        <v>1</v>
      </c>
      <c r="E2" t="str">
        <f>A2&amp;"_"&amp;B2</f>
        <v>101_102</v>
      </c>
      <c r="F2">
        <f>VLOOKUP(I2,'branch data'!$A$2:$B$1212,2,0)</f>
        <v>0</v>
      </c>
      <c r="G2" t="str">
        <f>VLOOKUP('branch correspondance'!F2,'branch data'!$B$2:$C$121,2,0)</f>
        <v>line</v>
      </c>
      <c r="H2" t="str">
        <f t="shared" ref="H2:H33" si="0">C2&amp;"_"&amp;D2</f>
        <v>0_1</v>
      </c>
      <c r="I2" t="s">
        <v>46</v>
      </c>
      <c r="J2">
        <v>175</v>
      </c>
      <c r="L2" t="b">
        <f>I2=H2</f>
        <v>1</v>
      </c>
    </row>
    <row r="3" spans="1:12" x14ac:dyDescent="0.3">
      <c r="A3">
        <v>101</v>
      </c>
      <c r="B3">
        <v>103</v>
      </c>
      <c r="C3">
        <f>VLOOKUP(A3,'bus correspondance'!$A$2:$B$74,2,0)</f>
        <v>0</v>
      </c>
      <c r="D3">
        <f>VLOOKUP(B3,'bus correspondance'!$A$2:$B$74,2,0)</f>
        <v>2</v>
      </c>
      <c r="E3" t="str">
        <f t="shared" ref="E3:E66" si="1">A3&amp;"_"&amp;B3</f>
        <v>101_103</v>
      </c>
      <c r="F3">
        <f>VLOOKUP(I3,'branch data'!$A$2:$B$1212,2,0)</f>
        <v>1</v>
      </c>
      <c r="G3" t="str">
        <f>VLOOKUP('branch correspondance'!F3,'branch data'!$B$2:$C$121,2,0)</f>
        <v>line</v>
      </c>
      <c r="H3" t="str">
        <f t="shared" si="0"/>
        <v>0_2</v>
      </c>
      <c r="I3" t="s">
        <v>47</v>
      </c>
      <c r="J3">
        <v>175</v>
      </c>
      <c r="L3" t="b">
        <f t="shared" ref="L3:L66" si="2">I3=H3</f>
        <v>1</v>
      </c>
    </row>
    <row r="4" spans="1:12" x14ac:dyDescent="0.3">
      <c r="A4">
        <v>101</v>
      </c>
      <c r="B4">
        <v>105</v>
      </c>
      <c r="C4">
        <f>VLOOKUP(A4,'bus correspondance'!$A$2:$B$74,2,0)</f>
        <v>0</v>
      </c>
      <c r="D4">
        <f>VLOOKUP(B4,'bus correspondance'!$A$2:$B$74,2,0)</f>
        <v>4</v>
      </c>
      <c r="E4" t="str">
        <f t="shared" si="1"/>
        <v>101_105</v>
      </c>
      <c r="F4">
        <f>VLOOKUP(I4,'branch data'!$A$2:$B$1212,2,0)</f>
        <v>2</v>
      </c>
      <c r="G4" t="str">
        <f>VLOOKUP('branch correspondance'!F4,'branch data'!$B$2:$C$121,2,0)</f>
        <v>line</v>
      </c>
      <c r="H4" t="str">
        <f t="shared" si="0"/>
        <v>0_4</v>
      </c>
      <c r="I4" t="s">
        <v>48</v>
      </c>
      <c r="J4">
        <v>175</v>
      </c>
      <c r="L4" t="b">
        <f t="shared" si="2"/>
        <v>1</v>
      </c>
    </row>
    <row r="5" spans="1:12" x14ac:dyDescent="0.3">
      <c r="A5">
        <v>102</v>
      </c>
      <c r="B5">
        <v>104</v>
      </c>
      <c r="C5">
        <f>VLOOKUP(A5,'bus correspondance'!$A$2:$B$74,2,0)</f>
        <v>1</v>
      </c>
      <c r="D5">
        <f>VLOOKUP(B5,'bus correspondance'!$A$2:$B$74,2,0)</f>
        <v>3</v>
      </c>
      <c r="E5" t="str">
        <f t="shared" si="1"/>
        <v>102_104</v>
      </c>
      <c r="F5">
        <f>VLOOKUP(I5,'branch data'!$A$2:$B$1212,2,0)</f>
        <v>3</v>
      </c>
      <c r="G5" t="str">
        <f>VLOOKUP('branch correspondance'!F5,'branch data'!$B$2:$C$121,2,0)</f>
        <v>line</v>
      </c>
      <c r="H5" t="str">
        <f t="shared" si="0"/>
        <v>1_3</v>
      </c>
      <c r="I5" t="s">
        <v>49</v>
      </c>
      <c r="J5">
        <v>175</v>
      </c>
      <c r="L5" t="b">
        <f t="shared" si="2"/>
        <v>1</v>
      </c>
    </row>
    <row r="6" spans="1:12" x14ac:dyDescent="0.3">
      <c r="A6">
        <v>102</v>
      </c>
      <c r="B6">
        <v>106</v>
      </c>
      <c r="C6">
        <f>VLOOKUP(A6,'bus correspondance'!$A$2:$B$74,2,0)</f>
        <v>1</v>
      </c>
      <c r="D6">
        <f>VLOOKUP(B6,'bus correspondance'!$A$2:$B$74,2,0)</f>
        <v>5</v>
      </c>
      <c r="E6" t="str">
        <f t="shared" si="1"/>
        <v>102_106</v>
      </c>
      <c r="F6">
        <f>VLOOKUP(I6,'branch data'!$A$2:$B$1212,2,0)</f>
        <v>4</v>
      </c>
      <c r="G6" t="str">
        <f>VLOOKUP('branch correspondance'!F6,'branch data'!$B$2:$C$121,2,0)</f>
        <v>line</v>
      </c>
      <c r="H6" t="str">
        <f t="shared" si="0"/>
        <v>1_5</v>
      </c>
      <c r="I6" t="s">
        <v>50</v>
      </c>
      <c r="J6">
        <v>175</v>
      </c>
      <c r="L6" t="b">
        <f t="shared" si="2"/>
        <v>1</v>
      </c>
    </row>
    <row r="7" spans="1:12" x14ac:dyDescent="0.3">
      <c r="A7">
        <v>103</v>
      </c>
      <c r="B7">
        <v>109</v>
      </c>
      <c r="C7">
        <f>VLOOKUP(A7,'bus correspondance'!$A$2:$B$74,2,0)</f>
        <v>2</v>
      </c>
      <c r="D7">
        <f>VLOOKUP(B7,'bus correspondance'!$A$2:$B$74,2,0)</f>
        <v>8</v>
      </c>
      <c r="E7" t="str">
        <f t="shared" si="1"/>
        <v>103_109</v>
      </c>
      <c r="F7">
        <f>VLOOKUP(I7,'branch data'!$A$2:$B$1212,2,0)</f>
        <v>5</v>
      </c>
      <c r="G7" t="str">
        <f>VLOOKUP('branch correspondance'!F7,'branch data'!$B$2:$C$121,2,0)</f>
        <v>line</v>
      </c>
      <c r="H7" t="str">
        <f t="shared" si="0"/>
        <v>2_8</v>
      </c>
      <c r="I7" t="s">
        <v>51</v>
      </c>
      <c r="J7">
        <v>175</v>
      </c>
      <c r="L7" t="b">
        <f t="shared" si="2"/>
        <v>1</v>
      </c>
    </row>
    <row r="8" spans="1:12" x14ac:dyDescent="0.3">
      <c r="A8">
        <v>104</v>
      </c>
      <c r="B8">
        <v>109</v>
      </c>
      <c r="C8">
        <f>VLOOKUP(A8,'bus correspondance'!$A$2:$B$74,2,0)</f>
        <v>3</v>
      </c>
      <c r="D8">
        <f>VLOOKUP(B8,'bus correspondance'!$A$2:$B$74,2,0)</f>
        <v>8</v>
      </c>
      <c r="E8" t="str">
        <f t="shared" si="1"/>
        <v>104_109</v>
      </c>
      <c r="F8">
        <f>VLOOKUP(I8,'branch data'!$A$2:$B$1212,2,0)</f>
        <v>6</v>
      </c>
      <c r="G8" t="str">
        <f>VLOOKUP('branch correspondance'!F8,'branch data'!$B$2:$C$121,2,0)</f>
        <v>line</v>
      </c>
      <c r="H8" t="str">
        <f t="shared" si="0"/>
        <v>3_8</v>
      </c>
      <c r="I8" t="s">
        <v>53</v>
      </c>
      <c r="J8">
        <v>175</v>
      </c>
      <c r="L8" t="b">
        <f t="shared" si="2"/>
        <v>1</v>
      </c>
    </row>
    <row r="9" spans="1:12" x14ac:dyDescent="0.3">
      <c r="A9">
        <v>105</v>
      </c>
      <c r="B9">
        <v>110</v>
      </c>
      <c r="C9">
        <f>VLOOKUP(A9,'bus correspondance'!$A$2:$B$74,2,0)</f>
        <v>4</v>
      </c>
      <c r="D9">
        <f>VLOOKUP(B9,'bus correspondance'!$A$2:$B$74,2,0)</f>
        <v>9</v>
      </c>
      <c r="E9" t="str">
        <f t="shared" si="1"/>
        <v>105_110</v>
      </c>
      <c r="F9">
        <f>VLOOKUP(I9,'branch data'!$A$2:$B$1212,2,0)</f>
        <v>7</v>
      </c>
      <c r="G9" t="str">
        <f>VLOOKUP('branch correspondance'!F9,'branch data'!$B$2:$C$121,2,0)</f>
        <v>line</v>
      </c>
      <c r="H9" t="str">
        <f t="shared" si="0"/>
        <v>4_9</v>
      </c>
      <c r="I9" t="s">
        <v>54</v>
      </c>
      <c r="J9">
        <v>175</v>
      </c>
      <c r="L9" t="b">
        <f t="shared" si="2"/>
        <v>1</v>
      </c>
    </row>
    <row r="10" spans="1:12" x14ac:dyDescent="0.3">
      <c r="A10">
        <v>106</v>
      </c>
      <c r="B10">
        <v>110</v>
      </c>
      <c r="C10">
        <f>VLOOKUP(A10,'bus correspondance'!$A$2:$B$74,2,0)</f>
        <v>5</v>
      </c>
      <c r="D10">
        <f>VLOOKUP(B10,'bus correspondance'!$A$2:$B$74,2,0)</f>
        <v>9</v>
      </c>
      <c r="E10" t="str">
        <f t="shared" si="1"/>
        <v>106_110</v>
      </c>
      <c r="F10">
        <f>VLOOKUP(I10,'branch data'!$A$2:$B$1212,2,0)</f>
        <v>8</v>
      </c>
      <c r="G10" t="str">
        <f>VLOOKUP('branch correspondance'!F10,'branch data'!$B$2:$C$121,2,0)</f>
        <v>line</v>
      </c>
      <c r="H10" t="str">
        <f t="shared" si="0"/>
        <v>5_9</v>
      </c>
      <c r="I10" t="s">
        <v>55</v>
      </c>
      <c r="J10">
        <v>175</v>
      </c>
      <c r="L10" t="b">
        <f t="shared" si="2"/>
        <v>1</v>
      </c>
    </row>
    <row r="11" spans="1:12" x14ac:dyDescent="0.3">
      <c r="A11">
        <v>107</v>
      </c>
      <c r="B11">
        <v>108</v>
      </c>
      <c r="C11">
        <f>VLOOKUP(A11,'bus correspondance'!$A$2:$B$74,2,0)</f>
        <v>6</v>
      </c>
      <c r="D11">
        <f>VLOOKUP(B11,'bus correspondance'!$A$2:$B$74,2,0)</f>
        <v>7</v>
      </c>
      <c r="E11" t="str">
        <f t="shared" si="1"/>
        <v>107_108</v>
      </c>
      <c r="F11">
        <f>VLOOKUP(I11,'branch data'!$A$2:$B$1212,2,0)</f>
        <v>9</v>
      </c>
      <c r="G11" t="str">
        <f>VLOOKUP('branch correspondance'!F11,'branch data'!$B$2:$C$121,2,0)</f>
        <v>line</v>
      </c>
      <c r="H11" t="str">
        <f t="shared" si="0"/>
        <v>6_7</v>
      </c>
      <c r="I11" t="s">
        <v>56</v>
      </c>
      <c r="J11">
        <v>175</v>
      </c>
      <c r="L11" t="b">
        <f t="shared" si="2"/>
        <v>1</v>
      </c>
    </row>
    <row r="12" spans="1:12" x14ac:dyDescent="0.3">
      <c r="A12">
        <v>107</v>
      </c>
      <c r="B12">
        <v>203</v>
      </c>
      <c r="C12">
        <f>VLOOKUP(A12,'bus correspondance'!$A$2:$B$74,2,0)</f>
        <v>6</v>
      </c>
      <c r="D12">
        <f>VLOOKUP(B12,'bus correspondance'!$A$2:$B$74,2,0)</f>
        <v>26</v>
      </c>
      <c r="E12" t="str">
        <f t="shared" si="1"/>
        <v>107_203</v>
      </c>
      <c r="F12">
        <f>VLOOKUP(I12,'branch data'!$A$2:$B$1212,2,0)</f>
        <v>10</v>
      </c>
      <c r="G12" t="str">
        <f>VLOOKUP('branch correspondance'!F12,'branch data'!$B$2:$C$121,2,0)</f>
        <v>line</v>
      </c>
      <c r="H12" t="str">
        <f t="shared" si="0"/>
        <v>6_26</v>
      </c>
      <c r="I12" t="s">
        <v>57</v>
      </c>
      <c r="J12">
        <v>175</v>
      </c>
      <c r="L12" t="b">
        <f t="shared" si="2"/>
        <v>1</v>
      </c>
    </row>
    <row r="13" spans="1:12" x14ac:dyDescent="0.3">
      <c r="A13">
        <v>108</v>
      </c>
      <c r="B13">
        <v>109</v>
      </c>
      <c r="C13">
        <f>VLOOKUP(A13,'bus correspondance'!$A$2:$B$74,2,0)</f>
        <v>7</v>
      </c>
      <c r="D13">
        <f>VLOOKUP(B13,'bus correspondance'!$A$2:$B$74,2,0)</f>
        <v>8</v>
      </c>
      <c r="E13" t="str">
        <f t="shared" si="1"/>
        <v>108_109</v>
      </c>
      <c r="F13">
        <f>VLOOKUP(I13,'branch data'!$A$2:$B$1212,2,0)</f>
        <v>11</v>
      </c>
      <c r="G13" t="str">
        <f>VLOOKUP('branch correspondance'!F13,'branch data'!$B$2:$C$121,2,0)</f>
        <v>line</v>
      </c>
      <c r="H13" t="str">
        <f t="shared" si="0"/>
        <v>7_8</v>
      </c>
      <c r="I13" t="s">
        <v>58</v>
      </c>
      <c r="J13">
        <v>175</v>
      </c>
      <c r="L13" t="b">
        <f t="shared" si="2"/>
        <v>1</v>
      </c>
    </row>
    <row r="14" spans="1:12" x14ac:dyDescent="0.3">
      <c r="A14">
        <v>108</v>
      </c>
      <c r="B14">
        <v>110</v>
      </c>
      <c r="C14">
        <f>VLOOKUP(A14,'bus correspondance'!$A$2:$B$74,2,0)</f>
        <v>7</v>
      </c>
      <c r="D14">
        <f>VLOOKUP(B14,'bus correspondance'!$A$2:$B$74,2,0)</f>
        <v>9</v>
      </c>
      <c r="E14" t="str">
        <f t="shared" si="1"/>
        <v>108_110</v>
      </c>
      <c r="F14">
        <f>VLOOKUP(I14,'branch data'!$A$2:$B$1212,2,0)</f>
        <v>12</v>
      </c>
      <c r="G14" t="str">
        <f>VLOOKUP('branch correspondance'!F14,'branch data'!$B$2:$C$121,2,0)</f>
        <v>line</v>
      </c>
      <c r="H14" t="str">
        <f t="shared" si="0"/>
        <v>7_9</v>
      </c>
      <c r="I14" t="s">
        <v>59</v>
      </c>
      <c r="J14">
        <v>175</v>
      </c>
      <c r="L14" t="b">
        <f t="shared" si="2"/>
        <v>1</v>
      </c>
    </row>
    <row r="15" spans="1:12" x14ac:dyDescent="0.3">
      <c r="A15">
        <v>111</v>
      </c>
      <c r="B15">
        <v>113</v>
      </c>
      <c r="C15">
        <f>VLOOKUP(A15,'bus correspondance'!$A$2:$B$74,2,0)</f>
        <v>10</v>
      </c>
      <c r="D15">
        <f>VLOOKUP(B15,'bus correspondance'!$A$2:$B$74,2,0)</f>
        <v>12</v>
      </c>
      <c r="E15" t="str">
        <f t="shared" si="1"/>
        <v>111_113</v>
      </c>
      <c r="F15">
        <f>VLOOKUP(I15,'branch data'!$A$2:$B$1212,2,0)</f>
        <v>13</v>
      </c>
      <c r="G15" t="str">
        <f>VLOOKUP('branch correspondance'!F15,'branch data'!$B$2:$C$121,2,0)</f>
        <v>line</v>
      </c>
      <c r="H15" t="str">
        <f t="shared" si="0"/>
        <v>10_12</v>
      </c>
      <c r="I15" t="s">
        <v>64</v>
      </c>
      <c r="J15">
        <v>500</v>
      </c>
      <c r="L15" t="b">
        <f t="shared" si="2"/>
        <v>1</v>
      </c>
    </row>
    <row r="16" spans="1:12" x14ac:dyDescent="0.3">
      <c r="A16">
        <v>111</v>
      </c>
      <c r="B16">
        <v>114</v>
      </c>
      <c r="C16">
        <f>VLOOKUP(A16,'bus correspondance'!$A$2:$B$74,2,0)</f>
        <v>10</v>
      </c>
      <c r="D16">
        <f>VLOOKUP(B16,'bus correspondance'!$A$2:$B$74,2,0)</f>
        <v>13</v>
      </c>
      <c r="E16" t="str">
        <f t="shared" si="1"/>
        <v>111_114</v>
      </c>
      <c r="F16">
        <f>VLOOKUP(I16,'branch data'!$A$2:$B$1212,2,0)</f>
        <v>14</v>
      </c>
      <c r="G16" t="str">
        <f>VLOOKUP('branch correspondance'!F16,'branch data'!$B$2:$C$121,2,0)</f>
        <v>line</v>
      </c>
      <c r="H16" t="str">
        <f t="shared" si="0"/>
        <v>10_13</v>
      </c>
      <c r="I16" t="s">
        <v>65</v>
      </c>
      <c r="J16">
        <v>500</v>
      </c>
      <c r="L16" t="b">
        <f t="shared" si="2"/>
        <v>1</v>
      </c>
    </row>
    <row r="17" spans="1:12" x14ac:dyDescent="0.3">
      <c r="A17">
        <v>112</v>
      </c>
      <c r="B17">
        <v>113</v>
      </c>
      <c r="C17">
        <f>VLOOKUP(A17,'bus correspondance'!$A$2:$B$74,2,0)</f>
        <v>11</v>
      </c>
      <c r="D17">
        <f>VLOOKUP(B17,'bus correspondance'!$A$2:$B$74,2,0)</f>
        <v>12</v>
      </c>
      <c r="E17" t="str">
        <f t="shared" si="1"/>
        <v>112_113</v>
      </c>
      <c r="F17">
        <f>VLOOKUP(I17,'branch data'!$A$2:$B$1212,2,0)</f>
        <v>15</v>
      </c>
      <c r="G17" t="str">
        <f>VLOOKUP('branch correspondance'!F17,'branch data'!$B$2:$C$121,2,0)</f>
        <v>line</v>
      </c>
      <c r="H17" t="str">
        <f t="shared" si="0"/>
        <v>11_12</v>
      </c>
      <c r="I17" t="s">
        <v>66</v>
      </c>
      <c r="J17">
        <v>500</v>
      </c>
      <c r="L17" t="b">
        <f t="shared" si="2"/>
        <v>1</v>
      </c>
    </row>
    <row r="18" spans="1:12" x14ac:dyDescent="0.3">
      <c r="A18">
        <v>112</v>
      </c>
      <c r="B18">
        <v>123</v>
      </c>
      <c r="C18">
        <f>VLOOKUP(A18,'bus correspondance'!$A$2:$B$74,2,0)</f>
        <v>11</v>
      </c>
      <c r="D18">
        <f>VLOOKUP(B18,'bus correspondance'!$A$2:$B$74,2,0)</f>
        <v>22</v>
      </c>
      <c r="E18" t="str">
        <f t="shared" si="1"/>
        <v>112_123</v>
      </c>
      <c r="F18">
        <f>VLOOKUP(I18,'branch data'!$A$2:$B$1212,2,0)</f>
        <v>16</v>
      </c>
      <c r="G18" t="str">
        <f>VLOOKUP('branch correspondance'!F18,'branch data'!$B$2:$C$121,2,0)</f>
        <v>line</v>
      </c>
      <c r="H18" t="str">
        <f t="shared" si="0"/>
        <v>11_22</v>
      </c>
      <c r="I18" t="s">
        <v>67</v>
      </c>
      <c r="J18">
        <v>500</v>
      </c>
      <c r="L18" t="b">
        <f t="shared" si="2"/>
        <v>1</v>
      </c>
    </row>
    <row r="19" spans="1:12" x14ac:dyDescent="0.3">
      <c r="A19">
        <v>113</v>
      </c>
      <c r="B19">
        <v>123</v>
      </c>
      <c r="C19">
        <f>VLOOKUP(A19,'bus correspondance'!$A$2:$B$74,2,0)</f>
        <v>12</v>
      </c>
      <c r="D19">
        <f>VLOOKUP(B19,'bus correspondance'!$A$2:$B$74,2,0)</f>
        <v>22</v>
      </c>
      <c r="E19" t="str">
        <f t="shared" si="1"/>
        <v>113_123</v>
      </c>
      <c r="F19">
        <f>VLOOKUP(I19,'branch data'!$A$2:$B$1212,2,0)</f>
        <v>17</v>
      </c>
      <c r="G19" t="str">
        <f>VLOOKUP('branch correspondance'!F19,'branch data'!$B$2:$C$121,2,0)</f>
        <v>line</v>
      </c>
      <c r="H19" t="str">
        <f t="shared" si="0"/>
        <v>12_22</v>
      </c>
      <c r="I19" t="s">
        <v>68</v>
      </c>
      <c r="J19">
        <v>500</v>
      </c>
      <c r="L19" t="b">
        <f t="shared" si="2"/>
        <v>1</v>
      </c>
    </row>
    <row r="20" spans="1:12" x14ac:dyDescent="0.3">
      <c r="A20">
        <v>113</v>
      </c>
      <c r="B20">
        <v>215</v>
      </c>
      <c r="C20">
        <f>VLOOKUP(A20,'bus correspondance'!$A$2:$B$74,2,0)</f>
        <v>12</v>
      </c>
      <c r="D20">
        <f>VLOOKUP(B20,'bus correspondance'!$A$2:$B$74,2,0)</f>
        <v>38</v>
      </c>
      <c r="E20" t="str">
        <f t="shared" si="1"/>
        <v>113_215</v>
      </c>
      <c r="F20">
        <f>VLOOKUP(I20,'branch data'!$A$2:$B$1212,2,0)</f>
        <v>18</v>
      </c>
      <c r="G20" t="str">
        <f>VLOOKUP('branch correspondance'!F20,'branch data'!$B$2:$C$121,2,0)</f>
        <v>line</v>
      </c>
      <c r="H20" t="str">
        <f t="shared" si="0"/>
        <v>12_38</v>
      </c>
      <c r="I20" t="s">
        <v>69</v>
      </c>
      <c r="J20">
        <v>500</v>
      </c>
      <c r="L20" t="b">
        <f t="shared" si="2"/>
        <v>1</v>
      </c>
    </row>
    <row r="21" spans="1:12" x14ac:dyDescent="0.3">
      <c r="A21">
        <v>114</v>
      </c>
      <c r="B21">
        <v>116</v>
      </c>
      <c r="C21">
        <f>VLOOKUP(A21,'bus correspondance'!$A$2:$B$74,2,0)</f>
        <v>13</v>
      </c>
      <c r="D21">
        <f>VLOOKUP(B21,'bus correspondance'!$A$2:$B$74,2,0)</f>
        <v>15</v>
      </c>
      <c r="E21" t="str">
        <f t="shared" si="1"/>
        <v>114_116</v>
      </c>
      <c r="F21">
        <f>VLOOKUP(I21,'branch data'!$A$2:$B$1212,2,0)</f>
        <v>19</v>
      </c>
      <c r="G21" t="str">
        <f>VLOOKUP('branch correspondance'!F21,'branch data'!$B$2:$C$121,2,0)</f>
        <v>line</v>
      </c>
      <c r="H21" t="str">
        <f t="shared" si="0"/>
        <v>13_15</v>
      </c>
      <c r="I21" t="s">
        <v>70</v>
      </c>
      <c r="J21">
        <v>500</v>
      </c>
      <c r="L21" t="b">
        <f t="shared" si="2"/>
        <v>1</v>
      </c>
    </row>
    <row r="22" spans="1:12" x14ac:dyDescent="0.3">
      <c r="A22">
        <v>115</v>
      </c>
      <c r="B22">
        <v>116</v>
      </c>
      <c r="C22">
        <f>VLOOKUP(A22,'bus correspondance'!$A$2:$B$74,2,0)</f>
        <v>14</v>
      </c>
      <c r="D22">
        <f>VLOOKUP(B22,'bus correspondance'!$A$2:$B$74,2,0)</f>
        <v>15</v>
      </c>
      <c r="E22" t="str">
        <f t="shared" si="1"/>
        <v>115_116</v>
      </c>
      <c r="F22">
        <f>VLOOKUP(I22,'branch data'!$A$2:$B$1212,2,0)</f>
        <v>20</v>
      </c>
      <c r="G22" t="str">
        <f>VLOOKUP('branch correspondance'!F22,'branch data'!$B$2:$C$121,2,0)</f>
        <v>line</v>
      </c>
      <c r="H22" t="str">
        <f t="shared" si="0"/>
        <v>14_15</v>
      </c>
      <c r="I22" t="s">
        <v>71</v>
      </c>
      <c r="J22">
        <v>500</v>
      </c>
      <c r="L22" t="b">
        <f t="shared" si="2"/>
        <v>1</v>
      </c>
    </row>
    <row r="23" spans="1:12" x14ac:dyDescent="0.3">
      <c r="A23">
        <v>115</v>
      </c>
      <c r="B23">
        <v>121</v>
      </c>
      <c r="C23">
        <f>VLOOKUP(A23,'bus correspondance'!$A$2:$B$74,2,0)</f>
        <v>14</v>
      </c>
      <c r="D23">
        <f>VLOOKUP(B23,'bus correspondance'!$A$2:$B$74,2,0)</f>
        <v>20</v>
      </c>
      <c r="E23" t="str">
        <f t="shared" si="1"/>
        <v>115_121</v>
      </c>
      <c r="F23">
        <f>VLOOKUP(I23,'branch data'!$A$2:$B$1212,2,0)</f>
        <v>21</v>
      </c>
      <c r="G23" t="str">
        <f>VLOOKUP('branch correspondance'!F23,'branch data'!$B$2:$C$121,2,0)</f>
        <v>line</v>
      </c>
      <c r="H23" t="str">
        <f t="shared" si="0"/>
        <v>14_20</v>
      </c>
      <c r="I23" t="s">
        <v>72</v>
      </c>
      <c r="J23">
        <v>500</v>
      </c>
      <c r="L23" t="b">
        <f t="shared" si="2"/>
        <v>1</v>
      </c>
    </row>
    <row r="24" spans="1:12" x14ac:dyDescent="0.3">
      <c r="A24">
        <v>115</v>
      </c>
      <c r="B24">
        <v>121</v>
      </c>
      <c r="C24">
        <f>VLOOKUP(A24,'bus correspondance'!$A$2:$B$74,2,0)</f>
        <v>14</v>
      </c>
      <c r="D24">
        <f>VLOOKUP(B24,'bus correspondance'!$A$2:$B$74,2,0)</f>
        <v>20</v>
      </c>
      <c r="E24" t="str">
        <f t="shared" si="1"/>
        <v>115_121</v>
      </c>
      <c r="F24">
        <f>VLOOKUP(I24,'branch data'!$A$2:$B$1212,2,0)</f>
        <v>21</v>
      </c>
      <c r="G24" t="str">
        <f>VLOOKUP('branch correspondance'!F24,'branch data'!$B$2:$C$121,2,0)</f>
        <v>line</v>
      </c>
      <c r="H24" t="str">
        <f t="shared" si="0"/>
        <v>14_20</v>
      </c>
      <c r="I24" t="s">
        <v>72</v>
      </c>
      <c r="J24">
        <v>500</v>
      </c>
      <c r="L24" t="b">
        <f t="shared" si="2"/>
        <v>1</v>
      </c>
    </row>
    <row r="25" spans="1:12" x14ac:dyDescent="0.3">
      <c r="A25">
        <v>115</v>
      </c>
      <c r="B25">
        <v>124</v>
      </c>
      <c r="C25">
        <f>VLOOKUP(A25,'bus correspondance'!$A$2:$B$74,2,0)</f>
        <v>14</v>
      </c>
      <c r="D25">
        <f>VLOOKUP(B25,'bus correspondance'!$A$2:$B$74,2,0)</f>
        <v>23</v>
      </c>
      <c r="E25" t="str">
        <f t="shared" si="1"/>
        <v>115_124</v>
      </c>
      <c r="F25">
        <f>VLOOKUP(I25,'branch data'!$A$2:$B$1212,2,0)</f>
        <v>23</v>
      </c>
      <c r="G25" t="str">
        <f>VLOOKUP('branch correspondance'!F25,'branch data'!$B$2:$C$121,2,0)</f>
        <v>line</v>
      </c>
      <c r="H25" t="str">
        <f t="shared" si="0"/>
        <v>14_23</v>
      </c>
      <c r="I25" t="s">
        <v>73</v>
      </c>
      <c r="J25">
        <v>500</v>
      </c>
      <c r="L25" t="b">
        <f t="shared" si="2"/>
        <v>1</v>
      </c>
    </row>
    <row r="26" spans="1:12" x14ac:dyDescent="0.3">
      <c r="A26">
        <v>116</v>
      </c>
      <c r="B26">
        <v>117</v>
      </c>
      <c r="C26">
        <f>VLOOKUP(A26,'bus correspondance'!$A$2:$B$74,2,0)</f>
        <v>15</v>
      </c>
      <c r="D26">
        <f>VLOOKUP(B26,'bus correspondance'!$A$2:$B$74,2,0)</f>
        <v>16</v>
      </c>
      <c r="E26" t="str">
        <f t="shared" si="1"/>
        <v>116_117</v>
      </c>
      <c r="F26">
        <f>VLOOKUP(I26,'branch data'!$A$2:$B$1212,2,0)</f>
        <v>24</v>
      </c>
      <c r="G26" t="str">
        <f>VLOOKUP('branch correspondance'!F26,'branch data'!$B$2:$C$121,2,0)</f>
        <v>line</v>
      </c>
      <c r="H26" t="str">
        <f t="shared" si="0"/>
        <v>15_16</v>
      </c>
      <c r="I26" t="s">
        <v>74</v>
      </c>
      <c r="J26">
        <v>500</v>
      </c>
      <c r="L26" t="b">
        <f t="shared" si="2"/>
        <v>1</v>
      </c>
    </row>
    <row r="27" spans="1:12" x14ac:dyDescent="0.3">
      <c r="A27">
        <v>116</v>
      </c>
      <c r="B27">
        <v>119</v>
      </c>
      <c r="C27">
        <f>VLOOKUP(A27,'bus correspondance'!$A$2:$B$74,2,0)</f>
        <v>15</v>
      </c>
      <c r="D27">
        <f>VLOOKUP(B27,'bus correspondance'!$A$2:$B$74,2,0)</f>
        <v>18</v>
      </c>
      <c r="E27" t="str">
        <f t="shared" si="1"/>
        <v>116_119</v>
      </c>
      <c r="F27">
        <f>VLOOKUP(I27,'branch data'!$A$2:$B$1212,2,0)</f>
        <v>25</v>
      </c>
      <c r="G27" t="str">
        <f>VLOOKUP('branch correspondance'!F27,'branch data'!$B$2:$C$121,2,0)</f>
        <v>line</v>
      </c>
      <c r="H27" t="str">
        <f t="shared" si="0"/>
        <v>15_18</v>
      </c>
      <c r="I27" t="s">
        <v>75</v>
      </c>
      <c r="J27">
        <v>500</v>
      </c>
      <c r="L27" t="b">
        <f t="shared" si="2"/>
        <v>1</v>
      </c>
    </row>
    <row r="28" spans="1:12" x14ac:dyDescent="0.3">
      <c r="A28">
        <v>117</v>
      </c>
      <c r="B28">
        <v>118</v>
      </c>
      <c r="C28">
        <f>VLOOKUP(A28,'bus correspondance'!$A$2:$B$74,2,0)</f>
        <v>16</v>
      </c>
      <c r="D28">
        <f>VLOOKUP(B28,'bus correspondance'!$A$2:$B$74,2,0)</f>
        <v>17</v>
      </c>
      <c r="E28" t="str">
        <f t="shared" si="1"/>
        <v>117_118</v>
      </c>
      <c r="F28">
        <f>VLOOKUP(I28,'branch data'!$A$2:$B$1212,2,0)</f>
        <v>26</v>
      </c>
      <c r="G28" t="str">
        <f>VLOOKUP('branch correspondance'!F28,'branch data'!$B$2:$C$121,2,0)</f>
        <v>line</v>
      </c>
      <c r="H28" t="str">
        <f t="shared" si="0"/>
        <v>16_17</v>
      </c>
      <c r="I28" t="s">
        <v>76</v>
      </c>
      <c r="J28">
        <v>500</v>
      </c>
      <c r="L28" t="b">
        <f t="shared" si="2"/>
        <v>1</v>
      </c>
    </row>
    <row r="29" spans="1:12" x14ac:dyDescent="0.3">
      <c r="A29">
        <v>117</v>
      </c>
      <c r="B29">
        <v>122</v>
      </c>
      <c r="C29">
        <f>VLOOKUP(A29,'bus correspondance'!$A$2:$B$74,2,0)</f>
        <v>16</v>
      </c>
      <c r="D29">
        <f>VLOOKUP(B29,'bus correspondance'!$A$2:$B$74,2,0)</f>
        <v>21</v>
      </c>
      <c r="E29" s="3" t="str">
        <f t="shared" si="1"/>
        <v>117_122</v>
      </c>
      <c r="F29">
        <f>VLOOKUP(I29,'branch data'!$A$2:$B$1212,2,0)</f>
        <v>27</v>
      </c>
      <c r="G29" t="str">
        <f>VLOOKUP('branch correspondance'!F29,'branch data'!$B$2:$C$121,2,0)</f>
        <v>line</v>
      </c>
      <c r="H29" t="str">
        <f t="shared" si="0"/>
        <v>16_21</v>
      </c>
      <c r="I29" t="s">
        <v>77</v>
      </c>
      <c r="J29">
        <v>500</v>
      </c>
      <c r="L29" t="b">
        <f t="shared" si="2"/>
        <v>1</v>
      </c>
    </row>
    <row r="30" spans="1:12" x14ac:dyDescent="0.3">
      <c r="A30">
        <v>118</v>
      </c>
      <c r="B30">
        <v>121</v>
      </c>
      <c r="C30">
        <f>VLOOKUP(A30,'bus correspondance'!$A$2:$B$74,2,0)</f>
        <v>17</v>
      </c>
      <c r="D30">
        <f>VLOOKUP(B30,'bus correspondance'!$A$2:$B$74,2,0)</f>
        <v>20</v>
      </c>
      <c r="E30" t="str">
        <f t="shared" si="1"/>
        <v>118_121</v>
      </c>
      <c r="F30">
        <f>VLOOKUP(I30,'branch data'!$A$2:$B$1212,2,0)</f>
        <v>28</v>
      </c>
      <c r="G30" t="str">
        <f>VLOOKUP('branch correspondance'!F30,'branch data'!$B$2:$C$121,2,0)</f>
        <v>line</v>
      </c>
      <c r="H30" t="str">
        <f t="shared" si="0"/>
        <v>17_20</v>
      </c>
      <c r="I30" t="s">
        <v>78</v>
      </c>
      <c r="J30">
        <v>500</v>
      </c>
      <c r="L30" t="b">
        <f t="shared" si="2"/>
        <v>1</v>
      </c>
    </row>
    <row r="31" spans="1:12" x14ac:dyDescent="0.3">
      <c r="A31">
        <v>118</v>
      </c>
      <c r="B31">
        <v>121</v>
      </c>
      <c r="C31">
        <f>VLOOKUP(A31,'bus correspondance'!$A$2:$B$74,2,0)</f>
        <v>17</v>
      </c>
      <c r="D31">
        <f>VLOOKUP(B31,'bus correspondance'!$A$2:$B$74,2,0)</f>
        <v>20</v>
      </c>
      <c r="E31" t="str">
        <f t="shared" si="1"/>
        <v>118_121</v>
      </c>
      <c r="F31">
        <f>VLOOKUP(I31,'branch data'!$A$2:$B$1212,2,0)</f>
        <v>28</v>
      </c>
      <c r="G31" t="str">
        <f>VLOOKUP('branch correspondance'!F31,'branch data'!$B$2:$C$121,2,0)</f>
        <v>line</v>
      </c>
      <c r="H31" t="str">
        <f t="shared" si="0"/>
        <v>17_20</v>
      </c>
      <c r="I31" t="s">
        <v>78</v>
      </c>
      <c r="J31">
        <v>500</v>
      </c>
      <c r="L31" t="b">
        <f t="shared" si="2"/>
        <v>1</v>
      </c>
    </row>
    <row r="32" spans="1:12" x14ac:dyDescent="0.3">
      <c r="A32">
        <v>119</v>
      </c>
      <c r="B32">
        <v>120</v>
      </c>
      <c r="C32">
        <f>VLOOKUP(A32,'bus correspondance'!$A$2:$B$74,2,0)</f>
        <v>18</v>
      </c>
      <c r="D32">
        <f>VLOOKUP(B32,'bus correspondance'!$A$2:$B$74,2,0)</f>
        <v>19</v>
      </c>
      <c r="E32" t="str">
        <f t="shared" si="1"/>
        <v>119_120</v>
      </c>
      <c r="F32">
        <f>VLOOKUP(I32,'branch data'!$A$2:$B$1212,2,0)</f>
        <v>30</v>
      </c>
      <c r="G32" t="str">
        <f>VLOOKUP('branch correspondance'!F32,'branch data'!$B$2:$C$121,2,0)</f>
        <v>line</v>
      </c>
      <c r="H32" t="str">
        <f t="shared" si="0"/>
        <v>18_19</v>
      </c>
      <c r="I32" t="s">
        <v>79</v>
      </c>
      <c r="J32">
        <v>500</v>
      </c>
      <c r="L32" t="b">
        <f t="shared" si="2"/>
        <v>1</v>
      </c>
    </row>
    <row r="33" spans="1:12" x14ac:dyDescent="0.3">
      <c r="A33">
        <v>119</v>
      </c>
      <c r="B33">
        <v>120</v>
      </c>
      <c r="C33">
        <f>VLOOKUP(A33,'bus correspondance'!$A$2:$B$74,2,0)</f>
        <v>18</v>
      </c>
      <c r="D33">
        <f>VLOOKUP(B33,'bus correspondance'!$A$2:$B$74,2,0)</f>
        <v>19</v>
      </c>
      <c r="E33" t="str">
        <f t="shared" si="1"/>
        <v>119_120</v>
      </c>
      <c r="F33">
        <f>VLOOKUP(I33,'branch data'!$A$2:$B$1212,2,0)</f>
        <v>30</v>
      </c>
      <c r="G33" t="str">
        <f>VLOOKUP('branch correspondance'!F33,'branch data'!$B$2:$C$121,2,0)</f>
        <v>line</v>
      </c>
      <c r="H33" t="str">
        <f t="shared" si="0"/>
        <v>18_19</v>
      </c>
      <c r="I33" t="s">
        <v>79</v>
      </c>
      <c r="J33">
        <v>500</v>
      </c>
      <c r="L33" t="b">
        <f t="shared" si="2"/>
        <v>1</v>
      </c>
    </row>
    <row r="34" spans="1:12" x14ac:dyDescent="0.3">
      <c r="A34">
        <v>120</v>
      </c>
      <c r="B34">
        <v>123</v>
      </c>
      <c r="C34">
        <f>VLOOKUP(A34,'bus correspondance'!$A$2:$B$74,2,0)</f>
        <v>19</v>
      </c>
      <c r="D34">
        <f>VLOOKUP(B34,'bus correspondance'!$A$2:$B$74,2,0)</f>
        <v>22</v>
      </c>
      <c r="E34" t="str">
        <f t="shared" si="1"/>
        <v>120_123</v>
      </c>
      <c r="F34">
        <f>VLOOKUP(I34,'branch data'!$A$2:$B$1212,2,0)</f>
        <v>32</v>
      </c>
      <c r="G34" t="str">
        <f>VLOOKUP('branch correspondance'!F34,'branch data'!$B$2:$C$121,2,0)</f>
        <v>line</v>
      </c>
      <c r="H34" t="str">
        <f t="shared" ref="H34:H65" si="3">C34&amp;"_"&amp;D34</f>
        <v>19_22</v>
      </c>
      <c r="I34" t="s">
        <v>80</v>
      </c>
      <c r="J34">
        <v>500</v>
      </c>
      <c r="L34" t="b">
        <f t="shared" si="2"/>
        <v>1</v>
      </c>
    </row>
    <row r="35" spans="1:12" x14ac:dyDescent="0.3">
      <c r="A35">
        <v>120</v>
      </c>
      <c r="B35">
        <v>123</v>
      </c>
      <c r="C35">
        <f>VLOOKUP(A35,'bus correspondance'!$A$2:$B$74,2,0)</f>
        <v>19</v>
      </c>
      <c r="D35">
        <f>VLOOKUP(B35,'bus correspondance'!$A$2:$B$74,2,0)</f>
        <v>22</v>
      </c>
      <c r="E35" t="str">
        <f t="shared" si="1"/>
        <v>120_123</v>
      </c>
      <c r="F35">
        <f>VLOOKUP(I35,'branch data'!$A$2:$B$1212,2,0)</f>
        <v>32</v>
      </c>
      <c r="G35" t="str">
        <f>VLOOKUP('branch correspondance'!F35,'branch data'!$B$2:$C$121,2,0)</f>
        <v>line</v>
      </c>
      <c r="H35" t="str">
        <f t="shared" si="3"/>
        <v>19_22</v>
      </c>
      <c r="I35" t="s">
        <v>80</v>
      </c>
      <c r="J35">
        <v>500</v>
      </c>
      <c r="L35" t="b">
        <f t="shared" si="2"/>
        <v>1</v>
      </c>
    </row>
    <row r="36" spans="1:12" x14ac:dyDescent="0.3">
      <c r="A36">
        <v>121</v>
      </c>
      <c r="B36">
        <v>122</v>
      </c>
      <c r="C36">
        <f>VLOOKUP(A36,'bus correspondance'!$A$2:$B$74,2,0)</f>
        <v>20</v>
      </c>
      <c r="D36">
        <f>VLOOKUP(B36,'bus correspondance'!$A$2:$B$74,2,0)</f>
        <v>21</v>
      </c>
      <c r="E36" s="3" t="str">
        <f t="shared" si="1"/>
        <v>121_122</v>
      </c>
      <c r="F36">
        <f>VLOOKUP(I36,'branch data'!$A$2:$B$1212,2,0)</f>
        <v>34</v>
      </c>
      <c r="G36" t="str">
        <f>VLOOKUP('branch correspondance'!F36,'branch data'!$B$2:$C$121,2,0)</f>
        <v>line</v>
      </c>
      <c r="H36" t="str">
        <f t="shared" si="3"/>
        <v>20_21</v>
      </c>
      <c r="I36" t="s">
        <v>81</v>
      </c>
      <c r="J36">
        <v>500</v>
      </c>
      <c r="L36" t="b">
        <f t="shared" si="2"/>
        <v>1</v>
      </c>
    </row>
    <row r="37" spans="1:12" x14ac:dyDescent="0.3">
      <c r="A37">
        <v>123</v>
      </c>
      <c r="B37">
        <v>217</v>
      </c>
      <c r="C37">
        <f>VLOOKUP(A37,'bus correspondance'!$A$2:$B$74,2,0)</f>
        <v>22</v>
      </c>
      <c r="D37">
        <f>VLOOKUP(B37,'bus correspondance'!$A$2:$B$74,2,0)</f>
        <v>40</v>
      </c>
      <c r="E37" t="str">
        <f t="shared" si="1"/>
        <v>123_217</v>
      </c>
      <c r="F37">
        <f>VLOOKUP(I37,'branch data'!$A$2:$B$1212,2,0)</f>
        <v>35</v>
      </c>
      <c r="G37" t="str">
        <f>VLOOKUP('branch correspondance'!F37,'branch data'!$B$2:$C$121,2,0)</f>
        <v>line</v>
      </c>
      <c r="H37" t="str">
        <f t="shared" si="3"/>
        <v>22_40</v>
      </c>
      <c r="I37" t="s">
        <v>82</v>
      </c>
      <c r="J37">
        <v>500</v>
      </c>
      <c r="L37" t="b">
        <f t="shared" si="2"/>
        <v>1</v>
      </c>
    </row>
    <row r="38" spans="1:12" x14ac:dyDescent="0.3">
      <c r="A38">
        <v>201</v>
      </c>
      <c r="B38">
        <v>202</v>
      </c>
      <c r="C38">
        <f>VLOOKUP(A38,'bus correspondance'!$A$2:$B$74,2,0)</f>
        <v>24</v>
      </c>
      <c r="D38">
        <f>VLOOKUP(B38,'bus correspondance'!$A$2:$B$74,2,0)</f>
        <v>25</v>
      </c>
      <c r="E38" t="str">
        <f t="shared" si="1"/>
        <v>201_202</v>
      </c>
      <c r="F38">
        <f>VLOOKUP(I38,'branch data'!$A$2:$B$1212,2,0)</f>
        <v>36</v>
      </c>
      <c r="G38" t="str">
        <f>VLOOKUP('branch correspondance'!F38,'branch data'!$B$2:$C$121,2,0)</f>
        <v>line</v>
      </c>
      <c r="H38" t="str">
        <f t="shared" si="3"/>
        <v>24_25</v>
      </c>
      <c r="I38" t="s">
        <v>83</v>
      </c>
      <c r="J38">
        <v>175</v>
      </c>
      <c r="L38" t="b">
        <f t="shared" si="2"/>
        <v>1</v>
      </c>
    </row>
    <row r="39" spans="1:12" x14ac:dyDescent="0.3">
      <c r="A39">
        <v>201</v>
      </c>
      <c r="B39">
        <v>203</v>
      </c>
      <c r="C39">
        <f>VLOOKUP(A39,'bus correspondance'!$A$2:$B$74,2,0)</f>
        <v>24</v>
      </c>
      <c r="D39">
        <f>VLOOKUP(B39,'bus correspondance'!$A$2:$B$74,2,0)</f>
        <v>26</v>
      </c>
      <c r="E39" t="str">
        <f t="shared" si="1"/>
        <v>201_203</v>
      </c>
      <c r="F39">
        <f>VLOOKUP(I39,'branch data'!$A$2:$B$1212,2,0)</f>
        <v>37</v>
      </c>
      <c r="G39" t="str">
        <f>VLOOKUP('branch correspondance'!F39,'branch data'!$B$2:$C$121,2,0)</f>
        <v>line</v>
      </c>
      <c r="H39" t="str">
        <f t="shared" si="3"/>
        <v>24_26</v>
      </c>
      <c r="I39" t="s">
        <v>84</v>
      </c>
      <c r="J39">
        <v>175</v>
      </c>
      <c r="L39" t="b">
        <f t="shared" si="2"/>
        <v>1</v>
      </c>
    </row>
    <row r="40" spans="1:12" x14ac:dyDescent="0.3">
      <c r="A40">
        <v>201</v>
      </c>
      <c r="B40">
        <v>205</v>
      </c>
      <c r="C40">
        <f>VLOOKUP(A40,'bus correspondance'!$A$2:$B$74,2,0)</f>
        <v>24</v>
      </c>
      <c r="D40">
        <f>VLOOKUP(B40,'bus correspondance'!$A$2:$B$74,2,0)</f>
        <v>28</v>
      </c>
      <c r="E40" t="str">
        <f t="shared" si="1"/>
        <v>201_205</v>
      </c>
      <c r="F40">
        <f>VLOOKUP(I40,'branch data'!$A$2:$B$1212,2,0)</f>
        <v>38</v>
      </c>
      <c r="G40" t="str">
        <f>VLOOKUP('branch correspondance'!F40,'branch data'!$B$2:$C$121,2,0)</f>
        <v>line</v>
      </c>
      <c r="H40" t="str">
        <f t="shared" si="3"/>
        <v>24_28</v>
      </c>
      <c r="I40" t="s">
        <v>85</v>
      </c>
      <c r="J40">
        <v>175</v>
      </c>
      <c r="L40" t="b">
        <f t="shared" si="2"/>
        <v>1</v>
      </c>
    </row>
    <row r="41" spans="1:12" x14ac:dyDescent="0.3">
      <c r="A41">
        <v>202</v>
      </c>
      <c r="B41">
        <v>204</v>
      </c>
      <c r="C41">
        <f>VLOOKUP(A41,'bus correspondance'!$A$2:$B$74,2,0)</f>
        <v>25</v>
      </c>
      <c r="D41">
        <f>VLOOKUP(B41,'bus correspondance'!$A$2:$B$74,2,0)</f>
        <v>27</v>
      </c>
      <c r="E41" t="str">
        <f t="shared" si="1"/>
        <v>202_204</v>
      </c>
      <c r="F41">
        <f>VLOOKUP(I41,'branch data'!$A$2:$B$1212,2,0)</f>
        <v>39</v>
      </c>
      <c r="G41" t="str">
        <f>VLOOKUP('branch correspondance'!F41,'branch data'!$B$2:$C$121,2,0)</f>
        <v>line</v>
      </c>
      <c r="H41" t="str">
        <f t="shared" si="3"/>
        <v>25_27</v>
      </c>
      <c r="I41" t="s">
        <v>86</v>
      </c>
      <c r="J41">
        <v>175</v>
      </c>
      <c r="L41" t="b">
        <f t="shared" si="2"/>
        <v>1</v>
      </c>
    </row>
    <row r="42" spans="1:12" x14ac:dyDescent="0.3">
      <c r="A42">
        <v>202</v>
      </c>
      <c r="B42">
        <v>206</v>
      </c>
      <c r="C42">
        <f>VLOOKUP(A42,'bus correspondance'!$A$2:$B$74,2,0)</f>
        <v>25</v>
      </c>
      <c r="D42">
        <f>VLOOKUP(B42,'bus correspondance'!$A$2:$B$74,2,0)</f>
        <v>29</v>
      </c>
      <c r="E42" t="str">
        <f t="shared" si="1"/>
        <v>202_206</v>
      </c>
      <c r="F42">
        <f>VLOOKUP(I42,'branch data'!$A$2:$B$1212,2,0)</f>
        <v>40</v>
      </c>
      <c r="G42" t="str">
        <f>VLOOKUP('branch correspondance'!F42,'branch data'!$B$2:$C$121,2,0)</f>
        <v>line</v>
      </c>
      <c r="H42" t="str">
        <f t="shared" si="3"/>
        <v>25_29</v>
      </c>
      <c r="I42" t="s">
        <v>87</v>
      </c>
      <c r="J42">
        <v>175</v>
      </c>
      <c r="L42" t="b">
        <f t="shared" si="2"/>
        <v>1</v>
      </c>
    </row>
    <row r="43" spans="1:12" x14ac:dyDescent="0.3">
      <c r="A43">
        <v>203</v>
      </c>
      <c r="B43">
        <v>209</v>
      </c>
      <c r="C43">
        <f>VLOOKUP(A43,'bus correspondance'!$A$2:$B$74,2,0)</f>
        <v>26</v>
      </c>
      <c r="D43">
        <f>VLOOKUP(B43,'bus correspondance'!$A$2:$B$74,2,0)</f>
        <v>32</v>
      </c>
      <c r="E43" t="str">
        <f t="shared" si="1"/>
        <v>203_209</v>
      </c>
      <c r="F43">
        <f>VLOOKUP(I43,'branch data'!$A$2:$B$1212,2,0)</f>
        <v>41</v>
      </c>
      <c r="G43" t="str">
        <f>VLOOKUP('branch correspondance'!F43,'branch data'!$B$2:$C$121,2,0)</f>
        <v>line</v>
      </c>
      <c r="H43" t="str">
        <f t="shared" si="3"/>
        <v>26_32</v>
      </c>
      <c r="I43" t="s">
        <v>88</v>
      </c>
      <c r="J43">
        <v>175</v>
      </c>
      <c r="L43" t="b">
        <f t="shared" si="2"/>
        <v>1</v>
      </c>
    </row>
    <row r="44" spans="1:12" x14ac:dyDescent="0.3">
      <c r="A44">
        <v>204</v>
      </c>
      <c r="B44">
        <v>209</v>
      </c>
      <c r="C44">
        <f>VLOOKUP(A44,'bus correspondance'!$A$2:$B$74,2,0)</f>
        <v>27</v>
      </c>
      <c r="D44">
        <f>VLOOKUP(B44,'bus correspondance'!$A$2:$B$74,2,0)</f>
        <v>32</v>
      </c>
      <c r="E44" t="str">
        <f t="shared" si="1"/>
        <v>204_209</v>
      </c>
      <c r="F44">
        <f>VLOOKUP(I44,'branch data'!$A$2:$B$1212,2,0)</f>
        <v>42</v>
      </c>
      <c r="G44" t="str">
        <f>VLOOKUP('branch correspondance'!F44,'branch data'!$B$2:$C$121,2,0)</f>
        <v>line</v>
      </c>
      <c r="H44" t="str">
        <f t="shared" si="3"/>
        <v>27_32</v>
      </c>
      <c r="I44" t="s">
        <v>90</v>
      </c>
      <c r="J44">
        <v>175</v>
      </c>
      <c r="L44" t="b">
        <f t="shared" si="2"/>
        <v>1</v>
      </c>
    </row>
    <row r="45" spans="1:12" x14ac:dyDescent="0.3">
      <c r="A45">
        <v>205</v>
      </c>
      <c r="B45">
        <v>210</v>
      </c>
      <c r="C45">
        <f>VLOOKUP(A45,'bus correspondance'!$A$2:$B$74,2,0)</f>
        <v>28</v>
      </c>
      <c r="D45">
        <f>VLOOKUP(B45,'bus correspondance'!$A$2:$B$74,2,0)</f>
        <v>33</v>
      </c>
      <c r="E45" t="str">
        <f t="shared" si="1"/>
        <v>205_210</v>
      </c>
      <c r="F45">
        <f>VLOOKUP(I45,'branch data'!$A$2:$B$1212,2,0)</f>
        <v>43</v>
      </c>
      <c r="G45" t="str">
        <f>VLOOKUP('branch correspondance'!F45,'branch data'!$B$2:$C$121,2,0)</f>
        <v>line</v>
      </c>
      <c r="H45" t="str">
        <f t="shared" si="3"/>
        <v>28_33</v>
      </c>
      <c r="I45" t="s">
        <v>91</v>
      </c>
      <c r="J45">
        <v>175</v>
      </c>
      <c r="L45" t="b">
        <f t="shared" si="2"/>
        <v>1</v>
      </c>
    </row>
    <row r="46" spans="1:12" x14ac:dyDescent="0.3">
      <c r="A46">
        <v>206</v>
      </c>
      <c r="B46">
        <v>210</v>
      </c>
      <c r="C46">
        <f>VLOOKUP(A46,'bus correspondance'!$A$2:$B$74,2,0)</f>
        <v>29</v>
      </c>
      <c r="D46">
        <f>VLOOKUP(B46,'bus correspondance'!$A$2:$B$74,2,0)</f>
        <v>33</v>
      </c>
      <c r="E46" t="str">
        <f t="shared" si="1"/>
        <v>206_210</v>
      </c>
      <c r="F46">
        <f>VLOOKUP(I46,'branch data'!$A$2:$B$1212,2,0)</f>
        <v>44</v>
      </c>
      <c r="G46" t="str">
        <f>VLOOKUP('branch correspondance'!F46,'branch data'!$B$2:$C$121,2,0)</f>
        <v>line</v>
      </c>
      <c r="H46" t="str">
        <f t="shared" si="3"/>
        <v>29_33</v>
      </c>
      <c r="I46" t="s">
        <v>92</v>
      </c>
      <c r="J46">
        <v>175</v>
      </c>
      <c r="L46" t="b">
        <f t="shared" si="2"/>
        <v>1</v>
      </c>
    </row>
    <row r="47" spans="1:12" x14ac:dyDescent="0.3">
      <c r="A47">
        <v>207</v>
      </c>
      <c r="B47">
        <v>208</v>
      </c>
      <c r="C47">
        <f>VLOOKUP(A47,'bus correspondance'!$A$2:$B$74,2,0)</f>
        <v>30</v>
      </c>
      <c r="D47">
        <f>VLOOKUP(B47,'bus correspondance'!$A$2:$B$74,2,0)</f>
        <v>31</v>
      </c>
      <c r="E47" t="str">
        <f t="shared" si="1"/>
        <v>207_208</v>
      </c>
      <c r="F47">
        <f>VLOOKUP(I47,'branch data'!$A$2:$B$1212,2,0)</f>
        <v>45</v>
      </c>
      <c r="G47" t="str">
        <f>VLOOKUP('branch correspondance'!F47,'branch data'!$B$2:$C$121,2,0)</f>
        <v>line</v>
      </c>
      <c r="H47" t="str">
        <f t="shared" si="3"/>
        <v>30_31</v>
      </c>
      <c r="I47" t="s">
        <v>93</v>
      </c>
      <c r="J47">
        <v>175</v>
      </c>
      <c r="L47" t="b">
        <f t="shared" si="2"/>
        <v>1</v>
      </c>
    </row>
    <row r="48" spans="1:12" x14ac:dyDescent="0.3">
      <c r="A48">
        <v>208</v>
      </c>
      <c r="B48">
        <v>209</v>
      </c>
      <c r="C48">
        <f>VLOOKUP(A48,'bus correspondance'!$A$2:$B$74,2,0)</f>
        <v>31</v>
      </c>
      <c r="D48">
        <f>VLOOKUP(B48,'bus correspondance'!$A$2:$B$74,2,0)</f>
        <v>32</v>
      </c>
      <c r="E48" t="str">
        <f t="shared" si="1"/>
        <v>208_209</v>
      </c>
      <c r="F48">
        <f>VLOOKUP(I48,'branch data'!$A$2:$B$1212,2,0)</f>
        <v>46</v>
      </c>
      <c r="G48" t="str">
        <f>VLOOKUP('branch correspondance'!F48,'branch data'!$B$2:$C$121,2,0)</f>
        <v>line</v>
      </c>
      <c r="H48" t="str">
        <f t="shared" si="3"/>
        <v>31_32</v>
      </c>
      <c r="I48" t="s">
        <v>94</v>
      </c>
      <c r="J48">
        <v>175</v>
      </c>
      <c r="L48" t="b">
        <f t="shared" si="2"/>
        <v>1</v>
      </c>
    </row>
    <row r="49" spans="1:12" x14ac:dyDescent="0.3">
      <c r="A49">
        <v>208</v>
      </c>
      <c r="B49">
        <v>210</v>
      </c>
      <c r="C49">
        <f>VLOOKUP(A49,'bus correspondance'!$A$2:$B$74,2,0)</f>
        <v>31</v>
      </c>
      <c r="D49">
        <f>VLOOKUP(B49,'bus correspondance'!$A$2:$B$74,2,0)</f>
        <v>33</v>
      </c>
      <c r="E49" t="str">
        <f t="shared" si="1"/>
        <v>208_210</v>
      </c>
      <c r="F49">
        <f>VLOOKUP(I49,'branch data'!$A$2:$B$1212,2,0)</f>
        <v>47</v>
      </c>
      <c r="G49" t="str">
        <f>VLOOKUP('branch correspondance'!F49,'branch data'!$B$2:$C$121,2,0)</f>
        <v>line</v>
      </c>
      <c r="H49" t="str">
        <f t="shared" si="3"/>
        <v>31_33</v>
      </c>
      <c r="I49" t="s">
        <v>95</v>
      </c>
      <c r="J49">
        <v>175</v>
      </c>
      <c r="L49" t="b">
        <f t="shared" si="2"/>
        <v>1</v>
      </c>
    </row>
    <row r="50" spans="1:12" x14ac:dyDescent="0.3">
      <c r="A50">
        <v>211</v>
      </c>
      <c r="B50">
        <v>213</v>
      </c>
      <c r="C50">
        <f>VLOOKUP(A50,'bus correspondance'!$A$2:$B$74,2,0)</f>
        <v>34</v>
      </c>
      <c r="D50">
        <f>VLOOKUP(B50,'bus correspondance'!$A$2:$B$74,2,0)</f>
        <v>36</v>
      </c>
      <c r="E50" t="str">
        <f t="shared" si="1"/>
        <v>211_213</v>
      </c>
      <c r="F50">
        <f>VLOOKUP(I50,'branch data'!$A$2:$B$1212,2,0)</f>
        <v>48</v>
      </c>
      <c r="G50" t="str">
        <f>VLOOKUP('branch correspondance'!F50,'branch data'!$B$2:$C$121,2,0)</f>
        <v>line</v>
      </c>
      <c r="H50" t="str">
        <f t="shared" si="3"/>
        <v>34_36</v>
      </c>
      <c r="I50" t="s">
        <v>100</v>
      </c>
      <c r="J50">
        <v>500</v>
      </c>
      <c r="L50" t="b">
        <f t="shared" si="2"/>
        <v>1</v>
      </c>
    </row>
    <row r="51" spans="1:12" x14ac:dyDescent="0.3">
      <c r="A51">
        <v>211</v>
      </c>
      <c r="B51">
        <v>214</v>
      </c>
      <c r="C51">
        <f>VLOOKUP(A51,'bus correspondance'!$A$2:$B$74,2,0)</f>
        <v>34</v>
      </c>
      <c r="D51">
        <f>VLOOKUP(B51,'bus correspondance'!$A$2:$B$74,2,0)</f>
        <v>37</v>
      </c>
      <c r="E51" t="str">
        <f t="shared" si="1"/>
        <v>211_214</v>
      </c>
      <c r="F51">
        <f>VLOOKUP(I51,'branch data'!$A$2:$B$1212,2,0)</f>
        <v>49</v>
      </c>
      <c r="G51" t="str">
        <f>VLOOKUP('branch correspondance'!F51,'branch data'!$B$2:$C$121,2,0)</f>
        <v>line</v>
      </c>
      <c r="H51" t="str">
        <f t="shared" si="3"/>
        <v>34_37</v>
      </c>
      <c r="I51" t="s">
        <v>101</v>
      </c>
      <c r="J51">
        <v>500</v>
      </c>
      <c r="L51" t="b">
        <f t="shared" si="2"/>
        <v>1</v>
      </c>
    </row>
    <row r="52" spans="1:12" x14ac:dyDescent="0.3">
      <c r="A52">
        <v>212</v>
      </c>
      <c r="B52">
        <v>213</v>
      </c>
      <c r="C52">
        <f>VLOOKUP(A52,'bus correspondance'!$A$2:$B$74,2,0)</f>
        <v>35</v>
      </c>
      <c r="D52">
        <f>VLOOKUP(B52,'bus correspondance'!$A$2:$B$74,2,0)</f>
        <v>36</v>
      </c>
      <c r="E52" t="str">
        <f t="shared" si="1"/>
        <v>212_213</v>
      </c>
      <c r="F52">
        <f>VLOOKUP(I52,'branch data'!$A$2:$B$1212,2,0)</f>
        <v>50</v>
      </c>
      <c r="G52" t="str">
        <f>VLOOKUP('branch correspondance'!F52,'branch data'!$B$2:$C$121,2,0)</f>
        <v>line</v>
      </c>
      <c r="H52" t="str">
        <f t="shared" si="3"/>
        <v>35_36</v>
      </c>
      <c r="I52" t="s">
        <v>102</v>
      </c>
      <c r="J52">
        <v>500</v>
      </c>
      <c r="L52" t="b">
        <f t="shared" si="2"/>
        <v>1</v>
      </c>
    </row>
    <row r="53" spans="1:12" x14ac:dyDescent="0.3">
      <c r="A53">
        <v>212</v>
      </c>
      <c r="B53">
        <v>223</v>
      </c>
      <c r="C53">
        <f>VLOOKUP(A53,'bus correspondance'!$A$2:$B$74,2,0)</f>
        <v>35</v>
      </c>
      <c r="D53">
        <f>VLOOKUP(B53,'bus correspondance'!$A$2:$B$74,2,0)</f>
        <v>46</v>
      </c>
      <c r="E53" t="str">
        <f t="shared" si="1"/>
        <v>212_223</v>
      </c>
      <c r="F53">
        <f>VLOOKUP(I53,'branch data'!$A$2:$B$1212,2,0)</f>
        <v>51</v>
      </c>
      <c r="G53" t="str">
        <f>VLOOKUP('branch correspondance'!F53,'branch data'!$B$2:$C$121,2,0)</f>
        <v>line</v>
      </c>
      <c r="H53" t="str">
        <f t="shared" si="3"/>
        <v>35_46</v>
      </c>
      <c r="I53" t="s">
        <v>103</v>
      </c>
      <c r="J53">
        <v>500</v>
      </c>
      <c r="L53" t="b">
        <f t="shared" si="2"/>
        <v>1</v>
      </c>
    </row>
    <row r="54" spans="1:12" x14ac:dyDescent="0.3">
      <c r="A54">
        <v>213</v>
      </c>
      <c r="B54">
        <v>223</v>
      </c>
      <c r="C54">
        <f>VLOOKUP(A54,'bus correspondance'!$A$2:$B$74,2,0)</f>
        <v>36</v>
      </c>
      <c r="D54">
        <f>VLOOKUP(B54,'bus correspondance'!$A$2:$B$74,2,0)</f>
        <v>46</v>
      </c>
      <c r="E54" t="str">
        <f t="shared" si="1"/>
        <v>213_223</v>
      </c>
      <c r="F54">
        <f>VLOOKUP(I54,'branch data'!$A$2:$B$1212,2,0)</f>
        <v>52</v>
      </c>
      <c r="G54" t="str">
        <f>VLOOKUP('branch correspondance'!F54,'branch data'!$B$2:$C$121,2,0)</f>
        <v>line</v>
      </c>
      <c r="H54" t="str">
        <f t="shared" si="3"/>
        <v>36_46</v>
      </c>
      <c r="I54" t="s">
        <v>104</v>
      </c>
      <c r="J54">
        <v>500</v>
      </c>
      <c r="L54" t="b">
        <f t="shared" si="2"/>
        <v>1</v>
      </c>
    </row>
    <row r="55" spans="1:12" x14ac:dyDescent="0.3">
      <c r="A55">
        <v>214</v>
      </c>
      <c r="B55">
        <v>216</v>
      </c>
      <c r="C55">
        <f>VLOOKUP(A55,'bus correspondance'!$A$2:$B$74,2,0)</f>
        <v>37</v>
      </c>
      <c r="D55">
        <f>VLOOKUP(B55,'bus correspondance'!$A$2:$B$74,2,0)</f>
        <v>39</v>
      </c>
      <c r="E55" t="str">
        <f t="shared" si="1"/>
        <v>214_216</v>
      </c>
      <c r="F55">
        <f>VLOOKUP(I55,'branch data'!$A$2:$B$1212,2,0)</f>
        <v>53</v>
      </c>
      <c r="G55" t="str">
        <f>VLOOKUP('branch correspondance'!F55,'branch data'!$B$2:$C$121,2,0)</f>
        <v>line</v>
      </c>
      <c r="H55" t="str">
        <f t="shared" si="3"/>
        <v>37_39</v>
      </c>
      <c r="I55" t="s">
        <v>105</v>
      </c>
      <c r="J55">
        <v>500</v>
      </c>
      <c r="L55" t="b">
        <f t="shared" si="2"/>
        <v>1</v>
      </c>
    </row>
    <row r="56" spans="1:12" x14ac:dyDescent="0.3">
      <c r="A56">
        <v>215</v>
      </c>
      <c r="B56">
        <v>216</v>
      </c>
      <c r="C56">
        <f>VLOOKUP(A56,'bus correspondance'!$A$2:$B$74,2,0)</f>
        <v>38</v>
      </c>
      <c r="D56">
        <f>VLOOKUP(B56,'bus correspondance'!$A$2:$B$74,2,0)</f>
        <v>39</v>
      </c>
      <c r="E56" t="str">
        <f t="shared" si="1"/>
        <v>215_216</v>
      </c>
      <c r="F56">
        <f>VLOOKUP(I56,'branch data'!$A$2:$B$1212,2,0)</f>
        <v>54</v>
      </c>
      <c r="G56" t="str">
        <f>VLOOKUP('branch correspondance'!F56,'branch data'!$B$2:$C$121,2,0)</f>
        <v>line</v>
      </c>
      <c r="H56" t="str">
        <f t="shared" si="3"/>
        <v>38_39</v>
      </c>
      <c r="I56" t="s">
        <v>106</v>
      </c>
      <c r="J56">
        <v>500</v>
      </c>
      <c r="L56" t="b">
        <f t="shared" si="2"/>
        <v>1</v>
      </c>
    </row>
    <row r="57" spans="1:12" x14ac:dyDescent="0.3">
      <c r="A57">
        <v>215</v>
      </c>
      <c r="B57">
        <v>221</v>
      </c>
      <c r="C57">
        <f>VLOOKUP(A57,'bus correspondance'!$A$2:$B$74,2,0)</f>
        <v>38</v>
      </c>
      <c r="D57">
        <f>VLOOKUP(B57,'bus correspondance'!$A$2:$B$74,2,0)</f>
        <v>44</v>
      </c>
      <c r="E57" t="str">
        <f t="shared" si="1"/>
        <v>215_221</v>
      </c>
      <c r="F57">
        <f>VLOOKUP(I57,'branch data'!$A$2:$B$1212,2,0)</f>
        <v>55</v>
      </c>
      <c r="G57" t="str">
        <f>VLOOKUP('branch correspondance'!F57,'branch data'!$B$2:$C$121,2,0)</f>
        <v>line</v>
      </c>
      <c r="H57" t="str">
        <f t="shared" si="3"/>
        <v>38_44</v>
      </c>
      <c r="I57" t="s">
        <v>107</v>
      </c>
      <c r="J57">
        <v>500</v>
      </c>
      <c r="L57" t="b">
        <f t="shared" si="2"/>
        <v>1</v>
      </c>
    </row>
    <row r="58" spans="1:12" x14ac:dyDescent="0.3">
      <c r="A58">
        <v>215</v>
      </c>
      <c r="B58">
        <v>221</v>
      </c>
      <c r="C58">
        <f>VLOOKUP(A58,'bus correspondance'!$A$2:$B$74,2,0)</f>
        <v>38</v>
      </c>
      <c r="D58">
        <f>VLOOKUP(B58,'bus correspondance'!$A$2:$B$74,2,0)</f>
        <v>44</v>
      </c>
      <c r="E58" t="str">
        <f t="shared" si="1"/>
        <v>215_221</v>
      </c>
      <c r="F58">
        <f>VLOOKUP(I58,'branch data'!$A$2:$B$1212,2,0)</f>
        <v>55</v>
      </c>
      <c r="G58" t="str">
        <f>VLOOKUP('branch correspondance'!F58,'branch data'!$B$2:$C$121,2,0)</f>
        <v>line</v>
      </c>
      <c r="H58" t="str">
        <f t="shared" si="3"/>
        <v>38_44</v>
      </c>
      <c r="I58" t="s">
        <v>107</v>
      </c>
      <c r="J58">
        <v>500</v>
      </c>
      <c r="L58" t="b">
        <f t="shared" si="2"/>
        <v>1</v>
      </c>
    </row>
    <row r="59" spans="1:12" x14ac:dyDescent="0.3">
      <c r="A59">
        <v>215</v>
      </c>
      <c r="B59">
        <v>224</v>
      </c>
      <c r="C59">
        <f>VLOOKUP(A59,'bus correspondance'!$A$2:$B$74,2,0)</f>
        <v>38</v>
      </c>
      <c r="D59">
        <f>VLOOKUP(B59,'bus correspondance'!$A$2:$B$74,2,0)</f>
        <v>47</v>
      </c>
      <c r="E59" t="str">
        <f t="shared" si="1"/>
        <v>215_224</v>
      </c>
      <c r="F59">
        <f>VLOOKUP(I59,'branch data'!$A$2:$B$1212,2,0)</f>
        <v>57</v>
      </c>
      <c r="G59" t="str">
        <f>VLOOKUP('branch correspondance'!F59,'branch data'!$B$2:$C$121,2,0)</f>
        <v>line</v>
      </c>
      <c r="H59" t="str">
        <f t="shared" si="3"/>
        <v>38_47</v>
      </c>
      <c r="I59" t="s">
        <v>108</v>
      </c>
      <c r="J59">
        <v>500</v>
      </c>
      <c r="L59" t="b">
        <f t="shared" si="2"/>
        <v>1</v>
      </c>
    </row>
    <row r="60" spans="1:12" x14ac:dyDescent="0.3">
      <c r="A60">
        <v>216</v>
      </c>
      <c r="B60">
        <v>217</v>
      </c>
      <c r="C60">
        <f>VLOOKUP(A60,'bus correspondance'!$A$2:$B$74,2,0)</f>
        <v>39</v>
      </c>
      <c r="D60">
        <f>VLOOKUP(B60,'bus correspondance'!$A$2:$B$74,2,0)</f>
        <v>40</v>
      </c>
      <c r="E60" t="str">
        <f t="shared" si="1"/>
        <v>216_217</v>
      </c>
      <c r="F60">
        <f>VLOOKUP(I60,'branch data'!$A$2:$B$1212,2,0)</f>
        <v>58</v>
      </c>
      <c r="G60" t="str">
        <f>VLOOKUP('branch correspondance'!F60,'branch data'!$B$2:$C$121,2,0)</f>
        <v>line</v>
      </c>
      <c r="H60" t="str">
        <f t="shared" si="3"/>
        <v>39_40</v>
      </c>
      <c r="I60" t="s">
        <v>109</v>
      </c>
      <c r="J60">
        <v>500</v>
      </c>
      <c r="L60" t="b">
        <f t="shared" si="2"/>
        <v>1</v>
      </c>
    </row>
    <row r="61" spans="1:12" x14ac:dyDescent="0.3">
      <c r="A61">
        <v>216</v>
      </c>
      <c r="B61">
        <v>219</v>
      </c>
      <c r="C61">
        <f>VLOOKUP(A61,'bus correspondance'!$A$2:$B$74,2,0)</f>
        <v>39</v>
      </c>
      <c r="D61">
        <f>VLOOKUP(B61,'bus correspondance'!$A$2:$B$74,2,0)</f>
        <v>42</v>
      </c>
      <c r="E61" t="str">
        <f t="shared" si="1"/>
        <v>216_219</v>
      </c>
      <c r="F61">
        <f>VLOOKUP(I61,'branch data'!$A$2:$B$1212,2,0)</f>
        <v>59</v>
      </c>
      <c r="G61" t="str">
        <f>VLOOKUP('branch correspondance'!F61,'branch data'!$B$2:$C$121,2,0)</f>
        <v>line</v>
      </c>
      <c r="H61" t="str">
        <f t="shared" si="3"/>
        <v>39_42</v>
      </c>
      <c r="I61" t="s">
        <v>110</v>
      </c>
      <c r="J61">
        <v>500</v>
      </c>
      <c r="L61" t="b">
        <f t="shared" si="2"/>
        <v>1</v>
      </c>
    </row>
    <row r="62" spans="1:12" x14ac:dyDescent="0.3">
      <c r="A62">
        <v>217</v>
      </c>
      <c r="B62">
        <v>218</v>
      </c>
      <c r="C62">
        <f>VLOOKUP(A62,'bus correspondance'!$A$2:$B$74,2,0)</f>
        <v>40</v>
      </c>
      <c r="D62">
        <f>VLOOKUP(B62,'bus correspondance'!$A$2:$B$74,2,0)</f>
        <v>41</v>
      </c>
      <c r="E62" t="str">
        <f t="shared" si="1"/>
        <v>217_218</v>
      </c>
      <c r="F62">
        <f>VLOOKUP(I62,'branch data'!$A$2:$B$1212,2,0)</f>
        <v>60</v>
      </c>
      <c r="G62" t="str">
        <f>VLOOKUP('branch correspondance'!F62,'branch data'!$B$2:$C$121,2,0)</f>
        <v>line</v>
      </c>
      <c r="H62" t="str">
        <f t="shared" si="3"/>
        <v>40_41</v>
      </c>
      <c r="I62" t="s">
        <v>111</v>
      </c>
      <c r="J62">
        <v>500</v>
      </c>
      <c r="L62" t="b">
        <f t="shared" si="2"/>
        <v>1</v>
      </c>
    </row>
    <row r="63" spans="1:12" x14ac:dyDescent="0.3">
      <c r="A63">
        <v>217</v>
      </c>
      <c r="B63">
        <v>222</v>
      </c>
      <c r="C63">
        <f>VLOOKUP(A63,'bus correspondance'!$A$2:$B$74,2,0)</f>
        <v>40</v>
      </c>
      <c r="D63">
        <f>VLOOKUP(B63,'bus correspondance'!$A$2:$B$74,2,0)</f>
        <v>45</v>
      </c>
      <c r="E63" t="str">
        <f t="shared" si="1"/>
        <v>217_222</v>
      </c>
      <c r="F63">
        <f>VLOOKUP(I63,'branch data'!$A$2:$B$1212,2,0)</f>
        <v>61</v>
      </c>
      <c r="G63" t="str">
        <f>VLOOKUP('branch correspondance'!F63,'branch data'!$B$2:$C$121,2,0)</f>
        <v>line</v>
      </c>
      <c r="H63" t="str">
        <f t="shared" si="3"/>
        <v>40_45</v>
      </c>
      <c r="I63" t="s">
        <v>112</v>
      </c>
      <c r="J63">
        <v>500</v>
      </c>
      <c r="L63" t="b">
        <f t="shared" si="2"/>
        <v>1</v>
      </c>
    </row>
    <row r="64" spans="1:12" x14ac:dyDescent="0.3">
      <c r="A64">
        <v>218</v>
      </c>
      <c r="B64">
        <v>221</v>
      </c>
      <c r="C64">
        <f>VLOOKUP(A64,'bus correspondance'!$A$2:$B$74,2,0)</f>
        <v>41</v>
      </c>
      <c r="D64">
        <f>VLOOKUP(B64,'bus correspondance'!$A$2:$B$74,2,0)</f>
        <v>44</v>
      </c>
      <c r="E64" t="str">
        <f t="shared" si="1"/>
        <v>218_221</v>
      </c>
      <c r="F64">
        <f>VLOOKUP(I64,'branch data'!$A$2:$B$1212,2,0)</f>
        <v>62</v>
      </c>
      <c r="G64" t="str">
        <f>VLOOKUP('branch correspondance'!F64,'branch data'!$B$2:$C$121,2,0)</f>
        <v>line</v>
      </c>
      <c r="H64" t="str">
        <f t="shared" si="3"/>
        <v>41_44</v>
      </c>
      <c r="I64" t="s">
        <v>113</v>
      </c>
      <c r="J64">
        <v>500</v>
      </c>
      <c r="L64" t="b">
        <f t="shared" si="2"/>
        <v>1</v>
      </c>
    </row>
    <row r="65" spans="1:12" x14ac:dyDescent="0.3">
      <c r="A65">
        <v>218</v>
      </c>
      <c r="B65">
        <v>221</v>
      </c>
      <c r="C65">
        <f>VLOOKUP(A65,'bus correspondance'!$A$2:$B$74,2,0)</f>
        <v>41</v>
      </c>
      <c r="D65">
        <f>VLOOKUP(B65,'bus correspondance'!$A$2:$B$74,2,0)</f>
        <v>44</v>
      </c>
      <c r="E65" t="str">
        <f t="shared" si="1"/>
        <v>218_221</v>
      </c>
      <c r="F65">
        <f>VLOOKUP(I65,'branch data'!$A$2:$B$1212,2,0)</f>
        <v>62</v>
      </c>
      <c r="G65" t="str">
        <f>VLOOKUP('branch correspondance'!F65,'branch data'!$B$2:$C$121,2,0)</f>
        <v>line</v>
      </c>
      <c r="H65" t="str">
        <f t="shared" si="3"/>
        <v>41_44</v>
      </c>
      <c r="I65" t="s">
        <v>113</v>
      </c>
      <c r="J65">
        <v>500</v>
      </c>
      <c r="L65" t="b">
        <f t="shared" si="2"/>
        <v>1</v>
      </c>
    </row>
    <row r="66" spans="1:12" x14ac:dyDescent="0.3">
      <c r="A66">
        <v>219</v>
      </c>
      <c r="B66">
        <v>220</v>
      </c>
      <c r="C66">
        <f>VLOOKUP(A66,'bus correspondance'!$A$2:$B$74,2,0)</f>
        <v>42</v>
      </c>
      <c r="D66">
        <f>VLOOKUP(B66,'bus correspondance'!$A$2:$B$74,2,0)</f>
        <v>43</v>
      </c>
      <c r="E66" t="str">
        <f t="shared" si="1"/>
        <v>219_220</v>
      </c>
      <c r="F66">
        <f>VLOOKUP(I66,'branch data'!$A$2:$B$1212,2,0)</f>
        <v>64</v>
      </c>
      <c r="G66" t="str">
        <f>VLOOKUP('branch correspondance'!F66,'branch data'!$B$2:$C$121,2,0)</f>
        <v>line</v>
      </c>
      <c r="H66" t="str">
        <f t="shared" ref="H66:H97" si="4">C66&amp;"_"&amp;D66</f>
        <v>42_43</v>
      </c>
      <c r="I66" t="s">
        <v>114</v>
      </c>
      <c r="J66">
        <v>500</v>
      </c>
      <c r="L66" t="b">
        <f t="shared" si="2"/>
        <v>1</v>
      </c>
    </row>
    <row r="67" spans="1:12" x14ac:dyDescent="0.3">
      <c r="A67">
        <v>219</v>
      </c>
      <c r="B67">
        <v>220</v>
      </c>
      <c r="C67">
        <f>VLOOKUP(A67,'bus correspondance'!$A$2:$B$74,2,0)</f>
        <v>42</v>
      </c>
      <c r="D67">
        <f>VLOOKUP(B67,'bus correspondance'!$A$2:$B$74,2,0)</f>
        <v>43</v>
      </c>
      <c r="E67" t="str">
        <f t="shared" ref="E67:E121" si="5">A67&amp;"_"&amp;B67</f>
        <v>219_220</v>
      </c>
      <c r="F67">
        <f>VLOOKUP(I67,'branch data'!$A$2:$B$1212,2,0)</f>
        <v>64</v>
      </c>
      <c r="G67" t="str">
        <f>VLOOKUP('branch correspondance'!F67,'branch data'!$B$2:$C$121,2,0)</f>
        <v>line</v>
      </c>
      <c r="H67" t="str">
        <f t="shared" si="4"/>
        <v>42_43</v>
      </c>
      <c r="I67" t="s">
        <v>114</v>
      </c>
      <c r="J67">
        <v>500</v>
      </c>
      <c r="L67" t="b">
        <f t="shared" ref="L67:L121" si="6">I67=H67</f>
        <v>1</v>
      </c>
    </row>
    <row r="68" spans="1:12" x14ac:dyDescent="0.3">
      <c r="A68">
        <v>220</v>
      </c>
      <c r="B68">
        <v>223</v>
      </c>
      <c r="C68">
        <f>VLOOKUP(A68,'bus correspondance'!$A$2:$B$74,2,0)</f>
        <v>43</v>
      </c>
      <c r="D68">
        <f>VLOOKUP(B68,'bus correspondance'!$A$2:$B$74,2,0)</f>
        <v>46</v>
      </c>
      <c r="E68" t="str">
        <f t="shared" si="5"/>
        <v>220_223</v>
      </c>
      <c r="F68">
        <f>VLOOKUP(I68,'branch data'!$A$2:$B$1212,2,0)</f>
        <v>66</v>
      </c>
      <c r="G68" t="str">
        <f>VLOOKUP('branch correspondance'!F68,'branch data'!$B$2:$C$121,2,0)</f>
        <v>line</v>
      </c>
      <c r="H68" t="str">
        <f t="shared" si="4"/>
        <v>43_46</v>
      </c>
      <c r="I68" t="s">
        <v>115</v>
      </c>
      <c r="J68">
        <v>500</v>
      </c>
      <c r="L68" t="b">
        <f t="shared" si="6"/>
        <v>1</v>
      </c>
    </row>
    <row r="69" spans="1:12" x14ac:dyDescent="0.3">
      <c r="A69">
        <v>220</v>
      </c>
      <c r="B69">
        <v>223</v>
      </c>
      <c r="C69">
        <f>VLOOKUP(A69,'bus correspondance'!$A$2:$B$74,2,0)</f>
        <v>43</v>
      </c>
      <c r="D69">
        <f>VLOOKUP(B69,'bus correspondance'!$A$2:$B$74,2,0)</f>
        <v>46</v>
      </c>
      <c r="E69" t="str">
        <f t="shared" si="5"/>
        <v>220_223</v>
      </c>
      <c r="F69">
        <f>VLOOKUP(I69,'branch data'!$A$2:$B$1212,2,0)</f>
        <v>66</v>
      </c>
      <c r="G69" t="str">
        <f>VLOOKUP('branch correspondance'!F69,'branch data'!$B$2:$C$121,2,0)</f>
        <v>line</v>
      </c>
      <c r="H69" t="str">
        <f t="shared" si="4"/>
        <v>43_46</v>
      </c>
      <c r="I69" t="s">
        <v>115</v>
      </c>
      <c r="J69">
        <v>500</v>
      </c>
      <c r="L69" t="b">
        <f t="shared" si="6"/>
        <v>1</v>
      </c>
    </row>
    <row r="70" spans="1:12" x14ac:dyDescent="0.3">
      <c r="A70">
        <v>221</v>
      </c>
      <c r="B70">
        <v>222</v>
      </c>
      <c r="C70">
        <f>VLOOKUP(A70,'bus correspondance'!$A$2:$B$74,2,0)</f>
        <v>44</v>
      </c>
      <c r="D70">
        <f>VLOOKUP(B70,'bus correspondance'!$A$2:$B$74,2,0)</f>
        <v>45</v>
      </c>
      <c r="E70" t="str">
        <f t="shared" si="5"/>
        <v>221_222</v>
      </c>
      <c r="F70">
        <f>VLOOKUP(I70,'branch data'!$A$2:$B$1212,2,0)</f>
        <v>68</v>
      </c>
      <c r="G70" t="str">
        <f>VLOOKUP('branch correspondance'!F70,'branch data'!$B$2:$C$121,2,0)</f>
        <v>line</v>
      </c>
      <c r="H70" t="str">
        <f t="shared" si="4"/>
        <v>44_45</v>
      </c>
      <c r="I70" t="s">
        <v>116</v>
      </c>
      <c r="J70">
        <v>500</v>
      </c>
      <c r="L70" t="b">
        <f t="shared" si="6"/>
        <v>1</v>
      </c>
    </row>
    <row r="71" spans="1:12" x14ac:dyDescent="0.3">
      <c r="A71">
        <v>301</v>
      </c>
      <c r="B71">
        <v>302</v>
      </c>
      <c r="C71">
        <f>VLOOKUP(A71,'bus correspondance'!$A$2:$B$74,2,0)</f>
        <v>48</v>
      </c>
      <c r="D71">
        <f>VLOOKUP(B71,'bus correspondance'!$A$2:$B$74,2,0)</f>
        <v>49</v>
      </c>
      <c r="E71" t="str">
        <f t="shared" si="5"/>
        <v>301_302</v>
      </c>
      <c r="F71">
        <f>VLOOKUP(I71,'branch data'!$A$2:$B$1212,2,0)</f>
        <v>69</v>
      </c>
      <c r="G71" t="str">
        <f>VLOOKUP('branch correspondance'!F71,'branch data'!$B$2:$C$121,2,0)</f>
        <v>line</v>
      </c>
      <c r="H71" t="str">
        <f t="shared" si="4"/>
        <v>48_49</v>
      </c>
      <c r="I71" t="s">
        <v>117</v>
      </c>
      <c r="J71">
        <v>175</v>
      </c>
      <c r="L71" t="b">
        <f t="shared" si="6"/>
        <v>1</v>
      </c>
    </row>
    <row r="72" spans="1:12" x14ac:dyDescent="0.3">
      <c r="A72">
        <v>301</v>
      </c>
      <c r="B72">
        <v>303</v>
      </c>
      <c r="C72">
        <f>VLOOKUP(A72,'bus correspondance'!$A$2:$B$74,2,0)</f>
        <v>48</v>
      </c>
      <c r="D72">
        <f>VLOOKUP(B72,'bus correspondance'!$A$2:$B$74,2,0)</f>
        <v>50</v>
      </c>
      <c r="E72" s="3" t="str">
        <f t="shared" si="5"/>
        <v>301_303</v>
      </c>
      <c r="F72">
        <f>VLOOKUP(I72,'branch data'!$A$2:$B$1212,2,0)</f>
        <v>70</v>
      </c>
      <c r="G72" t="str">
        <f>VLOOKUP('branch correspondance'!F72,'branch data'!$B$2:$C$121,2,0)</f>
        <v>line</v>
      </c>
      <c r="H72" t="str">
        <f t="shared" si="4"/>
        <v>48_50</v>
      </c>
      <c r="I72" t="s">
        <v>118</v>
      </c>
      <c r="J72">
        <v>175</v>
      </c>
      <c r="L72" t="b">
        <f t="shared" si="6"/>
        <v>1</v>
      </c>
    </row>
    <row r="73" spans="1:12" x14ac:dyDescent="0.3">
      <c r="A73">
        <v>301</v>
      </c>
      <c r="B73">
        <v>305</v>
      </c>
      <c r="C73">
        <f>VLOOKUP(A73,'bus correspondance'!$A$2:$B$74,2,0)</f>
        <v>48</v>
      </c>
      <c r="D73">
        <f>VLOOKUP(B73,'bus correspondance'!$A$2:$B$74,2,0)</f>
        <v>52</v>
      </c>
      <c r="E73" t="str">
        <f t="shared" si="5"/>
        <v>301_305</v>
      </c>
      <c r="F73">
        <f>VLOOKUP(I73,'branch data'!$A$2:$B$1212,2,0)</f>
        <v>71</v>
      </c>
      <c r="G73" t="str">
        <f>VLOOKUP('branch correspondance'!F73,'branch data'!$B$2:$C$121,2,0)</f>
        <v>line</v>
      </c>
      <c r="H73" t="str">
        <f t="shared" si="4"/>
        <v>48_52</v>
      </c>
      <c r="I73" t="s">
        <v>119</v>
      </c>
      <c r="J73">
        <v>175</v>
      </c>
      <c r="L73" t="b">
        <f t="shared" si="6"/>
        <v>1</v>
      </c>
    </row>
    <row r="74" spans="1:12" x14ac:dyDescent="0.3">
      <c r="A74">
        <v>302</v>
      </c>
      <c r="B74">
        <v>304</v>
      </c>
      <c r="C74">
        <f>VLOOKUP(A74,'bus correspondance'!$A$2:$B$74,2,0)</f>
        <v>49</v>
      </c>
      <c r="D74">
        <f>VLOOKUP(B74,'bus correspondance'!$A$2:$B$74,2,0)</f>
        <v>51</v>
      </c>
      <c r="E74" t="str">
        <f t="shared" si="5"/>
        <v>302_304</v>
      </c>
      <c r="F74">
        <f>VLOOKUP(I74,'branch data'!$A$2:$B$1212,2,0)</f>
        <v>72</v>
      </c>
      <c r="G74" t="str">
        <f>VLOOKUP('branch correspondance'!F74,'branch data'!$B$2:$C$121,2,0)</f>
        <v>line</v>
      </c>
      <c r="H74" t="str">
        <f t="shared" si="4"/>
        <v>49_51</v>
      </c>
      <c r="I74" t="s">
        <v>120</v>
      </c>
      <c r="J74">
        <v>175</v>
      </c>
      <c r="L74" t="b">
        <f t="shared" si="6"/>
        <v>1</v>
      </c>
    </row>
    <row r="75" spans="1:12" x14ac:dyDescent="0.3">
      <c r="A75">
        <v>302</v>
      </c>
      <c r="B75">
        <v>306</v>
      </c>
      <c r="C75">
        <f>VLOOKUP(A75,'bus correspondance'!$A$2:$B$74,2,0)</f>
        <v>49</v>
      </c>
      <c r="D75">
        <f>VLOOKUP(B75,'bus correspondance'!$A$2:$B$74,2,0)</f>
        <v>53</v>
      </c>
      <c r="E75" t="str">
        <f t="shared" si="5"/>
        <v>302_306</v>
      </c>
      <c r="F75">
        <f>VLOOKUP(I75,'branch data'!$A$2:$B$1212,2,0)</f>
        <v>73</v>
      </c>
      <c r="G75" t="str">
        <f>VLOOKUP('branch correspondance'!F75,'branch data'!$B$2:$C$121,2,0)</f>
        <v>line</v>
      </c>
      <c r="H75" t="str">
        <f t="shared" si="4"/>
        <v>49_53</v>
      </c>
      <c r="I75" t="s">
        <v>121</v>
      </c>
      <c r="J75">
        <v>175</v>
      </c>
      <c r="L75" t="b">
        <f t="shared" si="6"/>
        <v>1</v>
      </c>
    </row>
    <row r="76" spans="1:12" x14ac:dyDescent="0.3">
      <c r="A76">
        <v>303</v>
      </c>
      <c r="B76">
        <v>309</v>
      </c>
      <c r="C76">
        <f>VLOOKUP(A76,'bus correspondance'!$A$2:$B$74,2,0)</f>
        <v>50</v>
      </c>
      <c r="D76">
        <f>VLOOKUP(B76,'bus correspondance'!$A$2:$B$74,2,0)</f>
        <v>56</v>
      </c>
      <c r="E76" s="3" t="str">
        <f t="shared" si="5"/>
        <v>303_309</v>
      </c>
      <c r="F76">
        <f>VLOOKUP(I76,'branch data'!$A$2:$B$1212,2,0)</f>
        <v>74</v>
      </c>
      <c r="G76" t="str">
        <f>VLOOKUP('branch correspondance'!F76,'branch data'!$B$2:$C$121,2,0)</f>
        <v>line</v>
      </c>
      <c r="H76" t="str">
        <f t="shared" si="4"/>
        <v>50_56</v>
      </c>
      <c r="I76" t="s">
        <v>122</v>
      </c>
      <c r="J76">
        <v>175</v>
      </c>
      <c r="L76" t="b">
        <f t="shared" si="6"/>
        <v>1</v>
      </c>
    </row>
    <row r="77" spans="1:12" x14ac:dyDescent="0.3">
      <c r="A77">
        <v>304</v>
      </c>
      <c r="B77">
        <v>309</v>
      </c>
      <c r="C77">
        <f>VLOOKUP(A77,'bus correspondance'!$A$2:$B$74,2,0)</f>
        <v>51</v>
      </c>
      <c r="D77">
        <f>VLOOKUP(B77,'bus correspondance'!$A$2:$B$74,2,0)</f>
        <v>56</v>
      </c>
      <c r="E77" t="str">
        <f t="shared" si="5"/>
        <v>304_309</v>
      </c>
      <c r="F77">
        <f>VLOOKUP(I77,'branch data'!$A$2:$B$1212,2,0)</f>
        <v>75</v>
      </c>
      <c r="G77" t="str">
        <f>VLOOKUP('branch correspondance'!F77,'branch data'!$B$2:$C$121,2,0)</f>
        <v>line</v>
      </c>
      <c r="H77" t="str">
        <f t="shared" si="4"/>
        <v>51_56</v>
      </c>
      <c r="I77" t="s">
        <v>124</v>
      </c>
      <c r="J77">
        <v>175</v>
      </c>
      <c r="L77" t="b">
        <f t="shared" si="6"/>
        <v>1</v>
      </c>
    </row>
    <row r="78" spans="1:12" x14ac:dyDescent="0.3">
      <c r="A78">
        <v>305</v>
      </c>
      <c r="B78">
        <v>310</v>
      </c>
      <c r="C78">
        <f>VLOOKUP(A78,'bus correspondance'!$A$2:$B$74,2,0)</f>
        <v>52</v>
      </c>
      <c r="D78">
        <f>VLOOKUP(B78,'bus correspondance'!$A$2:$B$74,2,0)</f>
        <v>57</v>
      </c>
      <c r="E78" t="str">
        <f t="shared" si="5"/>
        <v>305_310</v>
      </c>
      <c r="F78">
        <f>VLOOKUP(I78,'branch data'!$A$2:$B$1212,2,0)</f>
        <v>76</v>
      </c>
      <c r="G78" t="str">
        <f>VLOOKUP('branch correspondance'!F78,'branch data'!$B$2:$C$121,2,0)</f>
        <v>line</v>
      </c>
      <c r="H78" t="str">
        <f t="shared" si="4"/>
        <v>52_57</v>
      </c>
      <c r="I78" t="s">
        <v>125</v>
      </c>
      <c r="J78">
        <v>175</v>
      </c>
      <c r="L78" t="b">
        <f t="shared" si="6"/>
        <v>1</v>
      </c>
    </row>
    <row r="79" spans="1:12" x14ac:dyDescent="0.3">
      <c r="A79">
        <v>306</v>
      </c>
      <c r="B79">
        <v>310</v>
      </c>
      <c r="C79">
        <f>VLOOKUP(A79,'bus correspondance'!$A$2:$B$74,2,0)</f>
        <v>53</v>
      </c>
      <c r="D79">
        <f>VLOOKUP(B79,'bus correspondance'!$A$2:$B$74,2,0)</f>
        <v>57</v>
      </c>
      <c r="E79" t="str">
        <f t="shared" si="5"/>
        <v>306_310</v>
      </c>
      <c r="F79">
        <f>VLOOKUP(I79,'branch data'!$A$2:$B$1212,2,0)</f>
        <v>77</v>
      </c>
      <c r="G79" t="str">
        <f>VLOOKUP('branch correspondance'!F79,'branch data'!$B$2:$C$121,2,0)</f>
        <v>line</v>
      </c>
      <c r="H79" t="str">
        <f t="shared" si="4"/>
        <v>53_57</v>
      </c>
      <c r="I79" t="s">
        <v>126</v>
      </c>
      <c r="J79">
        <v>175</v>
      </c>
      <c r="L79" t="b">
        <f t="shared" si="6"/>
        <v>1</v>
      </c>
    </row>
    <row r="80" spans="1:12" x14ac:dyDescent="0.3">
      <c r="A80">
        <v>307</v>
      </c>
      <c r="B80">
        <v>308</v>
      </c>
      <c r="C80">
        <f>VLOOKUP(A80,'bus correspondance'!$A$2:$B$74,2,0)</f>
        <v>54</v>
      </c>
      <c r="D80">
        <f>VLOOKUP(B80,'bus correspondance'!$A$2:$B$74,2,0)</f>
        <v>55</v>
      </c>
      <c r="E80" t="str">
        <f t="shared" si="5"/>
        <v>307_308</v>
      </c>
      <c r="F80">
        <f>VLOOKUP(I80,'branch data'!$A$2:$B$1212,2,0)</f>
        <v>78</v>
      </c>
      <c r="G80" t="str">
        <f>VLOOKUP('branch correspondance'!F80,'branch data'!$B$2:$C$121,2,0)</f>
        <v>line</v>
      </c>
      <c r="H80" t="str">
        <f t="shared" si="4"/>
        <v>54_55</v>
      </c>
      <c r="I80" t="s">
        <v>127</v>
      </c>
      <c r="J80">
        <v>175</v>
      </c>
      <c r="L80" t="b">
        <f t="shared" si="6"/>
        <v>1</v>
      </c>
    </row>
    <row r="81" spans="1:12" x14ac:dyDescent="0.3">
      <c r="A81">
        <v>308</v>
      </c>
      <c r="B81">
        <v>309</v>
      </c>
      <c r="C81">
        <f>VLOOKUP(A81,'bus correspondance'!$A$2:$B$74,2,0)</f>
        <v>55</v>
      </c>
      <c r="D81">
        <f>VLOOKUP(B81,'bus correspondance'!$A$2:$B$74,2,0)</f>
        <v>56</v>
      </c>
      <c r="E81" t="str">
        <f t="shared" si="5"/>
        <v>308_309</v>
      </c>
      <c r="F81">
        <f>VLOOKUP(I81,'branch data'!$A$2:$B$1212,2,0)</f>
        <v>79</v>
      </c>
      <c r="G81" t="str">
        <f>VLOOKUP('branch correspondance'!F81,'branch data'!$B$2:$C$121,2,0)</f>
        <v>line</v>
      </c>
      <c r="H81" t="str">
        <f t="shared" si="4"/>
        <v>55_56</v>
      </c>
      <c r="I81" t="s">
        <v>128</v>
      </c>
      <c r="J81">
        <v>175</v>
      </c>
      <c r="L81" t="b">
        <f t="shared" si="6"/>
        <v>1</v>
      </c>
    </row>
    <row r="82" spans="1:12" x14ac:dyDescent="0.3">
      <c r="A82">
        <v>308</v>
      </c>
      <c r="B82">
        <v>310</v>
      </c>
      <c r="C82">
        <f>VLOOKUP(A82,'bus correspondance'!$A$2:$B$74,2,0)</f>
        <v>55</v>
      </c>
      <c r="D82">
        <f>VLOOKUP(B82,'bus correspondance'!$A$2:$B$74,2,0)</f>
        <v>57</v>
      </c>
      <c r="E82" t="str">
        <f t="shared" si="5"/>
        <v>308_310</v>
      </c>
      <c r="F82">
        <f>VLOOKUP(I82,'branch data'!$A$2:$B$1212,2,0)</f>
        <v>80</v>
      </c>
      <c r="G82" t="str">
        <f>VLOOKUP('branch correspondance'!F82,'branch data'!$B$2:$C$121,2,0)</f>
        <v>line</v>
      </c>
      <c r="H82" t="str">
        <f t="shared" si="4"/>
        <v>55_57</v>
      </c>
      <c r="I82" t="s">
        <v>129</v>
      </c>
      <c r="J82">
        <v>175</v>
      </c>
      <c r="L82" t="b">
        <f t="shared" si="6"/>
        <v>1</v>
      </c>
    </row>
    <row r="83" spans="1:12" x14ac:dyDescent="0.3">
      <c r="A83">
        <v>311</v>
      </c>
      <c r="B83">
        <v>313</v>
      </c>
      <c r="C83">
        <f>VLOOKUP(A83,'bus correspondance'!$A$2:$B$74,2,0)</f>
        <v>58</v>
      </c>
      <c r="D83">
        <f>VLOOKUP(B83,'bus correspondance'!$A$2:$B$74,2,0)</f>
        <v>60</v>
      </c>
      <c r="E83" t="str">
        <f t="shared" si="5"/>
        <v>311_313</v>
      </c>
      <c r="F83">
        <f>VLOOKUP(I83,'branch data'!$A$2:$B$1212,2,0)</f>
        <v>81</v>
      </c>
      <c r="G83" t="str">
        <f>VLOOKUP('branch correspondance'!F83,'branch data'!$B$2:$C$121,2,0)</f>
        <v>line</v>
      </c>
      <c r="H83" t="str">
        <f t="shared" si="4"/>
        <v>58_60</v>
      </c>
      <c r="I83" t="s">
        <v>134</v>
      </c>
      <c r="J83">
        <v>500</v>
      </c>
      <c r="L83" t="b">
        <f t="shared" si="6"/>
        <v>1</v>
      </c>
    </row>
    <row r="84" spans="1:12" x14ac:dyDescent="0.3">
      <c r="A84">
        <v>311</v>
      </c>
      <c r="B84">
        <v>314</v>
      </c>
      <c r="C84">
        <f>VLOOKUP(A84,'bus correspondance'!$A$2:$B$74,2,0)</f>
        <v>58</v>
      </c>
      <c r="D84">
        <f>VLOOKUP(B84,'bus correspondance'!$A$2:$B$74,2,0)</f>
        <v>61</v>
      </c>
      <c r="E84" t="str">
        <f t="shared" si="5"/>
        <v>311_314</v>
      </c>
      <c r="F84">
        <f>VLOOKUP(I84,'branch data'!$A$2:$B$1212,2,0)</f>
        <v>82</v>
      </c>
      <c r="G84" t="str">
        <f>VLOOKUP('branch correspondance'!F84,'branch data'!$B$2:$C$121,2,0)</f>
        <v>line</v>
      </c>
      <c r="H84" t="str">
        <f t="shared" si="4"/>
        <v>58_61</v>
      </c>
      <c r="I84" t="s">
        <v>135</v>
      </c>
      <c r="J84">
        <v>500</v>
      </c>
      <c r="L84" t="b">
        <f t="shared" si="6"/>
        <v>1</v>
      </c>
    </row>
    <row r="85" spans="1:12" x14ac:dyDescent="0.3">
      <c r="A85">
        <v>312</v>
      </c>
      <c r="B85">
        <v>313</v>
      </c>
      <c r="C85">
        <f>VLOOKUP(A85,'bus correspondance'!$A$2:$B$74,2,0)</f>
        <v>59</v>
      </c>
      <c r="D85">
        <f>VLOOKUP(B85,'bus correspondance'!$A$2:$B$74,2,0)</f>
        <v>60</v>
      </c>
      <c r="E85" t="str">
        <f t="shared" si="5"/>
        <v>312_313</v>
      </c>
      <c r="F85">
        <f>VLOOKUP(I85,'branch data'!$A$2:$B$1212,2,0)</f>
        <v>83</v>
      </c>
      <c r="G85" t="str">
        <f>VLOOKUP('branch correspondance'!F85,'branch data'!$B$2:$C$121,2,0)</f>
        <v>line</v>
      </c>
      <c r="H85" t="str">
        <f t="shared" si="4"/>
        <v>59_60</v>
      </c>
      <c r="I85" t="s">
        <v>136</v>
      </c>
      <c r="J85">
        <v>500</v>
      </c>
      <c r="L85" t="b">
        <f t="shared" si="6"/>
        <v>1</v>
      </c>
    </row>
    <row r="86" spans="1:12" x14ac:dyDescent="0.3">
      <c r="A86">
        <v>312</v>
      </c>
      <c r="B86">
        <v>323</v>
      </c>
      <c r="C86">
        <f>VLOOKUP(A86,'bus correspondance'!$A$2:$B$74,2,0)</f>
        <v>59</v>
      </c>
      <c r="D86">
        <f>VLOOKUP(B86,'bus correspondance'!$A$2:$B$74,2,0)</f>
        <v>70</v>
      </c>
      <c r="E86" t="str">
        <f t="shared" si="5"/>
        <v>312_323</v>
      </c>
      <c r="F86">
        <f>VLOOKUP(I86,'branch data'!$A$2:$B$1212,2,0)</f>
        <v>84</v>
      </c>
      <c r="G86" t="str">
        <f>VLOOKUP('branch correspondance'!F86,'branch data'!$B$2:$C$121,2,0)</f>
        <v>line</v>
      </c>
      <c r="H86" t="str">
        <f t="shared" si="4"/>
        <v>59_70</v>
      </c>
      <c r="I86" t="s">
        <v>137</v>
      </c>
      <c r="J86">
        <v>500</v>
      </c>
      <c r="L86" t="b">
        <f t="shared" si="6"/>
        <v>1</v>
      </c>
    </row>
    <row r="87" spans="1:12" x14ac:dyDescent="0.3">
      <c r="A87">
        <v>313</v>
      </c>
      <c r="B87">
        <v>323</v>
      </c>
      <c r="C87">
        <f>VLOOKUP(A87,'bus correspondance'!$A$2:$B$74,2,0)</f>
        <v>60</v>
      </c>
      <c r="D87">
        <f>VLOOKUP(B87,'bus correspondance'!$A$2:$B$74,2,0)</f>
        <v>70</v>
      </c>
      <c r="E87" t="str">
        <f t="shared" si="5"/>
        <v>313_323</v>
      </c>
      <c r="F87">
        <f>VLOOKUP(I87,'branch data'!$A$2:$B$1212,2,0)</f>
        <v>85</v>
      </c>
      <c r="G87" t="str">
        <f>VLOOKUP('branch correspondance'!F87,'branch data'!$B$2:$C$121,2,0)</f>
        <v>line</v>
      </c>
      <c r="H87" t="str">
        <f t="shared" si="4"/>
        <v>60_70</v>
      </c>
      <c r="I87" t="s">
        <v>138</v>
      </c>
      <c r="J87">
        <v>500</v>
      </c>
      <c r="L87" t="b">
        <f t="shared" si="6"/>
        <v>1</v>
      </c>
    </row>
    <row r="88" spans="1:12" x14ac:dyDescent="0.3">
      <c r="A88">
        <v>314</v>
      </c>
      <c r="B88">
        <v>316</v>
      </c>
      <c r="C88">
        <f>VLOOKUP(A88,'bus correspondance'!$A$2:$B$74,2,0)</f>
        <v>61</v>
      </c>
      <c r="D88">
        <f>VLOOKUP(B88,'bus correspondance'!$A$2:$B$74,2,0)</f>
        <v>63</v>
      </c>
      <c r="E88" t="str">
        <f t="shared" si="5"/>
        <v>314_316</v>
      </c>
      <c r="F88">
        <f>VLOOKUP(I88,'branch data'!$A$2:$B$1212,2,0)</f>
        <v>86</v>
      </c>
      <c r="G88" t="str">
        <f>VLOOKUP('branch correspondance'!F88,'branch data'!$B$2:$C$121,2,0)</f>
        <v>line</v>
      </c>
      <c r="H88" t="str">
        <f t="shared" si="4"/>
        <v>61_63</v>
      </c>
      <c r="I88" t="s">
        <v>139</v>
      </c>
      <c r="J88">
        <v>500</v>
      </c>
      <c r="L88" t="b">
        <f t="shared" si="6"/>
        <v>1</v>
      </c>
    </row>
    <row r="89" spans="1:12" x14ac:dyDescent="0.3">
      <c r="A89">
        <v>315</v>
      </c>
      <c r="B89">
        <v>316</v>
      </c>
      <c r="C89">
        <f>VLOOKUP(A89,'bus correspondance'!$A$2:$B$74,2,0)</f>
        <v>62</v>
      </c>
      <c r="D89">
        <f>VLOOKUP(B89,'bus correspondance'!$A$2:$B$74,2,0)</f>
        <v>63</v>
      </c>
      <c r="E89" t="str">
        <f t="shared" si="5"/>
        <v>315_316</v>
      </c>
      <c r="F89">
        <f>VLOOKUP(I89,'branch data'!$A$2:$B$1212,2,0)</f>
        <v>87</v>
      </c>
      <c r="G89" t="str">
        <f>VLOOKUP('branch correspondance'!F89,'branch data'!$B$2:$C$121,2,0)</f>
        <v>line</v>
      </c>
      <c r="H89" t="str">
        <f t="shared" si="4"/>
        <v>62_63</v>
      </c>
      <c r="I89" t="s">
        <v>140</v>
      </c>
      <c r="J89">
        <v>500</v>
      </c>
      <c r="L89" t="b">
        <f t="shared" si="6"/>
        <v>1</v>
      </c>
    </row>
    <row r="90" spans="1:12" x14ac:dyDescent="0.3">
      <c r="A90">
        <v>315</v>
      </c>
      <c r="B90">
        <v>321</v>
      </c>
      <c r="C90">
        <f>VLOOKUP(A90,'bus correspondance'!$A$2:$B$74,2,0)</f>
        <v>62</v>
      </c>
      <c r="D90">
        <f>VLOOKUP(B90,'bus correspondance'!$A$2:$B$74,2,0)</f>
        <v>68</v>
      </c>
      <c r="E90" t="str">
        <f t="shared" si="5"/>
        <v>315_321</v>
      </c>
      <c r="F90">
        <f>VLOOKUP(I90,'branch data'!$A$2:$B$1212,2,0)</f>
        <v>88</v>
      </c>
      <c r="G90" t="str">
        <f>VLOOKUP('branch correspondance'!F90,'branch data'!$B$2:$C$121,2,0)</f>
        <v>line</v>
      </c>
      <c r="H90" t="str">
        <f t="shared" si="4"/>
        <v>62_68</v>
      </c>
      <c r="I90" t="s">
        <v>141</v>
      </c>
      <c r="J90">
        <v>500</v>
      </c>
      <c r="L90" t="b">
        <f t="shared" si="6"/>
        <v>1</v>
      </c>
    </row>
    <row r="91" spans="1:12" x14ac:dyDescent="0.3">
      <c r="A91">
        <v>315</v>
      </c>
      <c r="B91">
        <v>321</v>
      </c>
      <c r="C91">
        <f>VLOOKUP(A91,'bus correspondance'!$A$2:$B$74,2,0)</f>
        <v>62</v>
      </c>
      <c r="D91">
        <f>VLOOKUP(B91,'bus correspondance'!$A$2:$B$74,2,0)</f>
        <v>68</v>
      </c>
      <c r="E91" t="str">
        <f t="shared" si="5"/>
        <v>315_321</v>
      </c>
      <c r="F91">
        <f>VLOOKUP(I91,'branch data'!$A$2:$B$1212,2,0)</f>
        <v>88</v>
      </c>
      <c r="G91" t="str">
        <f>VLOOKUP('branch correspondance'!F91,'branch data'!$B$2:$C$121,2,0)</f>
        <v>line</v>
      </c>
      <c r="H91" t="str">
        <f t="shared" si="4"/>
        <v>62_68</v>
      </c>
      <c r="I91" t="s">
        <v>141</v>
      </c>
      <c r="J91">
        <v>500</v>
      </c>
      <c r="L91" t="b">
        <f t="shared" si="6"/>
        <v>1</v>
      </c>
    </row>
    <row r="92" spans="1:12" x14ac:dyDescent="0.3">
      <c r="A92">
        <v>315</v>
      </c>
      <c r="B92">
        <v>324</v>
      </c>
      <c r="C92">
        <f>VLOOKUP(A92,'bus correspondance'!$A$2:$B$74,2,0)</f>
        <v>62</v>
      </c>
      <c r="D92">
        <f>VLOOKUP(B92,'bus correspondance'!$A$2:$B$74,2,0)</f>
        <v>71</v>
      </c>
      <c r="E92" t="str">
        <f t="shared" si="5"/>
        <v>315_324</v>
      </c>
      <c r="F92">
        <f>VLOOKUP(I92,'branch data'!$A$2:$B$1212,2,0)</f>
        <v>90</v>
      </c>
      <c r="G92" t="str">
        <f>VLOOKUP('branch correspondance'!F92,'branch data'!$B$2:$C$121,2,0)</f>
        <v>line</v>
      </c>
      <c r="H92" t="str">
        <f t="shared" si="4"/>
        <v>62_71</v>
      </c>
      <c r="I92" t="s">
        <v>142</v>
      </c>
      <c r="J92">
        <v>500</v>
      </c>
      <c r="L92" t="b">
        <f t="shared" si="6"/>
        <v>1</v>
      </c>
    </row>
    <row r="93" spans="1:12" x14ac:dyDescent="0.3">
      <c r="A93">
        <v>316</v>
      </c>
      <c r="B93">
        <v>317</v>
      </c>
      <c r="C93">
        <f>VLOOKUP(A93,'bus correspondance'!$A$2:$B$74,2,0)</f>
        <v>63</v>
      </c>
      <c r="D93">
        <f>VLOOKUP(B93,'bus correspondance'!$A$2:$B$74,2,0)</f>
        <v>64</v>
      </c>
      <c r="E93" t="str">
        <f t="shared" si="5"/>
        <v>316_317</v>
      </c>
      <c r="F93">
        <f>VLOOKUP(I93,'branch data'!$A$2:$B$1212,2,0)</f>
        <v>91</v>
      </c>
      <c r="G93" t="str">
        <f>VLOOKUP('branch correspondance'!F93,'branch data'!$B$2:$C$121,2,0)</f>
        <v>line</v>
      </c>
      <c r="H93" t="str">
        <f t="shared" si="4"/>
        <v>63_64</v>
      </c>
      <c r="I93" t="s">
        <v>143</v>
      </c>
      <c r="J93">
        <v>500</v>
      </c>
      <c r="L93" t="b">
        <f t="shared" si="6"/>
        <v>1</v>
      </c>
    </row>
    <row r="94" spans="1:12" x14ac:dyDescent="0.3">
      <c r="A94">
        <v>316</v>
      </c>
      <c r="B94">
        <v>319</v>
      </c>
      <c r="C94">
        <f>VLOOKUP(A94,'bus correspondance'!$A$2:$B$74,2,0)</f>
        <v>63</v>
      </c>
      <c r="D94">
        <f>VLOOKUP(B94,'bus correspondance'!$A$2:$B$74,2,0)</f>
        <v>66</v>
      </c>
      <c r="E94" t="str">
        <f t="shared" si="5"/>
        <v>316_319</v>
      </c>
      <c r="F94">
        <f>VLOOKUP(I94,'branch data'!$A$2:$B$1212,2,0)</f>
        <v>92</v>
      </c>
      <c r="G94" t="str">
        <f>VLOOKUP('branch correspondance'!F94,'branch data'!$B$2:$C$121,2,0)</f>
        <v>line</v>
      </c>
      <c r="H94" t="str">
        <f t="shared" si="4"/>
        <v>63_66</v>
      </c>
      <c r="I94" t="s">
        <v>144</v>
      </c>
      <c r="J94">
        <v>500</v>
      </c>
      <c r="L94" t="b">
        <f t="shared" si="6"/>
        <v>1</v>
      </c>
    </row>
    <row r="95" spans="1:12" x14ac:dyDescent="0.3">
      <c r="A95">
        <v>317</v>
      </c>
      <c r="B95">
        <v>318</v>
      </c>
      <c r="C95">
        <f>VLOOKUP(A95,'bus correspondance'!$A$2:$B$74,2,0)</f>
        <v>64</v>
      </c>
      <c r="D95">
        <f>VLOOKUP(B95,'bus correspondance'!$A$2:$B$74,2,0)</f>
        <v>65</v>
      </c>
      <c r="E95" t="str">
        <f t="shared" si="5"/>
        <v>317_318</v>
      </c>
      <c r="F95">
        <f>VLOOKUP(I95,'branch data'!$A$2:$B$1212,2,0)</f>
        <v>93</v>
      </c>
      <c r="G95" t="str">
        <f>VLOOKUP('branch correspondance'!F95,'branch data'!$B$2:$C$121,2,0)</f>
        <v>line</v>
      </c>
      <c r="H95" t="str">
        <f t="shared" si="4"/>
        <v>64_65</v>
      </c>
      <c r="I95" t="s">
        <v>145</v>
      </c>
      <c r="J95">
        <v>500</v>
      </c>
      <c r="L95" t="b">
        <f t="shared" si="6"/>
        <v>1</v>
      </c>
    </row>
    <row r="96" spans="1:12" x14ac:dyDescent="0.3">
      <c r="A96">
        <v>317</v>
      </c>
      <c r="B96">
        <v>322</v>
      </c>
      <c r="C96">
        <f>VLOOKUP(A96,'bus correspondance'!$A$2:$B$74,2,0)</f>
        <v>64</v>
      </c>
      <c r="D96">
        <f>VLOOKUP(B96,'bus correspondance'!$A$2:$B$74,2,0)</f>
        <v>69</v>
      </c>
      <c r="E96" t="str">
        <f t="shared" si="5"/>
        <v>317_322</v>
      </c>
      <c r="F96">
        <f>VLOOKUP(I96,'branch data'!$A$2:$B$1212,2,0)</f>
        <v>94</v>
      </c>
      <c r="G96" t="str">
        <f>VLOOKUP('branch correspondance'!F96,'branch data'!$B$2:$C$121,2,0)</f>
        <v>line</v>
      </c>
      <c r="H96" t="str">
        <f t="shared" si="4"/>
        <v>64_69</v>
      </c>
      <c r="I96" t="s">
        <v>146</v>
      </c>
      <c r="J96">
        <v>500</v>
      </c>
      <c r="L96" t="b">
        <f t="shared" si="6"/>
        <v>1</v>
      </c>
    </row>
    <row r="97" spans="1:12" x14ac:dyDescent="0.3">
      <c r="A97">
        <v>318</v>
      </c>
      <c r="B97">
        <v>321</v>
      </c>
      <c r="C97">
        <f>VLOOKUP(A97,'bus correspondance'!$A$2:$B$74,2,0)</f>
        <v>65</v>
      </c>
      <c r="D97">
        <f>VLOOKUP(B97,'bus correspondance'!$A$2:$B$74,2,0)</f>
        <v>68</v>
      </c>
      <c r="E97" t="str">
        <f t="shared" si="5"/>
        <v>318_321</v>
      </c>
      <c r="F97">
        <f>VLOOKUP(I97,'branch data'!$A$2:$B$1212,2,0)</f>
        <v>95</v>
      </c>
      <c r="G97" t="str">
        <f>VLOOKUP('branch correspondance'!F97,'branch data'!$B$2:$C$121,2,0)</f>
        <v>line</v>
      </c>
      <c r="H97" t="str">
        <f t="shared" si="4"/>
        <v>65_68</v>
      </c>
      <c r="I97" t="s">
        <v>147</v>
      </c>
      <c r="J97">
        <v>500</v>
      </c>
      <c r="L97" t="b">
        <f t="shared" si="6"/>
        <v>1</v>
      </c>
    </row>
    <row r="98" spans="1:12" x14ac:dyDescent="0.3">
      <c r="A98">
        <v>318</v>
      </c>
      <c r="B98">
        <v>321</v>
      </c>
      <c r="C98">
        <f>VLOOKUP(A98,'bus correspondance'!$A$2:$B$74,2,0)</f>
        <v>65</v>
      </c>
      <c r="D98">
        <f>VLOOKUP(B98,'bus correspondance'!$A$2:$B$74,2,0)</f>
        <v>68</v>
      </c>
      <c r="E98" t="str">
        <f t="shared" si="5"/>
        <v>318_321</v>
      </c>
      <c r="F98">
        <f>VLOOKUP(I98,'branch data'!$A$2:$B$1212,2,0)</f>
        <v>95</v>
      </c>
      <c r="G98" t="str">
        <f>VLOOKUP('branch correspondance'!F98,'branch data'!$B$2:$C$121,2,0)</f>
        <v>line</v>
      </c>
      <c r="H98" t="str">
        <f t="shared" ref="H98:H121" si="7">C98&amp;"_"&amp;D98</f>
        <v>65_68</v>
      </c>
      <c r="I98" t="s">
        <v>147</v>
      </c>
      <c r="J98">
        <v>500</v>
      </c>
      <c r="L98" t="b">
        <f t="shared" si="6"/>
        <v>1</v>
      </c>
    </row>
    <row r="99" spans="1:12" x14ac:dyDescent="0.3">
      <c r="A99">
        <v>319</v>
      </c>
      <c r="B99">
        <v>320</v>
      </c>
      <c r="C99">
        <f>VLOOKUP(A99,'bus correspondance'!$A$2:$B$74,2,0)</f>
        <v>66</v>
      </c>
      <c r="D99">
        <f>VLOOKUP(B99,'bus correspondance'!$A$2:$B$74,2,0)</f>
        <v>67</v>
      </c>
      <c r="E99" t="str">
        <f t="shared" si="5"/>
        <v>319_320</v>
      </c>
      <c r="F99">
        <f>VLOOKUP(I99,'branch data'!$A$2:$B$1212,2,0)</f>
        <v>97</v>
      </c>
      <c r="G99" t="str">
        <f>VLOOKUP('branch correspondance'!F99,'branch data'!$B$2:$C$121,2,0)</f>
        <v>line</v>
      </c>
      <c r="H99" t="str">
        <f t="shared" si="7"/>
        <v>66_67</v>
      </c>
      <c r="I99" t="s">
        <v>148</v>
      </c>
      <c r="J99">
        <v>500</v>
      </c>
      <c r="L99" t="b">
        <f t="shared" si="6"/>
        <v>1</v>
      </c>
    </row>
    <row r="100" spans="1:12" x14ac:dyDescent="0.3">
      <c r="A100">
        <v>319</v>
      </c>
      <c r="B100">
        <v>320</v>
      </c>
      <c r="C100">
        <f>VLOOKUP(A100,'bus correspondance'!$A$2:$B$74,2,0)</f>
        <v>66</v>
      </c>
      <c r="D100">
        <f>VLOOKUP(B100,'bus correspondance'!$A$2:$B$74,2,0)</f>
        <v>67</v>
      </c>
      <c r="E100" t="str">
        <f t="shared" si="5"/>
        <v>319_320</v>
      </c>
      <c r="F100">
        <f>VLOOKUP(I100,'branch data'!$A$2:$B$1212,2,0)</f>
        <v>97</v>
      </c>
      <c r="G100" t="str">
        <f>VLOOKUP('branch correspondance'!F100,'branch data'!$B$2:$C$121,2,0)</f>
        <v>line</v>
      </c>
      <c r="H100" t="str">
        <f t="shared" si="7"/>
        <v>66_67</v>
      </c>
      <c r="I100" t="s">
        <v>148</v>
      </c>
      <c r="J100">
        <v>500</v>
      </c>
      <c r="L100" t="b">
        <f t="shared" si="6"/>
        <v>1</v>
      </c>
    </row>
    <row r="101" spans="1:12" x14ac:dyDescent="0.3">
      <c r="A101">
        <v>320</v>
      </c>
      <c r="B101">
        <v>323</v>
      </c>
      <c r="C101">
        <f>VLOOKUP(A101,'bus correspondance'!$A$2:$B$74,2,0)</f>
        <v>67</v>
      </c>
      <c r="D101">
        <f>VLOOKUP(B101,'bus correspondance'!$A$2:$B$74,2,0)</f>
        <v>70</v>
      </c>
      <c r="E101" t="str">
        <f t="shared" si="5"/>
        <v>320_323</v>
      </c>
      <c r="F101">
        <f>VLOOKUP(I101,'branch data'!$A$2:$B$1212,2,0)</f>
        <v>99</v>
      </c>
      <c r="G101" t="str">
        <f>VLOOKUP('branch correspondance'!F101,'branch data'!$B$2:$C$121,2,0)</f>
        <v>line</v>
      </c>
      <c r="H101" t="str">
        <f t="shared" si="7"/>
        <v>67_70</v>
      </c>
      <c r="I101" t="s">
        <v>149</v>
      </c>
      <c r="J101">
        <v>500</v>
      </c>
      <c r="L101" t="b">
        <f t="shared" si="6"/>
        <v>1</v>
      </c>
    </row>
    <row r="102" spans="1:12" x14ac:dyDescent="0.3">
      <c r="A102">
        <v>320</v>
      </c>
      <c r="B102">
        <v>323</v>
      </c>
      <c r="C102">
        <f>VLOOKUP(A102,'bus correspondance'!$A$2:$B$74,2,0)</f>
        <v>67</v>
      </c>
      <c r="D102">
        <f>VLOOKUP(B102,'bus correspondance'!$A$2:$B$74,2,0)</f>
        <v>70</v>
      </c>
      <c r="E102" t="str">
        <f t="shared" si="5"/>
        <v>320_323</v>
      </c>
      <c r="F102">
        <f>VLOOKUP(I102,'branch data'!$A$2:$B$1212,2,0)</f>
        <v>99</v>
      </c>
      <c r="G102" t="str">
        <f>VLOOKUP('branch correspondance'!F102,'branch data'!$B$2:$C$121,2,0)</f>
        <v>line</v>
      </c>
      <c r="H102" t="str">
        <f t="shared" si="7"/>
        <v>67_70</v>
      </c>
      <c r="I102" t="s">
        <v>149</v>
      </c>
      <c r="J102">
        <v>500</v>
      </c>
      <c r="L102" t="b">
        <f t="shared" si="6"/>
        <v>1</v>
      </c>
    </row>
    <row r="103" spans="1:12" x14ac:dyDescent="0.3">
      <c r="A103">
        <v>321</v>
      </c>
      <c r="B103">
        <v>322</v>
      </c>
      <c r="C103">
        <f>VLOOKUP(A103,'bus correspondance'!$A$2:$B$74,2,0)</f>
        <v>68</v>
      </c>
      <c r="D103">
        <f>VLOOKUP(B103,'bus correspondance'!$A$2:$B$74,2,0)</f>
        <v>69</v>
      </c>
      <c r="E103" t="str">
        <f t="shared" si="5"/>
        <v>321_322</v>
      </c>
      <c r="F103">
        <f>VLOOKUP(I103,'branch data'!$A$2:$B$1212,2,0)</f>
        <v>101</v>
      </c>
      <c r="G103" t="str">
        <f>VLOOKUP('branch correspondance'!F103,'branch data'!$B$2:$C$121,2,0)</f>
        <v>line</v>
      </c>
      <c r="H103" t="str">
        <f t="shared" si="7"/>
        <v>68_69</v>
      </c>
      <c r="I103" t="s">
        <v>150</v>
      </c>
      <c r="J103">
        <v>500</v>
      </c>
      <c r="L103" t="b">
        <f t="shared" si="6"/>
        <v>1</v>
      </c>
    </row>
    <row r="104" spans="1:12" x14ac:dyDescent="0.3">
      <c r="A104">
        <v>325</v>
      </c>
      <c r="B104">
        <v>121</v>
      </c>
      <c r="C104">
        <f>VLOOKUP(A104,'bus correspondance'!$A$2:$B$74,2,0)</f>
        <v>72</v>
      </c>
      <c r="D104">
        <f>VLOOKUP(B104,'bus correspondance'!$A$2:$B$74,2,0)</f>
        <v>20</v>
      </c>
      <c r="E104" t="str">
        <f t="shared" si="5"/>
        <v>325_121</v>
      </c>
      <c r="F104">
        <f>VLOOKUP(I104,'branch data'!$A$2:$B$1212,2,0)</f>
        <v>102</v>
      </c>
      <c r="G104" t="str">
        <f>VLOOKUP('branch correspondance'!F104,'branch data'!$B$2:$C$121,2,0)</f>
        <v>line</v>
      </c>
      <c r="H104" t="str">
        <f t="shared" si="7"/>
        <v>72_20</v>
      </c>
      <c r="I104" t="s">
        <v>151</v>
      </c>
      <c r="J104">
        <v>500</v>
      </c>
      <c r="L104" t="b">
        <f t="shared" si="6"/>
        <v>1</v>
      </c>
    </row>
    <row r="105" spans="1:12" x14ac:dyDescent="0.3">
      <c r="A105">
        <v>318</v>
      </c>
      <c r="B105">
        <v>223</v>
      </c>
      <c r="C105">
        <f>VLOOKUP(A105,'bus correspondance'!$A$2:$B$74,2,0)</f>
        <v>65</v>
      </c>
      <c r="D105">
        <f>VLOOKUP(B105,'bus correspondance'!$A$2:$B$74,2,0)</f>
        <v>46</v>
      </c>
      <c r="E105" t="str">
        <f t="shared" si="5"/>
        <v>318_223</v>
      </c>
      <c r="F105">
        <f>VLOOKUP(I105,'branch data'!$A$2:$B$1212,2,0)</f>
        <v>103</v>
      </c>
      <c r="G105" t="str">
        <f>VLOOKUP('branch correspondance'!F105,'branch data'!$B$2:$C$121,2,0)</f>
        <v>line</v>
      </c>
      <c r="H105" t="str">
        <f t="shared" si="7"/>
        <v>65_46</v>
      </c>
      <c r="I105" t="s">
        <v>152</v>
      </c>
      <c r="J105">
        <v>500</v>
      </c>
      <c r="L105" t="b">
        <f t="shared" si="6"/>
        <v>1</v>
      </c>
    </row>
    <row r="106" spans="1:12" x14ac:dyDescent="0.3">
      <c r="A106">
        <v>323</v>
      </c>
      <c r="B106">
        <v>325</v>
      </c>
      <c r="C106">
        <f>VLOOKUP(A106,'bus correspondance'!$A$2:$B$74,2,0)</f>
        <v>70</v>
      </c>
      <c r="D106">
        <f>VLOOKUP(B106,'bus correspondance'!$A$2:$B$74,2,0)</f>
        <v>72</v>
      </c>
      <c r="E106" t="str">
        <f t="shared" si="5"/>
        <v>323_325</v>
      </c>
      <c r="F106">
        <f>VLOOKUP(I106,'branch data'!$A$2:$B$1212,2,0)</f>
        <v>104</v>
      </c>
      <c r="G106" t="str">
        <f>VLOOKUP('branch correspondance'!F106,'branch data'!$B$2:$C$121,2,0)</f>
        <v>line</v>
      </c>
      <c r="H106" t="str">
        <f t="shared" si="7"/>
        <v>70_72</v>
      </c>
      <c r="I106" t="s">
        <v>153</v>
      </c>
      <c r="J106">
        <v>722</v>
      </c>
      <c r="L106" t="b">
        <f t="shared" si="6"/>
        <v>1</v>
      </c>
    </row>
    <row r="107" spans="1:12" x14ac:dyDescent="0.3">
      <c r="A107">
        <v>103</v>
      </c>
      <c r="B107">
        <v>124</v>
      </c>
      <c r="C107">
        <f>VLOOKUP(A107,'bus correspondance'!$A$2:$B$74,2,0)</f>
        <v>2</v>
      </c>
      <c r="D107">
        <f>VLOOKUP(B107,'bus correspondance'!$A$2:$B$74,2,0)</f>
        <v>23</v>
      </c>
      <c r="E107" t="str">
        <f t="shared" si="5"/>
        <v>103_124</v>
      </c>
      <c r="F107">
        <f>VLOOKUP(I107,'branch data'!$A$2:$B$1212,2,0)</f>
        <v>105</v>
      </c>
      <c r="G107" t="str">
        <f>VLOOKUP('branch correspondance'!F107,'branch data'!$B$2:$C$121,2,0)</f>
        <v>trafo</v>
      </c>
      <c r="H107" t="str">
        <f t="shared" si="7"/>
        <v>2_23</v>
      </c>
      <c r="I107" t="s">
        <v>52</v>
      </c>
      <c r="J107">
        <v>400</v>
      </c>
      <c r="L107" t="b">
        <f t="shared" si="6"/>
        <v>0</v>
      </c>
    </row>
    <row r="108" spans="1:12" x14ac:dyDescent="0.3">
      <c r="A108">
        <v>109</v>
      </c>
      <c r="B108">
        <v>111</v>
      </c>
      <c r="C108">
        <f>VLOOKUP(A108,'bus correspondance'!$A$2:$B$74,2,0)</f>
        <v>8</v>
      </c>
      <c r="D108">
        <f>VLOOKUP(B108,'bus correspondance'!$A$2:$B$74,2,0)</f>
        <v>10</v>
      </c>
      <c r="E108" t="str">
        <f t="shared" si="5"/>
        <v>109_111</v>
      </c>
      <c r="F108">
        <f>VLOOKUP(I108,'branch data'!$A$2:$B$1212,2,0)</f>
        <v>106</v>
      </c>
      <c r="G108" t="str">
        <f>VLOOKUP('branch correspondance'!F108,'branch data'!$B$2:$C$121,2,0)</f>
        <v>trafo</v>
      </c>
      <c r="H108" t="str">
        <f t="shared" si="7"/>
        <v>8_10</v>
      </c>
      <c r="I108" t="s">
        <v>60</v>
      </c>
      <c r="J108">
        <v>400</v>
      </c>
      <c r="L108" t="b">
        <f t="shared" si="6"/>
        <v>0</v>
      </c>
    </row>
    <row r="109" spans="1:12" x14ac:dyDescent="0.3">
      <c r="A109">
        <v>109</v>
      </c>
      <c r="B109">
        <v>112</v>
      </c>
      <c r="C109">
        <f>VLOOKUP(A109,'bus correspondance'!$A$2:$B$74,2,0)</f>
        <v>8</v>
      </c>
      <c r="D109">
        <f>VLOOKUP(B109,'bus correspondance'!$A$2:$B$74,2,0)</f>
        <v>11</v>
      </c>
      <c r="E109" t="str">
        <f t="shared" si="5"/>
        <v>109_112</v>
      </c>
      <c r="F109">
        <f>VLOOKUP(I109,'branch data'!$A$2:$B$1212,2,0)</f>
        <v>107</v>
      </c>
      <c r="G109" t="str">
        <f>VLOOKUP('branch correspondance'!F109,'branch data'!$B$2:$C$121,2,0)</f>
        <v>trafo</v>
      </c>
      <c r="H109" t="str">
        <f t="shared" si="7"/>
        <v>8_11</v>
      </c>
      <c r="I109" t="s">
        <v>61</v>
      </c>
      <c r="J109">
        <v>400</v>
      </c>
      <c r="L109" t="b">
        <f t="shared" si="6"/>
        <v>0</v>
      </c>
    </row>
    <row r="110" spans="1:12" x14ac:dyDescent="0.3">
      <c r="A110">
        <v>110</v>
      </c>
      <c r="B110">
        <v>111</v>
      </c>
      <c r="C110">
        <f>VLOOKUP(A110,'bus correspondance'!$A$2:$B$74,2,0)</f>
        <v>9</v>
      </c>
      <c r="D110">
        <f>VLOOKUP(B110,'bus correspondance'!$A$2:$B$74,2,0)</f>
        <v>10</v>
      </c>
      <c r="E110" t="str">
        <f t="shared" si="5"/>
        <v>110_111</v>
      </c>
      <c r="F110">
        <f>VLOOKUP(I110,'branch data'!$A$2:$B$1212,2,0)</f>
        <v>108</v>
      </c>
      <c r="G110" t="str">
        <f>VLOOKUP('branch correspondance'!F110,'branch data'!$B$2:$C$121,2,0)</f>
        <v>trafo</v>
      </c>
      <c r="H110" t="str">
        <f t="shared" si="7"/>
        <v>9_10</v>
      </c>
      <c r="I110" t="s">
        <v>62</v>
      </c>
      <c r="J110">
        <v>400</v>
      </c>
      <c r="L110" t="b">
        <f t="shared" si="6"/>
        <v>0</v>
      </c>
    </row>
    <row r="111" spans="1:12" x14ac:dyDescent="0.3">
      <c r="A111">
        <v>110</v>
      </c>
      <c r="B111">
        <v>112</v>
      </c>
      <c r="C111">
        <f>VLOOKUP(A111,'bus correspondance'!$A$2:$B$74,2,0)</f>
        <v>9</v>
      </c>
      <c r="D111">
        <f>VLOOKUP(B111,'bus correspondance'!$A$2:$B$74,2,0)</f>
        <v>11</v>
      </c>
      <c r="E111" t="str">
        <f t="shared" si="5"/>
        <v>110_112</v>
      </c>
      <c r="F111">
        <f>VLOOKUP(I111,'branch data'!$A$2:$B$1212,2,0)</f>
        <v>109</v>
      </c>
      <c r="G111" t="str">
        <f>VLOOKUP('branch correspondance'!F111,'branch data'!$B$2:$C$121,2,0)</f>
        <v>trafo</v>
      </c>
      <c r="H111" t="str">
        <f t="shared" si="7"/>
        <v>9_11</v>
      </c>
      <c r="I111" t="s">
        <v>63</v>
      </c>
      <c r="J111">
        <v>400</v>
      </c>
      <c r="L111" t="b">
        <f t="shared" si="6"/>
        <v>0</v>
      </c>
    </row>
    <row r="112" spans="1:12" x14ac:dyDescent="0.3">
      <c r="A112">
        <v>203</v>
      </c>
      <c r="B112">
        <v>224</v>
      </c>
      <c r="C112">
        <f>VLOOKUP(A112,'bus correspondance'!$A$2:$B$74,2,0)</f>
        <v>26</v>
      </c>
      <c r="D112">
        <f>VLOOKUP(B112,'bus correspondance'!$A$2:$B$74,2,0)</f>
        <v>47</v>
      </c>
      <c r="E112" t="str">
        <f t="shared" si="5"/>
        <v>203_224</v>
      </c>
      <c r="F112">
        <f>VLOOKUP(I112,'branch data'!$A$2:$B$1212,2,0)</f>
        <v>110</v>
      </c>
      <c r="G112" t="str">
        <f>VLOOKUP('branch correspondance'!F112,'branch data'!$B$2:$C$121,2,0)</f>
        <v>trafo</v>
      </c>
      <c r="H112" t="str">
        <f t="shared" si="7"/>
        <v>26_47</v>
      </c>
      <c r="I112" t="s">
        <v>89</v>
      </c>
      <c r="J112">
        <v>400</v>
      </c>
      <c r="L112" t="b">
        <f t="shared" si="6"/>
        <v>0</v>
      </c>
    </row>
    <row r="113" spans="1:12" x14ac:dyDescent="0.3">
      <c r="A113">
        <v>209</v>
      </c>
      <c r="B113">
        <v>211</v>
      </c>
      <c r="C113">
        <f>VLOOKUP(A113,'bus correspondance'!$A$2:$B$74,2,0)</f>
        <v>32</v>
      </c>
      <c r="D113">
        <f>VLOOKUP(B113,'bus correspondance'!$A$2:$B$74,2,0)</f>
        <v>34</v>
      </c>
      <c r="E113" t="str">
        <f t="shared" si="5"/>
        <v>209_211</v>
      </c>
      <c r="F113">
        <f>VLOOKUP(I113,'branch data'!$A$2:$B$1212,2,0)</f>
        <v>111</v>
      </c>
      <c r="G113" t="str">
        <f>VLOOKUP('branch correspondance'!F113,'branch data'!$B$2:$C$121,2,0)</f>
        <v>trafo</v>
      </c>
      <c r="H113" t="str">
        <f t="shared" si="7"/>
        <v>32_34</v>
      </c>
      <c r="I113" t="s">
        <v>96</v>
      </c>
      <c r="J113">
        <v>400</v>
      </c>
      <c r="L113" t="b">
        <f t="shared" si="6"/>
        <v>0</v>
      </c>
    </row>
    <row r="114" spans="1:12" x14ac:dyDescent="0.3">
      <c r="A114">
        <v>209</v>
      </c>
      <c r="B114">
        <v>212</v>
      </c>
      <c r="C114">
        <f>VLOOKUP(A114,'bus correspondance'!$A$2:$B$74,2,0)</f>
        <v>32</v>
      </c>
      <c r="D114">
        <f>VLOOKUP(B114,'bus correspondance'!$A$2:$B$74,2,0)</f>
        <v>35</v>
      </c>
      <c r="E114" t="str">
        <f t="shared" si="5"/>
        <v>209_212</v>
      </c>
      <c r="F114">
        <f>VLOOKUP(I114,'branch data'!$A$2:$B$1212,2,0)</f>
        <v>112</v>
      </c>
      <c r="G114" t="str">
        <f>VLOOKUP('branch correspondance'!F114,'branch data'!$B$2:$C$121,2,0)</f>
        <v>trafo</v>
      </c>
      <c r="H114" t="str">
        <f t="shared" si="7"/>
        <v>32_35</v>
      </c>
      <c r="I114" t="s">
        <v>97</v>
      </c>
      <c r="J114">
        <v>400</v>
      </c>
      <c r="L114" t="b">
        <f t="shared" si="6"/>
        <v>0</v>
      </c>
    </row>
    <row r="115" spans="1:12" x14ac:dyDescent="0.3">
      <c r="A115">
        <v>210</v>
      </c>
      <c r="B115">
        <v>211</v>
      </c>
      <c r="C115">
        <f>VLOOKUP(A115,'bus correspondance'!$A$2:$B$74,2,0)</f>
        <v>33</v>
      </c>
      <c r="D115">
        <f>VLOOKUP(B115,'bus correspondance'!$A$2:$B$74,2,0)</f>
        <v>34</v>
      </c>
      <c r="E115" t="str">
        <f t="shared" si="5"/>
        <v>210_211</v>
      </c>
      <c r="F115">
        <f>VLOOKUP(I115,'branch data'!$A$2:$B$1212,2,0)</f>
        <v>113</v>
      </c>
      <c r="G115" t="str">
        <f>VLOOKUP('branch correspondance'!F115,'branch data'!$B$2:$C$121,2,0)</f>
        <v>trafo</v>
      </c>
      <c r="H115" t="str">
        <f t="shared" si="7"/>
        <v>33_34</v>
      </c>
      <c r="I115" t="s">
        <v>98</v>
      </c>
      <c r="J115">
        <v>400</v>
      </c>
      <c r="L115" t="b">
        <f t="shared" si="6"/>
        <v>0</v>
      </c>
    </row>
    <row r="116" spans="1:12" x14ac:dyDescent="0.3">
      <c r="A116">
        <v>210</v>
      </c>
      <c r="B116">
        <v>212</v>
      </c>
      <c r="C116">
        <f>VLOOKUP(A116,'bus correspondance'!$A$2:$B$74,2,0)</f>
        <v>33</v>
      </c>
      <c r="D116">
        <f>VLOOKUP(B116,'bus correspondance'!$A$2:$B$74,2,0)</f>
        <v>35</v>
      </c>
      <c r="E116" t="str">
        <f t="shared" si="5"/>
        <v>210_212</v>
      </c>
      <c r="F116">
        <f>VLOOKUP(I116,'branch data'!$A$2:$B$1212,2,0)</f>
        <v>114</v>
      </c>
      <c r="G116" t="str">
        <f>VLOOKUP('branch correspondance'!F116,'branch data'!$B$2:$C$121,2,0)</f>
        <v>trafo</v>
      </c>
      <c r="H116" t="str">
        <f t="shared" si="7"/>
        <v>33_35</v>
      </c>
      <c r="I116" t="s">
        <v>99</v>
      </c>
      <c r="J116">
        <v>400</v>
      </c>
      <c r="L116" t="b">
        <f t="shared" si="6"/>
        <v>0</v>
      </c>
    </row>
    <row r="117" spans="1:12" x14ac:dyDescent="0.3">
      <c r="A117">
        <v>303</v>
      </c>
      <c r="B117">
        <v>324</v>
      </c>
      <c r="C117">
        <f>VLOOKUP(A117,'bus correspondance'!$A$2:$B$74,2,0)</f>
        <v>50</v>
      </c>
      <c r="D117">
        <f>VLOOKUP(B117,'bus correspondance'!$A$2:$B$74,2,0)</f>
        <v>71</v>
      </c>
      <c r="E117" s="3" t="str">
        <f t="shared" si="5"/>
        <v>303_324</v>
      </c>
      <c r="F117">
        <f>VLOOKUP(I117,'branch data'!$A$2:$B$1212,2,0)</f>
        <v>115</v>
      </c>
      <c r="G117" t="str">
        <f>VLOOKUP('branch correspondance'!F117,'branch data'!$B$2:$C$121,2,0)</f>
        <v>trafo</v>
      </c>
      <c r="H117" t="str">
        <f t="shared" si="7"/>
        <v>50_71</v>
      </c>
      <c r="I117" t="s">
        <v>123</v>
      </c>
      <c r="J117">
        <v>400</v>
      </c>
      <c r="L117" t="b">
        <f t="shared" si="6"/>
        <v>0</v>
      </c>
    </row>
    <row r="118" spans="1:12" x14ac:dyDescent="0.3">
      <c r="A118">
        <v>309</v>
      </c>
      <c r="B118">
        <v>311</v>
      </c>
      <c r="C118">
        <f>VLOOKUP(A118,'bus correspondance'!$A$2:$B$74,2,0)</f>
        <v>56</v>
      </c>
      <c r="D118">
        <f>VLOOKUP(B118,'bus correspondance'!$A$2:$B$74,2,0)</f>
        <v>58</v>
      </c>
      <c r="E118" t="str">
        <f t="shared" si="5"/>
        <v>309_311</v>
      </c>
      <c r="F118">
        <f>VLOOKUP(I118,'branch data'!$A$2:$B$1212,2,0)</f>
        <v>116</v>
      </c>
      <c r="G118" t="str">
        <f>VLOOKUP('branch correspondance'!F118,'branch data'!$B$2:$C$121,2,0)</f>
        <v>trafo</v>
      </c>
      <c r="H118" t="str">
        <f t="shared" si="7"/>
        <v>56_58</v>
      </c>
      <c r="I118" t="s">
        <v>130</v>
      </c>
      <c r="J118">
        <v>400</v>
      </c>
      <c r="L118" t="b">
        <f t="shared" si="6"/>
        <v>0</v>
      </c>
    </row>
    <row r="119" spans="1:12" x14ac:dyDescent="0.3">
      <c r="A119">
        <v>309</v>
      </c>
      <c r="B119">
        <v>312</v>
      </c>
      <c r="C119">
        <f>VLOOKUP(A119,'bus correspondance'!$A$2:$B$74,2,0)</f>
        <v>56</v>
      </c>
      <c r="D119">
        <f>VLOOKUP(B119,'bus correspondance'!$A$2:$B$74,2,0)</f>
        <v>59</v>
      </c>
      <c r="E119" t="str">
        <f t="shared" si="5"/>
        <v>309_312</v>
      </c>
      <c r="F119">
        <f>VLOOKUP(I119,'branch data'!$A$2:$B$1212,2,0)</f>
        <v>117</v>
      </c>
      <c r="G119" t="str">
        <f>VLOOKUP('branch correspondance'!F119,'branch data'!$B$2:$C$121,2,0)</f>
        <v>trafo</v>
      </c>
      <c r="H119" t="str">
        <f t="shared" si="7"/>
        <v>56_59</v>
      </c>
      <c r="I119" t="s">
        <v>131</v>
      </c>
      <c r="J119">
        <v>400</v>
      </c>
      <c r="L119" t="b">
        <f t="shared" si="6"/>
        <v>0</v>
      </c>
    </row>
    <row r="120" spans="1:12" x14ac:dyDescent="0.3">
      <c r="A120">
        <v>310</v>
      </c>
      <c r="B120">
        <v>311</v>
      </c>
      <c r="C120">
        <f>VLOOKUP(A120,'bus correspondance'!$A$2:$B$74,2,0)</f>
        <v>57</v>
      </c>
      <c r="D120">
        <f>VLOOKUP(B120,'bus correspondance'!$A$2:$B$74,2,0)</f>
        <v>58</v>
      </c>
      <c r="E120" t="str">
        <f t="shared" si="5"/>
        <v>310_311</v>
      </c>
      <c r="F120">
        <f>VLOOKUP(I120,'branch data'!$A$2:$B$1212,2,0)</f>
        <v>118</v>
      </c>
      <c r="G120" t="str">
        <f>VLOOKUP('branch correspondance'!F120,'branch data'!$B$2:$C$121,2,0)</f>
        <v>trafo</v>
      </c>
      <c r="H120" t="str">
        <f t="shared" si="7"/>
        <v>57_58</v>
      </c>
      <c r="I120" t="s">
        <v>132</v>
      </c>
      <c r="J120">
        <v>400</v>
      </c>
      <c r="L120" t="b">
        <f t="shared" si="6"/>
        <v>0</v>
      </c>
    </row>
    <row r="121" spans="1:12" x14ac:dyDescent="0.3">
      <c r="A121">
        <v>310</v>
      </c>
      <c r="B121">
        <v>312</v>
      </c>
      <c r="C121">
        <f>VLOOKUP(A121,'bus correspondance'!$A$2:$B$74,2,0)</f>
        <v>57</v>
      </c>
      <c r="D121">
        <f>VLOOKUP(B121,'bus correspondance'!$A$2:$B$74,2,0)</f>
        <v>59</v>
      </c>
      <c r="E121" t="str">
        <f t="shared" si="5"/>
        <v>310_312</v>
      </c>
      <c r="F121">
        <f>VLOOKUP(I121,'branch data'!$A$2:$B$1212,2,0)</f>
        <v>119</v>
      </c>
      <c r="G121" t="str">
        <f>VLOOKUP('branch correspondance'!F121,'branch data'!$B$2:$C$121,2,0)</f>
        <v>trafo</v>
      </c>
      <c r="H121" t="str">
        <f t="shared" si="7"/>
        <v>57_59</v>
      </c>
      <c r="I121" t="s">
        <v>133</v>
      </c>
      <c r="J121">
        <v>400</v>
      </c>
      <c r="L121" t="b">
        <f t="shared" si="6"/>
        <v>0</v>
      </c>
    </row>
  </sheetData>
  <autoFilter ref="L2:L121"/>
  <sortState ref="A2:J121">
    <sortCondition ref="F2:F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opLeftCell="A103" workbookViewId="0">
      <selection activeCell="D110" sqref="D110"/>
    </sheetView>
  </sheetViews>
  <sheetFormatPr baseColWidth="10" defaultRowHeight="14.4" x14ac:dyDescent="0.3"/>
  <sheetData>
    <row r="1" spans="1:16" x14ac:dyDescent="0.3">
      <c r="A1" s="2" t="s">
        <v>366</v>
      </c>
      <c r="B1" s="2"/>
      <c r="C1" s="2"/>
      <c r="D1" s="2"/>
      <c r="E1" s="2"/>
      <c r="H1" t="s">
        <v>368</v>
      </c>
      <c r="J1" s="1" t="s">
        <v>367</v>
      </c>
      <c r="K1" s="1"/>
      <c r="L1" s="1"/>
      <c r="M1" s="1"/>
      <c r="N1" t="s">
        <v>368</v>
      </c>
    </row>
    <row r="2" spans="1:16" x14ac:dyDescent="0.3">
      <c r="A2" t="s">
        <v>365</v>
      </c>
      <c r="B2">
        <v>101</v>
      </c>
      <c r="C2">
        <v>102</v>
      </c>
      <c r="D2" t="str">
        <f t="shared" ref="D2:D33" si="0">B2&amp;"_"&amp;C2</f>
        <v>101_102</v>
      </c>
      <c r="E2">
        <v>0.217517258980787</v>
      </c>
      <c r="F2">
        <f>VLOOKUP(D2,'branch correspondance'!$E$2:$F$121,2,0)</f>
        <v>0</v>
      </c>
      <c r="G2">
        <f>E2*100</f>
        <v>21.7517258980787</v>
      </c>
      <c r="H2" t="str">
        <f>VLOOKUP(D2,Feuil5!$D$1:$F$240,3,0)</f>
        <v>0.014</v>
      </c>
      <c r="J2">
        <v>0</v>
      </c>
      <c r="K2">
        <v>21.7511911032421</v>
      </c>
      <c r="M2" t="b">
        <f>ABS(K2-G2)&lt;0.1</f>
        <v>1</v>
      </c>
      <c r="N2" t="s">
        <v>9</v>
      </c>
      <c r="P2" t="b">
        <f>N2=H2</f>
        <v>1</v>
      </c>
    </row>
    <row r="3" spans="1:16" ht="14.4" customHeight="1" x14ac:dyDescent="0.3">
      <c r="A3" t="s">
        <v>365</v>
      </c>
      <c r="B3">
        <v>101</v>
      </c>
      <c r="C3">
        <v>103</v>
      </c>
      <c r="D3" t="str">
        <f t="shared" si="0"/>
        <v>101_103</v>
      </c>
      <c r="E3">
        <v>-0.426093336933342</v>
      </c>
      <c r="F3">
        <f>VLOOKUP(D3,'branch correspondance'!$E$2:$F$121,2,0)</f>
        <v>1</v>
      </c>
      <c r="G3">
        <f t="shared" ref="G3:G66" si="1">E3*100</f>
        <v>-42.6093336933342</v>
      </c>
      <c r="H3" t="str">
        <f>VLOOKUP(D3,Feuil5!$D$1:$F$240,3,0)</f>
        <v>0.211</v>
      </c>
      <c r="J3">
        <v>1</v>
      </c>
      <c r="K3">
        <v>-42.608218740313099</v>
      </c>
      <c r="M3" t="b">
        <f t="shared" ref="M3:M26" si="2">ABS(K3-G3)&lt;0.01</f>
        <v>1</v>
      </c>
      <c r="N3" t="s">
        <v>10</v>
      </c>
      <c r="P3" t="b">
        <f t="shared" ref="P3:P66" si="3">N3=H3</f>
        <v>1</v>
      </c>
    </row>
    <row r="4" spans="1:16" ht="14.4" customHeight="1" x14ac:dyDescent="0.3">
      <c r="A4" t="s">
        <v>365</v>
      </c>
      <c r="B4">
        <v>101</v>
      </c>
      <c r="C4">
        <v>105</v>
      </c>
      <c r="D4" t="str">
        <f t="shared" si="0"/>
        <v>101_105</v>
      </c>
      <c r="E4">
        <v>0.19514492218834401</v>
      </c>
      <c r="F4">
        <f>VLOOKUP(D4,'branch correspondance'!$E$2:$F$121,2,0)</f>
        <v>2</v>
      </c>
      <c r="G4">
        <f t="shared" si="1"/>
        <v>19.514492218834402</v>
      </c>
      <c r="H4" t="str">
        <f>VLOOKUP(D4,Feuil5!$D$1:$F$240,3,0)</f>
        <v>0.085</v>
      </c>
      <c r="J4">
        <v>2</v>
      </c>
      <c r="K4">
        <v>19.513912060649901</v>
      </c>
      <c r="M4" t="b">
        <f t="shared" si="2"/>
        <v>1</v>
      </c>
      <c r="N4" t="s">
        <v>11</v>
      </c>
      <c r="P4" t="b">
        <f t="shared" si="3"/>
        <v>1</v>
      </c>
    </row>
    <row r="5" spans="1:16" ht="14.4" customHeight="1" x14ac:dyDescent="0.3">
      <c r="A5" t="s">
        <v>365</v>
      </c>
      <c r="B5">
        <v>102</v>
      </c>
      <c r="C5">
        <v>104</v>
      </c>
      <c r="D5" t="str">
        <f t="shared" si="0"/>
        <v>102_104</v>
      </c>
      <c r="E5">
        <v>3.4395611593777201E-2</v>
      </c>
      <c r="F5">
        <f>VLOOKUP(D5,'branch correspondance'!$E$2:$F$121,2,0)</f>
        <v>3</v>
      </c>
      <c r="G5">
        <f t="shared" si="1"/>
        <v>3.4395611593777202</v>
      </c>
      <c r="H5" t="str">
        <f>VLOOKUP(D5,Feuil5!$D$1:$F$240,3,0)</f>
        <v>0.127</v>
      </c>
      <c r="J5">
        <v>3</v>
      </c>
      <c r="K5">
        <v>3.43939348010715</v>
      </c>
      <c r="M5" t="b">
        <f t="shared" si="2"/>
        <v>1</v>
      </c>
      <c r="N5" t="s">
        <v>12</v>
      </c>
      <c r="P5" t="b">
        <f t="shared" si="3"/>
        <v>1</v>
      </c>
    </row>
    <row r="6" spans="1:16" ht="14.4" customHeight="1" x14ac:dyDescent="0.3">
      <c r="A6" t="s">
        <v>365</v>
      </c>
      <c r="B6">
        <v>102</v>
      </c>
      <c r="C6">
        <v>106</v>
      </c>
      <c r="D6" t="str">
        <f t="shared" si="0"/>
        <v>102_106</v>
      </c>
      <c r="E6">
        <v>0.146521831561747</v>
      </c>
      <c r="F6">
        <f>VLOOKUP(D6,'branch correspondance'!$E$2:$F$121,2,0)</f>
        <v>4</v>
      </c>
      <c r="G6">
        <f t="shared" si="1"/>
        <v>14.652183156174701</v>
      </c>
      <c r="H6" t="str">
        <f>VLOOKUP(D6,Feuil5!$D$1:$F$240,3,0)</f>
        <v>0.192</v>
      </c>
      <c r="J6">
        <v>4</v>
      </c>
      <c r="K6">
        <v>14.651816040608599</v>
      </c>
      <c r="M6" t="b">
        <f t="shared" si="2"/>
        <v>1</v>
      </c>
      <c r="N6" t="s">
        <v>13</v>
      </c>
      <c r="P6" t="b">
        <f t="shared" si="3"/>
        <v>0</v>
      </c>
    </row>
    <row r="7" spans="1:16" ht="14.4" customHeight="1" x14ac:dyDescent="0.3">
      <c r="A7" t="s">
        <v>365</v>
      </c>
      <c r="B7">
        <v>103</v>
      </c>
      <c r="C7">
        <v>109</v>
      </c>
      <c r="D7" t="str">
        <f t="shared" si="0"/>
        <v>103_109</v>
      </c>
      <c r="E7">
        <v>0.64718232375475804</v>
      </c>
      <c r="F7">
        <f>VLOOKUP(D7,'branch correspondance'!$E$2:$F$121,2,0)</f>
        <v>5</v>
      </c>
      <c r="G7">
        <f t="shared" si="1"/>
        <v>64.718232375475807</v>
      </c>
      <c r="H7" t="str">
        <f>VLOOKUP(D7,Feuil5!$D$1:$F$240,3,0)</f>
        <v>0.119</v>
      </c>
      <c r="J7">
        <v>5</v>
      </c>
      <c r="K7">
        <v>64.715867029873493</v>
      </c>
      <c r="M7" t="b">
        <f t="shared" si="2"/>
        <v>1</v>
      </c>
      <c r="N7" t="s">
        <v>14</v>
      </c>
      <c r="P7" t="b">
        <f t="shared" si="3"/>
        <v>1</v>
      </c>
    </row>
    <row r="8" spans="1:16" ht="14.4" customHeight="1" x14ac:dyDescent="0.3">
      <c r="A8" t="s">
        <v>365</v>
      </c>
      <c r="B8">
        <v>104</v>
      </c>
      <c r="C8">
        <v>109</v>
      </c>
      <c r="D8" t="str">
        <f t="shared" si="0"/>
        <v>104_109</v>
      </c>
      <c r="E8">
        <v>-0.195235402540959</v>
      </c>
      <c r="F8">
        <f>VLOOKUP(D8,'branch correspondance'!$E$2:$F$121,2,0)</f>
        <v>6</v>
      </c>
      <c r="G8">
        <f t="shared" si="1"/>
        <v>-19.523540254095899</v>
      </c>
      <c r="H8" t="str">
        <f>VLOOKUP(D8,Feuil5!$D$1:$F$240,3,0)</f>
        <v>0.104</v>
      </c>
      <c r="J8">
        <v>6</v>
      </c>
      <c r="K8">
        <v>-19.523707933366499</v>
      </c>
      <c r="M8" t="b">
        <f t="shared" si="2"/>
        <v>1</v>
      </c>
      <c r="N8" t="s">
        <v>15</v>
      </c>
      <c r="P8" t="b">
        <f t="shared" si="3"/>
        <v>1</v>
      </c>
    </row>
    <row r="9" spans="1:16" ht="14.4" customHeight="1" x14ac:dyDescent="0.3">
      <c r="A9" t="s">
        <v>365</v>
      </c>
      <c r="B9">
        <v>105</v>
      </c>
      <c r="C9">
        <v>110</v>
      </c>
      <c r="D9" t="str">
        <f t="shared" si="0"/>
        <v>105_110</v>
      </c>
      <c r="E9">
        <v>-2.5176726508497501E-2</v>
      </c>
      <c r="F9">
        <f>VLOOKUP(D9,'branch correspondance'!$E$2:$F$121,2,0)</f>
        <v>7</v>
      </c>
      <c r="G9">
        <f t="shared" si="1"/>
        <v>-2.5176726508497502</v>
      </c>
      <c r="H9" t="str">
        <f>VLOOKUP(D9,Feuil5!$D$1:$F$240,3,0)</f>
        <v>0.088</v>
      </c>
      <c r="J9">
        <v>7</v>
      </c>
      <c r="K9">
        <v>-2.5182528090342799</v>
      </c>
      <c r="M9" t="b">
        <f t="shared" si="2"/>
        <v>1</v>
      </c>
      <c r="N9" t="s">
        <v>16</v>
      </c>
      <c r="P9" t="b">
        <f t="shared" si="3"/>
        <v>0</v>
      </c>
    </row>
    <row r="10" spans="1:16" ht="14.4" customHeight="1" x14ac:dyDescent="0.3">
      <c r="A10" t="s">
        <v>365</v>
      </c>
      <c r="B10">
        <v>106</v>
      </c>
      <c r="C10">
        <v>110</v>
      </c>
      <c r="D10" t="str">
        <f t="shared" si="0"/>
        <v>106_110</v>
      </c>
      <c r="E10">
        <v>-0.27550273495614702</v>
      </c>
      <c r="F10">
        <f>VLOOKUP(D10,'branch correspondance'!$E$2:$F$121,2,0)</f>
        <v>8</v>
      </c>
      <c r="G10">
        <f t="shared" si="1"/>
        <v>-27.550273495614704</v>
      </c>
      <c r="H10" t="str">
        <f>VLOOKUP(D10,Feuil5!$D$1:$F$240,3,0)</f>
        <v>0.061</v>
      </c>
      <c r="J10">
        <v>8</v>
      </c>
      <c r="K10">
        <v>-27.5506406111808</v>
      </c>
      <c r="M10" t="b">
        <f t="shared" si="2"/>
        <v>1</v>
      </c>
      <c r="N10" t="s">
        <v>17</v>
      </c>
      <c r="P10" t="b">
        <f t="shared" si="3"/>
        <v>1</v>
      </c>
    </row>
    <row r="11" spans="1:16" ht="14.4" customHeight="1" x14ac:dyDescent="0.3">
      <c r="A11" t="s">
        <v>365</v>
      </c>
      <c r="B11">
        <v>107</v>
      </c>
      <c r="C11">
        <v>108</v>
      </c>
      <c r="D11" t="str">
        <f t="shared" si="0"/>
        <v>107_108</v>
      </c>
      <c r="E11">
        <v>-0.46706067117084599</v>
      </c>
      <c r="F11">
        <f>VLOOKUP(D11,'branch correspondance'!$E$2:$F$121,2,0)</f>
        <v>9</v>
      </c>
      <c r="G11">
        <f t="shared" si="1"/>
        <v>-46.706067117084601</v>
      </c>
      <c r="H11" t="str">
        <f>VLOOKUP(D11,Feuil5!$D$1:$F$240,3,0)</f>
        <v>0.061</v>
      </c>
      <c r="J11">
        <v>9</v>
      </c>
      <c r="K11">
        <v>-46.703028268888097</v>
      </c>
      <c r="M11" t="b">
        <f t="shared" si="2"/>
        <v>1</v>
      </c>
      <c r="N11" t="s">
        <v>17</v>
      </c>
      <c r="P11" t="b">
        <f t="shared" si="3"/>
        <v>1</v>
      </c>
    </row>
    <row r="12" spans="1:16" ht="14.4" customHeight="1" x14ac:dyDescent="0.3">
      <c r="A12" t="s">
        <v>365</v>
      </c>
      <c r="B12">
        <v>107</v>
      </c>
      <c r="C12">
        <v>203</v>
      </c>
      <c r="D12" t="str">
        <f t="shared" si="0"/>
        <v>107_203</v>
      </c>
      <c r="E12">
        <v>7.9170444591898606E-2</v>
      </c>
      <c r="F12">
        <f>VLOOKUP(D12,'branch correspondance'!$E$2:$F$121,2,0)</f>
        <v>10</v>
      </c>
      <c r="G12">
        <f t="shared" si="1"/>
        <v>7.917044459189861</v>
      </c>
      <c r="H12" t="str">
        <f>VLOOKUP(D12,Feuil5!$D$1:$F$240,3,0)</f>
        <v>0.161</v>
      </c>
      <c r="J12">
        <v>10</v>
      </c>
      <c r="K12">
        <v>7.9140056109933896</v>
      </c>
      <c r="M12" t="b">
        <f t="shared" si="2"/>
        <v>1</v>
      </c>
      <c r="N12" t="s">
        <v>18</v>
      </c>
      <c r="P12" t="b">
        <f t="shared" si="3"/>
        <v>1</v>
      </c>
    </row>
    <row r="13" spans="1:16" ht="14.4" customHeight="1" x14ac:dyDescent="0.3">
      <c r="A13" t="s">
        <v>365</v>
      </c>
      <c r="B13">
        <v>108</v>
      </c>
      <c r="C13">
        <v>109</v>
      </c>
      <c r="D13" t="str">
        <f t="shared" si="0"/>
        <v>108_109</v>
      </c>
      <c r="E13">
        <v>-0.581461686987788</v>
      </c>
      <c r="F13">
        <f>VLOOKUP(D13,'branch correspondance'!$E$2:$F$121,2,0)</f>
        <v>11</v>
      </c>
      <c r="G13">
        <f t="shared" si="1"/>
        <v>-58.146168698778801</v>
      </c>
      <c r="H13" t="str">
        <f>VLOOKUP(D13,Feuil5!$D$1:$F$240,3,0)</f>
        <v>0.165</v>
      </c>
      <c r="J13">
        <v>11</v>
      </c>
      <c r="K13">
        <v>-58.1444851949027</v>
      </c>
      <c r="M13" t="b">
        <f t="shared" si="2"/>
        <v>1</v>
      </c>
      <c r="N13" t="s">
        <v>19</v>
      </c>
      <c r="P13" t="b">
        <f t="shared" si="3"/>
        <v>1</v>
      </c>
    </row>
    <row r="14" spans="1:16" ht="14.4" customHeight="1" x14ac:dyDescent="0.3">
      <c r="A14" t="s">
        <v>365</v>
      </c>
      <c r="B14">
        <v>108</v>
      </c>
      <c r="C14">
        <v>110</v>
      </c>
      <c r="D14" t="str">
        <f t="shared" si="0"/>
        <v>108_110</v>
      </c>
      <c r="E14">
        <v>-0.41623281414305702</v>
      </c>
      <c r="F14">
        <f>VLOOKUP(D14,'branch correspondance'!$E$2:$F$121,2,0)</f>
        <v>12</v>
      </c>
      <c r="G14">
        <f t="shared" si="1"/>
        <v>-41.623281414305701</v>
      </c>
      <c r="H14" t="str">
        <f>VLOOKUP(D14,Feuil5!$D$1:$F$240,3,0)</f>
        <v>0.165</v>
      </c>
      <c r="J14">
        <v>12</v>
      </c>
      <c r="K14">
        <v>-41.621926069985399</v>
      </c>
      <c r="M14" t="b">
        <f t="shared" si="2"/>
        <v>1</v>
      </c>
      <c r="N14" t="s">
        <v>19</v>
      </c>
      <c r="P14" t="b">
        <f t="shared" si="3"/>
        <v>1</v>
      </c>
    </row>
    <row r="15" spans="1:16" ht="14.4" customHeight="1" x14ac:dyDescent="0.3">
      <c r="A15" t="s">
        <v>365</v>
      </c>
      <c r="B15">
        <v>111</v>
      </c>
      <c r="C15">
        <v>113</v>
      </c>
      <c r="D15" t="str">
        <f t="shared" si="0"/>
        <v>111_113</v>
      </c>
      <c r="E15">
        <v>0.56077658407765796</v>
      </c>
      <c r="F15">
        <f>VLOOKUP(D15,'branch correspondance'!$E$2:$F$121,2,0)</f>
        <v>13</v>
      </c>
      <c r="G15">
        <f t="shared" si="1"/>
        <v>56.077658407765796</v>
      </c>
      <c r="H15" t="str">
        <f>VLOOKUP(D15,Feuil5!$D$1:$F$240,3,0)</f>
        <v>0.048</v>
      </c>
      <c r="J15">
        <v>13</v>
      </c>
      <c r="K15">
        <v>56.073025499724203</v>
      </c>
      <c r="M15" t="b">
        <f t="shared" si="2"/>
        <v>1</v>
      </c>
      <c r="N15" t="s">
        <v>20</v>
      </c>
      <c r="P15" t="b">
        <f t="shared" si="3"/>
        <v>1</v>
      </c>
    </row>
    <row r="16" spans="1:16" ht="14.4" customHeight="1" x14ac:dyDescent="0.3">
      <c r="A16" t="s">
        <v>365</v>
      </c>
      <c r="B16">
        <v>111</v>
      </c>
      <c r="C16">
        <v>114</v>
      </c>
      <c r="D16" t="str">
        <f t="shared" si="0"/>
        <v>111_114</v>
      </c>
      <c r="E16">
        <v>-1.8453509370791601</v>
      </c>
      <c r="F16">
        <f>VLOOKUP(D16,'branch correspondance'!$E$2:$F$121,2,0)</f>
        <v>14</v>
      </c>
      <c r="G16">
        <f t="shared" si="1"/>
        <v>-184.53509370791602</v>
      </c>
      <c r="H16" t="str">
        <f>VLOOKUP(D16,Feuil5!$D$1:$F$240,3,0)</f>
        <v>0.042</v>
      </c>
      <c r="J16">
        <v>14</v>
      </c>
      <c r="K16">
        <v>-184.52928791834501</v>
      </c>
      <c r="M16" t="b">
        <f t="shared" si="2"/>
        <v>1</v>
      </c>
      <c r="N16" t="s">
        <v>21</v>
      </c>
      <c r="P16" t="b">
        <f t="shared" si="3"/>
        <v>1</v>
      </c>
    </row>
    <row r="17" spans="1:16" ht="14.4" customHeight="1" x14ac:dyDescent="0.3">
      <c r="A17" t="s">
        <v>365</v>
      </c>
      <c r="B17">
        <v>112</v>
      </c>
      <c r="C17">
        <v>113</v>
      </c>
      <c r="D17" t="str">
        <f t="shared" si="0"/>
        <v>112_113</v>
      </c>
      <c r="E17">
        <v>4.6746691718510203E-2</v>
      </c>
      <c r="F17">
        <f>VLOOKUP(D17,'branch correspondance'!$E$2:$F$121,2,0)</f>
        <v>15</v>
      </c>
      <c r="G17">
        <f t="shared" si="1"/>
        <v>4.6746691718510203</v>
      </c>
      <c r="H17" t="str">
        <f>VLOOKUP(D17,Feuil5!$D$1:$F$240,3,0)</f>
        <v>0.048</v>
      </c>
      <c r="J17">
        <v>15</v>
      </c>
      <c r="K17">
        <v>4.6725298147104803</v>
      </c>
      <c r="M17" t="b">
        <f t="shared" si="2"/>
        <v>1</v>
      </c>
      <c r="N17" t="s">
        <v>20</v>
      </c>
      <c r="P17" t="b">
        <f t="shared" si="3"/>
        <v>1</v>
      </c>
    </row>
    <row r="18" spans="1:16" ht="14.4" customHeight="1" x14ac:dyDescent="0.3">
      <c r="A18" t="s">
        <v>365</v>
      </c>
      <c r="B18">
        <v>112</v>
      </c>
      <c r="C18">
        <v>123</v>
      </c>
      <c r="D18" t="str">
        <f t="shared" si="0"/>
        <v>112_123</v>
      </c>
      <c r="E18">
        <v>-0.75675445077238401</v>
      </c>
      <c r="F18">
        <f>VLOOKUP(D18,'branch correspondance'!$E$2:$F$121,2,0)</f>
        <v>16</v>
      </c>
      <c r="G18">
        <f t="shared" si="1"/>
        <v>-75.675445077238408</v>
      </c>
      <c r="H18" t="str">
        <f>VLOOKUP(D18,Feuil5!$D$1:$F$240,3,0)</f>
        <v>0.097</v>
      </c>
      <c r="J18">
        <v>16</v>
      </c>
      <c r="K18">
        <v>-75.674920052054304</v>
      </c>
      <c r="M18" t="b">
        <f t="shared" si="2"/>
        <v>1</v>
      </c>
      <c r="N18" t="s">
        <v>22</v>
      </c>
      <c r="P18" t="b">
        <f t="shared" si="3"/>
        <v>1</v>
      </c>
    </row>
    <row r="19" spans="1:16" ht="14.4" customHeight="1" x14ac:dyDescent="0.3">
      <c r="A19" t="s">
        <v>365</v>
      </c>
      <c r="B19">
        <v>113</v>
      </c>
      <c r="C19">
        <v>123</v>
      </c>
      <c r="D19" t="str">
        <f t="shared" si="0"/>
        <v>113_123</v>
      </c>
      <c r="E19">
        <v>-0.86952899916562898</v>
      </c>
      <c r="F19">
        <f>VLOOKUP(D19,'branch correspondance'!$E$2:$F$121,2,0)</f>
        <v>17</v>
      </c>
      <c r="G19">
        <f t="shared" si="1"/>
        <v>-86.952899916562899</v>
      </c>
      <c r="H19" t="str">
        <f>VLOOKUP(D19,Feuil5!$D$1:$F$240,3,0)</f>
        <v>0.087</v>
      </c>
      <c r="J19">
        <v>17</v>
      </c>
      <c r="K19">
        <v>-86.951134208682404</v>
      </c>
      <c r="M19" t="b">
        <f t="shared" si="2"/>
        <v>1</v>
      </c>
      <c r="N19" t="s">
        <v>23</v>
      </c>
      <c r="P19" t="b">
        <f t="shared" si="3"/>
        <v>1</v>
      </c>
    </row>
    <row r="20" spans="1:16" ht="14.4" customHeight="1" x14ac:dyDescent="0.3">
      <c r="A20" t="s">
        <v>365</v>
      </c>
      <c r="B20">
        <v>113</v>
      </c>
      <c r="C20">
        <v>215</v>
      </c>
      <c r="D20" t="str">
        <f t="shared" si="0"/>
        <v>113_215</v>
      </c>
      <c r="E20">
        <v>0.65472499461443001</v>
      </c>
      <c r="F20">
        <f>VLOOKUP(D20,'branch correspondance'!$E$2:$F$121,2,0)</f>
        <v>18</v>
      </c>
      <c r="G20">
        <f t="shared" si="1"/>
        <v>65.472499461443007</v>
      </c>
      <c r="H20" t="str">
        <f>VLOOKUP(D20,Feuil5!$D$1:$F$240,3,0)</f>
        <v>0.075</v>
      </c>
      <c r="J20">
        <v>18</v>
      </c>
      <c r="K20">
        <v>65.463961488380306</v>
      </c>
      <c r="M20" t="b">
        <f t="shared" si="2"/>
        <v>1</v>
      </c>
      <c r="N20" t="s">
        <v>24</v>
      </c>
      <c r="P20" t="b">
        <f t="shared" si="3"/>
        <v>1</v>
      </c>
    </row>
    <row r="21" spans="1:16" ht="14.4" customHeight="1" x14ac:dyDescent="0.3">
      <c r="A21" t="s">
        <v>365</v>
      </c>
      <c r="B21">
        <v>114</v>
      </c>
      <c r="C21">
        <v>116</v>
      </c>
      <c r="D21" t="str">
        <f t="shared" si="0"/>
        <v>114_116</v>
      </c>
      <c r="E21">
        <v>-2.4473565687296799</v>
      </c>
      <c r="F21">
        <f>VLOOKUP(D21,'branch correspondance'!$E$2:$F$121,2,0)</f>
        <v>19</v>
      </c>
      <c r="G21">
        <f t="shared" si="1"/>
        <v>-244.73565687296798</v>
      </c>
      <c r="H21" t="str">
        <f>VLOOKUP(D21,Feuil5!$D$1:$F$240,3,0)</f>
        <v>0.059</v>
      </c>
      <c r="J21">
        <v>19</v>
      </c>
      <c r="K21">
        <v>-244.72985108339699</v>
      </c>
      <c r="M21" t="b">
        <f t="shared" si="2"/>
        <v>1</v>
      </c>
      <c r="N21" t="s">
        <v>25</v>
      </c>
      <c r="P21" t="b">
        <f t="shared" si="3"/>
        <v>1</v>
      </c>
    </row>
    <row r="22" spans="1:16" ht="14.4" customHeight="1" x14ac:dyDescent="0.3">
      <c r="A22" t="s">
        <v>365</v>
      </c>
      <c r="B22">
        <v>115</v>
      </c>
      <c r="C22">
        <v>116</v>
      </c>
      <c r="D22" t="str">
        <f t="shared" si="0"/>
        <v>115_116</v>
      </c>
      <c r="E22">
        <v>2.21589629025204</v>
      </c>
      <c r="F22">
        <f>VLOOKUP(D22,'branch correspondance'!$E$2:$F$121,2,0)</f>
        <v>20</v>
      </c>
      <c r="G22">
        <f t="shared" si="1"/>
        <v>221.589629025204</v>
      </c>
      <c r="H22" t="str">
        <f>VLOOKUP(D22,Feuil5!$D$1:$F$240,3,0)</f>
        <v>0.017</v>
      </c>
      <c r="J22">
        <v>20</v>
      </c>
      <c r="K22">
        <v>221.58082301192499</v>
      </c>
      <c r="M22" t="b">
        <f t="shared" si="2"/>
        <v>1</v>
      </c>
      <c r="N22" t="s">
        <v>26</v>
      </c>
      <c r="P22" t="b">
        <f t="shared" si="3"/>
        <v>1</v>
      </c>
    </row>
    <row r="23" spans="1:16" ht="14.4" customHeight="1" x14ac:dyDescent="0.3">
      <c r="A23" t="s">
        <v>365</v>
      </c>
      <c r="B23">
        <v>115</v>
      </c>
      <c r="C23">
        <v>121</v>
      </c>
      <c r="D23" t="str">
        <f t="shared" si="0"/>
        <v>115_121</v>
      </c>
      <c r="E23">
        <v>-1.6407117459090199</v>
      </c>
      <c r="F23">
        <f>VLOOKUP(D23,'branch correspondance'!$E$2:$F$121,2,0)</f>
        <v>21</v>
      </c>
      <c r="G23">
        <f t="shared" si="1"/>
        <v>-164.07117459090199</v>
      </c>
      <c r="H23" t="str">
        <f>VLOOKUP(D23,Feuil5!$D$1:$F$240,3,0)</f>
        <v>0.049</v>
      </c>
      <c r="J23">
        <v>21</v>
      </c>
      <c r="K23">
        <v>-164.06503143494999</v>
      </c>
      <c r="M23" t="b">
        <f t="shared" si="2"/>
        <v>1</v>
      </c>
      <c r="N23" t="s">
        <v>27</v>
      </c>
      <c r="P23" t="b">
        <f t="shared" si="3"/>
        <v>1</v>
      </c>
    </row>
    <row r="24" spans="1:16" ht="14.4" customHeight="1" x14ac:dyDescent="0.3">
      <c r="A24" t="s">
        <v>365</v>
      </c>
      <c r="B24">
        <v>115</v>
      </c>
      <c r="C24">
        <v>121</v>
      </c>
      <c r="D24" t="str">
        <f t="shared" si="0"/>
        <v>115_121</v>
      </c>
      <c r="E24">
        <v>-1.6407117459090199</v>
      </c>
      <c r="F24">
        <f>VLOOKUP(D24,'branch correspondance'!$E$2:$F$121,2,0)</f>
        <v>21</v>
      </c>
      <c r="G24">
        <f t="shared" si="1"/>
        <v>-164.07117459090199</v>
      </c>
      <c r="H24" t="str">
        <f>VLOOKUP(D24,Feuil5!$D$1:$F$240,3,0)</f>
        <v>0.049</v>
      </c>
      <c r="J24">
        <v>21</v>
      </c>
      <c r="K24">
        <v>-164.06503143494999</v>
      </c>
      <c r="M24" t="b">
        <f t="shared" si="2"/>
        <v>1</v>
      </c>
      <c r="N24" t="s">
        <v>27</v>
      </c>
      <c r="P24" t="b">
        <f t="shared" si="3"/>
        <v>1</v>
      </c>
    </row>
    <row r="25" spans="1:16" ht="14.4" customHeight="1" x14ac:dyDescent="0.3">
      <c r="A25" t="s">
        <v>365</v>
      </c>
      <c r="B25">
        <v>115</v>
      </c>
      <c r="C25">
        <v>124</v>
      </c>
      <c r="D25" t="str">
        <f t="shared" si="0"/>
        <v>115_124</v>
      </c>
      <c r="E25">
        <v>1.6318375869617801</v>
      </c>
      <c r="F25">
        <f>VLOOKUP(D25,'branch correspondance'!$E$2:$F$121,2,0)</f>
        <v>23</v>
      </c>
      <c r="G25">
        <f t="shared" si="1"/>
        <v>163.18375869617802</v>
      </c>
      <c r="H25" t="str">
        <f>VLOOKUP(D25,Feuil5!$D$1:$F$240,3,0)</f>
        <v>0.052</v>
      </c>
      <c r="J25">
        <v>23</v>
      </c>
      <c r="K25">
        <v>163.18027839755501</v>
      </c>
      <c r="M25" t="b">
        <f t="shared" si="2"/>
        <v>1</v>
      </c>
      <c r="N25" t="s">
        <v>28</v>
      </c>
      <c r="P25" t="b">
        <f t="shared" si="3"/>
        <v>1</v>
      </c>
    </row>
    <row r="26" spans="1:16" ht="14.4" customHeight="1" x14ac:dyDescent="0.3">
      <c r="A26" t="s">
        <v>365</v>
      </c>
      <c r="B26">
        <v>116</v>
      </c>
      <c r="C26">
        <v>117</v>
      </c>
      <c r="D26" t="str">
        <f t="shared" si="0"/>
        <v>116_117</v>
      </c>
      <c r="E26">
        <v>-3.5101426823992199</v>
      </c>
      <c r="F26">
        <f>VLOOKUP(D26,'branch correspondance'!$E$2:$F$121,2,0)</f>
        <v>24</v>
      </c>
      <c r="G26">
        <f t="shared" si="1"/>
        <v>-351.01426823992199</v>
      </c>
      <c r="H26" t="str">
        <f>VLOOKUP(D26,Feuil5!$D$1:$F$240,3,0)</f>
        <v>0.026</v>
      </c>
      <c r="J26">
        <v>24</v>
      </c>
      <c r="K26">
        <v>-351.00513609794399</v>
      </c>
      <c r="M26" t="b">
        <f t="shared" si="2"/>
        <v>1</v>
      </c>
      <c r="N26" t="s">
        <v>29</v>
      </c>
      <c r="P26" t="b">
        <f t="shared" si="3"/>
        <v>1</v>
      </c>
    </row>
    <row r="27" spans="1:16" ht="14.4" customHeight="1" x14ac:dyDescent="0.3">
      <c r="A27" t="s">
        <v>365</v>
      </c>
      <c r="B27">
        <v>116</v>
      </c>
      <c r="C27">
        <v>119</v>
      </c>
      <c r="D27" t="str">
        <f t="shared" si="0"/>
        <v>116_119</v>
      </c>
      <c r="E27">
        <v>3.6101452226584301</v>
      </c>
      <c r="F27">
        <f>VLOOKUP(D27,'branch correspondance'!$E$2:$F$121,2,0)</f>
        <v>25</v>
      </c>
      <c r="G27">
        <f t="shared" si="1"/>
        <v>361.01452226584303</v>
      </c>
      <c r="H27" t="str">
        <f>VLOOKUP(D27,Feuil5!$D$1:$F$240,3,0)</f>
        <v>0.023</v>
      </c>
      <c r="J27">
        <v>25</v>
      </c>
      <c r="K27">
        <v>361.002389900156</v>
      </c>
      <c r="M27" t="b">
        <f>ABS(K27-G27)&lt;0.1</f>
        <v>1</v>
      </c>
      <c r="N27" t="s">
        <v>30</v>
      </c>
      <c r="P27" t="b">
        <f t="shared" si="3"/>
        <v>1</v>
      </c>
    </row>
    <row r="28" spans="1:16" ht="14.4" customHeight="1" x14ac:dyDescent="0.3">
      <c r="A28" t="s">
        <v>365</v>
      </c>
      <c r="B28">
        <v>117</v>
      </c>
      <c r="C28">
        <v>118</v>
      </c>
      <c r="D28" t="str">
        <f t="shared" si="0"/>
        <v>117_118</v>
      </c>
      <c r="E28">
        <v>-0.49511068202092101</v>
      </c>
      <c r="F28">
        <f>VLOOKUP(D28,'branch correspondance'!$E$2:$F$121,2,0)</f>
        <v>26</v>
      </c>
      <c r="G28">
        <f t="shared" si="1"/>
        <v>-49.511068202092105</v>
      </c>
      <c r="H28" t="str">
        <f>VLOOKUP(D28,Feuil5!$D$1:$F$240,3,0)</f>
        <v>0.014</v>
      </c>
      <c r="J28">
        <v>26</v>
      </c>
      <c r="K28">
        <v>-49.503168899280503</v>
      </c>
      <c r="M28" t="b">
        <f t="shared" ref="M28:M60" si="4">ABS(K28-G28)&lt;0.01</f>
        <v>1</v>
      </c>
      <c r="N28" t="s">
        <v>9</v>
      </c>
      <c r="P28" t="b">
        <f t="shared" si="3"/>
        <v>1</v>
      </c>
    </row>
    <row r="29" spans="1:16" ht="14.4" customHeight="1" x14ac:dyDescent="0.3">
      <c r="A29" t="s">
        <v>365</v>
      </c>
      <c r="B29">
        <v>117</v>
      </c>
      <c r="C29">
        <v>122</v>
      </c>
      <c r="D29" t="str">
        <f t="shared" si="0"/>
        <v>117_122</v>
      </c>
      <c r="E29">
        <v>-3.0150320003783002</v>
      </c>
      <c r="F29">
        <f>VLOOKUP(D29,'branch correspondance'!$E$2:$F$121,2,0)</f>
        <v>27</v>
      </c>
      <c r="G29">
        <f t="shared" si="1"/>
        <v>-301.50320003783003</v>
      </c>
      <c r="H29" t="str">
        <f>VLOOKUP(D29,Feuil5!$D$1:$F$240,3,0)</f>
        <v>0.105</v>
      </c>
      <c r="J29">
        <v>27</v>
      </c>
      <c r="K29">
        <v>-301.50196719866301</v>
      </c>
      <c r="M29" t="b">
        <f t="shared" si="4"/>
        <v>1</v>
      </c>
      <c r="N29" t="s">
        <v>31</v>
      </c>
      <c r="P29" t="b">
        <f t="shared" si="3"/>
        <v>1</v>
      </c>
    </row>
    <row r="30" spans="1:16" ht="14.4" customHeight="1" x14ac:dyDescent="0.3">
      <c r="A30" t="s">
        <v>365</v>
      </c>
      <c r="B30">
        <v>118</v>
      </c>
      <c r="C30">
        <v>121</v>
      </c>
      <c r="D30" t="str">
        <f t="shared" si="0"/>
        <v>118_121</v>
      </c>
      <c r="E30">
        <v>-0.76422512281361799</v>
      </c>
      <c r="F30">
        <f>VLOOKUP(D30,'branch correspondance'!$E$2:$F$121,2,0)</f>
        <v>28</v>
      </c>
      <c r="G30">
        <f t="shared" si="1"/>
        <v>-76.422512281361804</v>
      </c>
      <c r="H30" t="str">
        <f>VLOOKUP(D30,Feuil5!$D$1:$F$240,3,0)</f>
        <v>0.026</v>
      </c>
      <c r="J30">
        <v>28</v>
      </c>
      <c r="K30">
        <v>-76.418562629956</v>
      </c>
      <c r="M30" t="b">
        <f t="shared" si="4"/>
        <v>1</v>
      </c>
      <c r="N30" t="s">
        <v>29</v>
      </c>
      <c r="P30" t="b">
        <f t="shared" si="3"/>
        <v>1</v>
      </c>
    </row>
    <row r="31" spans="1:16" ht="14.4" customHeight="1" x14ac:dyDescent="0.3">
      <c r="A31" t="s">
        <v>365</v>
      </c>
      <c r="B31">
        <v>118</v>
      </c>
      <c r="C31">
        <v>121</v>
      </c>
      <c r="D31" t="str">
        <f t="shared" si="0"/>
        <v>118_121</v>
      </c>
      <c r="E31">
        <v>-0.76422512281361799</v>
      </c>
      <c r="F31">
        <f>VLOOKUP(D31,'branch correspondance'!$E$2:$F$121,2,0)</f>
        <v>28</v>
      </c>
      <c r="G31">
        <f t="shared" si="1"/>
        <v>-76.422512281361804</v>
      </c>
      <c r="H31" t="str">
        <f>VLOOKUP(D31,Feuil5!$D$1:$F$240,3,0)</f>
        <v>0.026</v>
      </c>
      <c r="J31">
        <v>28</v>
      </c>
      <c r="K31">
        <v>-76.418562629956</v>
      </c>
      <c r="M31" t="b">
        <f t="shared" si="4"/>
        <v>1</v>
      </c>
      <c r="N31" t="s">
        <v>29</v>
      </c>
      <c r="P31" t="b">
        <f t="shared" si="3"/>
        <v>1</v>
      </c>
    </row>
    <row r="32" spans="1:16" ht="14.4" customHeight="1" x14ac:dyDescent="0.3">
      <c r="A32" t="s">
        <v>365</v>
      </c>
      <c r="B32">
        <v>119</v>
      </c>
      <c r="C32">
        <v>120</v>
      </c>
      <c r="D32" t="str">
        <f t="shared" si="0"/>
        <v>119_120</v>
      </c>
      <c r="E32">
        <v>1.52424008728605</v>
      </c>
      <c r="F32">
        <f>VLOOKUP(D32,'branch correspondance'!$E$2:$F$121,2,0)</f>
        <v>30</v>
      </c>
      <c r="G32">
        <f t="shared" si="1"/>
        <v>152.424008728605</v>
      </c>
      <c r="H32" t="str">
        <f>VLOOKUP(D32,Feuil5!$D$1:$F$240,3,0)</f>
        <v>0.04</v>
      </c>
      <c r="J32">
        <v>30</v>
      </c>
      <c r="K32">
        <v>152.417942545762</v>
      </c>
      <c r="M32" t="b">
        <f t="shared" si="4"/>
        <v>1</v>
      </c>
      <c r="N32" t="s">
        <v>32</v>
      </c>
      <c r="P32" t="b">
        <f t="shared" si="3"/>
        <v>1</v>
      </c>
    </row>
    <row r="33" spans="1:16" ht="14.4" customHeight="1" x14ac:dyDescent="0.3">
      <c r="A33" t="s">
        <v>365</v>
      </c>
      <c r="B33">
        <v>119</v>
      </c>
      <c r="C33">
        <v>120</v>
      </c>
      <c r="D33" t="str">
        <f t="shared" si="0"/>
        <v>119_120</v>
      </c>
      <c r="E33">
        <v>1.52424008728605</v>
      </c>
      <c r="F33">
        <f>VLOOKUP(D33,'branch correspondance'!$E$2:$F$121,2,0)</f>
        <v>30</v>
      </c>
      <c r="G33">
        <f t="shared" si="1"/>
        <v>152.424008728605</v>
      </c>
      <c r="H33" t="str">
        <f>VLOOKUP(D33,Feuil5!$D$1:$F$240,3,0)</f>
        <v>0.04</v>
      </c>
      <c r="J33">
        <v>30</v>
      </c>
      <c r="K33">
        <v>152.417942545762</v>
      </c>
      <c r="M33" t="b">
        <f t="shared" si="4"/>
        <v>1</v>
      </c>
      <c r="N33" t="s">
        <v>32</v>
      </c>
      <c r="P33" t="b">
        <f t="shared" si="3"/>
        <v>1</v>
      </c>
    </row>
    <row r="34" spans="1:16" ht="14.4" customHeight="1" x14ac:dyDescent="0.3">
      <c r="A34" t="s">
        <v>365</v>
      </c>
      <c r="B34">
        <v>120</v>
      </c>
      <c r="C34">
        <v>123</v>
      </c>
      <c r="D34" t="str">
        <f t="shared" ref="D34:D65" si="5">B34&amp;"_"&amp;C34</f>
        <v>120_123</v>
      </c>
      <c r="E34">
        <v>1.3256402912776299</v>
      </c>
      <c r="F34">
        <f>VLOOKUP(D34,'branch correspondance'!$E$2:$F$121,2,0)</f>
        <v>32</v>
      </c>
      <c r="G34">
        <f t="shared" si="1"/>
        <v>132.56402912776301</v>
      </c>
      <c r="H34" t="str">
        <f>VLOOKUP(D34,Feuil5!$D$1:$F$240,3,0)</f>
        <v>0.022</v>
      </c>
      <c r="J34">
        <v>32</v>
      </c>
      <c r="K34">
        <v>132.55796294492001</v>
      </c>
      <c r="M34" t="b">
        <f t="shared" si="4"/>
        <v>1</v>
      </c>
      <c r="N34" t="s">
        <v>33</v>
      </c>
      <c r="P34" t="b">
        <f t="shared" si="3"/>
        <v>1</v>
      </c>
    </row>
    <row r="35" spans="1:16" ht="14.4" customHeight="1" x14ac:dyDescent="0.3">
      <c r="A35" t="s">
        <v>365</v>
      </c>
      <c r="B35">
        <v>120</v>
      </c>
      <c r="C35">
        <v>123</v>
      </c>
      <c r="D35" t="str">
        <f t="shared" si="5"/>
        <v>120_123</v>
      </c>
      <c r="E35">
        <v>1.3256402912776299</v>
      </c>
      <c r="F35">
        <f>VLOOKUP(D35,'branch correspondance'!$E$2:$F$121,2,0)</f>
        <v>32</v>
      </c>
      <c r="G35">
        <f t="shared" si="1"/>
        <v>132.56402912776301</v>
      </c>
      <c r="H35" t="str">
        <f>VLOOKUP(D35,Feuil5!$D$1:$F$240,3,0)</f>
        <v>0.022</v>
      </c>
      <c r="J35">
        <v>32</v>
      </c>
      <c r="K35">
        <v>132.55796294492001</v>
      </c>
      <c r="M35" t="b">
        <f t="shared" si="4"/>
        <v>1</v>
      </c>
      <c r="N35" t="s">
        <v>33</v>
      </c>
      <c r="P35" t="b">
        <f t="shared" si="3"/>
        <v>1</v>
      </c>
    </row>
    <row r="36" spans="1:16" ht="14.4" customHeight="1" x14ac:dyDescent="0.3">
      <c r="A36" t="s">
        <v>365</v>
      </c>
      <c r="B36">
        <v>121</v>
      </c>
      <c r="C36">
        <v>122</v>
      </c>
      <c r="D36" t="str">
        <f t="shared" si="5"/>
        <v>121_122</v>
      </c>
      <c r="E36">
        <v>-4.2614258426216898</v>
      </c>
      <c r="F36">
        <f>VLOOKUP(D36,'branch correspondance'!$E$2:$F$121,2,0)</f>
        <v>34</v>
      </c>
      <c r="G36">
        <f t="shared" si="1"/>
        <v>-426.14258426216895</v>
      </c>
      <c r="H36" t="str">
        <f>VLOOKUP(D36,Feuil5!$D$1:$F$240,3,0)</f>
        <v>0.068</v>
      </c>
      <c r="J36">
        <v>34</v>
      </c>
      <c r="K36">
        <v>-426.14381710133603</v>
      </c>
      <c r="M36" t="b">
        <f t="shared" si="4"/>
        <v>1</v>
      </c>
      <c r="N36" t="s">
        <v>34</v>
      </c>
      <c r="P36" t="b">
        <f t="shared" si="3"/>
        <v>1</v>
      </c>
    </row>
    <row r="37" spans="1:16" ht="14.4" customHeight="1" x14ac:dyDescent="0.3">
      <c r="A37" t="s">
        <v>365</v>
      </c>
      <c r="B37">
        <v>123</v>
      </c>
      <c r="C37">
        <v>217</v>
      </c>
      <c r="D37" t="str">
        <f t="shared" si="5"/>
        <v>123_217</v>
      </c>
      <c r="E37">
        <v>1.38902813261725</v>
      </c>
      <c r="F37">
        <f>VLOOKUP(D37,'branch correspondance'!$E$2:$F$121,2,0)</f>
        <v>35</v>
      </c>
      <c r="G37">
        <f t="shared" si="1"/>
        <v>138.90281326172499</v>
      </c>
      <c r="H37" t="str">
        <f>VLOOKUP(D37,Feuil5!$D$1:$F$240,3,0)</f>
        <v>0.074</v>
      </c>
      <c r="J37">
        <v>35</v>
      </c>
      <c r="K37">
        <v>138.89297162910299</v>
      </c>
      <c r="M37" t="b">
        <f t="shared" si="4"/>
        <v>1</v>
      </c>
      <c r="N37" t="s">
        <v>35</v>
      </c>
      <c r="P37" t="b">
        <f t="shared" si="3"/>
        <v>1</v>
      </c>
    </row>
    <row r="38" spans="1:16" ht="14.4" customHeight="1" x14ac:dyDescent="0.3">
      <c r="A38" t="s">
        <v>365</v>
      </c>
      <c r="B38">
        <v>201</v>
      </c>
      <c r="C38">
        <v>202</v>
      </c>
      <c r="D38" t="str">
        <f t="shared" si="5"/>
        <v>201_202</v>
      </c>
      <c r="E38">
        <v>2.6131412417629198E-2</v>
      </c>
      <c r="F38">
        <f>VLOOKUP(D38,'branch correspondance'!$E$2:$F$121,2,0)</f>
        <v>36</v>
      </c>
      <c r="G38">
        <f t="shared" si="1"/>
        <v>2.6131412417629196</v>
      </c>
      <c r="H38" t="str">
        <f>VLOOKUP(D38,Feuil5!$D$1:$F$240,3,0)</f>
        <v>0.014</v>
      </c>
      <c r="J38">
        <v>36</v>
      </c>
      <c r="K38">
        <v>2.6125485073481798</v>
      </c>
      <c r="M38" t="b">
        <f t="shared" si="4"/>
        <v>1</v>
      </c>
      <c r="N38" t="s">
        <v>9</v>
      </c>
      <c r="P38" t="b">
        <f t="shared" si="3"/>
        <v>1</v>
      </c>
    </row>
    <row r="39" spans="1:16" ht="14.4" customHeight="1" x14ac:dyDescent="0.3">
      <c r="A39" t="s">
        <v>365</v>
      </c>
      <c r="B39">
        <v>201</v>
      </c>
      <c r="C39">
        <v>203</v>
      </c>
      <c r="D39" t="str">
        <f t="shared" si="5"/>
        <v>201_203</v>
      </c>
      <c r="E39">
        <v>-6.8574532752804798E-2</v>
      </c>
      <c r="F39">
        <f>VLOOKUP(D39,'branch correspondance'!$E$2:$F$121,2,0)</f>
        <v>37</v>
      </c>
      <c r="G39">
        <f t="shared" si="1"/>
        <v>-6.8574532752804798</v>
      </c>
      <c r="H39" t="str">
        <f>VLOOKUP(D39,Feuil5!$D$1:$F$240,3,0)</f>
        <v>0.211</v>
      </c>
      <c r="J39">
        <v>37</v>
      </c>
      <c r="K39">
        <v>-6.8562154030453897</v>
      </c>
      <c r="M39" t="b">
        <f t="shared" si="4"/>
        <v>1</v>
      </c>
      <c r="N39" t="s">
        <v>10</v>
      </c>
      <c r="P39" t="b">
        <f t="shared" si="3"/>
        <v>1</v>
      </c>
    </row>
    <row r="40" spans="1:16" ht="14.4" customHeight="1" x14ac:dyDescent="0.3">
      <c r="A40" t="s">
        <v>365</v>
      </c>
      <c r="B40">
        <v>201</v>
      </c>
      <c r="C40">
        <v>205</v>
      </c>
      <c r="D40" t="str">
        <f t="shared" si="5"/>
        <v>201_205</v>
      </c>
      <c r="E40">
        <v>0.188335548199386</v>
      </c>
      <c r="F40">
        <f>VLOOKUP(D40,'branch correspondance'!$E$2:$F$121,2,0)</f>
        <v>38</v>
      </c>
      <c r="G40">
        <f t="shared" si="1"/>
        <v>18.833554819938598</v>
      </c>
      <c r="H40" t="str">
        <f>VLOOKUP(D40,Feuil5!$D$1:$F$240,3,0)</f>
        <v>0.085</v>
      </c>
      <c r="J40">
        <v>38</v>
      </c>
      <c r="K40">
        <v>18.832909682118199</v>
      </c>
      <c r="M40" t="b">
        <f t="shared" si="4"/>
        <v>1</v>
      </c>
      <c r="N40" t="s">
        <v>11</v>
      </c>
      <c r="P40" t="b">
        <f t="shared" si="3"/>
        <v>1</v>
      </c>
    </row>
    <row r="41" spans="1:16" ht="14.4" customHeight="1" x14ac:dyDescent="0.3">
      <c r="A41" t="s">
        <v>365</v>
      </c>
      <c r="B41">
        <v>202</v>
      </c>
      <c r="C41">
        <v>204</v>
      </c>
      <c r="D41" t="str">
        <f t="shared" si="5"/>
        <v>202_204</v>
      </c>
      <c r="E41">
        <v>0.104694907160609</v>
      </c>
      <c r="F41">
        <f>VLOOKUP(D41,'branch correspondance'!$E$2:$F$121,2,0)</f>
        <v>39</v>
      </c>
      <c r="G41">
        <f t="shared" si="1"/>
        <v>10.4694907160609</v>
      </c>
      <c r="H41" t="str">
        <f>VLOOKUP(D41,Feuil5!$D$1:$F$240,3,0)</f>
        <v>0.127</v>
      </c>
      <c r="J41">
        <v>39</v>
      </c>
      <c r="K41">
        <v>10.469306323784901</v>
      </c>
      <c r="M41" t="b">
        <f t="shared" si="4"/>
        <v>1</v>
      </c>
      <c r="N41" t="s">
        <v>12</v>
      </c>
      <c r="P41" t="b">
        <f t="shared" si="3"/>
        <v>1</v>
      </c>
    </row>
    <row r="42" spans="1:16" ht="14.4" customHeight="1" x14ac:dyDescent="0.3">
      <c r="A42" t="s">
        <v>365</v>
      </c>
      <c r="B42">
        <v>202</v>
      </c>
      <c r="C42">
        <v>206</v>
      </c>
      <c r="D42" t="str">
        <f t="shared" si="5"/>
        <v>202_206</v>
      </c>
      <c r="E42">
        <v>0.157525693295615</v>
      </c>
      <c r="F42">
        <f>VLOOKUP(D42,'branch correspondance'!$E$2:$F$121,2,0)</f>
        <v>40</v>
      </c>
      <c r="G42">
        <f t="shared" si="1"/>
        <v>15.752569329561499</v>
      </c>
      <c r="H42" t="str">
        <f>VLOOKUP(D42,Feuil5!$D$1:$F$240,3,0)</f>
        <v>0.192</v>
      </c>
      <c r="J42">
        <v>40</v>
      </c>
      <c r="K42">
        <v>15.752160987422799</v>
      </c>
      <c r="M42" t="b">
        <f t="shared" si="4"/>
        <v>1</v>
      </c>
      <c r="N42" t="s">
        <v>13</v>
      </c>
      <c r="P42" t="b">
        <f t="shared" si="3"/>
        <v>0</v>
      </c>
    </row>
    <row r="43" spans="1:16" ht="14.4" customHeight="1" x14ac:dyDescent="0.3">
      <c r="A43" t="s">
        <v>365</v>
      </c>
      <c r="B43">
        <v>203</v>
      </c>
      <c r="C43">
        <v>209</v>
      </c>
      <c r="D43" t="str">
        <f t="shared" si="5"/>
        <v>203_209</v>
      </c>
      <c r="E43">
        <v>8.6707611176264507E-2</v>
      </c>
      <c r="F43">
        <f>VLOOKUP(D43,'branch correspondance'!$E$2:$F$121,2,0)</f>
        <v>41</v>
      </c>
      <c r="G43">
        <f t="shared" si="1"/>
        <v>8.6707611176264514</v>
      </c>
      <c r="H43" t="str">
        <f>VLOOKUP(D43,Feuil5!$D$1:$F$240,3,0)</f>
        <v>0.119</v>
      </c>
      <c r="J43">
        <v>41</v>
      </c>
      <c r="K43">
        <v>8.6681385635157806</v>
      </c>
      <c r="M43" t="b">
        <f t="shared" si="4"/>
        <v>1</v>
      </c>
      <c r="N43" t="s">
        <v>14</v>
      </c>
      <c r="P43" t="b">
        <f t="shared" si="3"/>
        <v>1</v>
      </c>
    </row>
    <row r="44" spans="1:16" ht="14.4" customHeight="1" x14ac:dyDescent="0.3">
      <c r="A44" t="s">
        <v>365</v>
      </c>
      <c r="B44">
        <v>204</v>
      </c>
      <c r="C44">
        <v>209</v>
      </c>
      <c r="D44" t="str">
        <f t="shared" si="5"/>
        <v>204_209</v>
      </c>
      <c r="E44">
        <v>-0.171279939077986</v>
      </c>
      <c r="F44">
        <f>VLOOKUP(D44,'branch correspondance'!$E$2:$F$121,2,0)</f>
        <v>42</v>
      </c>
      <c r="G44">
        <f t="shared" si="1"/>
        <v>-17.127993907798601</v>
      </c>
      <c r="H44" t="str">
        <f>VLOOKUP(D44,Feuil5!$D$1:$F$240,3,0)</f>
        <v>0.104</v>
      </c>
      <c r="J44">
        <v>42</v>
      </c>
      <c r="K44">
        <v>-17.128178300074602</v>
      </c>
      <c r="M44" t="b">
        <f t="shared" si="4"/>
        <v>1</v>
      </c>
      <c r="N44" t="s">
        <v>15</v>
      </c>
      <c r="P44" t="b">
        <f t="shared" si="3"/>
        <v>1</v>
      </c>
    </row>
    <row r="45" spans="1:16" ht="14.4" customHeight="1" x14ac:dyDescent="0.3">
      <c r="A45" t="s">
        <v>365</v>
      </c>
      <c r="B45">
        <v>205</v>
      </c>
      <c r="C45">
        <v>210</v>
      </c>
      <c r="D45" t="str">
        <f t="shared" si="5"/>
        <v>205_210</v>
      </c>
      <c r="E45">
        <v>-7.6451128597105095E-2</v>
      </c>
      <c r="F45">
        <f>VLOOKUP(D45,'branch correspondance'!$E$2:$F$121,2,0)</f>
        <v>43</v>
      </c>
      <c r="G45">
        <f t="shared" si="1"/>
        <v>-7.6451128597105091</v>
      </c>
      <c r="H45" t="str">
        <f>VLOOKUP(D45,Feuil5!$D$1:$F$240,3,0)</f>
        <v>0.088</v>
      </c>
      <c r="J45">
        <v>43</v>
      </c>
      <c r="K45">
        <v>-7.6457579975308603</v>
      </c>
      <c r="M45" t="b">
        <f t="shared" si="4"/>
        <v>1</v>
      </c>
      <c r="N45" t="s">
        <v>16</v>
      </c>
      <c r="P45" t="b">
        <f t="shared" si="3"/>
        <v>0</v>
      </c>
    </row>
    <row r="46" spans="1:16" ht="14.4" customHeight="1" x14ac:dyDescent="0.3">
      <c r="A46" t="s">
        <v>365</v>
      </c>
      <c r="B46">
        <v>206</v>
      </c>
      <c r="C46">
        <v>210</v>
      </c>
      <c r="D46" t="str">
        <f t="shared" si="5"/>
        <v>206_210</v>
      </c>
      <c r="E46">
        <v>-0.34967132141315599</v>
      </c>
      <c r="F46">
        <f>VLOOKUP(D46,'branch correspondance'!$E$2:$F$121,2,0)</f>
        <v>44</v>
      </c>
      <c r="G46">
        <f t="shared" si="1"/>
        <v>-34.967132141315602</v>
      </c>
      <c r="H46" t="str">
        <f>VLOOKUP(D46,Feuil5!$D$1:$F$240,3,0)</f>
        <v>0.061</v>
      </c>
      <c r="J46">
        <v>44</v>
      </c>
      <c r="K46">
        <v>-34.9675404834543</v>
      </c>
      <c r="M46" t="b">
        <f t="shared" si="4"/>
        <v>1</v>
      </c>
      <c r="N46" t="s">
        <v>17</v>
      </c>
      <c r="P46" t="b">
        <f t="shared" si="3"/>
        <v>1</v>
      </c>
    </row>
    <row r="47" spans="1:16" ht="14.4" customHeight="1" x14ac:dyDescent="0.3">
      <c r="A47" t="s">
        <v>365</v>
      </c>
      <c r="B47">
        <v>207</v>
      </c>
      <c r="C47">
        <v>208</v>
      </c>
      <c r="D47" t="str">
        <f t="shared" si="5"/>
        <v>207_208</v>
      </c>
      <c r="E47">
        <v>-0.46617372675438501</v>
      </c>
      <c r="F47">
        <f>VLOOKUP(D47,'branch correspondance'!$E$2:$F$121,2,0)</f>
        <v>45</v>
      </c>
      <c r="G47">
        <f t="shared" si="1"/>
        <v>-46.617372675438503</v>
      </c>
      <c r="H47" t="str">
        <f>VLOOKUP(D47,Feuil5!$D$1:$F$240,3,0)</f>
        <v>0.061</v>
      </c>
      <c r="J47">
        <v>45</v>
      </c>
      <c r="K47">
        <v>-46.617372675438503</v>
      </c>
      <c r="M47" t="b">
        <f t="shared" si="4"/>
        <v>1</v>
      </c>
      <c r="N47" t="s">
        <v>17</v>
      </c>
      <c r="P47" t="b">
        <f t="shared" si="3"/>
        <v>1</v>
      </c>
    </row>
    <row r="48" spans="1:16" ht="14.4" customHeight="1" x14ac:dyDescent="0.3">
      <c r="A48" t="s">
        <v>365</v>
      </c>
      <c r="B48">
        <v>208</v>
      </c>
      <c r="C48">
        <v>209</v>
      </c>
      <c r="D48" t="str">
        <f t="shared" si="5"/>
        <v>208_209</v>
      </c>
      <c r="E48">
        <v>-0.59265224690527996</v>
      </c>
      <c r="F48">
        <f>VLOOKUP(D48,'branch correspondance'!$E$2:$F$121,2,0)</f>
        <v>46</v>
      </c>
      <c r="G48">
        <f t="shared" si="1"/>
        <v>-59.265224690527994</v>
      </c>
      <c r="H48" t="str">
        <f>VLOOKUP(D48,Feuil5!$D$1:$F$240,3,0)</f>
        <v>0.165</v>
      </c>
      <c r="J48">
        <v>46</v>
      </c>
      <c r="K48">
        <v>-59.265040702814801</v>
      </c>
      <c r="M48" t="b">
        <f t="shared" si="4"/>
        <v>1</v>
      </c>
      <c r="N48" t="s">
        <v>19</v>
      </c>
      <c r="P48" t="b">
        <f t="shared" si="3"/>
        <v>1</v>
      </c>
    </row>
    <row r="49" spans="1:16" ht="14.4" customHeight="1" x14ac:dyDescent="0.3">
      <c r="A49" t="s">
        <v>365</v>
      </c>
      <c r="B49">
        <v>208</v>
      </c>
      <c r="C49">
        <v>210</v>
      </c>
      <c r="D49" t="str">
        <f t="shared" si="5"/>
        <v>208_210</v>
      </c>
      <c r="E49">
        <v>-0.51124713804910504</v>
      </c>
      <c r="F49">
        <f>VLOOKUP(D49,'branch correspondance'!$E$2:$F$121,2,0)</f>
        <v>47</v>
      </c>
      <c r="G49">
        <f t="shared" si="1"/>
        <v>-51.124713804910506</v>
      </c>
      <c r="H49" t="str">
        <f>VLOOKUP(D49,Feuil5!$D$1:$F$240,3,0)</f>
        <v>0.165</v>
      </c>
      <c r="J49">
        <v>47</v>
      </c>
      <c r="K49">
        <v>-51.124897792623699</v>
      </c>
      <c r="M49" t="b">
        <f t="shared" si="4"/>
        <v>1</v>
      </c>
      <c r="N49" t="s">
        <v>19</v>
      </c>
      <c r="P49" t="b">
        <f t="shared" si="3"/>
        <v>1</v>
      </c>
    </row>
    <row r="50" spans="1:16" ht="14.4" customHeight="1" x14ac:dyDescent="0.3">
      <c r="A50" t="s">
        <v>365</v>
      </c>
      <c r="B50">
        <v>211</v>
      </c>
      <c r="C50">
        <v>213</v>
      </c>
      <c r="D50" t="str">
        <f t="shared" si="5"/>
        <v>211_213</v>
      </c>
      <c r="E50">
        <v>-0.75324307481689201</v>
      </c>
      <c r="F50">
        <f>VLOOKUP(D50,'branch correspondance'!$E$2:$F$121,2,0)</f>
        <v>48</v>
      </c>
      <c r="G50">
        <f t="shared" si="1"/>
        <v>-75.324307481689203</v>
      </c>
      <c r="H50" t="str">
        <f>VLOOKUP(D50,Feuil5!$D$1:$F$240,3,0)</f>
        <v>0.048</v>
      </c>
      <c r="J50">
        <v>48</v>
      </c>
      <c r="K50">
        <v>-75.327619017427807</v>
      </c>
      <c r="M50" t="b">
        <f t="shared" si="4"/>
        <v>1</v>
      </c>
      <c r="N50" t="s">
        <v>20</v>
      </c>
      <c r="P50" t="b">
        <f t="shared" si="3"/>
        <v>1</v>
      </c>
    </row>
    <row r="51" spans="1:16" ht="14.4" customHeight="1" x14ac:dyDescent="0.3">
      <c r="A51" t="s">
        <v>365</v>
      </c>
      <c r="B51">
        <v>211</v>
      </c>
      <c r="C51">
        <v>214</v>
      </c>
      <c r="D51" t="str">
        <f t="shared" si="5"/>
        <v>211_214</v>
      </c>
      <c r="E51">
        <v>-0.39048706289738899</v>
      </c>
      <c r="F51">
        <f>VLOOKUP(D51,'branch correspondance'!$E$2:$F$121,2,0)</f>
        <v>49</v>
      </c>
      <c r="G51">
        <f t="shared" si="1"/>
        <v>-39.048706289738902</v>
      </c>
      <c r="H51" t="str">
        <f>VLOOKUP(D51,Feuil5!$D$1:$F$240,3,0)</f>
        <v>0.042</v>
      </c>
      <c r="J51">
        <v>49</v>
      </c>
      <c r="K51">
        <v>-39.045627783561002</v>
      </c>
      <c r="M51" t="b">
        <f t="shared" si="4"/>
        <v>1</v>
      </c>
      <c r="N51" t="s">
        <v>21</v>
      </c>
      <c r="P51" t="b">
        <f t="shared" si="3"/>
        <v>1</v>
      </c>
    </row>
    <row r="52" spans="1:16" ht="14.4" customHeight="1" x14ac:dyDescent="0.3">
      <c r="A52" t="s">
        <v>365</v>
      </c>
      <c r="B52">
        <v>212</v>
      </c>
      <c r="C52">
        <v>213</v>
      </c>
      <c r="D52" t="str">
        <f t="shared" si="5"/>
        <v>212_213</v>
      </c>
      <c r="E52">
        <v>-0.120725781007858</v>
      </c>
      <c r="F52">
        <f>VLOOKUP(D52,'branch correspondance'!$E$2:$F$121,2,0)</f>
        <v>50</v>
      </c>
      <c r="G52">
        <f t="shared" si="1"/>
        <v>-12.072578100785799</v>
      </c>
      <c r="H52" t="str">
        <f>VLOOKUP(D52,Feuil5!$D$1:$F$240,3,0)</f>
        <v>0.048</v>
      </c>
      <c r="J52">
        <v>50</v>
      </c>
      <c r="K52">
        <v>-12.072852901988</v>
      </c>
      <c r="M52" t="b">
        <f t="shared" si="4"/>
        <v>1</v>
      </c>
      <c r="N52" t="s">
        <v>20</v>
      </c>
      <c r="P52" t="b">
        <f t="shared" si="3"/>
        <v>1</v>
      </c>
    </row>
    <row r="53" spans="1:16" ht="14.4" customHeight="1" x14ac:dyDescent="0.3">
      <c r="A53" t="s">
        <v>365</v>
      </c>
      <c r="B53">
        <v>212</v>
      </c>
      <c r="C53">
        <v>223</v>
      </c>
      <c r="D53" t="str">
        <f t="shared" si="5"/>
        <v>212_223</v>
      </c>
      <c r="E53">
        <v>-1.7300124753372099</v>
      </c>
      <c r="F53">
        <f>VLOOKUP(D53,'branch correspondance'!$E$2:$F$121,2,0)</f>
        <v>51</v>
      </c>
      <c r="G53">
        <f t="shared" si="1"/>
        <v>-173.001247533721</v>
      </c>
      <c r="H53" t="str">
        <f>VLOOKUP(D53,Feuil5!$D$1:$F$240,3,0)</f>
        <v>0.097</v>
      </c>
      <c r="J53">
        <v>51</v>
      </c>
      <c r="K53">
        <v>-173.00460012930401</v>
      </c>
      <c r="M53" t="b">
        <f t="shared" si="4"/>
        <v>1</v>
      </c>
      <c r="N53" t="s">
        <v>22</v>
      </c>
      <c r="P53" t="b">
        <f t="shared" si="3"/>
        <v>1</v>
      </c>
    </row>
    <row r="54" spans="1:16" ht="14.4" customHeight="1" x14ac:dyDescent="0.3">
      <c r="A54" t="s">
        <v>365</v>
      </c>
      <c r="B54">
        <v>213</v>
      </c>
      <c r="C54">
        <v>223</v>
      </c>
      <c r="D54" t="str">
        <f t="shared" si="5"/>
        <v>213_223</v>
      </c>
      <c r="E54">
        <v>-1.86225715654404</v>
      </c>
      <c r="F54">
        <f>VLOOKUP(D54,'branch correspondance'!$E$2:$F$121,2,0)</f>
        <v>52</v>
      </c>
      <c r="G54">
        <f t="shared" si="1"/>
        <v>-186.22571565440401</v>
      </c>
      <c r="H54" t="str">
        <f>VLOOKUP(D54,Feuil5!$D$1:$F$240,3,0)</f>
        <v>0.087</v>
      </c>
      <c r="J54">
        <v>52</v>
      </c>
      <c r="K54">
        <v>-186.22930199134501</v>
      </c>
      <c r="M54" t="b">
        <f t="shared" si="4"/>
        <v>1</v>
      </c>
      <c r="N54" t="s">
        <v>23</v>
      </c>
      <c r="P54" t="b">
        <f t="shared" si="3"/>
        <v>1</v>
      </c>
    </row>
    <row r="55" spans="1:16" ht="14.4" customHeight="1" x14ac:dyDescent="0.3">
      <c r="A55" t="s">
        <v>365</v>
      </c>
      <c r="B55">
        <v>214</v>
      </c>
      <c r="C55">
        <v>216</v>
      </c>
      <c r="D55" t="str">
        <f t="shared" si="5"/>
        <v>214_216</v>
      </c>
      <c r="E55">
        <v>-1.11398868682019</v>
      </c>
      <c r="F55">
        <f>VLOOKUP(D55,'branch correspondance'!$E$2:$F$121,2,0)</f>
        <v>53</v>
      </c>
      <c r="G55">
        <f t="shared" si="1"/>
        <v>-111.398868682019</v>
      </c>
      <c r="H55" t="str">
        <f>VLOOKUP(D55,Feuil5!$D$1:$F$240,3,0)</f>
        <v>0.059</v>
      </c>
      <c r="J55">
        <v>53</v>
      </c>
      <c r="K55">
        <v>-111.395790175841</v>
      </c>
      <c r="M55" t="b">
        <f t="shared" si="4"/>
        <v>1</v>
      </c>
      <c r="N55" t="s">
        <v>25</v>
      </c>
      <c r="P55" t="b">
        <f t="shared" si="3"/>
        <v>1</v>
      </c>
    </row>
    <row r="56" spans="1:16" ht="14.4" customHeight="1" x14ac:dyDescent="0.3">
      <c r="A56" t="s">
        <v>365</v>
      </c>
      <c r="B56">
        <v>215</v>
      </c>
      <c r="C56">
        <v>216</v>
      </c>
      <c r="D56" t="str">
        <f t="shared" si="5"/>
        <v>215_216</v>
      </c>
      <c r="E56">
        <v>-0.68052170397476197</v>
      </c>
      <c r="F56">
        <f>VLOOKUP(D56,'branch correspondance'!$E$2:$F$121,2,0)</f>
        <v>54</v>
      </c>
      <c r="G56">
        <f t="shared" si="1"/>
        <v>-68.052170397476203</v>
      </c>
      <c r="H56" t="str">
        <f>VLOOKUP(D56,Feuil5!$D$1:$F$240,3,0)</f>
        <v>0.017</v>
      </c>
      <c r="J56">
        <v>54</v>
      </c>
      <c r="K56">
        <v>-68.061259350141896</v>
      </c>
      <c r="M56" t="b">
        <f t="shared" si="4"/>
        <v>1</v>
      </c>
      <c r="N56" t="s">
        <v>26</v>
      </c>
      <c r="P56" t="b">
        <f t="shared" si="3"/>
        <v>1</v>
      </c>
    </row>
    <row r="57" spans="1:16" ht="14.4" customHeight="1" x14ac:dyDescent="0.3">
      <c r="A57" t="s">
        <v>365</v>
      </c>
      <c r="B57">
        <v>215</v>
      </c>
      <c r="C57">
        <v>221</v>
      </c>
      <c r="D57" t="str">
        <f t="shared" si="5"/>
        <v>215_221</v>
      </c>
      <c r="E57">
        <v>-0.15600357749171001</v>
      </c>
      <c r="F57">
        <f>VLOOKUP(D57,'branch correspondance'!$E$2:$F$121,2,0)</f>
        <v>55</v>
      </c>
      <c r="G57">
        <f t="shared" si="1"/>
        <v>-15.600357749171001</v>
      </c>
      <c r="H57" t="str">
        <f>VLOOKUP(D57,Feuil5!$D$1:$F$240,3,0)</f>
        <v>0.049</v>
      </c>
      <c r="J57">
        <v>55</v>
      </c>
      <c r="K57">
        <v>-15.5996714702944</v>
      </c>
      <c r="M57" t="b">
        <f t="shared" si="4"/>
        <v>1</v>
      </c>
      <c r="N57" t="s">
        <v>27</v>
      </c>
      <c r="P57" t="b">
        <f t="shared" si="3"/>
        <v>1</v>
      </c>
    </row>
    <row r="58" spans="1:16" ht="14.4" customHeight="1" x14ac:dyDescent="0.3">
      <c r="A58" t="s">
        <v>365</v>
      </c>
      <c r="B58">
        <v>215</v>
      </c>
      <c r="C58">
        <v>221</v>
      </c>
      <c r="D58" t="str">
        <f t="shared" si="5"/>
        <v>215_221</v>
      </c>
      <c r="E58">
        <v>-0.15600357749171001</v>
      </c>
      <c r="F58">
        <f>VLOOKUP(D58,'branch correspondance'!$E$2:$F$121,2,0)</f>
        <v>55</v>
      </c>
      <c r="G58">
        <f t="shared" si="1"/>
        <v>-15.600357749171001</v>
      </c>
      <c r="H58" t="str">
        <f>VLOOKUP(D58,Feuil5!$D$1:$F$240,3,0)</f>
        <v>0.049</v>
      </c>
      <c r="J58">
        <v>55</v>
      </c>
      <c r="K58">
        <v>-15.5996714702944</v>
      </c>
      <c r="M58" t="b">
        <f t="shared" si="4"/>
        <v>1</v>
      </c>
      <c r="N58" t="s">
        <v>27</v>
      </c>
      <c r="P58" t="b">
        <f t="shared" si="3"/>
        <v>1</v>
      </c>
    </row>
    <row r="59" spans="1:16" ht="14.4" customHeight="1" x14ac:dyDescent="0.3">
      <c r="A59" t="s">
        <v>365</v>
      </c>
      <c r="B59">
        <v>215</v>
      </c>
      <c r="C59">
        <v>224</v>
      </c>
      <c r="D59" t="str">
        <f t="shared" si="5"/>
        <v>215_224</v>
      </c>
      <c r="E59">
        <v>0.747401865863486</v>
      </c>
      <c r="F59">
        <f>VLOOKUP(D59,'branch correspondance'!$E$2:$F$121,2,0)</f>
        <v>57</v>
      </c>
      <c r="G59">
        <f t="shared" si="1"/>
        <v>74.740186586348599</v>
      </c>
      <c r="H59" t="str">
        <f>VLOOKUP(D59,Feuil5!$D$1:$F$240,3,0)</f>
        <v>0.052</v>
      </c>
      <c r="J59">
        <v>57</v>
      </c>
      <c r="K59">
        <v>74.7393650081993</v>
      </c>
      <c r="M59" t="b">
        <f t="shared" si="4"/>
        <v>1</v>
      </c>
      <c r="N59" t="s">
        <v>28</v>
      </c>
      <c r="P59" t="b">
        <f t="shared" si="3"/>
        <v>1</v>
      </c>
    </row>
    <row r="60" spans="1:16" ht="14.4" customHeight="1" x14ac:dyDescent="0.3">
      <c r="A60" t="s">
        <v>365</v>
      </c>
      <c r="B60">
        <v>216</v>
      </c>
      <c r="C60">
        <v>217</v>
      </c>
      <c r="D60" t="str">
        <f t="shared" si="5"/>
        <v>216_217</v>
      </c>
      <c r="E60">
        <v>-0.39986333624015202</v>
      </c>
      <c r="F60">
        <f>VLOOKUP(D60,'branch correspondance'!$E$2:$F$121,2,0)</f>
        <v>58</v>
      </c>
      <c r="G60">
        <f t="shared" si="1"/>
        <v>-39.986333624015202</v>
      </c>
      <c r="H60" t="str">
        <f>VLOOKUP(D60,Feuil5!$D$1:$F$240,3,0)</f>
        <v>0.026</v>
      </c>
      <c r="J60">
        <v>58</v>
      </c>
      <c r="K60">
        <v>-39.977864549146297</v>
      </c>
      <c r="M60" t="b">
        <f t="shared" si="4"/>
        <v>1</v>
      </c>
      <c r="N60" t="s">
        <v>29</v>
      </c>
      <c r="P60" t="b">
        <f t="shared" si="3"/>
        <v>1</v>
      </c>
    </row>
    <row r="61" spans="1:16" ht="14.4" customHeight="1" x14ac:dyDescent="0.3">
      <c r="A61" t="s">
        <v>365</v>
      </c>
      <c r="B61">
        <v>216</v>
      </c>
      <c r="C61">
        <v>219</v>
      </c>
      <c r="D61" t="str">
        <f t="shared" si="5"/>
        <v>216_219</v>
      </c>
      <c r="E61">
        <v>-1.6642530359583101</v>
      </c>
      <c r="F61">
        <f>VLOOKUP(D61,'branch correspondance'!$E$2:$F$121,2,0)</f>
        <v>59</v>
      </c>
      <c r="G61">
        <f t="shared" si="1"/>
        <v>-166.425303595831</v>
      </c>
      <c r="H61" t="str">
        <f>VLOOKUP(D61,Feuil5!$D$1:$F$240,3,0)</f>
        <v>0.023</v>
      </c>
      <c r="J61">
        <v>59</v>
      </c>
      <c r="K61">
        <v>-166.439783117188</v>
      </c>
      <c r="M61" t="b">
        <f>ABS(K61-G61)&lt;0.1</f>
        <v>1</v>
      </c>
      <c r="N61" t="s">
        <v>30</v>
      </c>
      <c r="P61" t="b">
        <f t="shared" si="3"/>
        <v>1</v>
      </c>
    </row>
    <row r="62" spans="1:16" ht="14.4" customHeight="1" x14ac:dyDescent="0.3">
      <c r="A62" t="s">
        <v>365</v>
      </c>
      <c r="B62">
        <v>217</v>
      </c>
      <c r="C62">
        <v>218</v>
      </c>
      <c r="D62" t="str">
        <f t="shared" si="5"/>
        <v>217_218</v>
      </c>
      <c r="E62">
        <v>1.1283581080621801</v>
      </c>
      <c r="F62">
        <f>VLOOKUP(D62,'branch correspondance'!$E$2:$F$121,2,0)</f>
        <v>60</v>
      </c>
      <c r="G62">
        <f t="shared" si="1"/>
        <v>112.83581080621801</v>
      </c>
      <c r="H62" t="str">
        <f>VLOOKUP(D62,Feuil5!$D$1:$F$240,3,0)</f>
        <v>0.014</v>
      </c>
      <c r="J62">
        <v>60</v>
      </c>
      <c r="K62">
        <v>112.83462354376201</v>
      </c>
      <c r="M62" t="b">
        <f t="shared" ref="M62:M70" si="6">ABS(K62-G62)&lt;0.01</f>
        <v>1</v>
      </c>
      <c r="N62" t="s">
        <v>9</v>
      </c>
      <c r="P62" t="b">
        <f t="shared" si="3"/>
        <v>1</v>
      </c>
    </row>
    <row r="63" spans="1:16" ht="14.4" customHeight="1" x14ac:dyDescent="0.3">
      <c r="A63" t="s">
        <v>365</v>
      </c>
      <c r="B63">
        <v>217</v>
      </c>
      <c r="C63">
        <v>222</v>
      </c>
      <c r="D63" t="str">
        <f t="shared" si="5"/>
        <v>217_222</v>
      </c>
      <c r="E63">
        <v>-0.13919331168507901</v>
      </c>
      <c r="F63">
        <f>VLOOKUP(D63,'branch correspondance'!$E$2:$F$121,2,0)</f>
        <v>61</v>
      </c>
      <c r="G63">
        <f t="shared" si="1"/>
        <v>-13.919331168507901</v>
      </c>
      <c r="H63" t="str">
        <f>VLOOKUP(D63,Feuil5!$D$1:$F$240,3,0)</f>
        <v>0.105</v>
      </c>
      <c r="J63">
        <v>61</v>
      </c>
      <c r="K63">
        <v>-13.9195164638046</v>
      </c>
      <c r="M63" t="b">
        <f t="shared" si="6"/>
        <v>1</v>
      </c>
      <c r="N63" t="s">
        <v>31</v>
      </c>
      <c r="P63" t="b">
        <f t="shared" si="3"/>
        <v>1</v>
      </c>
    </row>
    <row r="64" spans="1:16" ht="14.4" customHeight="1" x14ac:dyDescent="0.3">
      <c r="A64" t="s">
        <v>365</v>
      </c>
      <c r="B64">
        <v>218</v>
      </c>
      <c r="C64">
        <v>221</v>
      </c>
      <c r="D64" t="str">
        <f t="shared" si="5"/>
        <v>218_221</v>
      </c>
      <c r="E64">
        <v>-5.6764350005749198E-2</v>
      </c>
      <c r="F64">
        <f>VLOOKUP(D64,'branch correspondance'!$E$2:$F$121,2,0)</f>
        <v>62</v>
      </c>
      <c r="G64">
        <f t="shared" si="1"/>
        <v>-5.6764350005749193</v>
      </c>
      <c r="H64" t="str">
        <f>VLOOKUP(D64,Feuil5!$D$1:$F$240,3,0)</f>
        <v>0.026</v>
      </c>
      <c r="J64">
        <v>62</v>
      </c>
      <c r="K64">
        <v>-5.67702863180316</v>
      </c>
      <c r="M64" t="b">
        <f t="shared" si="6"/>
        <v>1</v>
      </c>
      <c r="N64" t="s">
        <v>29</v>
      </c>
      <c r="P64" t="b">
        <f t="shared" si="3"/>
        <v>1</v>
      </c>
    </row>
    <row r="65" spans="1:17" ht="14.4" customHeight="1" x14ac:dyDescent="0.3">
      <c r="A65" t="s">
        <v>365</v>
      </c>
      <c r="B65">
        <v>218</v>
      </c>
      <c r="C65">
        <v>221</v>
      </c>
      <c r="D65" t="str">
        <f t="shared" si="5"/>
        <v>218_221</v>
      </c>
      <c r="E65">
        <v>-5.6764350005749198E-2</v>
      </c>
      <c r="F65">
        <f>VLOOKUP(D65,'branch correspondance'!$E$2:$F$121,2,0)</f>
        <v>62</v>
      </c>
      <c r="G65">
        <f t="shared" si="1"/>
        <v>-5.6764350005749193</v>
      </c>
      <c r="H65" t="str">
        <f>VLOOKUP(D65,Feuil5!$D$1:$F$240,3,0)</f>
        <v>0.026</v>
      </c>
      <c r="J65">
        <v>62</v>
      </c>
      <c r="K65">
        <v>-5.67702863180316</v>
      </c>
      <c r="M65" t="b">
        <f t="shared" si="6"/>
        <v>1</v>
      </c>
      <c r="N65" t="s">
        <v>29</v>
      </c>
      <c r="P65" t="b">
        <f t="shared" si="3"/>
        <v>1</v>
      </c>
    </row>
    <row r="66" spans="1:17" ht="14.4" customHeight="1" x14ac:dyDescent="0.3">
      <c r="A66" t="s">
        <v>365</v>
      </c>
      <c r="B66">
        <v>219</v>
      </c>
      <c r="C66">
        <v>220</v>
      </c>
      <c r="D66" t="str">
        <f t="shared" ref="D66:D97" si="7">B66&amp;"_"&amp;C66</f>
        <v>219_220</v>
      </c>
      <c r="E66">
        <v>-1.1696362961493301</v>
      </c>
      <c r="F66">
        <f>VLOOKUP(D66,'branch correspondance'!$E$2:$F$121,2,0)</f>
        <v>64</v>
      </c>
      <c r="G66">
        <f t="shared" si="1"/>
        <v>-116.96362961493301</v>
      </c>
      <c r="H66" t="str">
        <f>VLOOKUP(D66,Feuil5!$D$1:$F$240,3,0)</f>
        <v>0.04</v>
      </c>
      <c r="J66">
        <v>64</v>
      </c>
      <c r="K66">
        <v>-116.970869375611</v>
      </c>
      <c r="M66" t="b">
        <f t="shared" si="6"/>
        <v>1</v>
      </c>
      <c r="N66" t="s">
        <v>32</v>
      </c>
      <c r="P66" t="b">
        <f t="shared" si="3"/>
        <v>1</v>
      </c>
    </row>
    <row r="67" spans="1:17" ht="14.4" customHeight="1" x14ac:dyDescent="0.3">
      <c r="A67" t="s">
        <v>365</v>
      </c>
      <c r="B67">
        <v>219</v>
      </c>
      <c r="C67">
        <v>220</v>
      </c>
      <c r="D67" t="str">
        <f t="shared" si="7"/>
        <v>219_220</v>
      </c>
      <c r="E67">
        <v>-1.1696362961493301</v>
      </c>
      <c r="F67">
        <f>VLOOKUP(D67,'branch correspondance'!$E$2:$F$121,2,0)</f>
        <v>64</v>
      </c>
      <c r="G67">
        <f t="shared" ref="G67:G130" si="8">E67*100</f>
        <v>-116.96362961493301</v>
      </c>
      <c r="H67" t="str">
        <f>VLOOKUP(D67,Feuil5!$D$1:$F$240,3,0)</f>
        <v>0.04</v>
      </c>
      <c r="J67">
        <v>64</v>
      </c>
      <c r="K67">
        <v>-116.970869375611</v>
      </c>
      <c r="M67" t="b">
        <f t="shared" si="6"/>
        <v>1</v>
      </c>
      <c r="N67" t="s">
        <v>32</v>
      </c>
      <c r="P67" t="b">
        <f t="shared" ref="P67:P106" si="9">N67=H67</f>
        <v>1</v>
      </c>
    </row>
    <row r="68" spans="1:17" ht="14.4" customHeight="1" x14ac:dyDescent="0.3">
      <c r="A68" t="s">
        <v>365</v>
      </c>
      <c r="B68">
        <v>220</v>
      </c>
      <c r="C68">
        <v>223</v>
      </c>
      <c r="D68" t="str">
        <f t="shared" si="7"/>
        <v>220_223</v>
      </c>
      <c r="E68">
        <v>-1.40831724424757</v>
      </c>
      <c r="F68">
        <f>VLOOKUP(D68,'branch correspondance'!$E$2:$F$121,2,0)</f>
        <v>66</v>
      </c>
      <c r="G68">
        <f t="shared" si="8"/>
        <v>-140.831724424757</v>
      </c>
      <c r="H68" t="str">
        <f>VLOOKUP(D68,Feuil5!$D$1:$F$240,3,0)</f>
        <v>0.022</v>
      </c>
      <c r="J68">
        <v>66</v>
      </c>
      <c r="K68">
        <v>-140.838964185436</v>
      </c>
      <c r="M68" t="b">
        <f t="shared" si="6"/>
        <v>1</v>
      </c>
      <c r="N68" t="s">
        <v>33</v>
      </c>
      <c r="P68" t="b">
        <f t="shared" si="9"/>
        <v>1</v>
      </c>
    </row>
    <row r="69" spans="1:17" ht="14.4" customHeight="1" x14ac:dyDescent="0.3">
      <c r="A69" t="s">
        <v>365</v>
      </c>
      <c r="B69">
        <v>220</v>
      </c>
      <c r="C69">
        <v>223</v>
      </c>
      <c r="D69" t="str">
        <f t="shared" si="7"/>
        <v>220_223</v>
      </c>
      <c r="E69">
        <v>-1.40831724424757</v>
      </c>
      <c r="F69">
        <f>VLOOKUP(D69,'branch correspondance'!$E$2:$F$121,2,0)</f>
        <v>66</v>
      </c>
      <c r="G69">
        <f t="shared" si="8"/>
        <v>-140.831724424757</v>
      </c>
      <c r="H69" t="str">
        <f>VLOOKUP(D69,Feuil5!$D$1:$F$240,3,0)</f>
        <v>0.022</v>
      </c>
      <c r="J69">
        <v>66</v>
      </c>
      <c r="K69">
        <v>-140.838964185436</v>
      </c>
      <c r="M69" t="b">
        <f t="shared" si="6"/>
        <v>1</v>
      </c>
      <c r="N69" t="s">
        <v>33</v>
      </c>
      <c r="P69" t="b">
        <f t="shared" si="9"/>
        <v>1</v>
      </c>
    </row>
    <row r="70" spans="1:17" ht="14.4" customHeight="1" x14ac:dyDescent="0.3">
      <c r="A70" t="s">
        <v>365</v>
      </c>
      <c r="B70">
        <v>221</v>
      </c>
      <c r="C70">
        <v>222</v>
      </c>
      <c r="D70" t="str">
        <f t="shared" si="7"/>
        <v>221_222</v>
      </c>
      <c r="E70">
        <v>-0.42553585499491903</v>
      </c>
      <c r="F70">
        <f>VLOOKUP(D70,'branch correspondance'!$E$2:$F$121,2,0)</f>
        <v>68</v>
      </c>
      <c r="G70">
        <f t="shared" si="8"/>
        <v>-42.553585499491902</v>
      </c>
      <c r="H70" t="str">
        <f>VLOOKUP(D70,Feuil5!$D$1:$F$240,3,0)</f>
        <v>0.068</v>
      </c>
      <c r="J70">
        <v>68</v>
      </c>
      <c r="K70">
        <v>-42.553400204195299</v>
      </c>
      <c r="M70" t="b">
        <f t="shared" si="6"/>
        <v>1</v>
      </c>
      <c r="N70" t="s">
        <v>34</v>
      </c>
      <c r="P70" t="b">
        <f t="shared" si="9"/>
        <v>1</v>
      </c>
    </row>
    <row r="71" spans="1:17" ht="14.4" customHeight="1" x14ac:dyDescent="0.3">
      <c r="A71" t="s">
        <v>365</v>
      </c>
      <c r="B71">
        <v>301</v>
      </c>
      <c r="C71">
        <v>302</v>
      </c>
      <c r="D71" t="str">
        <f t="shared" si="7"/>
        <v>301_302</v>
      </c>
      <c r="E71">
        <v>0.48226040016821897</v>
      </c>
      <c r="F71">
        <f>VLOOKUP(D71,'branch correspondance'!$E$2:$F$121,2,0)</f>
        <v>69</v>
      </c>
      <c r="G71">
        <f t="shared" si="8"/>
        <v>48.226040016821898</v>
      </c>
      <c r="H71" t="str">
        <f>VLOOKUP(D71,Feuil5!$D$1:$F$240,3,0)</f>
        <v>0.014</v>
      </c>
      <c r="J71">
        <v>69</v>
      </c>
      <c r="K71">
        <v>48.185828855595098</v>
      </c>
      <c r="M71" t="b">
        <f t="shared" ref="M71:M75" si="10">ABS(K71-G71)&lt;0.1</f>
        <v>1</v>
      </c>
      <c r="N71" t="s">
        <v>9</v>
      </c>
      <c r="P71" t="b">
        <f t="shared" si="9"/>
        <v>1</v>
      </c>
    </row>
    <row r="72" spans="1:17" x14ac:dyDescent="0.3">
      <c r="A72" t="s">
        <v>365</v>
      </c>
      <c r="B72">
        <v>301</v>
      </c>
      <c r="C72">
        <v>303</v>
      </c>
      <c r="D72" t="str">
        <f t="shared" si="7"/>
        <v>301_303</v>
      </c>
      <c r="E72">
        <v>-1.2917497058092899</v>
      </c>
      <c r="F72">
        <f>VLOOKUP(D72,'branch correspondance'!$E$2:$F$121,2,0)</f>
        <v>70</v>
      </c>
      <c r="G72">
        <f t="shared" si="8"/>
        <v>-129.174970580929</v>
      </c>
      <c r="H72" t="str">
        <f>VLOOKUP(D72,Feuil5!$D$1:$F$240,3,0)</f>
        <v>0.211</v>
      </c>
      <c r="J72">
        <v>70</v>
      </c>
      <c r="K72">
        <v>-129.490133797037</v>
      </c>
      <c r="M72" t="b">
        <f t="shared" si="10"/>
        <v>0</v>
      </c>
      <c r="N72" t="s">
        <v>10</v>
      </c>
      <c r="P72" t="b">
        <f t="shared" si="9"/>
        <v>1</v>
      </c>
      <c r="Q72">
        <f>ABS(K72-G72)</f>
        <v>0.31516321610800446</v>
      </c>
    </row>
    <row r="73" spans="1:17" x14ac:dyDescent="0.3">
      <c r="A73" t="s">
        <v>365</v>
      </c>
      <c r="B73">
        <v>301</v>
      </c>
      <c r="C73">
        <v>305</v>
      </c>
      <c r="D73" t="str">
        <f t="shared" si="7"/>
        <v>301_305</v>
      </c>
      <c r="E73">
        <v>0.36945838130423603</v>
      </c>
      <c r="F73">
        <f>VLOOKUP(D73,'branch correspondance'!$E$2:$F$121,2,0)</f>
        <v>71</v>
      </c>
      <c r="G73">
        <f t="shared" si="8"/>
        <v>36.945838130423603</v>
      </c>
      <c r="H73" t="str">
        <f>VLOOKUP(D73,Feuil5!$D$1:$F$240,3,0)</f>
        <v>0.085</v>
      </c>
      <c r="J73">
        <v>71</v>
      </c>
      <c r="K73">
        <v>37.301212507757697</v>
      </c>
      <c r="M73" t="b">
        <f t="shared" si="10"/>
        <v>0</v>
      </c>
      <c r="N73" t="s">
        <v>11</v>
      </c>
      <c r="P73" t="b">
        <f t="shared" si="9"/>
        <v>1</v>
      </c>
      <c r="Q73">
        <f t="shared" ref="Q73:Q93" si="11">ABS(K73-G73)</f>
        <v>0.35537437733409405</v>
      </c>
    </row>
    <row r="74" spans="1:17" x14ac:dyDescent="0.3">
      <c r="A74" t="s">
        <v>365</v>
      </c>
      <c r="B74">
        <v>302</v>
      </c>
      <c r="C74">
        <v>304</v>
      </c>
      <c r="D74" t="str">
        <f t="shared" si="7"/>
        <v>302_304</v>
      </c>
      <c r="E74">
        <v>-0.17188119397708401</v>
      </c>
      <c r="F74">
        <f>VLOOKUP(D74,'branch correspondance'!$E$2:$F$121,2,0)</f>
        <v>72</v>
      </c>
      <c r="G74">
        <f t="shared" si="8"/>
        <v>-17.188119397708402</v>
      </c>
      <c r="H74" t="str">
        <f>VLOOKUP(D74,Feuil5!$D$1:$F$240,3,0)</f>
        <v>0.127</v>
      </c>
      <c r="J74">
        <v>72</v>
      </c>
      <c r="K74">
        <v>-17.473558715204</v>
      </c>
      <c r="M74" t="b">
        <f t="shared" si="10"/>
        <v>0</v>
      </c>
      <c r="N74" t="s">
        <v>12</v>
      </c>
      <c r="P74" t="b">
        <f t="shared" si="9"/>
        <v>1</v>
      </c>
      <c r="Q74">
        <f t="shared" si="11"/>
        <v>0.28543931749559803</v>
      </c>
    </row>
    <row r="75" spans="1:17" x14ac:dyDescent="0.3">
      <c r="A75" t="s">
        <v>365</v>
      </c>
      <c r="B75">
        <v>302</v>
      </c>
      <c r="C75">
        <v>306</v>
      </c>
      <c r="D75" t="str">
        <f t="shared" si="7"/>
        <v>302_306</v>
      </c>
      <c r="E75">
        <v>0.258928634324252</v>
      </c>
      <c r="F75">
        <f>VLOOKUP(D75,'branch correspondance'!$E$2:$F$121,2,0)</f>
        <v>73</v>
      </c>
      <c r="G75">
        <f t="shared" si="8"/>
        <v>25.892863432425202</v>
      </c>
      <c r="H75" t="str">
        <f>VLOOKUP(D75,Feuil5!$D$1:$F$240,3,0)</f>
        <v>0.192</v>
      </c>
      <c r="J75">
        <v>73</v>
      </c>
      <c r="K75">
        <v>26.138091588693801</v>
      </c>
      <c r="M75" t="b">
        <f t="shared" si="10"/>
        <v>0</v>
      </c>
      <c r="N75" t="s">
        <v>13</v>
      </c>
      <c r="P75" t="b">
        <f t="shared" si="9"/>
        <v>0</v>
      </c>
      <c r="Q75">
        <f t="shared" si="11"/>
        <v>0.24522815626859895</v>
      </c>
    </row>
    <row r="76" spans="1:17" ht="19.8" customHeight="1" x14ac:dyDescent="0.3">
      <c r="A76" t="s">
        <v>365</v>
      </c>
      <c r="B76">
        <v>303</v>
      </c>
      <c r="C76">
        <v>309</v>
      </c>
      <c r="D76" t="str">
        <f t="shared" si="7"/>
        <v>303_309</v>
      </c>
      <c r="E76">
        <v>1.75</v>
      </c>
      <c r="F76">
        <f>VLOOKUP(D76,'branch correspondance'!$E$2:$F$121,2,0)</f>
        <v>74</v>
      </c>
      <c r="G76">
        <f t="shared" si="8"/>
        <v>175</v>
      </c>
      <c r="H76" t="str">
        <f>VLOOKUP(D76,Feuil5!$D$1:$F$240,3,0)</f>
        <v>0.119</v>
      </c>
      <c r="J76">
        <v>74</v>
      </c>
      <c r="K76">
        <v>175</v>
      </c>
      <c r="M76" t="b">
        <f>ABS(K76-G76)&lt;0.01</f>
        <v>1</v>
      </c>
      <c r="N76" t="s">
        <v>14</v>
      </c>
      <c r="P76" t="b">
        <f t="shared" si="9"/>
        <v>1</v>
      </c>
      <c r="Q76">
        <f t="shared" si="11"/>
        <v>0</v>
      </c>
    </row>
    <row r="77" spans="1:17" x14ac:dyDescent="0.3">
      <c r="A77" t="s">
        <v>365</v>
      </c>
      <c r="B77">
        <v>304</v>
      </c>
      <c r="C77">
        <v>309</v>
      </c>
      <c r="D77" t="str">
        <f t="shared" si="7"/>
        <v>304_309</v>
      </c>
      <c r="E77">
        <v>-0.47338386435603202</v>
      </c>
      <c r="F77">
        <f>VLOOKUP(D77,'branch correspondance'!$E$2:$F$121,2,0)</f>
        <v>75</v>
      </c>
      <c r="G77">
        <f t="shared" si="8"/>
        <v>-47.338386435603205</v>
      </c>
      <c r="H77" t="str">
        <f>VLOOKUP(D77,Feuil5!$D$1:$F$240,3,0)</f>
        <v>0.104</v>
      </c>
      <c r="J77">
        <v>75</v>
      </c>
      <c r="K77">
        <v>-47.6238257530987</v>
      </c>
      <c r="M77" t="b">
        <f t="shared" ref="M77:M121" si="12">ABS(K77-G77)&lt;0.1</f>
        <v>0</v>
      </c>
      <c r="N77" t="s">
        <v>15</v>
      </c>
      <c r="P77" t="b">
        <f t="shared" si="9"/>
        <v>1</v>
      </c>
      <c r="Q77">
        <f t="shared" si="11"/>
        <v>0.285439317495495</v>
      </c>
    </row>
    <row r="78" spans="1:17" x14ac:dyDescent="0.3">
      <c r="A78" t="s">
        <v>365</v>
      </c>
      <c r="B78">
        <v>305</v>
      </c>
      <c r="C78">
        <v>310</v>
      </c>
      <c r="D78" t="str">
        <f t="shared" si="7"/>
        <v>305_310</v>
      </c>
      <c r="E78">
        <v>8.0178792156868295E-2</v>
      </c>
      <c r="F78">
        <f>VLOOKUP(D78,'branch correspondance'!$E$2:$F$121,2,0)</f>
        <v>76</v>
      </c>
      <c r="G78">
        <f t="shared" si="8"/>
        <v>8.017879215686829</v>
      </c>
      <c r="H78" t="str">
        <f>VLOOKUP(D78,Feuil5!$D$1:$F$240,3,0)</f>
        <v>0.088</v>
      </c>
      <c r="J78">
        <v>76</v>
      </c>
      <c r="K78">
        <v>8.3732535930209302</v>
      </c>
      <c r="M78" t="b">
        <f t="shared" si="12"/>
        <v>0</v>
      </c>
      <c r="N78" t="s">
        <v>16</v>
      </c>
      <c r="P78" t="b">
        <f t="shared" si="9"/>
        <v>0</v>
      </c>
      <c r="Q78">
        <f t="shared" si="11"/>
        <v>0.35537437733410115</v>
      </c>
    </row>
    <row r="79" spans="1:17" x14ac:dyDescent="0.3">
      <c r="A79" t="s">
        <v>365</v>
      </c>
      <c r="B79">
        <v>306</v>
      </c>
      <c r="C79">
        <v>310</v>
      </c>
      <c r="D79" t="str">
        <f t="shared" si="7"/>
        <v>306_310</v>
      </c>
      <c r="E79">
        <v>-0.29518438150732601</v>
      </c>
      <c r="F79">
        <f>VLOOKUP(D79,'branch correspondance'!$E$2:$F$121,2,0)</f>
        <v>77</v>
      </c>
      <c r="G79">
        <f t="shared" si="8"/>
        <v>-29.518438150732599</v>
      </c>
      <c r="H79" t="str">
        <f>VLOOKUP(D79,Feuil5!$D$1:$F$240,3,0)</f>
        <v>0.061</v>
      </c>
      <c r="J79">
        <v>77</v>
      </c>
      <c r="K79">
        <v>-29.273209994463901</v>
      </c>
      <c r="M79" t="b">
        <f t="shared" si="12"/>
        <v>0</v>
      </c>
      <c r="N79" t="s">
        <v>17</v>
      </c>
      <c r="P79" t="b">
        <f t="shared" si="9"/>
        <v>1</v>
      </c>
      <c r="Q79">
        <f t="shared" si="11"/>
        <v>0.24522815626869843</v>
      </c>
    </row>
    <row r="80" spans="1:17" x14ac:dyDescent="0.3">
      <c r="A80" t="s">
        <v>365</v>
      </c>
      <c r="B80">
        <v>307</v>
      </c>
      <c r="C80">
        <v>308</v>
      </c>
      <c r="D80" t="str">
        <f t="shared" si="7"/>
        <v>307_308</v>
      </c>
      <c r="E80">
        <v>0.59070494868420997</v>
      </c>
      <c r="F80">
        <f>VLOOKUP(D80,'branch correspondance'!$E$2:$F$121,2,0)</f>
        <v>78</v>
      </c>
      <c r="G80">
        <f t="shared" si="8"/>
        <v>59.070494868420994</v>
      </c>
      <c r="H80" t="str">
        <f>VLOOKUP(D80,Feuil5!$D$1:$F$240,3,0)</f>
        <v>0.061</v>
      </c>
      <c r="J80">
        <v>78</v>
      </c>
      <c r="K80">
        <v>-50.9295051315789</v>
      </c>
      <c r="M80" t="b">
        <f>ABS(K80-G80)&lt;0.1</f>
        <v>0</v>
      </c>
      <c r="N80" t="s">
        <v>17</v>
      </c>
      <c r="P80" t="b">
        <f t="shared" si="9"/>
        <v>1</v>
      </c>
      <c r="Q80">
        <f t="shared" si="11"/>
        <v>109.99999999999989</v>
      </c>
    </row>
    <row r="81" spans="1:17" x14ac:dyDescent="0.3">
      <c r="A81" t="s">
        <v>365</v>
      </c>
      <c r="B81">
        <v>308</v>
      </c>
      <c r="C81">
        <v>309</v>
      </c>
      <c r="D81" t="str">
        <f t="shared" si="7"/>
        <v>308_309</v>
      </c>
      <c r="E81">
        <v>-0.364426201504642</v>
      </c>
      <c r="F81">
        <f>VLOOKUP(D81,'branch correspondance'!$E$2:$F$121,2,0)</f>
        <v>79</v>
      </c>
      <c r="G81">
        <f t="shared" si="8"/>
        <v>-36.442620150464201</v>
      </c>
      <c r="H81" t="str">
        <f>VLOOKUP(D81,Feuil5!$D$1:$F$240,3,0)</f>
        <v>0.165</v>
      </c>
      <c r="J81">
        <v>79</v>
      </c>
      <c r="K81">
        <v>-41.380435162910899</v>
      </c>
      <c r="M81" t="b">
        <f t="shared" si="12"/>
        <v>0</v>
      </c>
      <c r="N81" t="s">
        <v>19</v>
      </c>
      <c r="P81" t="b">
        <f t="shared" si="9"/>
        <v>1</v>
      </c>
      <c r="Q81">
        <f t="shared" si="11"/>
        <v>4.9378150124466984</v>
      </c>
    </row>
    <row r="82" spans="1:17" x14ac:dyDescent="0.3">
      <c r="A82" t="s">
        <v>365</v>
      </c>
      <c r="B82">
        <v>308</v>
      </c>
      <c r="C82">
        <v>310</v>
      </c>
      <c r="D82" t="str">
        <f t="shared" si="7"/>
        <v>308_310</v>
      </c>
      <c r="E82">
        <v>0.25841551998885198</v>
      </c>
      <c r="F82">
        <f>VLOOKUP(D82,'branch correspondance'!$E$2:$F$121,2,0)</f>
        <v>80</v>
      </c>
      <c r="G82">
        <f t="shared" si="8"/>
        <v>25.841551998885198</v>
      </c>
      <c r="H82" t="str">
        <f>VLOOKUP(D82,Feuil5!$D$1:$F$240,3,0)</f>
        <v>0.165</v>
      </c>
      <c r="J82">
        <v>80</v>
      </c>
      <c r="K82">
        <v>21.679368537210799</v>
      </c>
      <c r="M82" t="b">
        <f t="shared" si="12"/>
        <v>0</v>
      </c>
      <c r="N82" t="s">
        <v>19</v>
      </c>
      <c r="P82" t="b">
        <f t="shared" si="9"/>
        <v>1</v>
      </c>
      <c r="Q82">
        <f t="shared" si="11"/>
        <v>4.1621834616743989</v>
      </c>
    </row>
    <row r="83" spans="1:17" x14ac:dyDescent="0.3">
      <c r="A83" t="s">
        <v>365</v>
      </c>
      <c r="B83">
        <v>311</v>
      </c>
      <c r="C83">
        <v>313</v>
      </c>
      <c r="D83" t="str">
        <f t="shared" si="7"/>
        <v>311_313</v>
      </c>
      <c r="E83">
        <v>0.36607931370913099</v>
      </c>
      <c r="F83">
        <f>VLOOKUP(D83,'branch correspondance'!$E$2:$F$121,2,0)</f>
        <v>81</v>
      </c>
      <c r="G83">
        <f t="shared" si="8"/>
        <v>36.6079313709131</v>
      </c>
      <c r="H83" t="str">
        <f>VLOOKUP(D83,Feuil5!$D$1:$F$240,3,0)</f>
        <v>0.048</v>
      </c>
      <c r="J83">
        <v>81</v>
      </c>
      <c r="K83">
        <v>45.348487422365601</v>
      </c>
      <c r="M83" t="b">
        <f t="shared" si="12"/>
        <v>0</v>
      </c>
      <c r="N83" t="s">
        <v>20</v>
      </c>
      <c r="P83" t="b">
        <f t="shared" si="9"/>
        <v>1</v>
      </c>
      <c r="Q83">
        <f t="shared" si="11"/>
        <v>8.7405560514525007</v>
      </c>
    </row>
    <row r="84" spans="1:17" x14ac:dyDescent="0.3">
      <c r="A84" t="s">
        <v>365</v>
      </c>
      <c r="B84">
        <v>311</v>
      </c>
      <c r="C84">
        <v>314</v>
      </c>
      <c r="D84" t="str">
        <f t="shared" si="7"/>
        <v>311_314</v>
      </c>
      <c r="E84">
        <v>4.6094674561429898E-2</v>
      </c>
      <c r="F84">
        <f>VLOOKUP(D84,'branch correspondance'!$E$2:$F$121,2,0)</f>
        <v>82</v>
      </c>
      <c r="G84">
        <f t="shared" si="8"/>
        <v>4.6094674561429896</v>
      </c>
      <c r="H84" t="str">
        <f>VLOOKUP(D84,Feuil5!$D$1:$F$240,3,0)</f>
        <v>0.042</v>
      </c>
      <c r="J84">
        <v>82</v>
      </c>
      <c r="K84">
        <v>3.10350706123472</v>
      </c>
      <c r="M84" t="b">
        <f t="shared" si="12"/>
        <v>0</v>
      </c>
      <c r="N84" t="s">
        <v>21</v>
      </c>
      <c r="P84" t="b">
        <f t="shared" si="9"/>
        <v>1</v>
      </c>
      <c r="Q84">
        <f t="shared" si="11"/>
        <v>1.5059603949082696</v>
      </c>
    </row>
    <row r="85" spans="1:17" x14ac:dyDescent="0.3">
      <c r="A85" t="s">
        <v>365</v>
      </c>
      <c r="B85">
        <v>312</v>
      </c>
      <c r="C85">
        <v>313</v>
      </c>
      <c r="D85" t="str">
        <f t="shared" si="7"/>
        <v>312_313</v>
      </c>
      <c r="E85">
        <v>0.31238357049152599</v>
      </c>
      <c r="F85">
        <f>VLOOKUP(D85,'branch correspondance'!$E$2:$F$121,2,0)</f>
        <v>83</v>
      </c>
      <c r="G85">
        <f t="shared" si="8"/>
        <v>31.238357049152597</v>
      </c>
      <c r="H85" t="str">
        <f>VLOOKUP(D85,Feuil5!$D$1:$F$240,3,0)</f>
        <v>0.048</v>
      </c>
      <c r="J85">
        <v>83</v>
      </c>
      <c r="K85">
        <v>56.6032026112495</v>
      </c>
      <c r="M85" t="b">
        <f t="shared" si="12"/>
        <v>0</v>
      </c>
      <c r="N85" t="s">
        <v>20</v>
      </c>
      <c r="P85" t="b">
        <f t="shared" si="9"/>
        <v>1</v>
      </c>
      <c r="Q85">
        <f t="shared" si="11"/>
        <v>25.364845562096903</v>
      </c>
    </row>
    <row r="86" spans="1:17" x14ac:dyDescent="0.3">
      <c r="A86" t="s">
        <v>365</v>
      </c>
      <c r="B86">
        <v>312</v>
      </c>
      <c r="C86">
        <v>323</v>
      </c>
      <c r="D86" t="str">
        <f t="shared" si="7"/>
        <v>312_323</v>
      </c>
      <c r="E86">
        <v>0.15980984612089499</v>
      </c>
      <c r="F86">
        <f>VLOOKUP(D86,'branch correspondance'!$E$2:$F$121,2,0)</f>
        <v>84</v>
      </c>
      <c r="G86">
        <f t="shared" si="8"/>
        <v>15.9809846120895</v>
      </c>
      <c r="H86" t="str">
        <f>VLOOKUP(D86,Feuil5!$D$1:$F$240,3,0)</f>
        <v>0.097</v>
      </c>
      <c r="J86">
        <v>84</v>
      </c>
      <c r="K86">
        <v>22.611472492743101</v>
      </c>
      <c r="M86" t="b">
        <f t="shared" si="12"/>
        <v>0</v>
      </c>
      <c r="N86" t="s">
        <v>22</v>
      </c>
      <c r="P86" t="b">
        <f t="shared" si="9"/>
        <v>1</v>
      </c>
      <c r="Q86">
        <f t="shared" si="11"/>
        <v>6.6304878806536003</v>
      </c>
    </row>
    <row r="87" spans="1:17" x14ac:dyDescent="0.3">
      <c r="A87" t="s">
        <v>365</v>
      </c>
      <c r="B87">
        <v>313</v>
      </c>
      <c r="C87">
        <v>323</v>
      </c>
      <c r="D87" t="str">
        <f t="shared" si="7"/>
        <v>313_323</v>
      </c>
      <c r="E87">
        <v>5.8292378176270599E-3</v>
      </c>
      <c r="F87">
        <f>VLOOKUP(D87,'branch correspondance'!$E$2:$F$121,2,0)</f>
        <v>85</v>
      </c>
      <c r="G87">
        <f t="shared" si="8"/>
        <v>0.58292378176270598</v>
      </c>
      <c r="H87" t="str">
        <f>VLOOKUP(D87,Feuil5!$D$1:$F$240,3,0)</f>
        <v>0.087</v>
      </c>
      <c r="J87">
        <v>85</v>
      </c>
      <c r="K87">
        <v>-6.0188608453320702</v>
      </c>
      <c r="M87" t="b">
        <f t="shared" si="12"/>
        <v>0</v>
      </c>
      <c r="N87" t="s">
        <v>23</v>
      </c>
      <c r="P87" t="b">
        <f t="shared" si="9"/>
        <v>1</v>
      </c>
      <c r="Q87">
        <f t="shared" si="11"/>
        <v>6.6017846270947764</v>
      </c>
    </row>
    <row r="88" spans="1:17" x14ac:dyDescent="0.3">
      <c r="A88" t="s">
        <v>365</v>
      </c>
      <c r="B88">
        <v>314</v>
      </c>
      <c r="C88">
        <v>316</v>
      </c>
      <c r="D88" t="str">
        <f t="shared" si="7"/>
        <v>314_316</v>
      </c>
      <c r="E88">
        <v>-0.74433124508067505</v>
      </c>
      <c r="F88">
        <f>VLOOKUP(D88,'branch correspondance'!$E$2:$F$121,2,0)</f>
        <v>86</v>
      </c>
      <c r="G88">
        <f t="shared" si="8"/>
        <v>-74.433124508067507</v>
      </c>
      <c r="H88" t="str">
        <f>VLOOKUP(D88,Feuil5!$D$1:$F$240,3,0)</f>
        <v>0.059</v>
      </c>
      <c r="J88">
        <v>86</v>
      </c>
      <c r="K88">
        <v>-75.939084902975793</v>
      </c>
      <c r="M88" t="b">
        <f t="shared" si="12"/>
        <v>0</v>
      </c>
      <c r="N88" t="s">
        <v>25</v>
      </c>
      <c r="P88" t="b">
        <f t="shared" si="9"/>
        <v>1</v>
      </c>
      <c r="Q88">
        <f t="shared" si="11"/>
        <v>1.5059603949082856</v>
      </c>
    </row>
    <row r="89" spans="1:17" x14ac:dyDescent="0.3">
      <c r="A89" t="s">
        <v>365</v>
      </c>
      <c r="B89">
        <v>315</v>
      </c>
      <c r="C89">
        <v>316</v>
      </c>
      <c r="D89" t="str">
        <f t="shared" si="7"/>
        <v>315_316</v>
      </c>
      <c r="E89">
        <v>0.39813246617332998</v>
      </c>
      <c r="F89">
        <f>VLOOKUP(D89,'branch correspondance'!$E$2:$F$121,2,0)</f>
        <v>87</v>
      </c>
      <c r="G89">
        <f t="shared" si="8"/>
        <v>39.813246617333</v>
      </c>
      <c r="H89" t="str">
        <f>VLOOKUP(D89,Feuil5!$D$1:$F$240,3,0)</f>
        <v>0.017</v>
      </c>
      <c r="J89">
        <v>87</v>
      </c>
      <c r="K89">
        <v>41.005108032741099</v>
      </c>
      <c r="M89" t="b">
        <f t="shared" si="12"/>
        <v>0</v>
      </c>
      <c r="N89" t="s">
        <v>26</v>
      </c>
      <c r="P89" t="b">
        <f t="shared" si="9"/>
        <v>1</v>
      </c>
      <c r="Q89">
        <f t="shared" si="11"/>
        <v>1.1918614154080984</v>
      </c>
    </row>
    <row r="90" spans="1:17" x14ac:dyDescent="0.3">
      <c r="A90" t="s">
        <v>365</v>
      </c>
      <c r="B90">
        <v>315</v>
      </c>
      <c r="C90">
        <v>321</v>
      </c>
      <c r="D90" t="str">
        <f t="shared" si="7"/>
        <v>315_321</v>
      </c>
      <c r="E90">
        <v>-1.08024326103211E-2</v>
      </c>
      <c r="F90">
        <f>VLOOKUP(D90,'branch correspondance'!$E$2:$F$121,2,0)</f>
        <v>88</v>
      </c>
      <c r="G90">
        <f t="shared" si="8"/>
        <v>-1.08024326103211</v>
      </c>
      <c r="H90" t="str">
        <f>VLOOKUP(D90,Feuil5!$D$1:$F$240,3,0)</f>
        <v>0.049</v>
      </c>
      <c r="J90">
        <v>88</v>
      </c>
      <c r="K90">
        <v>-0.93754539806185899</v>
      </c>
      <c r="M90" t="b">
        <f t="shared" si="12"/>
        <v>0</v>
      </c>
      <c r="N90" t="s">
        <v>27</v>
      </c>
      <c r="P90" t="b">
        <f t="shared" si="9"/>
        <v>1</v>
      </c>
      <c r="Q90">
        <f t="shared" si="11"/>
        <v>0.142697862970251</v>
      </c>
    </row>
    <row r="91" spans="1:17" x14ac:dyDescent="0.3">
      <c r="A91" t="s">
        <v>365</v>
      </c>
      <c r="B91">
        <v>315</v>
      </c>
      <c r="C91">
        <v>321</v>
      </c>
      <c r="D91" t="str">
        <f t="shared" si="7"/>
        <v>315_321</v>
      </c>
      <c r="E91">
        <v>-1.08024326103211E-2</v>
      </c>
      <c r="F91">
        <f>VLOOKUP(D91,'branch correspondance'!$E$2:$F$121,2,0)</f>
        <v>88</v>
      </c>
      <c r="G91">
        <f t="shared" si="8"/>
        <v>-1.08024326103211</v>
      </c>
      <c r="H91" t="str">
        <f>VLOOKUP(D91,Feuil5!$D$1:$F$240,3,0)</f>
        <v>0.049</v>
      </c>
      <c r="J91">
        <v>88</v>
      </c>
      <c r="K91">
        <v>-0.93754539806185899</v>
      </c>
      <c r="M91" t="b">
        <f t="shared" si="12"/>
        <v>0</v>
      </c>
      <c r="N91" t="s">
        <v>27</v>
      </c>
      <c r="P91" t="b">
        <f t="shared" si="9"/>
        <v>1</v>
      </c>
      <c r="Q91">
        <f t="shared" si="11"/>
        <v>0.142697862970251</v>
      </c>
    </row>
    <row r="92" spans="1:17" x14ac:dyDescent="0.3">
      <c r="A92" t="s">
        <v>365</v>
      </c>
      <c r="B92">
        <v>315</v>
      </c>
      <c r="C92">
        <v>324</v>
      </c>
      <c r="D92" t="str">
        <f t="shared" si="7"/>
        <v>315_324</v>
      </c>
      <c r="E92">
        <v>-1.66809985108953</v>
      </c>
      <c r="F92">
        <f>VLOOKUP(D92,'branch correspondance'!$E$2:$F$121,2,0)</f>
        <v>90</v>
      </c>
      <c r="G92">
        <f t="shared" si="8"/>
        <v>-166.80998510895299</v>
      </c>
      <c r="H92" t="str">
        <f>VLOOKUP(D92,Feuil5!$D$1:$F$240,3,0)</f>
        <v>0.052</v>
      </c>
      <c r="J92">
        <v>90</v>
      </c>
      <c r="K92">
        <v>-168.28724225030101</v>
      </c>
      <c r="M92" t="b">
        <f t="shared" si="12"/>
        <v>0</v>
      </c>
      <c r="N92" t="s">
        <v>28</v>
      </c>
      <c r="P92" t="b">
        <f t="shared" si="9"/>
        <v>1</v>
      </c>
      <c r="Q92">
        <f t="shared" si="11"/>
        <v>1.4772571413480193</v>
      </c>
    </row>
    <row r="93" spans="1:17" x14ac:dyDescent="0.3">
      <c r="A93" t="s">
        <v>365</v>
      </c>
      <c r="B93">
        <v>316</v>
      </c>
      <c r="C93">
        <v>317</v>
      </c>
      <c r="D93" t="str">
        <f t="shared" si="7"/>
        <v>316_317</v>
      </c>
      <c r="E93">
        <v>-2.3920879976976699</v>
      </c>
      <c r="F93">
        <f>VLOOKUP(D93,'branch correspondance'!$E$2:$F$121,2,0)</f>
        <v>91</v>
      </c>
      <c r="G93">
        <f t="shared" si="8"/>
        <v>-239.20879976976698</v>
      </c>
      <c r="H93" t="str">
        <f>VLOOKUP(D93,Feuil5!$D$1:$F$240,3,0)</f>
        <v>0.026</v>
      </c>
      <c r="J93">
        <v>91</v>
      </c>
      <c r="K93">
        <v>-239.47277704182699</v>
      </c>
      <c r="M93" t="b">
        <f t="shared" si="12"/>
        <v>0</v>
      </c>
      <c r="N93" t="s">
        <v>29</v>
      </c>
      <c r="P93" t="b">
        <f t="shared" si="9"/>
        <v>1</v>
      </c>
      <c r="Q93">
        <f t="shared" si="11"/>
        <v>0.26397727206000354</v>
      </c>
    </row>
    <row r="94" spans="1:17" ht="14.4" customHeight="1" x14ac:dyDescent="0.3">
      <c r="A94" t="s">
        <v>365</v>
      </c>
      <c r="B94">
        <v>316</v>
      </c>
      <c r="C94">
        <v>319</v>
      </c>
      <c r="D94" t="str">
        <f t="shared" si="7"/>
        <v>316_319</v>
      </c>
      <c r="E94">
        <v>1.6417861777376901</v>
      </c>
      <c r="F94">
        <f>VLOOKUP(D94,'branch correspondance'!$E$2:$F$121,2,0)</f>
        <v>92</v>
      </c>
      <c r="G94">
        <f t="shared" si="8"/>
        <v>164.17861777376902</v>
      </c>
      <c r="H94" t="str">
        <f>VLOOKUP(D94,Feuil5!$D$1:$F$240,3,0)</f>
        <v>0.023</v>
      </c>
      <c r="J94">
        <v>92</v>
      </c>
      <c r="K94">
        <v>164.12849606632901</v>
      </c>
      <c r="M94" t="b">
        <f t="shared" si="12"/>
        <v>1</v>
      </c>
      <c r="N94" t="s">
        <v>30</v>
      </c>
      <c r="P94" t="b">
        <f t="shared" si="9"/>
        <v>1</v>
      </c>
    </row>
    <row r="95" spans="1:17" x14ac:dyDescent="0.3">
      <c r="A95" t="s">
        <v>365</v>
      </c>
      <c r="B95">
        <v>317</v>
      </c>
      <c r="C95">
        <v>318</v>
      </c>
      <c r="D95" t="str">
        <f t="shared" si="7"/>
        <v>317_318</v>
      </c>
      <c r="E95">
        <v>4.5610247259018104</v>
      </c>
      <c r="F95">
        <f>VLOOKUP(D95,'branch correspondance'!$E$2:$F$121,2,0)</f>
        <v>93</v>
      </c>
      <c r="G95">
        <f t="shared" si="8"/>
        <v>456.10247259018104</v>
      </c>
      <c r="H95" t="str">
        <f>VLOOKUP(D95,Feuil5!$D$1:$F$240,3,0)</f>
        <v>0.014</v>
      </c>
      <c r="J95">
        <v>93</v>
      </c>
      <c r="K95">
        <v>455.87552444935199</v>
      </c>
      <c r="M95" t="b">
        <f t="shared" si="12"/>
        <v>0</v>
      </c>
      <c r="N95" t="s">
        <v>9</v>
      </c>
      <c r="P95" t="b">
        <f t="shared" si="9"/>
        <v>1</v>
      </c>
      <c r="Q95">
        <f t="shared" ref="Q95:Q106" si="13">ABS(K95-G95)</f>
        <v>0.22694814082905168</v>
      </c>
    </row>
    <row r="96" spans="1:17" ht="18" customHeight="1" x14ac:dyDescent="0.3">
      <c r="A96" t="s">
        <v>365</v>
      </c>
      <c r="B96">
        <v>317</v>
      </c>
      <c r="C96">
        <v>322</v>
      </c>
      <c r="D96" t="str">
        <f t="shared" si="7"/>
        <v>317_322</v>
      </c>
      <c r="E96">
        <v>6.2593276400504397E-2</v>
      </c>
      <c r="F96">
        <f>VLOOKUP(D96,'branch correspondance'!$E$2:$F$121,2,0)</f>
        <v>94</v>
      </c>
      <c r="G96">
        <f t="shared" si="8"/>
        <v>6.2593276400504401</v>
      </c>
      <c r="H96" t="str">
        <f>VLOOKUP(D96,Feuil5!$D$1:$F$240,3,0)</f>
        <v>0.105</v>
      </c>
      <c r="J96">
        <v>94</v>
      </c>
      <c r="K96">
        <v>6.2222985088201197</v>
      </c>
      <c r="M96" t="b">
        <f t="shared" si="12"/>
        <v>1</v>
      </c>
      <c r="N96" t="s">
        <v>31</v>
      </c>
      <c r="P96" t="b">
        <f t="shared" si="9"/>
        <v>1</v>
      </c>
      <c r="Q96">
        <f t="shared" si="13"/>
        <v>3.7029131230320367E-2</v>
      </c>
    </row>
    <row r="97" spans="1:17" x14ac:dyDescent="0.3">
      <c r="A97" t="s">
        <v>365</v>
      </c>
      <c r="B97">
        <v>318</v>
      </c>
      <c r="C97">
        <v>321</v>
      </c>
      <c r="D97" t="str">
        <f t="shared" si="7"/>
        <v>318_321</v>
      </c>
      <c r="E97">
        <v>-0.34452420558993002</v>
      </c>
      <c r="F97">
        <f>VLOOKUP(D97,'branch correspondance'!$E$2:$F$121,2,0)</f>
        <v>95</v>
      </c>
      <c r="G97">
        <f t="shared" si="8"/>
        <v>-34.452420558993005</v>
      </c>
      <c r="H97" t="str">
        <f>VLOOKUP(D97,Feuil5!$D$1:$F$240,3,0)</f>
        <v>0.026</v>
      </c>
      <c r="J97">
        <v>95</v>
      </c>
      <c r="K97">
        <v>-34.5766038563482</v>
      </c>
      <c r="M97" t="b">
        <f t="shared" si="12"/>
        <v>0</v>
      </c>
      <c r="N97" t="s">
        <v>29</v>
      </c>
      <c r="P97" t="b">
        <f t="shared" si="9"/>
        <v>1</v>
      </c>
      <c r="Q97">
        <f t="shared" si="13"/>
        <v>0.12418329735519507</v>
      </c>
    </row>
    <row r="98" spans="1:17" x14ac:dyDescent="0.3">
      <c r="A98" t="s">
        <v>365</v>
      </c>
      <c r="B98">
        <v>318</v>
      </c>
      <c r="C98">
        <v>321</v>
      </c>
      <c r="D98" t="str">
        <f t="shared" ref="D98:D121" si="14">B98&amp;"_"&amp;C98</f>
        <v>318_321</v>
      </c>
      <c r="E98">
        <v>-0.34452420558993002</v>
      </c>
      <c r="F98">
        <f>VLOOKUP(D98,'branch correspondance'!$E$2:$F$121,2,0)</f>
        <v>95</v>
      </c>
      <c r="G98">
        <f t="shared" si="8"/>
        <v>-34.452420558993005</v>
      </c>
      <c r="H98" t="str">
        <f>VLOOKUP(D98,Feuil5!$D$1:$F$240,3,0)</f>
        <v>0.026</v>
      </c>
      <c r="J98">
        <v>95</v>
      </c>
      <c r="K98">
        <v>-34.5766038563482</v>
      </c>
      <c r="M98" t="b">
        <f t="shared" si="12"/>
        <v>0</v>
      </c>
      <c r="N98" t="s">
        <v>29</v>
      </c>
      <c r="P98" t="b">
        <f t="shared" si="9"/>
        <v>1</v>
      </c>
      <c r="Q98">
        <f t="shared" si="13"/>
        <v>0.12418329735519507</v>
      </c>
    </row>
    <row r="99" spans="1:17" ht="27" customHeight="1" x14ac:dyDescent="0.3">
      <c r="A99" t="s">
        <v>365</v>
      </c>
      <c r="B99">
        <v>319</v>
      </c>
      <c r="C99">
        <v>320</v>
      </c>
      <c r="D99" t="str">
        <f t="shared" si="14"/>
        <v>319_320</v>
      </c>
      <c r="E99">
        <v>0.45216347171621701</v>
      </c>
      <c r="F99">
        <f>VLOOKUP(D99,'branch correspondance'!$E$2:$F$121,2,0)</f>
        <v>97</v>
      </c>
      <c r="G99">
        <f t="shared" si="8"/>
        <v>45.216347171621699</v>
      </c>
      <c r="H99" t="str">
        <f>VLOOKUP(D99,Feuil5!$D$1:$F$240,3,0)</f>
        <v>0.04</v>
      </c>
      <c r="J99">
        <v>97</v>
      </c>
      <c r="K99">
        <v>45.1912863179016</v>
      </c>
      <c r="M99" t="b">
        <f t="shared" si="12"/>
        <v>1</v>
      </c>
      <c r="N99" t="s">
        <v>32</v>
      </c>
      <c r="P99" t="b">
        <f t="shared" si="9"/>
        <v>1</v>
      </c>
      <c r="Q99">
        <f t="shared" si="13"/>
        <v>2.5060853720098919E-2</v>
      </c>
    </row>
    <row r="100" spans="1:17" ht="36" customHeight="1" x14ac:dyDescent="0.3">
      <c r="A100" t="s">
        <v>365</v>
      </c>
      <c r="B100">
        <v>319</v>
      </c>
      <c r="C100">
        <v>320</v>
      </c>
      <c r="D100" t="str">
        <f t="shared" si="14"/>
        <v>319_320</v>
      </c>
      <c r="E100">
        <v>0.45216347171621701</v>
      </c>
      <c r="F100">
        <f>VLOOKUP(D100,'branch correspondance'!$E$2:$F$121,2,0)</f>
        <v>97</v>
      </c>
      <c r="G100">
        <f t="shared" si="8"/>
        <v>45.216347171621699</v>
      </c>
      <c r="H100" t="str">
        <f>VLOOKUP(D100,Feuil5!$D$1:$F$240,3,0)</f>
        <v>0.04</v>
      </c>
      <c r="J100">
        <v>97</v>
      </c>
      <c r="K100">
        <v>45.1912863179016</v>
      </c>
      <c r="M100" t="b">
        <f t="shared" si="12"/>
        <v>1</v>
      </c>
      <c r="N100" t="s">
        <v>32</v>
      </c>
      <c r="P100" t="b">
        <f t="shared" si="9"/>
        <v>1</v>
      </c>
      <c r="Q100">
        <f t="shared" si="13"/>
        <v>2.5060853720098919E-2</v>
      </c>
    </row>
    <row r="101" spans="1:17" ht="33" customHeight="1" x14ac:dyDescent="0.3">
      <c r="A101" t="s">
        <v>365</v>
      </c>
      <c r="B101">
        <v>320</v>
      </c>
      <c r="C101">
        <v>323</v>
      </c>
      <c r="D101" t="str">
        <f t="shared" si="14"/>
        <v>320_323</v>
      </c>
      <c r="E101">
        <v>0.19140440544253301</v>
      </c>
      <c r="F101">
        <f>VLOOKUP(D101,'branch correspondance'!$E$2:$F$121,2,0)</f>
        <v>99</v>
      </c>
      <c r="G101">
        <f t="shared" si="8"/>
        <v>19.140440544253302</v>
      </c>
      <c r="H101" t="str">
        <f>VLOOKUP(D101,Feuil5!$D$1:$F$240,3,0)</f>
        <v>0.022</v>
      </c>
      <c r="J101">
        <v>99</v>
      </c>
      <c r="K101">
        <v>19.115379690533199</v>
      </c>
      <c r="M101" t="b">
        <f t="shared" si="12"/>
        <v>1</v>
      </c>
      <c r="N101" t="s">
        <v>33</v>
      </c>
      <c r="P101" t="b">
        <f t="shared" si="9"/>
        <v>1</v>
      </c>
      <c r="Q101">
        <f t="shared" si="13"/>
        <v>2.5060853720102472E-2</v>
      </c>
    </row>
    <row r="102" spans="1:17" ht="34.200000000000003" customHeight="1" x14ac:dyDescent="0.3">
      <c r="A102" t="s">
        <v>365</v>
      </c>
      <c r="B102">
        <v>320</v>
      </c>
      <c r="C102">
        <v>323</v>
      </c>
      <c r="D102" t="str">
        <f t="shared" si="14"/>
        <v>320_323</v>
      </c>
      <c r="E102">
        <v>0.19140440544253301</v>
      </c>
      <c r="F102">
        <f>VLOOKUP(D102,'branch correspondance'!$E$2:$F$121,2,0)</f>
        <v>99</v>
      </c>
      <c r="G102">
        <f t="shared" si="8"/>
        <v>19.140440544253302</v>
      </c>
      <c r="H102" t="str">
        <f>VLOOKUP(D102,Feuil5!$D$1:$F$240,3,0)</f>
        <v>0.022</v>
      </c>
      <c r="J102">
        <v>99</v>
      </c>
      <c r="K102">
        <v>19.115379690533199</v>
      </c>
      <c r="M102" t="b">
        <f t="shared" si="12"/>
        <v>1</v>
      </c>
      <c r="N102" t="s">
        <v>33</v>
      </c>
      <c r="P102" t="b">
        <f t="shared" si="9"/>
        <v>1</v>
      </c>
      <c r="Q102">
        <f t="shared" si="13"/>
        <v>2.5060853720102472E-2</v>
      </c>
    </row>
    <row r="103" spans="1:17" ht="33.6" customHeight="1" x14ac:dyDescent="0.3">
      <c r="A103" t="s">
        <v>365</v>
      </c>
      <c r="B103">
        <v>321</v>
      </c>
      <c r="C103">
        <v>322</v>
      </c>
      <c r="D103" t="str">
        <f t="shared" si="14"/>
        <v>321_322</v>
      </c>
      <c r="E103">
        <v>-0.71065327640050402</v>
      </c>
      <c r="F103">
        <f>VLOOKUP(D103,'branch correspondance'!$E$2:$F$121,2,0)</f>
        <v>101</v>
      </c>
      <c r="G103">
        <f t="shared" si="8"/>
        <v>-71.065327640050398</v>
      </c>
      <c r="H103" t="str">
        <f>VLOOKUP(D103,Feuil5!$D$1:$F$240,3,0)</f>
        <v>0.068</v>
      </c>
      <c r="J103">
        <v>101</v>
      </c>
      <c r="K103">
        <v>-71.0282985088201</v>
      </c>
      <c r="M103" t="b">
        <f t="shared" si="12"/>
        <v>1</v>
      </c>
      <c r="N103" t="s">
        <v>34</v>
      </c>
      <c r="P103" t="b">
        <f t="shared" si="9"/>
        <v>1</v>
      </c>
      <c r="Q103">
        <f t="shared" si="13"/>
        <v>3.7029131230298162E-2</v>
      </c>
    </row>
    <row r="104" spans="1:17" ht="28.8" customHeight="1" x14ac:dyDescent="0.3">
      <c r="A104" t="s">
        <v>365</v>
      </c>
      <c r="B104">
        <v>325</v>
      </c>
      <c r="C104">
        <v>121</v>
      </c>
      <c r="D104" t="str">
        <f t="shared" si="14"/>
        <v>325_121</v>
      </c>
      <c r="E104">
        <v>0.54844789482358902</v>
      </c>
      <c r="F104">
        <f>VLOOKUP(D104,'branch correspondance'!$E$2:$F$121,2,0)</f>
        <v>102</v>
      </c>
      <c r="G104">
        <f t="shared" si="8"/>
        <v>54.844789482358905</v>
      </c>
      <c r="H104" t="str">
        <f>VLOOKUP(D104,Feuil5!$D$1:$F$240,3,0)</f>
        <v>0.097</v>
      </c>
      <c r="J104">
        <v>102</v>
      </c>
      <c r="K104">
        <v>54.823371028477503</v>
      </c>
      <c r="M104" t="b">
        <f t="shared" si="12"/>
        <v>1</v>
      </c>
      <c r="N104" t="s">
        <v>22</v>
      </c>
      <c r="P104" t="b">
        <f t="shared" si="9"/>
        <v>1</v>
      </c>
      <c r="Q104">
        <f t="shared" si="13"/>
        <v>2.1418453881402399E-2</v>
      </c>
    </row>
    <row r="105" spans="1:17" ht="34.200000000000003" customHeight="1" x14ac:dyDescent="0.3">
      <c r="A105" t="s">
        <v>365</v>
      </c>
      <c r="B105">
        <v>318</v>
      </c>
      <c r="C105">
        <v>223</v>
      </c>
      <c r="D105" t="str">
        <f t="shared" si="14"/>
        <v>318_223</v>
      </c>
      <c r="E105">
        <v>3.8933111203764099</v>
      </c>
      <c r="F105">
        <f>VLOOKUP(D105,'branch correspondance'!$E$2:$F$121,2,0)</f>
        <v>103</v>
      </c>
      <c r="G105">
        <f t="shared" si="8"/>
        <v>389.33111203764099</v>
      </c>
      <c r="H105" t="str">
        <f>VLOOKUP(D105,Feuil5!$D$1:$F$240,3,0)</f>
        <v>0.104</v>
      </c>
      <c r="J105">
        <v>103</v>
      </c>
      <c r="K105">
        <v>389.35253049152197</v>
      </c>
      <c r="M105" t="b">
        <f t="shared" si="12"/>
        <v>1</v>
      </c>
      <c r="N105" t="s">
        <v>15</v>
      </c>
      <c r="P105" t="b">
        <f t="shared" si="9"/>
        <v>1</v>
      </c>
      <c r="Q105">
        <f t="shared" si="13"/>
        <v>2.1418453880983179E-2</v>
      </c>
    </row>
    <row r="106" spans="1:17" ht="13.8" customHeight="1" x14ac:dyDescent="0.3">
      <c r="A106" t="s">
        <v>365</v>
      </c>
      <c r="B106">
        <v>323</v>
      </c>
      <c r="C106">
        <v>325</v>
      </c>
      <c r="D106" t="str">
        <f t="shared" si="14"/>
        <v>323_325</v>
      </c>
      <c r="E106">
        <v>0.54844789482358902</v>
      </c>
      <c r="F106">
        <f>VLOOKUP(D106,'branch correspondance'!$E$2:$F$121,2,0)</f>
        <v>104</v>
      </c>
      <c r="G106">
        <f t="shared" si="8"/>
        <v>54.844789482358905</v>
      </c>
      <c r="H106" t="str">
        <f>VLOOKUP(D106,Feuil5!$D$1:$F$240,3,0)</f>
        <v>0.009</v>
      </c>
      <c r="J106">
        <v>104</v>
      </c>
      <c r="K106">
        <v>54.823371028477503</v>
      </c>
      <c r="M106" t="b">
        <f t="shared" si="12"/>
        <v>1</v>
      </c>
      <c r="N106" t="s">
        <v>36</v>
      </c>
      <c r="P106" t="b">
        <f t="shared" si="9"/>
        <v>1</v>
      </c>
      <c r="Q106">
        <f t="shared" si="13"/>
        <v>2.1418453881402399E-2</v>
      </c>
    </row>
    <row r="107" spans="1:17" x14ac:dyDescent="0.3">
      <c r="A107" t="s">
        <v>365</v>
      </c>
      <c r="B107">
        <v>103</v>
      </c>
      <c r="C107">
        <v>124</v>
      </c>
      <c r="D107" t="str">
        <f t="shared" si="14"/>
        <v>103_124</v>
      </c>
      <c r="E107">
        <v>-1.6318375869617801</v>
      </c>
      <c r="F107">
        <f>VLOOKUP(D107,'branch correspondance'!$E$2:$F$121,2,0)</f>
        <v>105</v>
      </c>
      <c r="G107">
        <f t="shared" si="8"/>
        <v>-163.18375869617802</v>
      </c>
      <c r="H107" t="str">
        <f>VLOOKUP(D107,Feuil5!$D$1:$F$240,3,0)</f>
        <v>0.08526</v>
      </c>
      <c r="J107">
        <v>105</v>
      </c>
      <c r="K107">
        <v>163.18027839755501</v>
      </c>
      <c r="M107" t="b">
        <f t="shared" si="12"/>
        <v>0</v>
      </c>
      <c r="Q107">
        <f>ABS(K107+G107)</f>
        <v>3.4802986230033639E-3</v>
      </c>
    </row>
    <row r="108" spans="1:17" x14ac:dyDescent="0.3">
      <c r="A108" t="s">
        <v>365</v>
      </c>
      <c r="B108">
        <v>109</v>
      </c>
      <c r="C108">
        <v>111</v>
      </c>
      <c r="D108" t="str">
        <f t="shared" si="14"/>
        <v>109_111</v>
      </c>
      <c r="E108">
        <v>-0.47886858375554398</v>
      </c>
      <c r="F108">
        <f>VLOOKUP(D108,'branch correspondance'!$E$2:$F$121,2,0)</f>
        <v>106</v>
      </c>
      <c r="G108">
        <f t="shared" si="8"/>
        <v>-47.886858375554397</v>
      </c>
      <c r="H108" t="str">
        <f>VLOOKUP(D108,Feuil5!$D$1:$F$240,3,0)</f>
        <v>0.08652000000000001</v>
      </c>
      <c r="J108">
        <v>106</v>
      </c>
      <c r="K108">
        <v>47.886591443708603</v>
      </c>
      <c r="M108" t="b">
        <f t="shared" si="12"/>
        <v>0</v>
      </c>
      <c r="Q108">
        <f t="shared" ref="Q108:Q121" si="15">ABS(K108+G108)</f>
        <v>2.6693184579329454E-4</v>
      </c>
    </row>
    <row r="109" spans="1:17" x14ac:dyDescent="0.3">
      <c r="A109" t="s">
        <v>365</v>
      </c>
      <c r="B109">
        <v>109</v>
      </c>
      <c r="C109">
        <v>112</v>
      </c>
      <c r="D109" t="str">
        <f t="shared" si="14"/>
        <v>109_112</v>
      </c>
      <c r="E109">
        <v>-0.193692499228971</v>
      </c>
      <c r="F109">
        <f>VLOOKUP(D109,'branch correspondance'!$E$2:$F$121,2,0)</f>
        <v>107</v>
      </c>
      <c r="G109">
        <f t="shared" si="8"/>
        <v>-19.369249922897101</v>
      </c>
      <c r="H109" t="str">
        <f>VLOOKUP(D109,Feuil5!$D$1:$F$240,3,0)</f>
        <v>0.08652000000000001</v>
      </c>
      <c r="J109">
        <v>107</v>
      </c>
      <c r="K109">
        <v>19.370366375739799</v>
      </c>
      <c r="M109" t="b">
        <f t="shared" si="12"/>
        <v>0</v>
      </c>
      <c r="Q109">
        <f t="shared" si="15"/>
        <v>1.1164528426981235E-3</v>
      </c>
    </row>
    <row r="110" spans="1:17" x14ac:dyDescent="0.3">
      <c r="A110" t="s">
        <v>365</v>
      </c>
      <c r="B110">
        <v>110</v>
      </c>
      <c r="C110">
        <v>111</v>
      </c>
      <c r="D110" t="str">
        <f t="shared" si="14"/>
        <v>110_111</v>
      </c>
      <c r="E110">
        <v>-0.80570576924595705</v>
      </c>
      <c r="F110">
        <f>VLOOKUP(D110,'branch correspondance'!$E$2:$F$121,2,0)</f>
        <v>108</v>
      </c>
      <c r="G110">
        <f t="shared" si="8"/>
        <v>-80.570576924595699</v>
      </c>
      <c r="H110" t="str">
        <f>VLOOKUP(D110,Feuil5!$D$1:$F$240,3,0)</f>
        <v>0.08526</v>
      </c>
      <c r="J110">
        <v>108</v>
      </c>
      <c r="K110">
        <v>80.569670974912299</v>
      </c>
      <c r="M110" t="b">
        <f t="shared" si="12"/>
        <v>0</v>
      </c>
      <c r="Q110">
        <f t="shared" si="15"/>
        <v>9.0594968339985371E-4</v>
      </c>
    </row>
    <row r="111" spans="1:17" x14ac:dyDescent="0.3">
      <c r="A111" t="s">
        <v>365</v>
      </c>
      <c r="B111">
        <v>110</v>
      </c>
      <c r="C111">
        <v>112</v>
      </c>
      <c r="D111" t="str">
        <f t="shared" si="14"/>
        <v>110_112</v>
      </c>
      <c r="E111">
        <v>-0.51631525982490201</v>
      </c>
      <c r="F111">
        <f>VLOOKUP(D111,'branch correspondance'!$E$2:$F$121,2,0)</f>
        <v>109</v>
      </c>
      <c r="G111">
        <f t="shared" si="8"/>
        <v>-51.631525982490203</v>
      </c>
      <c r="H111" t="str">
        <f>VLOOKUP(D111,Feuil5!$D$1:$F$240,3,0)</f>
        <v>0.08526</v>
      </c>
      <c r="J111">
        <v>109</v>
      </c>
      <c r="K111">
        <v>51.632023861603898</v>
      </c>
      <c r="M111" t="b">
        <f t="shared" si="12"/>
        <v>0</v>
      </c>
      <c r="Q111">
        <f t="shared" si="15"/>
        <v>4.9787911369492122E-4</v>
      </c>
    </row>
    <row r="112" spans="1:17" x14ac:dyDescent="0.3">
      <c r="A112" t="s">
        <v>365</v>
      </c>
      <c r="B112">
        <v>203</v>
      </c>
      <c r="C112">
        <v>224</v>
      </c>
      <c r="D112" t="str">
        <f t="shared" si="14"/>
        <v>203_224</v>
      </c>
      <c r="E112">
        <v>-0.747401865863486</v>
      </c>
      <c r="F112">
        <f>VLOOKUP(D112,'branch correspondance'!$E$2:$F$121,2,0)</f>
        <v>110</v>
      </c>
      <c r="G112">
        <f t="shared" si="8"/>
        <v>-74.740186586348599</v>
      </c>
      <c r="H112" t="str">
        <f>VLOOKUP(D112,Feuil5!$D$1:$F$240,3,0)</f>
        <v>0.08526</v>
      </c>
      <c r="J112">
        <v>110</v>
      </c>
      <c r="K112">
        <v>74.7393650081993</v>
      </c>
      <c r="M112" t="b">
        <f t="shared" si="12"/>
        <v>0</v>
      </c>
      <c r="Q112">
        <f t="shared" si="15"/>
        <v>8.2157814929928463E-4</v>
      </c>
    </row>
    <row r="113" spans="1:17" x14ac:dyDescent="0.3">
      <c r="A113" t="s">
        <v>365</v>
      </c>
      <c r="B113">
        <v>209</v>
      </c>
      <c r="C113">
        <v>211</v>
      </c>
      <c r="D113" t="str">
        <f t="shared" si="14"/>
        <v>209_211</v>
      </c>
      <c r="E113">
        <v>-0.48947833612906499</v>
      </c>
      <c r="F113">
        <f>VLOOKUP(D113,'branch correspondance'!$E$2:$F$121,2,0)</f>
        <v>111</v>
      </c>
      <c r="G113">
        <f t="shared" si="8"/>
        <v>-48.9478336129065</v>
      </c>
      <c r="H113" t="str">
        <f>VLOOKUP(D113,Feuil5!$D$1:$F$240,3,0)</f>
        <v>0.08652000000000001</v>
      </c>
      <c r="J113">
        <v>111</v>
      </c>
      <c r="K113">
        <v>48.948302724826902</v>
      </c>
      <c r="M113" t="b">
        <f t="shared" si="12"/>
        <v>0</v>
      </c>
      <c r="Q113">
        <f t="shared" si="15"/>
        <v>4.6911192040255401E-4</v>
      </c>
    </row>
    <row r="114" spans="1:17" x14ac:dyDescent="0.3">
      <c r="A114" t="s">
        <v>365</v>
      </c>
      <c r="B114">
        <v>209</v>
      </c>
      <c r="C114">
        <v>212</v>
      </c>
      <c r="D114" t="str">
        <f t="shared" si="14"/>
        <v>209_212</v>
      </c>
      <c r="E114">
        <v>-0.84038945613407701</v>
      </c>
      <c r="F114">
        <f>VLOOKUP(D114,'branch correspondance'!$E$2:$F$121,2,0)</f>
        <v>112</v>
      </c>
      <c r="G114">
        <f t="shared" si="8"/>
        <v>-84.038945613407705</v>
      </c>
      <c r="H114" t="str">
        <f>VLOOKUP(D114,Feuil5!$D$1:$F$240,3,0)</f>
        <v>0.08652000000000001</v>
      </c>
      <c r="J114">
        <v>112</v>
      </c>
      <c r="K114">
        <v>84.041099460160794</v>
      </c>
      <c r="M114" t="b">
        <f t="shared" si="12"/>
        <v>0</v>
      </c>
      <c r="Q114">
        <f t="shared" si="15"/>
        <v>2.1538467530888283E-3</v>
      </c>
    </row>
    <row r="115" spans="1:17" x14ac:dyDescent="0.3">
      <c r="A115" t="s">
        <v>365</v>
      </c>
      <c r="B115">
        <v>210</v>
      </c>
      <c r="C115">
        <v>211</v>
      </c>
      <c r="D115" t="str">
        <f t="shared" si="14"/>
        <v>210_211</v>
      </c>
      <c r="E115">
        <v>-0.65425180158521701</v>
      </c>
      <c r="F115">
        <f>VLOOKUP(D115,'branch correspondance'!$E$2:$F$121,2,0)</f>
        <v>113</v>
      </c>
      <c r="G115">
        <f t="shared" si="8"/>
        <v>-65.425180158521698</v>
      </c>
      <c r="H115" t="str">
        <f>VLOOKUP(D115,Feuil5!$D$1:$F$240,3,0)</f>
        <v>0.08526</v>
      </c>
      <c r="J115">
        <v>113</v>
      </c>
      <c r="K115">
        <v>65.424944076161793</v>
      </c>
      <c r="M115" t="b">
        <f t="shared" si="12"/>
        <v>0</v>
      </c>
      <c r="Q115">
        <f t="shared" si="15"/>
        <v>2.3608235990479898E-4</v>
      </c>
    </row>
    <row r="116" spans="1:17" x14ac:dyDescent="0.3">
      <c r="A116" t="s">
        <v>365</v>
      </c>
      <c r="B116">
        <v>210</v>
      </c>
      <c r="C116">
        <v>212</v>
      </c>
      <c r="D116" t="str">
        <f t="shared" si="14"/>
        <v>210_212</v>
      </c>
      <c r="E116">
        <v>-1.0103488002109899</v>
      </c>
      <c r="F116">
        <f>VLOOKUP(D116,'branch correspondance'!$E$2:$F$121,2,0)</f>
        <v>114</v>
      </c>
      <c r="G116">
        <f t="shared" si="8"/>
        <v>-101.034880021099</v>
      </c>
      <c r="H116" t="str">
        <f>VLOOKUP(D116,Feuil5!$D$1:$F$240,3,0)</f>
        <v>0.08526</v>
      </c>
      <c r="J116">
        <v>114</v>
      </c>
      <c r="K116">
        <v>101.036353571131</v>
      </c>
      <c r="M116" t="b">
        <f t="shared" si="12"/>
        <v>0</v>
      </c>
      <c r="Q116">
        <f t="shared" si="15"/>
        <v>1.4735500320028905E-3</v>
      </c>
    </row>
    <row r="117" spans="1:17" x14ac:dyDescent="0.3">
      <c r="A117" t="s">
        <v>365</v>
      </c>
      <c r="B117">
        <v>303</v>
      </c>
      <c r="C117">
        <v>324</v>
      </c>
      <c r="D117" t="str">
        <f t="shared" si="14"/>
        <v>303_324</v>
      </c>
      <c r="E117">
        <v>1.66809985108953</v>
      </c>
      <c r="F117">
        <f>VLOOKUP(D117,'branch correspondance'!$E$2:$F$121,2,0)</f>
        <v>115</v>
      </c>
      <c r="G117">
        <f t="shared" si="8"/>
        <v>166.80998510895299</v>
      </c>
      <c r="H117" t="str">
        <f>VLOOKUP(D117,Feuil5!$D$1:$F$240,3,0)</f>
        <v>0.08526</v>
      </c>
      <c r="J117">
        <v>115</v>
      </c>
      <c r="K117">
        <v>-168.28724225030101</v>
      </c>
      <c r="M117" t="b">
        <f t="shared" si="12"/>
        <v>0</v>
      </c>
      <c r="Q117">
        <f t="shared" si="15"/>
        <v>1.4772571413480193</v>
      </c>
    </row>
    <row r="118" spans="1:17" x14ac:dyDescent="0.3">
      <c r="A118" t="s">
        <v>365</v>
      </c>
      <c r="B118">
        <v>309</v>
      </c>
      <c r="C118">
        <v>311</v>
      </c>
      <c r="D118" t="str">
        <f t="shared" si="14"/>
        <v>309_311</v>
      </c>
      <c r="E118">
        <v>0.80283408013956603</v>
      </c>
      <c r="F118">
        <f>VLOOKUP(D118,'branch correspondance'!$E$2:$F$121,2,0)</f>
        <v>116</v>
      </c>
      <c r="G118">
        <f t="shared" si="8"/>
        <v>80.283408013956603</v>
      </c>
      <c r="H118" t="str">
        <f>VLOOKUP(D118,Feuil5!$D$1:$F$240,3,0)</f>
        <v>0.08652000000000001</v>
      </c>
      <c r="J118">
        <v>116</v>
      </c>
      <c r="K118">
        <v>-84.619191175875301</v>
      </c>
      <c r="M118" t="b">
        <f t="shared" si="12"/>
        <v>0</v>
      </c>
      <c r="Q118">
        <f t="shared" si="15"/>
        <v>4.3357831619186982</v>
      </c>
    </row>
    <row r="119" spans="1:17" x14ac:dyDescent="0.3">
      <c r="A119" t="s">
        <v>365</v>
      </c>
      <c r="B119">
        <v>309</v>
      </c>
      <c r="C119">
        <v>312</v>
      </c>
      <c r="D119" t="str">
        <f t="shared" si="14"/>
        <v>309_312</v>
      </c>
      <c r="E119">
        <v>0.83262367415765304</v>
      </c>
      <c r="F119">
        <f>VLOOKUP(D119,'branch correspondance'!$E$2:$F$121,2,0)</f>
        <v>117</v>
      </c>
      <c r="G119">
        <f t="shared" si="8"/>
        <v>83.262367415765297</v>
      </c>
      <c r="H119" t="str">
        <f>VLOOKUP(D119,Feuil5!$D$1:$F$240,3,0)</f>
        <v>0.08652000000000001</v>
      </c>
      <c r="J119">
        <v>117</v>
      </c>
      <c r="K119">
        <v>-78.375243775662199</v>
      </c>
      <c r="M119" t="b">
        <f t="shared" si="12"/>
        <v>0</v>
      </c>
      <c r="Q119">
        <f t="shared" si="15"/>
        <v>4.8871236401030984</v>
      </c>
    </row>
    <row r="120" spans="1:17" x14ac:dyDescent="0.3">
      <c r="A120" t="s">
        <v>365</v>
      </c>
      <c r="B120">
        <v>310</v>
      </c>
      <c r="C120">
        <v>311</v>
      </c>
      <c r="D120" t="str">
        <f t="shared" si="14"/>
        <v>310_311</v>
      </c>
      <c r="E120">
        <v>-0.39066009186900402</v>
      </c>
      <c r="F120">
        <f>VLOOKUP(D120,'branch correspondance'!$E$2:$F$121,2,0)</f>
        <v>118</v>
      </c>
      <c r="G120">
        <f t="shared" si="8"/>
        <v>-39.066009186900402</v>
      </c>
      <c r="H120" t="str">
        <f>VLOOKUP(D120,Feuil5!$D$1:$F$240,3,0)</f>
        <v>0.08526</v>
      </c>
      <c r="J120">
        <v>118</v>
      </c>
      <c r="K120">
        <v>36.167196692274899</v>
      </c>
      <c r="M120" t="b">
        <f t="shared" si="12"/>
        <v>0</v>
      </c>
      <c r="Q120">
        <f t="shared" si="15"/>
        <v>2.8988124946255027</v>
      </c>
    </row>
    <row r="121" spans="1:17" x14ac:dyDescent="0.3">
      <c r="A121" t="s">
        <v>365</v>
      </c>
      <c r="B121">
        <v>310</v>
      </c>
      <c r="C121">
        <v>312</v>
      </c>
      <c r="D121" t="str">
        <f t="shared" si="14"/>
        <v>310_312</v>
      </c>
      <c r="E121">
        <v>-0.360430257545231</v>
      </c>
      <c r="F121">
        <f>VLOOKUP(D121,'branch correspondance'!$E$2:$F$121,2,0)</f>
        <v>119</v>
      </c>
      <c r="G121">
        <f t="shared" si="8"/>
        <v>-36.0430257545231</v>
      </c>
      <c r="H121" t="str">
        <f>VLOOKUP(D121,Feuil5!$D$1:$F$240,3,0)</f>
        <v>0.08526</v>
      </c>
      <c r="J121">
        <v>119</v>
      </c>
      <c r="K121">
        <v>42.503419177220302</v>
      </c>
      <c r="M121" t="b">
        <f t="shared" si="12"/>
        <v>0</v>
      </c>
      <c r="Q121">
        <f t="shared" si="15"/>
        <v>6.4603934226972015</v>
      </c>
    </row>
    <row r="122" spans="1:17" x14ac:dyDescent="0.3">
      <c r="A122" t="s">
        <v>365</v>
      </c>
      <c r="B122">
        <v>106</v>
      </c>
      <c r="C122">
        <v>102</v>
      </c>
      <c r="D122" t="str">
        <f t="shared" ref="D122:D130" si="16">B122&amp;"_"&amp;C122</f>
        <v>106_102</v>
      </c>
      <c r="E122">
        <v>-0.146521831561747</v>
      </c>
      <c r="F122" t="e">
        <f>VLOOKUP(D122,'branch correspondance'!$E$2:$F$121,2,0)</f>
        <v>#N/A</v>
      </c>
      <c r="G122">
        <f t="shared" si="8"/>
        <v>-14.652183156174701</v>
      </c>
      <c r="H122" t="str">
        <f>VLOOKUP(D122,Feuil5!$D$1:$F$240,3,0)</f>
        <v>0.192</v>
      </c>
    </row>
    <row r="123" spans="1:17" x14ac:dyDescent="0.3">
      <c r="A123" t="s">
        <v>365</v>
      </c>
      <c r="B123">
        <v>212</v>
      </c>
      <c r="C123">
        <v>209</v>
      </c>
      <c r="D123" t="str">
        <f t="shared" si="16"/>
        <v>212_209</v>
      </c>
      <c r="E123">
        <v>0.84038945613407701</v>
      </c>
      <c r="F123" t="e">
        <f>VLOOKUP(D123,'branch correspondance'!$E$2:$F$121,2,0)</f>
        <v>#N/A</v>
      </c>
      <c r="G123">
        <f t="shared" si="8"/>
        <v>84.038945613407705</v>
      </c>
      <c r="H123" t="str">
        <f>VLOOKUP(D123,Feuil5!$D$1:$F$240,3,0)</f>
        <v>0.08652000000000001</v>
      </c>
      <c r="Q123">
        <f>MAX(Q72:Q121)</f>
        <v>109.99999999999989</v>
      </c>
    </row>
    <row r="124" spans="1:17" x14ac:dyDescent="0.3">
      <c r="A124" t="s">
        <v>365</v>
      </c>
      <c r="B124">
        <v>320</v>
      </c>
      <c r="C124">
        <v>319</v>
      </c>
      <c r="D124" t="str">
        <f t="shared" si="16"/>
        <v>320_319</v>
      </c>
      <c r="E124">
        <v>-0.45216347171621701</v>
      </c>
      <c r="F124" t="e">
        <f>VLOOKUP(D124,'branch correspondance'!$E$2:$F$121,2,0)</f>
        <v>#N/A</v>
      </c>
      <c r="G124">
        <f t="shared" si="8"/>
        <v>-45.216347171621699</v>
      </c>
      <c r="H124" t="str">
        <f>VLOOKUP(D124,Feuil5!$D$1:$F$240,3,0)</f>
        <v>0.04</v>
      </c>
    </row>
    <row r="125" spans="1:17" x14ac:dyDescent="0.3">
      <c r="A125" t="s">
        <v>365</v>
      </c>
      <c r="B125">
        <v>211</v>
      </c>
      <c r="C125">
        <v>209</v>
      </c>
      <c r="D125" t="str">
        <f t="shared" si="16"/>
        <v>211_209</v>
      </c>
      <c r="E125">
        <v>0.48947833612906499</v>
      </c>
      <c r="F125" t="e">
        <f>VLOOKUP(D125,'branch correspondance'!$E$2:$F$121,2,0)</f>
        <v>#N/A</v>
      </c>
      <c r="G125">
        <f t="shared" si="8"/>
        <v>48.9478336129065</v>
      </c>
      <c r="H125" t="str">
        <f>VLOOKUP(D125,Feuil5!$D$1:$F$240,3,0)</f>
        <v>0.08652000000000001</v>
      </c>
    </row>
    <row r="126" spans="1:17" x14ac:dyDescent="0.3">
      <c r="A126" t="s">
        <v>365</v>
      </c>
      <c r="B126">
        <v>322</v>
      </c>
      <c r="C126">
        <v>317</v>
      </c>
      <c r="D126" t="str">
        <f t="shared" si="16"/>
        <v>322_317</v>
      </c>
      <c r="E126">
        <v>-6.2593276400504397E-2</v>
      </c>
      <c r="F126" t="e">
        <f>VLOOKUP(D126,'branch correspondance'!$E$2:$F$121,2,0)</f>
        <v>#N/A</v>
      </c>
      <c r="G126">
        <f t="shared" si="8"/>
        <v>-6.2593276400504401</v>
      </c>
      <c r="H126" t="str">
        <f>VLOOKUP(D126,Feuil5!$D$1:$F$240,3,0)</f>
        <v>0.105</v>
      </c>
    </row>
    <row r="127" spans="1:17" x14ac:dyDescent="0.3">
      <c r="A127" t="s">
        <v>365</v>
      </c>
      <c r="B127">
        <v>121</v>
      </c>
      <c r="C127">
        <v>118</v>
      </c>
      <c r="D127" t="str">
        <f t="shared" si="16"/>
        <v>121_118</v>
      </c>
      <c r="E127">
        <v>0.76422512281361799</v>
      </c>
      <c r="F127" t="e">
        <f>VLOOKUP(D127,'branch correspondance'!$E$2:$F$121,2,0)</f>
        <v>#N/A</v>
      </c>
      <c r="G127">
        <f t="shared" si="8"/>
        <v>76.422512281361804</v>
      </c>
      <c r="H127" t="str">
        <f>VLOOKUP(D127,Feuil5!$D$1:$F$240,3,0)</f>
        <v>0.026</v>
      </c>
    </row>
    <row r="128" spans="1:17" x14ac:dyDescent="0.3">
      <c r="A128" t="s">
        <v>365</v>
      </c>
      <c r="B128">
        <v>214</v>
      </c>
      <c r="C128">
        <v>211</v>
      </c>
      <c r="D128" t="str">
        <f t="shared" si="16"/>
        <v>214_211</v>
      </c>
      <c r="E128">
        <v>0.39048706289738899</v>
      </c>
      <c r="F128" t="e">
        <f>VLOOKUP(D128,'branch correspondance'!$E$2:$F$121,2,0)</f>
        <v>#N/A</v>
      </c>
      <c r="G128">
        <f t="shared" si="8"/>
        <v>39.048706289738902</v>
      </c>
      <c r="H128" t="str">
        <f>VLOOKUP(D128,Feuil5!$D$1:$F$240,3,0)</f>
        <v>0.042</v>
      </c>
    </row>
    <row r="129" spans="1:8" x14ac:dyDescent="0.3">
      <c r="A129" t="s">
        <v>365</v>
      </c>
      <c r="B129">
        <v>117</v>
      </c>
      <c r="C129">
        <v>116</v>
      </c>
      <c r="D129" t="str">
        <f t="shared" si="16"/>
        <v>117_116</v>
      </c>
      <c r="E129">
        <v>3.5101426823992199</v>
      </c>
      <c r="F129" t="e">
        <f>VLOOKUP(D129,'branch correspondance'!$E$2:$F$121,2,0)</f>
        <v>#N/A</v>
      </c>
      <c r="G129">
        <f t="shared" si="8"/>
        <v>351.01426823992199</v>
      </c>
      <c r="H129" t="str">
        <f>VLOOKUP(D129,Feuil5!$D$1:$F$240,3,0)</f>
        <v>0.026</v>
      </c>
    </row>
    <row r="130" spans="1:8" x14ac:dyDescent="0.3">
      <c r="A130" t="s">
        <v>365</v>
      </c>
      <c r="B130">
        <v>118</v>
      </c>
      <c r="C130">
        <v>117</v>
      </c>
      <c r="D130" t="str">
        <f t="shared" si="16"/>
        <v>118_117</v>
      </c>
      <c r="E130">
        <v>0.49511068202092101</v>
      </c>
      <c r="F130" t="e">
        <f>VLOOKUP(D130,'branch correspondance'!$E$2:$F$121,2,0)</f>
        <v>#N/A</v>
      </c>
      <c r="G130">
        <f t="shared" si="8"/>
        <v>49.511068202092105</v>
      </c>
      <c r="H130" t="str">
        <f>VLOOKUP(D130,Feuil5!$D$1:$F$240,3,0)</f>
        <v>0.014</v>
      </c>
    </row>
    <row r="131" spans="1:8" x14ac:dyDescent="0.3">
      <c r="A131" t="s">
        <v>365</v>
      </c>
      <c r="B131">
        <v>109</v>
      </c>
      <c r="C131">
        <v>103</v>
      </c>
      <c r="D131" t="str">
        <f t="shared" ref="D131:D194" si="17">B131&amp;"_"&amp;C131</f>
        <v>109_103</v>
      </c>
      <c r="E131">
        <v>-0.64718232375475804</v>
      </c>
      <c r="F131" t="e">
        <f>VLOOKUP(D131,'branch correspondance'!$E$2:$F$121,2,0)</f>
        <v>#N/A</v>
      </c>
      <c r="G131">
        <f t="shared" ref="G131:G194" si="18">E131*100</f>
        <v>-64.718232375475807</v>
      </c>
      <c r="H131" t="str">
        <f>VLOOKUP(D131,Feuil5!$D$1:$F$240,3,0)</f>
        <v>0.119</v>
      </c>
    </row>
    <row r="132" spans="1:8" x14ac:dyDescent="0.3">
      <c r="A132" t="s">
        <v>365</v>
      </c>
      <c r="B132">
        <v>322</v>
      </c>
      <c r="C132">
        <v>321</v>
      </c>
      <c r="D132" t="str">
        <f t="shared" si="17"/>
        <v>322_321</v>
      </c>
      <c r="E132">
        <v>0.71065327640050402</v>
      </c>
      <c r="F132" t="e">
        <f>VLOOKUP(D132,'branch correspondance'!$E$2:$F$121,2,0)</f>
        <v>#N/A</v>
      </c>
      <c r="G132">
        <f t="shared" si="18"/>
        <v>71.065327640050398</v>
      </c>
      <c r="H132" t="str">
        <f>VLOOKUP(D132,Feuil5!$D$1:$F$240,3,0)</f>
        <v>0.068</v>
      </c>
    </row>
    <row r="133" spans="1:8" x14ac:dyDescent="0.3">
      <c r="A133" t="s">
        <v>365</v>
      </c>
      <c r="B133">
        <v>221</v>
      </c>
      <c r="C133">
        <v>215</v>
      </c>
      <c r="D133" t="str">
        <f t="shared" si="17"/>
        <v>221_215</v>
      </c>
      <c r="E133">
        <v>0.15600357749171001</v>
      </c>
      <c r="F133" t="e">
        <f>VLOOKUP(D133,'branch correspondance'!$E$2:$F$121,2,0)</f>
        <v>#N/A</v>
      </c>
      <c r="G133">
        <f t="shared" si="18"/>
        <v>15.600357749171001</v>
      </c>
      <c r="H133" t="str">
        <f>VLOOKUP(D133,Feuil5!$D$1:$F$240,3,0)</f>
        <v>0.049</v>
      </c>
    </row>
    <row r="134" spans="1:8" x14ac:dyDescent="0.3">
      <c r="A134" t="s">
        <v>365</v>
      </c>
      <c r="B134">
        <v>204</v>
      </c>
      <c r="C134">
        <v>202</v>
      </c>
      <c r="D134" t="str">
        <f t="shared" si="17"/>
        <v>204_202</v>
      </c>
      <c r="E134">
        <v>-0.104694907160609</v>
      </c>
      <c r="F134" t="e">
        <f>VLOOKUP(D134,'branch correspondance'!$E$2:$F$121,2,0)</f>
        <v>#N/A</v>
      </c>
      <c r="G134">
        <f t="shared" si="18"/>
        <v>-10.4694907160609</v>
      </c>
      <c r="H134" t="str">
        <f>VLOOKUP(D134,Feuil5!$D$1:$F$240,3,0)</f>
        <v>0.127</v>
      </c>
    </row>
    <row r="135" spans="1:8" x14ac:dyDescent="0.3">
      <c r="A135" t="s">
        <v>365</v>
      </c>
      <c r="B135">
        <v>221</v>
      </c>
      <c r="C135">
        <v>218</v>
      </c>
      <c r="D135" t="str">
        <f t="shared" si="17"/>
        <v>221_218</v>
      </c>
      <c r="E135">
        <v>5.6764350005749198E-2</v>
      </c>
      <c r="F135" t="e">
        <f>VLOOKUP(D135,'branch correspondance'!$E$2:$F$121,2,0)</f>
        <v>#N/A</v>
      </c>
      <c r="G135">
        <f t="shared" si="18"/>
        <v>5.6764350005749193</v>
      </c>
      <c r="H135" t="str">
        <f>VLOOKUP(D135,Feuil5!$D$1:$F$240,3,0)</f>
        <v>0.026</v>
      </c>
    </row>
    <row r="136" spans="1:8" x14ac:dyDescent="0.3">
      <c r="A136" t="s">
        <v>365</v>
      </c>
      <c r="B136">
        <v>323</v>
      </c>
      <c r="C136">
        <v>320</v>
      </c>
      <c r="D136" t="str">
        <f t="shared" si="17"/>
        <v>323_320</v>
      </c>
      <c r="E136">
        <v>-0.19140440544253301</v>
      </c>
      <c r="F136" t="e">
        <f>VLOOKUP(D136,'branch correspondance'!$E$2:$F$121,2,0)</f>
        <v>#N/A</v>
      </c>
      <c r="G136">
        <f t="shared" si="18"/>
        <v>-19.140440544253302</v>
      </c>
      <c r="H136" t="str">
        <f>VLOOKUP(D136,Feuil5!$D$1:$F$240,3,0)</f>
        <v>0.022</v>
      </c>
    </row>
    <row r="137" spans="1:8" x14ac:dyDescent="0.3">
      <c r="A137" t="s">
        <v>365</v>
      </c>
      <c r="B137">
        <v>321</v>
      </c>
      <c r="C137">
        <v>318</v>
      </c>
      <c r="D137" t="str">
        <f t="shared" si="17"/>
        <v>321_318</v>
      </c>
      <c r="E137">
        <v>0.34452420558993002</v>
      </c>
      <c r="F137" t="e">
        <f>VLOOKUP(D137,'branch correspondance'!$E$2:$F$121,2,0)</f>
        <v>#N/A</v>
      </c>
      <c r="G137">
        <f t="shared" si="18"/>
        <v>34.452420558993005</v>
      </c>
      <c r="H137" t="str">
        <f>VLOOKUP(D137,Feuil5!$D$1:$F$240,3,0)</f>
        <v>0.026</v>
      </c>
    </row>
    <row r="138" spans="1:8" x14ac:dyDescent="0.3">
      <c r="A138" t="s">
        <v>365</v>
      </c>
      <c r="B138">
        <v>216</v>
      </c>
      <c r="C138">
        <v>214</v>
      </c>
      <c r="D138" t="str">
        <f t="shared" si="17"/>
        <v>216_214</v>
      </c>
      <c r="E138">
        <v>1.11398868682019</v>
      </c>
      <c r="F138" t="e">
        <f>VLOOKUP(D138,'branch correspondance'!$E$2:$F$121,2,0)</f>
        <v>#N/A</v>
      </c>
      <c r="G138">
        <f t="shared" si="18"/>
        <v>111.398868682019</v>
      </c>
      <c r="H138" t="str">
        <f>VLOOKUP(D138,Feuil5!$D$1:$F$240,3,0)</f>
        <v>0.059</v>
      </c>
    </row>
    <row r="139" spans="1:8" x14ac:dyDescent="0.3">
      <c r="A139" t="s">
        <v>365</v>
      </c>
      <c r="B139">
        <v>308</v>
      </c>
      <c r="C139">
        <v>307</v>
      </c>
      <c r="D139" t="str">
        <f t="shared" si="17"/>
        <v>308_307</v>
      </c>
      <c r="E139">
        <v>-0.59070494868420997</v>
      </c>
      <c r="F139" t="e">
        <f>VLOOKUP(D139,'branch correspondance'!$E$2:$F$121,2,0)</f>
        <v>#N/A</v>
      </c>
      <c r="G139">
        <f t="shared" si="18"/>
        <v>-59.070494868420994</v>
      </c>
      <c r="H139" t="str">
        <f>VLOOKUP(D139,Feuil5!$D$1:$F$240,3,0)</f>
        <v>0.061</v>
      </c>
    </row>
    <row r="140" spans="1:8" x14ac:dyDescent="0.3">
      <c r="A140" t="s">
        <v>365</v>
      </c>
      <c r="B140">
        <v>104</v>
      </c>
      <c r="C140">
        <v>102</v>
      </c>
      <c r="D140" t="str">
        <f t="shared" si="17"/>
        <v>104_102</v>
      </c>
      <c r="E140">
        <v>-3.4395611593777201E-2</v>
      </c>
      <c r="F140" t="e">
        <f>VLOOKUP(D140,'branch correspondance'!$E$2:$F$121,2,0)</f>
        <v>#N/A</v>
      </c>
      <c r="G140">
        <f t="shared" si="18"/>
        <v>-3.4395611593777202</v>
      </c>
      <c r="H140" t="str">
        <f>VLOOKUP(D140,Feuil5!$D$1:$F$240,3,0)</f>
        <v>0.127</v>
      </c>
    </row>
    <row r="141" spans="1:8" x14ac:dyDescent="0.3">
      <c r="A141" t="s">
        <v>365</v>
      </c>
      <c r="B141">
        <v>109</v>
      </c>
      <c r="C141">
        <v>108</v>
      </c>
      <c r="D141" t="str">
        <f t="shared" si="17"/>
        <v>109_108</v>
      </c>
      <c r="E141">
        <v>0.581461686987788</v>
      </c>
      <c r="F141" t="e">
        <f>VLOOKUP(D141,'branch correspondance'!$E$2:$F$121,2,0)</f>
        <v>#N/A</v>
      </c>
      <c r="G141">
        <f t="shared" si="18"/>
        <v>58.146168698778801</v>
      </c>
      <c r="H141" t="str">
        <f>VLOOKUP(D141,Feuil5!$D$1:$F$240,3,0)</f>
        <v>0.165</v>
      </c>
    </row>
    <row r="142" spans="1:8" x14ac:dyDescent="0.3">
      <c r="A142" t="s">
        <v>365</v>
      </c>
      <c r="B142">
        <v>210</v>
      </c>
      <c r="C142">
        <v>208</v>
      </c>
      <c r="D142" t="str">
        <f t="shared" si="17"/>
        <v>210_208</v>
      </c>
      <c r="E142">
        <v>0.51124713804910504</v>
      </c>
      <c r="F142" t="e">
        <f>VLOOKUP(D142,'branch correspondance'!$E$2:$F$121,2,0)</f>
        <v>#N/A</v>
      </c>
      <c r="G142">
        <f t="shared" si="18"/>
        <v>51.124713804910506</v>
      </c>
      <c r="H142" t="str">
        <f>VLOOKUP(D142,Feuil5!$D$1:$F$240,3,0)</f>
        <v>0.165</v>
      </c>
    </row>
    <row r="143" spans="1:8" x14ac:dyDescent="0.3">
      <c r="A143" t="s">
        <v>365</v>
      </c>
      <c r="B143">
        <v>223</v>
      </c>
      <c r="C143">
        <v>213</v>
      </c>
      <c r="D143" t="str">
        <f t="shared" si="17"/>
        <v>223_213</v>
      </c>
      <c r="E143">
        <v>1.86225715654404</v>
      </c>
      <c r="F143" t="e">
        <f>VLOOKUP(D143,'branch correspondance'!$E$2:$F$121,2,0)</f>
        <v>#N/A</v>
      </c>
      <c r="G143">
        <f t="shared" si="18"/>
        <v>186.22571565440401</v>
      </c>
      <c r="H143" t="str">
        <f>VLOOKUP(D143,Feuil5!$D$1:$F$240,3,0)</f>
        <v>0.087</v>
      </c>
    </row>
    <row r="144" spans="1:8" x14ac:dyDescent="0.3">
      <c r="A144" t="s">
        <v>365</v>
      </c>
      <c r="B144">
        <v>324</v>
      </c>
      <c r="C144">
        <v>303</v>
      </c>
      <c r="D144" t="str">
        <f t="shared" si="17"/>
        <v>324_303</v>
      </c>
      <c r="E144">
        <v>-1.66809985108953</v>
      </c>
      <c r="F144" t="e">
        <f>VLOOKUP(D144,'branch correspondance'!$E$2:$F$121,2,0)</f>
        <v>#N/A</v>
      </c>
      <c r="G144">
        <f t="shared" si="18"/>
        <v>-166.80998510895299</v>
      </c>
      <c r="H144" t="str">
        <f>VLOOKUP(D144,Feuil5!$D$1:$F$240,3,0)</f>
        <v>0.08526</v>
      </c>
    </row>
    <row r="145" spans="1:8" x14ac:dyDescent="0.3">
      <c r="A145" t="s">
        <v>365</v>
      </c>
      <c r="B145">
        <v>321</v>
      </c>
      <c r="C145">
        <v>315</v>
      </c>
      <c r="D145" t="str">
        <f t="shared" si="17"/>
        <v>321_315</v>
      </c>
      <c r="E145">
        <v>1.08024326103211E-2</v>
      </c>
      <c r="F145" t="e">
        <f>VLOOKUP(D145,'branch correspondance'!$E$2:$F$121,2,0)</f>
        <v>#N/A</v>
      </c>
      <c r="G145">
        <f t="shared" si="18"/>
        <v>1.08024326103211</v>
      </c>
      <c r="H145" t="str">
        <f>VLOOKUP(D145,Feuil5!$D$1:$F$240,3,0)</f>
        <v>0.049</v>
      </c>
    </row>
    <row r="146" spans="1:8" x14ac:dyDescent="0.3">
      <c r="A146" t="s">
        <v>365</v>
      </c>
      <c r="B146">
        <v>309</v>
      </c>
      <c r="C146">
        <v>308</v>
      </c>
      <c r="D146" t="str">
        <f t="shared" si="17"/>
        <v>309_308</v>
      </c>
      <c r="E146">
        <v>0.364426201504642</v>
      </c>
      <c r="F146" t="e">
        <f>VLOOKUP(D146,'branch correspondance'!$E$2:$F$121,2,0)</f>
        <v>#N/A</v>
      </c>
      <c r="G146">
        <f t="shared" si="18"/>
        <v>36.442620150464201</v>
      </c>
      <c r="H146" t="str">
        <f>VLOOKUP(D146,Feuil5!$D$1:$F$240,3,0)</f>
        <v>0.165</v>
      </c>
    </row>
    <row r="147" spans="1:8" x14ac:dyDescent="0.3">
      <c r="A147" t="s">
        <v>365</v>
      </c>
      <c r="B147">
        <v>223</v>
      </c>
      <c r="C147">
        <v>212</v>
      </c>
      <c r="D147" t="str">
        <f t="shared" si="17"/>
        <v>223_212</v>
      </c>
      <c r="E147">
        <v>1.7300124753372099</v>
      </c>
      <c r="F147" t="e">
        <f>VLOOKUP(D147,'branch correspondance'!$E$2:$F$121,2,0)</f>
        <v>#N/A</v>
      </c>
      <c r="G147">
        <f t="shared" si="18"/>
        <v>173.001247533721</v>
      </c>
      <c r="H147" t="str">
        <f>VLOOKUP(D147,Feuil5!$D$1:$F$240,3,0)</f>
        <v>0.097</v>
      </c>
    </row>
    <row r="148" spans="1:8" x14ac:dyDescent="0.3">
      <c r="A148" t="s">
        <v>365</v>
      </c>
      <c r="B148">
        <v>212</v>
      </c>
      <c r="C148">
        <v>210</v>
      </c>
      <c r="D148" t="str">
        <f t="shared" si="17"/>
        <v>212_210</v>
      </c>
      <c r="E148">
        <v>1.0103488002109899</v>
      </c>
      <c r="F148" t="e">
        <f>VLOOKUP(D148,'branch correspondance'!$E$2:$F$121,2,0)</f>
        <v>#N/A</v>
      </c>
      <c r="G148">
        <f t="shared" si="18"/>
        <v>101.034880021099</v>
      </c>
      <c r="H148" t="str">
        <f>VLOOKUP(D148,Feuil5!$D$1:$F$240,3,0)</f>
        <v>0.08526</v>
      </c>
    </row>
    <row r="149" spans="1:8" x14ac:dyDescent="0.3">
      <c r="A149" t="s">
        <v>365</v>
      </c>
      <c r="B149">
        <v>208</v>
      </c>
      <c r="C149">
        <v>207</v>
      </c>
      <c r="D149" t="str">
        <f t="shared" si="17"/>
        <v>208_207</v>
      </c>
      <c r="E149">
        <v>0.46617372675438501</v>
      </c>
      <c r="F149" t="e">
        <f>VLOOKUP(D149,'branch correspondance'!$E$2:$F$121,2,0)</f>
        <v>#N/A</v>
      </c>
      <c r="G149">
        <f t="shared" si="18"/>
        <v>46.617372675438503</v>
      </c>
      <c r="H149" t="str">
        <f>VLOOKUP(D149,Feuil5!$D$1:$F$240,3,0)</f>
        <v>0.061</v>
      </c>
    </row>
    <row r="150" spans="1:8" x14ac:dyDescent="0.3">
      <c r="A150" t="s">
        <v>365</v>
      </c>
      <c r="B150">
        <v>203</v>
      </c>
      <c r="C150">
        <v>107</v>
      </c>
      <c r="D150" t="str">
        <f t="shared" si="17"/>
        <v>203_107</v>
      </c>
      <c r="E150">
        <v>-7.9170444591898606E-2</v>
      </c>
      <c r="F150" t="e">
        <f>VLOOKUP(D150,'branch correspondance'!$E$2:$F$121,2,0)</f>
        <v>#N/A</v>
      </c>
      <c r="G150">
        <f t="shared" si="18"/>
        <v>-7.917044459189861</v>
      </c>
      <c r="H150" t="str">
        <f>VLOOKUP(D150,Feuil5!$D$1:$F$240,3,0)</f>
        <v>0.161</v>
      </c>
    </row>
    <row r="151" spans="1:8" x14ac:dyDescent="0.3">
      <c r="A151" t="s">
        <v>365</v>
      </c>
      <c r="B151">
        <v>121</v>
      </c>
      <c r="C151">
        <v>115</v>
      </c>
      <c r="D151" t="str">
        <f t="shared" si="17"/>
        <v>121_115</v>
      </c>
      <c r="E151">
        <v>1.6407117459090199</v>
      </c>
      <c r="F151" t="e">
        <f>VLOOKUP(D151,'branch correspondance'!$E$2:$F$121,2,0)</f>
        <v>#N/A</v>
      </c>
      <c r="G151">
        <f t="shared" si="18"/>
        <v>164.07117459090199</v>
      </c>
      <c r="H151" t="str">
        <f>VLOOKUP(D151,Feuil5!$D$1:$F$240,3,0)</f>
        <v>0.049</v>
      </c>
    </row>
    <row r="152" spans="1:8" x14ac:dyDescent="0.3">
      <c r="A152" t="s">
        <v>365</v>
      </c>
      <c r="B152">
        <v>220</v>
      </c>
      <c r="C152">
        <v>219</v>
      </c>
      <c r="D152" t="str">
        <f t="shared" si="17"/>
        <v>220_219</v>
      </c>
      <c r="E152">
        <v>1.1696362961493301</v>
      </c>
      <c r="F152" t="e">
        <f>VLOOKUP(D152,'branch correspondance'!$E$2:$F$121,2,0)</f>
        <v>#N/A</v>
      </c>
      <c r="G152">
        <f t="shared" si="18"/>
        <v>116.96362961493301</v>
      </c>
      <c r="H152" t="str">
        <f>VLOOKUP(D152,Feuil5!$D$1:$F$240,3,0)</f>
        <v>0.04</v>
      </c>
    </row>
    <row r="153" spans="1:8" x14ac:dyDescent="0.3">
      <c r="A153" t="s">
        <v>365</v>
      </c>
      <c r="B153">
        <v>321</v>
      </c>
      <c r="C153">
        <v>318</v>
      </c>
      <c r="D153" t="str">
        <f t="shared" si="17"/>
        <v>321_318</v>
      </c>
      <c r="E153">
        <v>0.34452420558993002</v>
      </c>
      <c r="F153" t="e">
        <f>VLOOKUP(D153,'branch correspondance'!$E$2:$F$121,2,0)</f>
        <v>#N/A</v>
      </c>
      <c r="G153">
        <f t="shared" si="18"/>
        <v>34.452420558993005</v>
      </c>
      <c r="H153" t="str">
        <f>VLOOKUP(D153,Feuil5!$D$1:$F$240,3,0)</f>
        <v>0.026</v>
      </c>
    </row>
    <row r="154" spans="1:8" x14ac:dyDescent="0.3">
      <c r="A154" t="s">
        <v>365</v>
      </c>
      <c r="B154">
        <v>123</v>
      </c>
      <c r="C154">
        <v>113</v>
      </c>
      <c r="D154" t="str">
        <f t="shared" si="17"/>
        <v>123_113</v>
      </c>
      <c r="E154">
        <v>0.86952899916562898</v>
      </c>
      <c r="F154" t="e">
        <f>VLOOKUP(D154,'branch correspondance'!$E$2:$F$121,2,0)</f>
        <v>#N/A</v>
      </c>
      <c r="G154">
        <f t="shared" si="18"/>
        <v>86.952899916562899</v>
      </c>
      <c r="H154" t="str">
        <f>VLOOKUP(D154,Feuil5!$D$1:$F$240,3,0)</f>
        <v>0.087</v>
      </c>
    </row>
    <row r="155" spans="1:8" x14ac:dyDescent="0.3">
      <c r="A155" t="s">
        <v>365</v>
      </c>
      <c r="B155">
        <v>310</v>
      </c>
      <c r="C155">
        <v>308</v>
      </c>
      <c r="D155" t="str">
        <f t="shared" si="17"/>
        <v>310_308</v>
      </c>
      <c r="E155">
        <v>-0.25841551998885198</v>
      </c>
      <c r="F155" t="e">
        <f>VLOOKUP(D155,'branch correspondance'!$E$2:$F$121,2,0)</f>
        <v>#N/A</v>
      </c>
      <c r="G155">
        <f t="shared" si="18"/>
        <v>-25.841551998885198</v>
      </c>
      <c r="H155" t="str">
        <f>VLOOKUP(D155,Feuil5!$D$1:$F$240,3,0)</f>
        <v>0.165</v>
      </c>
    </row>
    <row r="156" spans="1:8" x14ac:dyDescent="0.3">
      <c r="A156" t="s">
        <v>365</v>
      </c>
      <c r="B156">
        <v>217</v>
      </c>
      <c r="C156">
        <v>123</v>
      </c>
      <c r="D156" t="str">
        <f t="shared" si="17"/>
        <v>217_123</v>
      </c>
      <c r="E156">
        <v>-1.38902813261725</v>
      </c>
      <c r="F156" t="e">
        <f>VLOOKUP(D156,'branch correspondance'!$E$2:$F$121,2,0)</f>
        <v>#N/A</v>
      </c>
      <c r="G156">
        <f t="shared" si="18"/>
        <v>-138.90281326172499</v>
      </c>
      <c r="H156" t="str">
        <f>VLOOKUP(D156,Feuil5!$D$1:$F$240,3,0)</f>
        <v>0.074</v>
      </c>
    </row>
    <row r="157" spans="1:8" x14ac:dyDescent="0.3">
      <c r="A157" t="s">
        <v>365</v>
      </c>
      <c r="B157">
        <v>203</v>
      </c>
      <c r="C157">
        <v>201</v>
      </c>
      <c r="D157" t="str">
        <f t="shared" si="17"/>
        <v>203_201</v>
      </c>
      <c r="E157">
        <v>6.8574532752804798E-2</v>
      </c>
      <c r="F157" t="e">
        <f>VLOOKUP(D157,'branch correspondance'!$E$2:$F$121,2,0)</f>
        <v>#N/A</v>
      </c>
      <c r="G157">
        <f t="shared" si="18"/>
        <v>6.8574532752804798</v>
      </c>
      <c r="H157" t="str">
        <f>VLOOKUP(D157,Feuil5!$D$1:$F$240,3,0)</f>
        <v>0.211</v>
      </c>
    </row>
    <row r="158" spans="1:8" x14ac:dyDescent="0.3">
      <c r="A158" t="s">
        <v>365</v>
      </c>
      <c r="B158">
        <v>217</v>
      </c>
      <c r="C158">
        <v>216</v>
      </c>
      <c r="D158" t="str">
        <f t="shared" si="17"/>
        <v>217_216</v>
      </c>
      <c r="E158">
        <v>0.39986333624015202</v>
      </c>
      <c r="F158" t="e">
        <f>VLOOKUP(D158,'branch correspondance'!$E$2:$F$121,2,0)</f>
        <v>#N/A</v>
      </c>
      <c r="G158">
        <f t="shared" si="18"/>
        <v>39.986333624015202</v>
      </c>
      <c r="H158" t="str">
        <f>VLOOKUP(D158,Feuil5!$D$1:$F$240,3,0)</f>
        <v>0.026</v>
      </c>
    </row>
    <row r="159" spans="1:8" x14ac:dyDescent="0.3">
      <c r="A159" t="s">
        <v>365</v>
      </c>
      <c r="B159">
        <v>108</v>
      </c>
      <c r="C159">
        <v>107</v>
      </c>
      <c r="D159" t="str">
        <f t="shared" si="17"/>
        <v>108_107</v>
      </c>
      <c r="E159">
        <v>0.46706067117084599</v>
      </c>
      <c r="F159" t="e">
        <f>VLOOKUP(D159,'branch correspondance'!$E$2:$F$121,2,0)</f>
        <v>#N/A</v>
      </c>
      <c r="G159">
        <f t="shared" si="18"/>
        <v>46.706067117084601</v>
      </c>
      <c r="H159" t="str">
        <f>VLOOKUP(D159,Feuil5!$D$1:$F$240,3,0)</f>
        <v>0.061</v>
      </c>
    </row>
    <row r="160" spans="1:8" x14ac:dyDescent="0.3">
      <c r="A160" t="s">
        <v>365</v>
      </c>
      <c r="B160">
        <v>224</v>
      </c>
      <c r="C160">
        <v>215</v>
      </c>
      <c r="D160" t="str">
        <f t="shared" si="17"/>
        <v>224_215</v>
      </c>
      <c r="E160">
        <v>-0.747401865863486</v>
      </c>
      <c r="F160" t="e">
        <f>VLOOKUP(D160,'branch correspondance'!$E$2:$F$121,2,0)</f>
        <v>#N/A</v>
      </c>
      <c r="G160">
        <f t="shared" si="18"/>
        <v>-74.740186586348599</v>
      </c>
      <c r="H160" t="str">
        <f>VLOOKUP(D160,Feuil5!$D$1:$F$240,3,0)</f>
        <v>0.052</v>
      </c>
    </row>
    <row r="161" spans="1:8" x14ac:dyDescent="0.3">
      <c r="A161" t="s">
        <v>365</v>
      </c>
      <c r="B161">
        <v>314</v>
      </c>
      <c r="C161">
        <v>311</v>
      </c>
      <c r="D161" t="str">
        <f t="shared" si="17"/>
        <v>314_311</v>
      </c>
      <c r="E161">
        <v>-4.6094674561429898E-2</v>
      </c>
      <c r="F161" t="e">
        <f>VLOOKUP(D161,'branch correspondance'!$E$2:$F$121,2,0)</f>
        <v>#N/A</v>
      </c>
      <c r="G161">
        <f t="shared" si="18"/>
        <v>-4.6094674561429896</v>
      </c>
      <c r="H161" t="str">
        <f>VLOOKUP(D161,Feuil5!$D$1:$F$240,3,0)</f>
        <v>0.042</v>
      </c>
    </row>
    <row r="162" spans="1:8" x14ac:dyDescent="0.3">
      <c r="A162" t="s">
        <v>365</v>
      </c>
      <c r="B162">
        <v>120</v>
      </c>
      <c r="C162">
        <v>119</v>
      </c>
      <c r="D162" t="str">
        <f t="shared" si="17"/>
        <v>120_119</v>
      </c>
      <c r="E162">
        <v>-1.52424008728605</v>
      </c>
      <c r="F162" t="e">
        <f>VLOOKUP(D162,'branch correspondance'!$E$2:$F$121,2,0)</f>
        <v>#N/A</v>
      </c>
      <c r="G162">
        <f t="shared" si="18"/>
        <v>-152.424008728605</v>
      </c>
      <c r="H162" t="str">
        <f>VLOOKUP(D162,Feuil5!$D$1:$F$240,3,0)</f>
        <v>0.04</v>
      </c>
    </row>
    <row r="163" spans="1:8" x14ac:dyDescent="0.3">
      <c r="A163" t="s">
        <v>365</v>
      </c>
      <c r="B163">
        <v>305</v>
      </c>
      <c r="C163">
        <v>301</v>
      </c>
      <c r="D163" t="str">
        <f t="shared" si="17"/>
        <v>305_301</v>
      </c>
      <c r="E163">
        <v>-0.36945838130423603</v>
      </c>
      <c r="F163" t="e">
        <f>VLOOKUP(D163,'branch correspondance'!$E$2:$F$121,2,0)</f>
        <v>#N/A</v>
      </c>
      <c r="G163">
        <f t="shared" si="18"/>
        <v>-36.945838130423603</v>
      </c>
      <c r="H163" t="str">
        <f>VLOOKUP(D163,Feuil5!$D$1:$F$240,3,0)</f>
        <v>0.085</v>
      </c>
    </row>
    <row r="164" spans="1:8" x14ac:dyDescent="0.3">
      <c r="A164" t="s">
        <v>365</v>
      </c>
      <c r="B164">
        <v>309</v>
      </c>
      <c r="C164">
        <v>303</v>
      </c>
      <c r="D164" t="str">
        <f t="shared" si="17"/>
        <v>309_303</v>
      </c>
      <c r="E164">
        <v>-1.75</v>
      </c>
      <c r="F164" t="e">
        <f>VLOOKUP(D164,'branch correspondance'!$E$2:$F$121,2,0)</f>
        <v>#N/A</v>
      </c>
      <c r="G164">
        <f t="shared" si="18"/>
        <v>-175</v>
      </c>
      <c r="H164" t="str">
        <f>VLOOKUP(D164,Feuil5!$D$1:$F$240,3,0)</f>
        <v>0.119</v>
      </c>
    </row>
    <row r="165" spans="1:8" x14ac:dyDescent="0.3">
      <c r="A165" t="s">
        <v>365</v>
      </c>
      <c r="B165">
        <v>121</v>
      </c>
      <c r="C165">
        <v>325</v>
      </c>
      <c r="D165" t="str">
        <f t="shared" si="17"/>
        <v>121_325</v>
      </c>
      <c r="E165">
        <v>-0.54844789482358902</v>
      </c>
      <c r="F165" t="e">
        <f>VLOOKUP(D165,'branch correspondance'!$E$2:$F$121,2,0)</f>
        <v>#N/A</v>
      </c>
      <c r="G165">
        <f t="shared" si="18"/>
        <v>-54.844789482358905</v>
      </c>
      <c r="H165" t="str">
        <f>VLOOKUP(D165,Feuil5!$D$1:$F$240,3,0)</f>
        <v>0.097</v>
      </c>
    </row>
    <row r="166" spans="1:8" x14ac:dyDescent="0.3">
      <c r="A166" t="s">
        <v>365</v>
      </c>
      <c r="B166">
        <v>223</v>
      </c>
      <c r="C166">
        <v>318</v>
      </c>
      <c r="D166" t="str">
        <f t="shared" si="17"/>
        <v>223_318</v>
      </c>
      <c r="E166">
        <v>-3.8933111203764099</v>
      </c>
      <c r="F166" t="e">
        <f>VLOOKUP(D166,'branch correspondance'!$E$2:$F$121,2,0)</f>
        <v>#N/A</v>
      </c>
      <c r="G166">
        <f t="shared" si="18"/>
        <v>-389.33111203764099</v>
      </c>
      <c r="H166" t="str">
        <f>VLOOKUP(D166,Feuil5!$D$1:$F$240,3,0)</f>
        <v>0.104</v>
      </c>
    </row>
    <row r="167" spans="1:8" x14ac:dyDescent="0.3">
      <c r="A167" t="s">
        <v>365</v>
      </c>
      <c r="B167">
        <v>123</v>
      </c>
      <c r="C167">
        <v>120</v>
      </c>
      <c r="D167" t="str">
        <f t="shared" si="17"/>
        <v>123_120</v>
      </c>
      <c r="E167">
        <v>-1.3256402912776299</v>
      </c>
      <c r="F167" t="e">
        <f>VLOOKUP(D167,'branch correspondance'!$E$2:$F$121,2,0)</f>
        <v>#N/A</v>
      </c>
      <c r="G167">
        <f t="shared" si="18"/>
        <v>-132.56402912776301</v>
      </c>
      <c r="H167" t="str">
        <f>VLOOKUP(D167,Feuil5!$D$1:$F$240,3,0)</f>
        <v>0.022</v>
      </c>
    </row>
    <row r="168" spans="1:8" x14ac:dyDescent="0.3">
      <c r="A168" t="s">
        <v>365</v>
      </c>
      <c r="B168">
        <v>306</v>
      </c>
      <c r="C168">
        <v>302</v>
      </c>
      <c r="D168" t="str">
        <f t="shared" si="17"/>
        <v>306_302</v>
      </c>
      <c r="E168">
        <v>-0.258928634324252</v>
      </c>
      <c r="F168" t="e">
        <f>VLOOKUP(D168,'branch correspondance'!$E$2:$F$121,2,0)</f>
        <v>#N/A</v>
      </c>
      <c r="G168">
        <f t="shared" si="18"/>
        <v>-25.892863432425202</v>
      </c>
      <c r="H168" t="str">
        <f>VLOOKUP(D168,Feuil5!$D$1:$F$240,3,0)</f>
        <v>0.192</v>
      </c>
    </row>
    <row r="169" spans="1:8" x14ac:dyDescent="0.3">
      <c r="A169" t="s">
        <v>365</v>
      </c>
      <c r="B169">
        <v>223</v>
      </c>
      <c r="C169">
        <v>220</v>
      </c>
      <c r="D169" t="str">
        <f t="shared" si="17"/>
        <v>223_220</v>
      </c>
      <c r="E169">
        <v>1.40831724424757</v>
      </c>
      <c r="F169" t="e">
        <f>VLOOKUP(D169,'branch correspondance'!$E$2:$F$121,2,0)</f>
        <v>#N/A</v>
      </c>
      <c r="G169">
        <f t="shared" si="18"/>
        <v>140.831724424757</v>
      </c>
      <c r="H169" t="str">
        <f>VLOOKUP(D169,Feuil5!$D$1:$F$240,3,0)</f>
        <v>0.022</v>
      </c>
    </row>
    <row r="170" spans="1:8" x14ac:dyDescent="0.3">
      <c r="A170" t="s">
        <v>365</v>
      </c>
      <c r="B170">
        <v>124</v>
      </c>
      <c r="C170">
        <v>103</v>
      </c>
      <c r="D170" t="str">
        <f t="shared" si="17"/>
        <v>124_103</v>
      </c>
      <c r="E170">
        <v>1.6318375869617801</v>
      </c>
      <c r="F170" t="e">
        <f>VLOOKUP(D170,'branch correspondance'!$E$2:$F$121,2,0)</f>
        <v>#N/A</v>
      </c>
      <c r="G170">
        <f t="shared" si="18"/>
        <v>163.18375869617802</v>
      </c>
      <c r="H170" t="str">
        <f>VLOOKUP(D170,Feuil5!$D$1:$F$240,3,0)</f>
        <v>0.08526</v>
      </c>
    </row>
    <row r="171" spans="1:8" x14ac:dyDescent="0.3">
      <c r="A171" t="s">
        <v>365</v>
      </c>
      <c r="B171">
        <v>116</v>
      </c>
      <c r="C171">
        <v>114</v>
      </c>
      <c r="D171" t="str">
        <f t="shared" si="17"/>
        <v>116_114</v>
      </c>
      <c r="E171">
        <v>2.4473565687296799</v>
      </c>
      <c r="F171" t="e">
        <f>VLOOKUP(D171,'branch correspondance'!$E$2:$F$121,2,0)</f>
        <v>#N/A</v>
      </c>
      <c r="G171">
        <f t="shared" si="18"/>
        <v>244.73565687296798</v>
      </c>
      <c r="H171" t="str">
        <f>VLOOKUP(D171,Feuil5!$D$1:$F$240,3,0)</f>
        <v>0.059</v>
      </c>
    </row>
    <row r="172" spans="1:8" x14ac:dyDescent="0.3">
      <c r="A172" t="s">
        <v>365</v>
      </c>
      <c r="B172">
        <v>311</v>
      </c>
      <c r="C172">
        <v>310</v>
      </c>
      <c r="D172" t="str">
        <f t="shared" si="17"/>
        <v>311_310</v>
      </c>
      <c r="E172">
        <v>0.39066009186900402</v>
      </c>
      <c r="F172" t="e">
        <f>VLOOKUP(D172,'branch correspondance'!$E$2:$F$121,2,0)</f>
        <v>#N/A</v>
      </c>
      <c r="G172">
        <f t="shared" si="18"/>
        <v>39.066009186900402</v>
      </c>
      <c r="H172" t="str">
        <f>VLOOKUP(D172,Feuil5!$D$1:$F$240,3,0)</f>
        <v>0.08526</v>
      </c>
    </row>
    <row r="173" spans="1:8" x14ac:dyDescent="0.3">
      <c r="A173" t="s">
        <v>365</v>
      </c>
      <c r="B173">
        <v>319</v>
      </c>
      <c r="C173">
        <v>316</v>
      </c>
      <c r="D173" t="str">
        <f t="shared" si="17"/>
        <v>319_316</v>
      </c>
      <c r="E173">
        <v>-1.6417861777376901</v>
      </c>
      <c r="F173" t="e">
        <f>VLOOKUP(D173,'branch correspondance'!$E$2:$F$121,2,0)</f>
        <v>#N/A</v>
      </c>
      <c r="G173">
        <f t="shared" si="18"/>
        <v>-164.17861777376902</v>
      </c>
      <c r="H173" t="str">
        <f>VLOOKUP(D173,Feuil5!$D$1:$F$240,3,0)</f>
        <v>0.023</v>
      </c>
    </row>
    <row r="174" spans="1:8" x14ac:dyDescent="0.3">
      <c r="A174" t="s">
        <v>365</v>
      </c>
      <c r="B174">
        <v>218</v>
      </c>
      <c r="C174">
        <v>217</v>
      </c>
      <c r="D174" t="str">
        <f t="shared" si="17"/>
        <v>218_217</v>
      </c>
      <c r="E174">
        <v>-1.1283581080621801</v>
      </c>
      <c r="F174" t="e">
        <f>VLOOKUP(D174,'branch correspondance'!$E$2:$F$121,2,0)</f>
        <v>#N/A</v>
      </c>
      <c r="G174">
        <f t="shared" si="18"/>
        <v>-112.83581080621801</v>
      </c>
      <c r="H174" t="str">
        <f>VLOOKUP(D174,Feuil5!$D$1:$F$240,3,0)</f>
        <v>0.014</v>
      </c>
    </row>
    <row r="175" spans="1:8" x14ac:dyDescent="0.3">
      <c r="A175" t="s">
        <v>365</v>
      </c>
      <c r="B175">
        <v>221</v>
      </c>
      <c r="C175">
        <v>215</v>
      </c>
      <c r="D175" t="str">
        <f t="shared" si="17"/>
        <v>221_215</v>
      </c>
      <c r="E175">
        <v>0.15600357749171001</v>
      </c>
      <c r="F175" t="e">
        <f>VLOOKUP(D175,'branch correspondance'!$E$2:$F$121,2,0)</f>
        <v>#N/A</v>
      </c>
      <c r="G175">
        <f t="shared" si="18"/>
        <v>15.600357749171001</v>
      </c>
      <c r="H175" t="str">
        <f>VLOOKUP(D175,Feuil5!$D$1:$F$240,3,0)</f>
        <v>0.049</v>
      </c>
    </row>
    <row r="176" spans="1:8" x14ac:dyDescent="0.3">
      <c r="A176" t="s">
        <v>365</v>
      </c>
      <c r="B176">
        <v>220</v>
      </c>
      <c r="C176">
        <v>219</v>
      </c>
      <c r="D176" t="str">
        <f t="shared" si="17"/>
        <v>220_219</v>
      </c>
      <c r="E176">
        <v>1.1696362961493301</v>
      </c>
      <c r="F176" t="e">
        <f>VLOOKUP(D176,'branch correspondance'!$E$2:$F$121,2,0)</f>
        <v>#N/A</v>
      </c>
      <c r="G176">
        <f t="shared" si="18"/>
        <v>116.96362961493301</v>
      </c>
      <c r="H176" t="str">
        <f>VLOOKUP(D176,Feuil5!$D$1:$F$240,3,0)</f>
        <v>0.04</v>
      </c>
    </row>
    <row r="177" spans="1:8" x14ac:dyDescent="0.3">
      <c r="A177" t="s">
        <v>365</v>
      </c>
      <c r="B177">
        <v>316</v>
      </c>
      <c r="C177">
        <v>315</v>
      </c>
      <c r="D177" t="str">
        <f t="shared" si="17"/>
        <v>316_315</v>
      </c>
      <c r="E177">
        <v>-0.39813246617332998</v>
      </c>
      <c r="F177" t="e">
        <f>VLOOKUP(D177,'branch correspondance'!$E$2:$F$121,2,0)</f>
        <v>#N/A</v>
      </c>
      <c r="G177">
        <f t="shared" si="18"/>
        <v>-39.813246617333</v>
      </c>
      <c r="H177" t="str">
        <f>VLOOKUP(D177,Feuil5!$D$1:$F$240,3,0)</f>
        <v>0.017</v>
      </c>
    </row>
    <row r="178" spans="1:8" x14ac:dyDescent="0.3">
      <c r="A178" t="s">
        <v>365</v>
      </c>
      <c r="B178">
        <v>311</v>
      </c>
      <c r="C178">
        <v>309</v>
      </c>
      <c r="D178" t="str">
        <f t="shared" si="17"/>
        <v>311_309</v>
      </c>
      <c r="E178">
        <v>-0.80283408013956603</v>
      </c>
      <c r="F178" t="e">
        <f>VLOOKUP(D178,'branch correspondance'!$E$2:$F$121,2,0)</f>
        <v>#N/A</v>
      </c>
      <c r="G178">
        <f t="shared" si="18"/>
        <v>-80.283408013956603</v>
      </c>
      <c r="H178" t="str">
        <f>VLOOKUP(D178,Feuil5!$D$1:$F$240,3,0)</f>
        <v>0.08652000000000001</v>
      </c>
    </row>
    <row r="179" spans="1:8" x14ac:dyDescent="0.3">
      <c r="A179" t="s">
        <v>365</v>
      </c>
      <c r="B179">
        <v>210</v>
      </c>
      <c r="C179">
        <v>205</v>
      </c>
      <c r="D179" t="str">
        <f t="shared" si="17"/>
        <v>210_205</v>
      </c>
      <c r="E179">
        <v>7.6451128597105095E-2</v>
      </c>
      <c r="F179" t="e">
        <f>VLOOKUP(D179,'branch correspondance'!$E$2:$F$121,2,0)</f>
        <v>#N/A</v>
      </c>
      <c r="G179">
        <f t="shared" si="18"/>
        <v>7.6451128597105091</v>
      </c>
      <c r="H179" t="str">
        <f>VLOOKUP(D179,Feuil5!$D$1:$F$240,3,0)</f>
        <v>0.088</v>
      </c>
    </row>
    <row r="180" spans="1:8" x14ac:dyDescent="0.3">
      <c r="A180" t="s">
        <v>365</v>
      </c>
      <c r="B180">
        <v>213</v>
      </c>
      <c r="C180">
        <v>211</v>
      </c>
      <c r="D180" t="str">
        <f t="shared" si="17"/>
        <v>213_211</v>
      </c>
      <c r="E180">
        <v>0.75324307481689201</v>
      </c>
      <c r="F180" t="e">
        <f>VLOOKUP(D180,'branch correspondance'!$E$2:$F$121,2,0)</f>
        <v>#N/A</v>
      </c>
      <c r="G180">
        <f t="shared" si="18"/>
        <v>75.324307481689203</v>
      </c>
      <c r="H180" t="str">
        <f>VLOOKUP(D180,Feuil5!$D$1:$F$240,3,0)</f>
        <v>0.048</v>
      </c>
    </row>
    <row r="181" spans="1:8" x14ac:dyDescent="0.3">
      <c r="A181" t="s">
        <v>365</v>
      </c>
      <c r="B181">
        <v>121</v>
      </c>
      <c r="C181">
        <v>118</v>
      </c>
      <c r="D181" t="str">
        <f t="shared" si="17"/>
        <v>121_118</v>
      </c>
      <c r="E181">
        <v>0.76422512281361799</v>
      </c>
      <c r="F181" t="e">
        <f>VLOOKUP(D181,'branch correspondance'!$E$2:$F$121,2,0)</f>
        <v>#N/A</v>
      </c>
      <c r="G181">
        <f t="shared" si="18"/>
        <v>76.422512281361804</v>
      </c>
      <c r="H181" t="str">
        <f>VLOOKUP(D181,Feuil5!$D$1:$F$240,3,0)</f>
        <v>0.026</v>
      </c>
    </row>
    <row r="182" spans="1:8" x14ac:dyDescent="0.3">
      <c r="A182" t="s">
        <v>365</v>
      </c>
      <c r="B182">
        <v>103</v>
      </c>
      <c r="C182">
        <v>101</v>
      </c>
      <c r="D182" t="str">
        <f t="shared" si="17"/>
        <v>103_101</v>
      </c>
      <c r="E182">
        <v>0.426093336933342</v>
      </c>
      <c r="F182" t="e">
        <f>VLOOKUP(D182,'branch correspondance'!$E$2:$F$121,2,0)</f>
        <v>#N/A</v>
      </c>
      <c r="G182">
        <f t="shared" si="18"/>
        <v>42.6093336933342</v>
      </c>
      <c r="H182" t="str">
        <f>VLOOKUP(D182,Feuil5!$D$1:$F$240,3,0)</f>
        <v>0.211</v>
      </c>
    </row>
    <row r="183" spans="1:8" x14ac:dyDescent="0.3">
      <c r="A183" t="s">
        <v>365</v>
      </c>
      <c r="B183">
        <v>121</v>
      </c>
      <c r="C183">
        <v>115</v>
      </c>
      <c r="D183" t="str">
        <f t="shared" si="17"/>
        <v>121_115</v>
      </c>
      <c r="E183">
        <v>1.6407117459090199</v>
      </c>
      <c r="F183" t="e">
        <f>VLOOKUP(D183,'branch correspondance'!$E$2:$F$121,2,0)</f>
        <v>#N/A</v>
      </c>
      <c r="G183">
        <f t="shared" si="18"/>
        <v>164.07117459090199</v>
      </c>
      <c r="H183" t="str">
        <f>VLOOKUP(D183,Feuil5!$D$1:$F$240,3,0)</f>
        <v>0.049</v>
      </c>
    </row>
    <row r="184" spans="1:8" x14ac:dyDescent="0.3">
      <c r="A184" t="s">
        <v>365</v>
      </c>
      <c r="B184">
        <v>110</v>
      </c>
      <c r="C184">
        <v>106</v>
      </c>
      <c r="D184" t="str">
        <f t="shared" si="17"/>
        <v>110_106</v>
      </c>
      <c r="E184">
        <v>0.27550273495614702</v>
      </c>
      <c r="F184" t="e">
        <f>VLOOKUP(D184,'branch correspondance'!$E$2:$F$121,2,0)</f>
        <v>#N/A</v>
      </c>
      <c r="G184">
        <f t="shared" si="18"/>
        <v>27.550273495614704</v>
      </c>
      <c r="H184" t="str">
        <f>VLOOKUP(D184,Feuil5!$D$1:$F$240,3,0)</f>
        <v>0.061</v>
      </c>
    </row>
    <row r="185" spans="1:8" x14ac:dyDescent="0.3">
      <c r="A185" t="s">
        <v>365</v>
      </c>
      <c r="B185">
        <v>116</v>
      </c>
      <c r="C185">
        <v>115</v>
      </c>
      <c r="D185" t="str">
        <f t="shared" si="17"/>
        <v>116_115</v>
      </c>
      <c r="E185">
        <v>-2.21589629025204</v>
      </c>
      <c r="F185" t="e">
        <f>VLOOKUP(D185,'branch correspondance'!$E$2:$F$121,2,0)</f>
        <v>#N/A</v>
      </c>
      <c r="G185">
        <f t="shared" si="18"/>
        <v>-221.589629025204</v>
      </c>
      <c r="H185" t="str">
        <f>VLOOKUP(D185,Feuil5!$D$1:$F$240,3,0)</f>
        <v>0.017</v>
      </c>
    </row>
    <row r="186" spans="1:8" x14ac:dyDescent="0.3">
      <c r="A186" t="s">
        <v>365</v>
      </c>
      <c r="B186">
        <v>112</v>
      </c>
      <c r="C186">
        <v>110</v>
      </c>
      <c r="D186" t="str">
        <f t="shared" si="17"/>
        <v>112_110</v>
      </c>
      <c r="E186">
        <v>0.51631525982490201</v>
      </c>
      <c r="F186" t="e">
        <f>VLOOKUP(D186,'branch correspondance'!$E$2:$F$121,2,0)</f>
        <v>#N/A</v>
      </c>
      <c r="G186">
        <f t="shared" si="18"/>
        <v>51.631525982490203</v>
      </c>
      <c r="H186" t="str">
        <f>VLOOKUP(D186,Feuil5!$D$1:$F$240,3,0)</f>
        <v>0.08526</v>
      </c>
    </row>
    <row r="187" spans="1:8" x14ac:dyDescent="0.3">
      <c r="A187" t="s">
        <v>365</v>
      </c>
      <c r="B187">
        <v>202</v>
      </c>
      <c r="C187">
        <v>201</v>
      </c>
      <c r="D187" t="str">
        <f t="shared" si="17"/>
        <v>202_201</v>
      </c>
      <c r="E187">
        <v>-2.6131412417629198E-2</v>
      </c>
      <c r="F187" t="e">
        <f>VLOOKUP(D187,'branch correspondance'!$E$2:$F$121,2,0)</f>
        <v>#N/A</v>
      </c>
      <c r="G187">
        <f t="shared" si="18"/>
        <v>-2.6131412417629196</v>
      </c>
      <c r="H187" t="str">
        <f>VLOOKUP(D187,Feuil5!$D$1:$F$240,3,0)</f>
        <v>0.014</v>
      </c>
    </row>
    <row r="188" spans="1:8" x14ac:dyDescent="0.3">
      <c r="A188" t="s">
        <v>365</v>
      </c>
      <c r="B188">
        <v>309</v>
      </c>
      <c r="C188">
        <v>304</v>
      </c>
      <c r="D188" t="str">
        <f t="shared" si="17"/>
        <v>309_304</v>
      </c>
      <c r="E188">
        <v>0.47338386435603202</v>
      </c>
      <c r="F188" t="e">
        <f>VLOOKUP(D188,'branch correspondance'!$E$2:$F$121,2,0)</f>
        <v>#N/A</v>
      </c>
      <c r="G188">
        <f t="shared" si="18"/>
        <v>47.338386435603205</v>
      </c>
      <c r="H188" t="str">
        <f>VLOOKUP(D188,Feuil5!$D$1:$F$240,3,0)</f>
        <v>0.104</v>
      </c>
    </row>
    <row r="189" spans="1:8" x14ac:dyDescent="0.3">
      <c r="A189" t="s">
        <v>365</v>
      </c>
      <c r="B189">
        <v>323</v>
      </c>
      <c r="C189">
        <v>320</v>
      </c>
      <c r="D189" t="str">
        <f t="shared" si="17"/>
        <v>323_320</v>
      </c>
      <c r="E189">
        <v>-0.19140440544253301</v>
      </c>
      <c r="F189" t="e">
        <f>VLOOKUP(D189,'branch correspondance'!$E$2:$F$121,2,0)</f>
        <v>#N/A</v>
      </c>
      <c r="G189">
        <f t="shared" si="18"/>
        <v>-19.140440544253302</v>
      </c>
      <c r="H189" t="str">
        <f>VLOOKUP(D189,Feuil5!$D$1:$F$240,3,0)</f>
        <v>0.022</v>
      </c>
    </row>
    <row r="190" spans="1:8" x14ac:dyDescent="0.3">
      <c r="A190" t="s">
        <v>365</v>
      </c>
      <c r="B190">
        <v>323</v>
      </c>
      <c r="C190">
        <v>312</v>
      </c>
      <c r="D190" t="str">
        <f t="shared" si="17"/>
        <v>323_312</v>
      </c>
      <c r="E190">
        <v>-0.15980984612089499</v>
      </c>
      <c r="F190" t="e">
        <f>VLOOKUP(D190,'branch correspondance'!$E$2:$F$121,2,0)</f>
        <v>#N/A</v>
      </c>
      <c r="G190">
        <f t="shared" si="18"/>
        <v>-15.9809846120895</v>
      </c>
      <c r="H190" t="str">
        <f>VLOOKUP(D190,Feuil5!$D$1:$F$240,3,0)</f>
        <v>0.097</v>
      </c>
    </row>
    <row r="191" spans="1:8" x14ac:dyDescent="0.3">
      <c r="A191" t="s">
        <v>365</v>
      </c>
      <c r="B191">
        <v>222</v>
      </c>
      <c r="C191">
        <v>221</v>
      </c>
      <c r="D191" t="str">
        <f t="shared" si="17"/>
        <v>222_221</v>
      </c>
      <c r="E191">
        <v>0.42553585499491903</v>
      </c>
      <c r="F191" t="e">
        <f>VLOOKUP(D191,'branch correspondance'!$E$2:$F$121,2,0)</f>
        <v>#N/A</v>
      </c>
      <c r="G191">
        <f t="shared" si="18"/>
        <v>42.553585499491902</v>
      </c>
      <c r="H191" t="str">
        <f>VLOOKUP(D191,Feuil5!$D$1:$F$240,3,0)</f>
        <v>0.068</v>
      </c>
    </row>
    <row r="192" spans="1:8" x14ac:dyDescent="0.3">
      <c r="A192" t="s">
        <v>365</v>
      </c>
      <c r="B192">
        <v>112</v>
      </c>
      <c r="C192">
        <v>109</v>
      </c>
      <c r="D192" t="str">
        <f t="shared" si="17"/>
        <v>112_109</v>
      </c>
      <c r="E192">
        <v>0.193692499228971</v>
      </c>
      <c r="F192" t="e">
        <f>VLOOKUP(D192,'branch correspondance'!$E$2:$F$121,2,0)</f>
        <v>#N/A</v>
      </c>
      <c r="G192">
        <f t="shared" si="18"/>
        <v>19.369249922897101</v>
      </c>
      <c r="H192" t="str">
        <f>VLOOKUP(D192,Feuil5!$D$1:$F$240,3,0)</f>
        <v>0.08652000000000001</v>
      </c>
    </row>
    <row r="193" spans="1:8" x14ac:dyDescent="0.3">
      <c r="A193" t="s">
        <v>365</v>
      </c>
      <c r="B193">
        <v>303</v>
      </c>
      <c r="C193">
        <v>301</v>
      </c>
      <c r="D193" t="str">
        <f t="shared" si="17"/>
        <v>303_301</v>
      </c>
      <c r="E193">
        <v>1.2917497058092899</v>
      </c>
      <c r="F193" t="e">
        <f>VLOOKUP(D193,'branch correspondance'!$E$2:$F$121,2,0)</f>
        <v>#N/A</v>
      </c>
      <c r="G193">
        <f t="shared" si="18"/>
        <v>129.174970580929</v>
      </c>
      <c r="H193" t="str">
        <f>VLOOKUP(D193,Feuil5!$D$1:$F$240,3,0)</f>
        <v>0.211</v>
      </c>
    </row>
    <row r="194" spans="1:8" x14ac:dyDescent="0.3">
      <c r="A194" t="s">
        <v>365</v>
      </c>
      <c r="B194">
        <v>114</v>
      </c>
      <c r="C194">
        <v>111</v>
      </c>
      <c r="D194" t="str">
        <f t="shared" si="17"/>
        <v>114_111</v>
      </c>
      <c r="E194">
        <v>1.8453509370791601</v>
      </c>
      <c r="F194" t="e">
        <f>VLOOKUP(D194,'branch correspondance'!$E$2:$F$121,2,0)</f>
        <v>#N/A</v>
      </c>
      <c r="G194">
        <f t="shared" si="18"/>
        <v>184.53509370791602</v>
      </c>
      <c r="H194" t="str">
        <f>VLOOKUP(D194,Feuil5!$D$1:$F$240,3,0)</f>
        <v>0.042</v>
      </c>
    </row>
    <row r="195" spans="1:8" x14ac:dyDescent="0.3">
      <c r="A195" t="s">
        <v>365</v>
      </c>
      <c r="B195">
        <v>113</v>
      </c>
      <c r="C195">
        <v>111</v>
      </c>
      <c r="D195" t="str">
        <f t="shared" ref="D195:D241" si="19">B195&amp;"_"&amp;C195</f>
        <v>113_111</v>
      </c>
      <c r="E195">
        <v>-0.56077658407765796</v>
      </c>
      <c r="F195" t="e">
        <f>VLOOKUP(D195,'branch correspondance'!$E$2:$F$121,2,0)</f>
        <v>#N/A</v>
      </c>
      <c r="G195">
        <f t="shared" ref="G195:G241" si="20">E195*100</f>
        <v>-56.077658407765796</v>
      </c>
      <c r="H195" t="str">
        <f>VLOOKUP(D195,Feuil5!$D$1:$F$240,3,0)</f>
        <v>0.048</v>
      </c>
    </row>
    <row r="196" spans="1:8" x14ac:dyDescent="0.3">
      <c r="A196" t="s">
        <v>365</v>
      </c>
      <c r="B196">
        <v>209</v>
      </c>
      <c r="C196">
        <v>204</v>
      </c>
      <c r="D196" t="str">
        <f t="shared" si="19"/>
        <v>209_204</v>
      </c>
      <c r="E196">
        <v>0.171279939077986</v>
      </c>
      <c r="F196" t="e">
        <f>VLOOKUP(D196,'branch correspondance'!$E$2:$F$121,2,0)</f>
        <v>#N/A</v>
      </c>
      <c r="G196">
        <f t="shared" si="20"/>
        <v>17.127993907798601</v>
      </c>
      <c r="H196" t="str">
        <f>VLOOKUP(D196,Feuil5!$D$1:$F$240,3,0)</f>
        <v>0.104</v>
      </c>
    </row>
    <row r="197" spans="1:8" x14ac:dyDescent="0.3">
      <c r="A197" t="s">
        <v>365</v>
      </c>
      <c r="B197">
        <v>205</v>
      </c>
      <c r="C197">
        <v>201</v>
      </c>
      <c r="D197" t="str">
        <f t="shared" si="19"/>
        <v>205_201</v>
      </c>
      <c r="E197">
        <v>-0.188335548199386</v>
      </c>
      <c r="F197" t="e">
        <f>VLOOKUP(D197,'branch correspondance'!$E$2:$F$121,2,0)</f>
        <v>#N/A</v>
      </c>
      <c r="G197">
        <f t="shared" si="20"/>
        <v>-18.833554819938598</v>
      </c>
      <c r="H197" t="str">
        <f>VLOOKUP(D197,Feuil5!$D$1:$F$240,3,0)</f>
        <v>0.085</v>
      </c>
    </row>
    <row r="198" spans="1:8" x14ac:dyDescent="0.3">
      <c r="A198" t="s">
        <v>365</v>
      </c>
      <c r="B198">
        <v>119</v>
      </c>
      <c r="C198">
        <v>116</v>
      </c>
      <c r="D198" t="str">
        <f t="shared" si="19"/>
        <v>119_116</v>
      </c>
      <c r="E198">
        <v>-3.6101452226584301</v>
      </c>
      <c r="F198" t="e">
        <f>VLOOKUP(D198,'branch correspondance'!$E$2:$F$121,2,0)</f>
        <v>#N/A</v>
      </c>
      <c r="G198">
        <f t="shared" si="20"/>
        <v>-361.01452226584303</v>
      </c>
      <c r="H198" t="str">
        <f>VLOOKUP(D198,Feuil5!$D$1:$F$240,3,0)</f>
        <v>0.023</v>
      </c>
    </row>
    <row r="199" spans="1:8" x14ac:dyDescent="0.3">
      <c r="A199" t="s">
        <v>365</v>
      </c>
      <c r="B199">
        <v>110</v>
      </c>
      <c r="C199">
        <v>105</v>
      </c>
      <c r="D199" t="str">
        <f t="shared" si="19"/>
        <v>110_105</v>
      </c>
      <c r="E199">
        <v>2.5176726508497501E-2</v>
      </c>
      <c r="F199" t="e">
        <f>VLOOKUP(D199,'branch correspondance'!$E$2:$F$121,2,0)</f>
        <v>#N/A</v>
      </c>
      <c r="G199">
        <f t="shared" si="20"/>
        <v>2.5176726508497502</v>
      </c>
      <c r="H199" t="str">
        <f>VLOOKUP(D199,Feuil5!$D$1:$F$240,3,0)</f>
        <v>0.088</v>
      </c>
    </row>
    <row r="200" spans="1:8" x14ac:dyDescent="0.3">
      <c r="A200" t="s">
        <v>365</v>
      </c>
      <c r="B200">
        <v>221</v>
      </c>
      <c r="C200">
        <v>218</v>
      </c>
      <c r="D200" t="str">
        <f t="shared" si="19"/>
        <v>221_218</v>
      </c>
      <c r="E200">
        <v>5.6764350005749198E-2</v>
      </c>
      <c r="F200" t="e">
        <f>VLOOKUP(D200,'branch correspondance'!$E$2:$F$121,2,0)</f>
        <v>#N/A</v>
      </c>
      <c r="G200">
        <f t="shared" si="20"/>
        <v>5.6764350005749193</v>
      </c>
      <c r="H200" t="str">
        <f>VLOOKUP(D200,Feuil5!$D$1:$F$240,3,0)</f>
        <v>0.026</v>
      </c>
    </row>
    <row r="201" spans="1:8" x14ac:dyDescent="0.3">
      <c r="A201" t="s">
        <v>365</v>
      </c>
      <c r="B201">
        <v>324</v>
      </c>
      <c r="C201">
        <v>315</v>
      </c>
      <c r="D201" t="str">
        <f t="shared" si="19"/>
        <v>324_315</v>
      </c>
      <c r="E201">
        <v>1.66809985108953</v>
      </c>
      <c r="F201" t="e">
        <f>VLOOKUP(D201,'branch correspondance'!$E$2:$F$121,2,0)</f>
        <v>#N/A</v>
      </c>
      <c r="G201">
        <f t="shared" si="20"/>
        <v>166.80998510895299</v>
      </c>
      <c r="H201" t="str">
        <f>VLOOKUP(D201,Feuil5!$D$1:$F$240,3,0)</f>
        <v>0.052</v>
      </c>
    </row>
    <row r="202" spans="1:8" x14ac:dyDescent="0.3">
      <c r="A202" t="s">
        <v>365</v>
      </c>
      <c r="B202">
        <v>318</v>
      </c>
      <c r="C202">
        <v>317</v>
      </c>
      <c r="D202" t="str">
        <f t="shared" si="19"/>
        <v>318_317</v>
      </c>
      <c r="E202">
        <v>-4.5610247259018104</v>
      </c>
      <c r="F202" t="e">
        <f>VLOOKUP(D202,'branch correspondance'!$E$2:$F$121,2,0)</f>
        <v>#N/A</v>
      </c>
      <c r="G202">
        <f t="shared" si="20"/>
        <v>-456.10247259018104</v>
      </c>
      <c r="H202" t="str">
        <f>VLOOKUP(D202,Feuil5!$D$1:$F$240,3,0)</f>
        <v>0.014</v>
      </c>
    </row>
    <row r="203" spans="1:8" x14ac:dyDescent="0.3">
      <c r="A203" t="s">
        <v>365</v>
      </c>
      <c r="B203">
        <v>213</v>
      </c>
      <c r="C203">
        <v>212</v>
      </c>
      <c r="D203" t="str">
        <f t="shared" si="19"/>
        <v>213_212</v>
      </c>
      <c r="E203">
        <v>0.120725781007858</v>
      </c>
      <c r="F203" t="e">
        <f>VLOOKUP(D203,'branch correspondance'!$E$2:$F$121,2,0)</f>
        <v>#N/A</v>
      </c>
      <c r="G203">
        <f t="shared" si="20"/>
        <v>12.072578100785799</v>
      </c>
      <c r="H203" t="str">
        <f>VLOOKUP(D203,Feuil5!$D$1:$F$240,3,0)</f>
        <v>0.048</v>
      </c>
    </row>
    <row r="204" spans="1:8" x14ac:dyDescent="0.3">
      <c r="A204" t="s">
        <v>365</v>
      </c>
      <c r="B204">
        <v>124</v>
      </c>
      <c r="C204">
        <v>115</v>
      </c>
      <c r="D204" t="str">
        <f t="shared" si="19"/>
        <v>124_115</v>
      </c>
      <c r="E204">
        <v>-1.6318375869617801</v>
      </c>
      <c r="F204" t="e">
        <f>VLOOKUP(D204,'branch correspondance'!$E$2:$F$121,2,0)</f>
        <v>#N/A</v>
      </c>
      <c r="G204">
        <f t="shared" si="20"/>
        <v>-163.18375869617802</v>
      </c>
      <c r="H204" t="str">
        <f>VLOOKUP(D204,Feuil5!$D$1:$F$240,3,0)</f>
        <v>0.052</v>
      </c>
    </row>
    <row r="205" spans="1:8" x14ac:dyDescent="0.3">
      <c r="A205" t="s">
        <v>365</v>
      </c>
      <c r="B205">
        <v>312</v>
      </c>
      <c r="C205">
        <v>309</v>
      </c>
      <c r="D205" t="str">
        <f t="shared" si="19"/>
        <v>312_309</v>
      </c>
      <c r="E205">
        <v>-0.83262367415765304</v>
      </c>
      <c r="F205" t="e">
        <f>VLOOKUP(D205,'branch correspondance'!$E$2:$F$121,2,0)</f>
        <v>#N/A</v>
      </c>
      <c r="G205">
        <f t="shared" si="20"/>
        <v>-83.262367415765297</v>
      </c>
      <c r="H205" t="str">
        <f>VLOOKUP(D205,Feuil5!$D$1:$F$240,3,0)</f>
        <v>0.08652000000000001</v>
      </c>
    </row>
    <row r="206" spans="1:8" x14ac:dyDescent="0.3">
      <c r="A206" t="s">
        <v>365</v>
      </c>
      <c r="B206">
        <v>317</v>
      </c>
      <c r="C206">
        <v>316</v>
      </c>
      <c r="D206" t="str">
        <f t="shared" si="19"/>
        <v>317_316</v>
      </c>
      <c r="E206">
        <v>2.3920879976976699</v>
      </c>
      <c r="F206" t="e">
        <f>VLOOKUP(D206,'branch correspondance'!$E$2:$F$121,2,0)</f>
        <v>#N/A</v>
      </c>
      <c r="G206">
        <f t="shared" si="20"/>
        <v>239.20879976976698</v>
      </c>
      <c r="H206" t="str">
        <f>VLOOKUP(D206,Feuil5!$D$1:$F$240,3,0)</f>
        <v>0.026</v>
      </c>
    </row>
    <row r="207" spans="1:8" x14ac:dyDescent="0.3">
      <c r="A207" t="s">
        <v>365</v>
      </c>
      <c r="B207">
        <v>206</v>
      </c>
      <c r="C207">
        <v>202</v>
      </c>
      <c r="D207" t="str">
        <f t="shared" si="19"/>
        <v>206_202</v>
      </c>
      <c r="E207">
        <v>-0.157525693295615</v>
      </c>
      <c r="F207" t="e">
        <f>VLOOKUP(D207,'branch correspondance'!$E$2:$F$121,2,0)</f>
        <v>#N/A</v>
      </c>
      <c r="G207">
        <f t="shared" si="20"/>
        <v>-15.752569329561499</v>
      </c>
      <c r="H207" t="str">
        <f>VLOOKUP(D207,Feuil5!$D$1:$F$240,3,0)</f>
        <v>0.192</v>
      </c>
    </row>
    <row r="208" spans="1:8" x14ac:dyDescent="0.3">
      <c r="A208" t="s">
        <v>365</v>
      </c>
      <c r="B208">
        <v>211</v>
      </c>
      <c r="C208">
        <v>210</v>
      </c>
      <c r="D208" t="str">
        <f t="shared" si="19"/>
        <v>211_210</v>
      </c>
      <c r="E208">
        <v>0.65425180158521701</v>
      </c>
      <c r="F208" t="e">
        <f>VLOOKUP(D208,'branch correspondance'!$E$2:$F$121,2,0)</f>
        <v>#N/A</v>
      </c>
      <c r="G208">
        <f t="shared" si="20"/>
        <v>65.425180158521698</v>
      </c>
      <c r="H208" t="str">
        <f>VLOOKUP(D208,Feuil5!$D$1:$F$240,3,0)</f>
        <v>0.08526</v>
      </c>
    </row>
    <row r="209" spans="1:8" x14ac:dyDescent="0.3">
      <c r="A209" t="s">
        <v>365</v>
      </c>
      <c r="B209">
        <v>316</v>
      </c>
      <c r="C209">
        <v>314</v>
      </c>
      <c r="D209" t="str">
        <f t="shared" si="19"/>
        <v>316_314</v>
      </c>
      <c r="E209">
        <v>0.74433124508067505</v>
      </c>
      <c r="F209" t="e">
        <f>VLOOKUP(D209,'branch correspondance'!$E$2:$F$121,2,0)</f>
        <v>#N/A</v>
      </c>
      <c r="G209">
        <f t="shared" si="20"/>
        <v>74.433124508067507</v>
      </c>
      <c r="H209" t="str">
        <f>VLOOKUP(D209,Feuil5!$D$1:$F$240,3,0)</f>
        <v>0.059</v>
      </c>
    </row>
    <row r="210" spans="1:8" x14ac:dyDescent="0.3">
      <c r="A210" t="s">
        <v>365</v>
      </c>
      <c r="B210">
        <v>219</v>
      </c>
      <c r="C210">
        <v>216</v>
      </c>
      <c r="D210" t="str">
        <f t="shared" si="19"/>
        <v>219_216</v>
      </c>
      <c r="E210">
        <v>1.6642530359583101</v>
      </c>
      <c r="F210" t="e">
        <f>VLOOKUP(D210,'branch correspondance'!$E$2:$F$121,2,0)</f>
        <v>#N/A</v>
      </c>
      <c r="G210">
        <f t="shared" si="20"/>
        <v>166.425303595831</v>
      </c>
      <c r="H210" t="str">
        <f>VLOOKUP(D210,Feuil5!$D$1:$F$240,3,0)</f>
        <v>0.023</v>
      </c>
    </row>
    <row r="211" spans="1:8" x14ac:dyDescent="0.3">
      <c r="A211" t="s">
        <v>365</v>
      </c>
      <c r="B211">
        <v>113</v>
      </c>
      <c r="C211">
        <v>112</v>
      </c>
      <c r="D211" t="str">
        <f t="shared" si="19"/>
        <v>113_112</v>
      </c>
      <c r="E211">
        <v>-4.6746691718510203E-2</v>
      </c>
      <c r="F211" t="e">
        <f>VLOOKUP(D211,'branch correspondance'!$E$2:$F$121,2,0)</f>
        <v>#N/A</v>
      </c>
      <c r="G211">
        <f t="shared" si="20"/>
        <v>-4.6746691718510203</v>
      </c>
      <c r="H211" t="str">
        <f>VLOOKUP(D211,Feuil5!$D$1:$F$240,3,0)</f>
        <v>0.048</v>
      </c>
    </row>
    <row r="212" spans="1:8" x14ac:dyDescent="0.3">
      <c r="A212" t="s">
        <v>365</v>
      </c>
      <c r="B212">
        <v>310</v>
      </c>
      <c r="C212">
        <v>305</v>
      </c>
      <c r="D212" t="str">
        <f t="shared" si="19"/>
        <v>310_305</v>
      </c>
      <c r="E212">
        <v>-8.0178792156868295E-2</v>
      </c>
      <c r="F212" t="e">
        <f>VLOOKUP(D212,'branch correspondance'!$E$2:$F$121,2,0)</f>
        <v>#N/A</v>
      </c>
      <c r="G212">
        <f t="shared" si="20"/>
        <v>-8.017879215686829</v>
      </c>
      <c r="H212" t="str">
        <f>VLOOKUP(D212,Feuil5!$D$1:$F$240,3,0)</f>
        <v>0.088</v>
      </c>
    </row>
    <row r="213" spans="1:8" x14ac:dyDescent="0.3">
      <c r="A213" t="s">
        <v>365</v>
      </c>
      <c r="B213">
        <v>123</v>
      </c>
      <c r="C213">
        <v>120</v>
      </c>
      <c r="D213" t="str">
        <f t="shared" si="19"/>
        <v>123_120</v>
      </c>
      <c r="E213">
        <v>-1.3256402912776299</v>
      </c>
      <c r="F213" t="e">
        <f>VLOOKUP(D213,'branch correspondance'!$E$2:$F$121,2,0)</f>
        <v>#N/A</v>
      </c>
      <c r="G213">
        <f t="shared" si="20"/>
        <v>-132.56402912776301</v>
      </c>
      <c r="H213" t="str">
        <f>VLOOKUP(D213,Feuil5!$D$1:$F$240,3,0)</f>
        <v>0.022</v>
      </c>
    </row>
    <row r="214" spans="1:8" x14ac:dyDescent="0.3">
      <c r="A214" t="s">
        <v>365</v>
      </c>
      <c r="B214">
        <v>325</v>
      </c>
      <c r="C214">
        <v>323</v>
      </c>
      <c r="D214" t="str">
        <f t="shared" si="19"/>
        <v>325_323</v>
      </c>
      <c r="E214">
        <v>-0.54844789482358902</v>
      </c>
      <c r="F214" t="e">
        <f>VLOOKUP(D214,'branch correspondance'!$E$2:$F$121,2,0)</f>
        <v>#N/A</v>
      </c>
      <c r="G214">
        <f t="shared" si="20"/>
        <v>-54.844789482358905</v>
      </c>
      <c r="H214" t="str">
        <f>VLOOKUP(D214,Feuil5!$D$1:$F$240,3,0)</f>
        <v>0.009</v>
      </c>
    </row>
    <row r="215" spans="1:8" x14ac:dyDescent="0.3">
      <c r="A215" t="s">
        <v>365</v>
      </c>
      <c r="B215">
        <v>323</v>
      </c>
      <c r="C215">
        <v>313</v>
      </c>
      <c r="D215" t="str">
        <f t="shared" si="19"/>
        <v>323_313</v>
      </c>
      <c r="E215">
        <v>-5.8292378176270599E-3</v>
      </c>
      <c r="F215" t="e">
        <f>VLOOKUP(D215,'branch correspondance'!$E$2:$F$121,2,0)</f>
        <v>#N/A</v>
      </c>
      <c r="G215">
        <f t="shared" si="20"/>
        <v>-0.58292378176270598</v>
      </c>
      <c r="H215" t="str">
        <f>VLOOKUP(D215,Feuil5!$D$1:$F$240,3,0)</f>
        <v>0.087</v>
      </c>
    </row>
    <row r="216" spans="1:8" x14ac:dyDescent="0.3">
      <c r="A216" t="s">
        <v>365</v>
      </c>
      <c r="B216">
        <v>223</v>
      </c>
      <c r="C216">
        <v>220</v>
      </c>
      <c r="D216" t="str">
        <f t="shared" si="19"/>
        <v>223_220</v>
      </c>
      <c r="E216">
        <v>1.40831724424757</v>
      </c>
      <c r="F216" t="e">
        <f>VLOOKUP(D216,'branch correspondance'!$E$2:$F$121,2,0)</f>
        <v>#N/A</v>
      </c>
      <c r="G216">
        <f t="shared" si="20"/>
        <v>140.831724424757</v>
      </c>
      <c r="H216" t="str">
        <f>VLOOKUP(D216,Feuil5!$D$1:$F$240,3,0)</f>
        <v>0.022</v>
      </c>
    </row>
    <row r="217" spans="1:8" x14ac:dyDescent="0.3">
      <c r="A217" t="s">
        <v>365</v>
      </c>
      <c r="B217">
        <v>321</v>
      </c>
      <c r="C217">
        <v>315</v>
      </c>
      <c r="D217" t="str">
        <f t="shared" si="19"/>
        <v>321_315</v>
      </c>
      <c r="E217">
        <v>1.08024326103211E-2</v>
      </c>
      <c r="F217" t="e">
        <f>VLOOKUP(D217,'branch correspondance'!$E$2:$F$121,2,0)</f>
        <v>#N/A</v>
      </c>
      <c r="G217">
        <f t="shared" si="20"/>
        <v>1.08024326103211</v>
      </c>
      <c r="H217" t="str">
        <f>VLOOKUP(D217,Feuil5!$D$1:$F$240,3,0)</f>
        <v>0.049</v>
      </c>
    </row>
    <row r="218" spans="1:8" x14ac:dyDescent="0.3">
      <c r="A218" t="s">
        <v>365</v>
      </c>
      <c r="B218">
        <v>222</v>
      </c>
      <c r="C218">
        <v>217</v>
      </c>
      <c r="D218" t="str">
        <f t="shared" si="19"/>
        <v>222_217</v>
      </c>
      <c r="E218">
        <v>0.13919331168507901</v>
      </c>
      <c r="F218" t="e">
        <f>VLOOKUP(D218,'branch correspondance'!$E$2:$F$121,2,0)</f>
        <v>#N/A</v>
      </c>
      <c r="G218">
        <f t="shared" si="20"/>
        <v>13.919331168507901</v>
      </c>
      <c r="H218" t="str">
        <f>VLOOKUP(D218,Feuil5!$D$1:$F$240,3,0)</f>
        <v>0.105</v>
      </c>
    </row>
    <row r="219" spans="1:8" x14ac:dyDescent="0.3">
      <c r="A219" t="s">
        <v>365</v>
      </c>
      <c r="B219">
        <v>215</v>
      </c>
      <c r="C219">
        <v>113</v>
      </c>
      <c r="D219" t="str">
        <f t="shared" si="19"/>
        <v>215_113</v>
      </c>
      <c r="E219">
        <v>-0.65472499461443001</v>
      </c>
      <c r="F219" t="e">
        <f>VLOOKUP(D219,'branch correspondance'!$E$2:$F$121,2,0)</f>
        <v>#N/A</v>
      </c>
      <c r="G219">
        <f t="shared" si="20"/>
        <v>-65.472499461443007</v>
      </c>
      <c r="H219" t="str">
        <f>VLOOKUP(D219,Feuil5!$D$1:$F$240,3,0)</f>
        <v>0.075</v>
      </c>
    </row>
    <row r="220" spans="1:8" x14ac:dyDescent="0.3">
      <c r="A220" t="s">
        <v>365</v>
      </c>
      <c r="B220">
        <v>109</v>
      </c>
      <c r="C220">
        <v>104</v>
      </c>
      <c r="D220" t="str">
        <f t="shared" si="19"/>
        <v>109_104</v>
      </c>
      <c r="E220">
        <v>0.195235402540959</v>
      </c>
      <c r="F220" t="e">
        <f>VLOOKUP(D220,'branch correspondance'!$E$2:$F$121,2,0)</f>
        <v>#N/A</v>
      </c>
      <c r="G220">
        <f t="shared" si="20"/>
        <v>19.523540254095899</v>
      </c>
      <c r="H220" t="str">
        <f>VLOOKUP(D220,Feuil5!$D$1:$F$240,3,0)</f>
        <v>0.104</v>
      </c>
    </row>
    <row r="221" spans="1:8" x14ac:dyDescent="0.3">
      <c r="A221" t="s">
        <v>365</v>
      </c>
      <c r="B221">
        <v>111</v>
      </c>
      <c r="C221">
        <v>110</v>
      </c>
      <c r="D221" t="str">
        <f t="shared" si="19"/>
        <v>111_110</v>
      </c>
      <c r="E221">
        <v>0.80570576924595705</v>
      </c>
      <c r="F221" t="e">
        <f>VLOOKUP(D221,'branch correspondance'!$E$2:$F$121,2,0)</f>
        <v>#N/A</v>
      </c>
      <c r="G221">
        <f t="shared" si="20"/>
        <v>80.570576924595699</v>
      </c>
      <c r="H221" t="str">
        <f>VLOOKUP(D221,Feuil5!$D$1:$F$240,3,0)</f>
        <v>0.08526</v>
      </c>
    </row>
    <row r="222" spans="1:8" x14ac:dyDescent="0.3">
      <c r="A222" t="s">
        <v>365</v>
      </c>
      <c r="B222">
        <v>120</v>
      </c>
      <c r="C222">
        <v>119</v>
      </c>
      <c r="D222" t="str">
        <f t="shared" si="19"/>
        <v>120_119</v>
      </c>
      <c r="E222">
        <v>-1.52424008728605</v>
      </c>
      <c r="F222" t="e">
        <f>VLOOKUP(D222,'branch correspondance'!$E$2:$F$121,2,0)</f>
        <v>#N/A</v>
      </c>
      <c r="G222">
        <f t="shared" si="20"/>
        <v>-152.424008728605</v>
      </c>
      <c r="H222" t="str">
        <f>VLOOKUP(D222,Feuil5!$D$1:$F$240,3,0)</f>
        <v>0.04</v>
      </c>
    </row>
    <row r="223" spans="1:8" x14ac:dyDescent="0.3">
      <c r="A223" t="s">
        <v>365</v>
      </c>
      <c r="B223">
        <v>102</v>
      </c>
      <c r="C223">
        <v>101</v>
      </c>
      <c r="D223" t="str">
        <f t="shared" si="19"/>
        <v>102_101</v>
      </c>
      <c r="E223">
        <v>-0.217517258980787</v>
      </c>
      <c r="F223" t="e">
        <f>VLOOKUP(D223,'branch correspondance'!$E$2:$F$121,2,0)</f>
        <v>#N/A</v>
      </c>
      <c r="G223">
        <f t="shared" si="20"/>
        <v>-21.7517258980787</v>
      </c>
      <c r="H223" t="str">
        <f>VLOOKUP(D223,Feuil5!$D$1:$F$240,3,0)</f>
        <v>0.014</v>
      </c>
    </row>
    <row r="224" spans="1:8" x14ac:dyDescent="0.3">
      <c r="A224" t="s">
        <v>365</v>
      </c>
      <c r="B224">
        <v>209</v>
      </c>
      <c r="C224">
        <v>208</v>
      </c>
      <c r="D224" t="str">
        <f t="shared" si="19"/>
        <v>209_208</v>
      </c>
      <c r="E224">
        <v>0.59265224690527996</v>
      </c>
      <c r="F224" t="e">
        <f>VLOOKUP(D224,'branch correspondance'!$E$2:$F$121,2,0)</f>
        <v>#N/A</v>
      </c>
      <c r="G224">
        <f t="shared" si="20"/>
        <v>59.265224690527994</v>
      </c>
      <c r="H224" t="str">
        <f>VLOOKUP(D224,Feuil5!$D$1:$F$240,3,0)</f>
        <v>0.165</v>
      </c>
    </row>
    <row r="225" spans="1:8" x14ac:dyDescent="0.3">
      <c r="A225" t="s">
        <v>365</v>
      </c>
      <c r="B225">
        <v>123</v>
      </c>
      <c r="C225">
        <v>112</v>
      </c>
      <c r="D225" t="str">
        <f t="shared" si="19"/>
        <v>123_112</v>
      </c>
      <c r="E225">
        <v>0.75675445077238401</v>
      </c>
      <c r="F225" t="e">
        <f>VLOOKUP(D225,'branch correspondance'!$E$2:$F$121,2,0)</f>
        <v>#N/A</v>
      </c>
      <c r="G225">
        <f t="shared" si="20"/>
        <v>75.675445077238408</v>
      </c>
      <c r="H225" t="str">
        <f>VLOOKUP(D225,Feuil5!$D$1:$F$240,3,0)</f>
        <v>0.097</v>
      </c>
    </row>
    <row r="226" spans="1:8" x14ac:dyDescent="0.3">
      <c r="A226" t="s">
        <v>365</v>
      </c>
      <c r="B226">
        <v>209</v>
      </c>
      <c r="C226">
        <v>203</v>
      </c>
      <c r="D226" t="str">
        <f t="shared" si="19"/>
        <v>209_203</v>
      </c>
      <c r="E226">
        <v>-8.6707611176264507E-2</v>
      </c>
      <c r="F226" t="e">
        <f>VLOOKUP(D226,'branch correspondance'!$E$2:$F$121,2,0)</f>
        <v>#N/A</v>
      </c>
      <c r="G226">
        <f t="shared" si="20"/>
        <v>-8.6707611176264514</v>
      </c>
      <c r="H226" t="str">
        <f>VLOOKUP(D226,Feuil5!$D$1:$F$240,3,0)</f>
        <v>0.119</v>
      </c>
    </row>
    <row r="227" spans="1:8" x14ac:dyDescent="0.3">
      <c r="A227" t="s">
        <v>365</v>
      </c>
      <c r="B227">
        <v>304</v>
      </c>
      <c r="C227">
        <v>302</v>
      </c>
      <c r="D227" t="str">
        <f t="shared" si="19"/>
        <v>304_302</v>
      </c>
      <c r="E227">
        <v>0.17188119397708401</v>
      </c>
      <c r="F227" t="e">
        <f>VLOOKUP(D227,'branch correspondance'!$E$2:$F$121,2,0)</f>
        <v>#N/A</v>
      </c>
      <c r="G227">
        <f t="shared" si="20"/>
        <v>17.188119397708402</v>
      </c>
      <c r="H227" t="str">
        <f>VLOOKUP(D227,Feuil5!$D$1:$F$240,3,0)</f>
        <v>0.127</v>
      </c>
    </row>
    <row r="228" spans="1:8" x14ac:dyDescent="0.3">
      <c r="A228" t="s">
        <v>365</v>
      </c>
      <c r="B228">
        <v>313</v>
      </c>
      <c r="C228">
        <v>312</v>
      </c>
      <c r="D228" t="str">
        <f t="shared" si="19"/>
        <v>313_312</v>
      </c>
      <c r="E228">
        <v>-0.31238357049152599</v>
      </c>
      <c r="F228" t="e">
        <f>VLOOKUP(D228,'branch correspondance'!$E$2:$F$121,2,0)</f>
        <v>#N/A</v>
      </c>
      <c r="G228">
        <f t="shared" si="20"/>
        <v>-31.238357049152597</v>
      </c>
      <c r="H228" t="str">
        <f>VLOOKUP(D228,Feuil5!$D$1:$F$240,3,0)</f>
        <v>0.048</v>
      </c>
    </row>
    <row r="229" spans="1:8" x14ac:dyDescent="0.3">
      <c r="A229" t="s">
        <v>365</v>
      </c>
      <c r="B229">
        <v>310</v>
      </c>
      <c r="C229">
        <v>306</v>
      </c>
      <c r="D229" t="str">
        <f t="shared" si="19"/>
        <v>310_306</v>
      </c>
      <c r="E229">
        <v>0.29518438150732601</v>
      </c>
      <c r="F229" t="e">
        <f>VLOOKUP(D229,'branch correspondance'!$E$2:$F$121,2,0)</f>
        <v>#N/A</v>
      </c>
      <c r="G229">
        <f t="shared" si="20"/>
        <v>29.518438150732599</v>
      </c>
      <c r="H229" t="str">
        <f>VLOOKUP(D229,Feuil5!$D$1:$F$240,3,0)</f>
        <v>0.061</v>
      </c>
    </row>
    <row r="230" spans="1:8" x14ac:dyDescent="0.3">
      <c r="A230" t="s">
        <v>365</v>
      </c>
      <c r="B230">
        <v>110</v>
      </c>
      <c r="C230">
        <v>108</v>
      </c>
      <c r="D230" t="str">
        <f t="shared" si="19"/>
        <v>110_108</v>
      </c>
      <c r="E230">
        <v>0.41623281414305702</v>
      </c>
      <c r="F230" t="e">
        <f>VLOOKUP(D230,'branch correspondance'!$E$2:$F$121,2,0)</f>
        <v>#N/A</v>
      </c>
      <c r="G230">
        <f t="shared" si="20"/>
        <v>41.623281414305701</v>
      </c>
      <c r="H230" t="str">
        <f>VLOOKUP(D230,Feuil5!$D$1:$F$240,3,0)</f>
        <v>0.165</v>
      </c>
    </row>
    <row r="231" spans="1:8" x14ac:dyDescent="0.3">
      <c r="A231" t="s">
        <v>365</v>
      </c>
      <c r="B231">
        <v>302</v>
      </c>
      <c r="C231">
        <v>301</v>
      </c>
      <c r="D231" t="str">
        <f t="shared" si="19"/>
        <v>302_301</v>
      </c>
      <c r="E231">
        <v>-0.48226040016821897</v>
      </c>
      <c r="F231" t="e">
        <f>VLOOKUP(D231,'branch correspondance'!$E$2:$F$121,2,0)</f>
        <v>#N/A</v>
      </c>
      <c r="G231">
        <f t="shared" si="20"/>
        <v>-48.226040016821898</v>
      </c>
      <c r="H231" t="str">
        <f>VLOOKUP(D231,Feuil5!$D$1:$F$240,3,0)</f>
        <v>0.014</v>
      </c>
    </row>
    <row r="232" spans="1:8" x14ac:dyDescent="0.3">
      <c r="A232" t="s">
        <v>365</v>
      </c>
      <c r="B232">
        <v>105</v>
      </c>
      <c r="C232">
        <v>101</v>
      </c>
      <c r="D232" t="str">
        <f t="shared" si="19"/>
        <v>105_101</v>
      </c>
      <c r="E232">
        <v>-0.19514492218834401</v>
      </c>
      <c r="F232" t="e">
        <f>VLOOKUP(D232,'branch correspondance'!$E$2:$F$121,2,0)</f>
        <v>#N/A</v>
      </c>
      <c r="G232">
        <f t="shared" si="20"/>
        <v>-19.514492218834402</v>
      </c>
      <c r="H232" t="str">
        <f>VLOOKUP(D232,Feuil5!$D$1:$F$240,3,0)</f>
        <v>0.085</v>
      </c>
    </row>
    <row r="233" spans="1:8" x14ac:dyDescent="0.3">
      <c r="A233" t="s">
        <v>365</v>
      </c>
      <c r="B233">
        <v>312</v>
      </c>
      <c r="C233">
        <v>310</v>
      </c>
      <c r="D233" t="str">
        <f t="shared" si="19"/>
        <v>312_310</v>
      </c>
      <c r="E233">
        <v>0.360430257545231</v>
      </c>
      <c r="F233" t="e">
        <f>VLOOKUP(D233,'branch correspondance'!$E$2:$F$121,2,0)</f>
        <v>#N/A</v>
      </c>
      <c r="G233">
        <f t="shared" si="20"/>
        <v>36.0430257545231</v>
      </c>
      <c r="H233" t="str">
        <f>VLOOKUP(D233,Feuil5!$D$1:$F$240,3,0)</f>
        <v>0.08526</v>
      </c>
    </row>
    <row r="234" spans="1:8" x14ac:dyDescent="0.3">
      <c r="A234" t="s">
        <v>365</v>
      </c>
      <c r="B234">
        <v>210</v>
      </c>
      <c r="C234">
        <v>206</v>
      </c>
      <c r="D234" t="str">
        <f t="shared" si="19"/>
        <v>210_206</v>
      </c>
      <c r="E234">
        <v>0.34967132141315599</v>
      </c>
      <c r="F234" t="e">
        <f>VLOOKUP(D234,'branch correspondance'!$E$2:$F$121,2,0)</f>
        <v>#N/A</v>
      </c>
      <c r="G234">
        <f t="shared" si="20"/>
        <v>34.967132141315602</v>
      </c>
      <c r="H234" t="str">
        <f>VLOOKUP(D234,Feuil5!$D$1:$F$240,3,0)</f>
        <v>0.061</v>
      </c>
    </row>
    <row r="235" spans="1:8" x14ac:dyDescent="0.3">
      <c r="A235" t="s">
        <v>365</v>
      </c>
      <c r="B235">
        <v>122</v>
      </c>
      <c r="C235">
        <v>117</v>
      </c>
      <c r="D235" t="str">
        <f t="shared" si="19"/>
        <v>122_117</v>
      </c>
      <c r="E235">
        <v>3.0150320003783002</v>
      </c>
      <c r="F235" t="e">
        <f>VLOOKUP(D235,'branch correspondance'!$E$2:$F$121,2,0)</f>
        <v>#N/A</v>
      </c>
      <c r="G235">
        <f t="shared" si="20"/>
        <v>301.50320003783003</v>
      </c>
      <c r="H235" t="str">
        <f>VLOOKUP(D235,Feuil5!$D$1:$F$240,3,0)</f>
        <v>0.105</v>
      </c>
    </row>
    <row r="236" spans="1:8" x14ac:dyDescent="0.3">
      <c r="A236" t="s">
        <v>365</v>
      </c>
      <c r="B236">
        <v>122</v>
      </c>
      <c r="C236">
        <v>121</v>
      </c>
      <c r="D236" t="str">
        <f t="shared" si="19"/>
        <v>122_121</v>
      </c>
      <c r="E236">
        <v>4.2614258426216898</v>
      </c>
      <c r="F236" t="e">
        <f>VLOOKUP(D236,'branch correspondance'!$E$2:$F$121,2,0)</f>
        <v>#N/A</v>
      </c>
      <c r="G236">
        <f t="shared" si="20"/>
        <v>426.14258426216895</v>
      </c>
      <c r="H236" t="str">
        <f>VLOOKUP(D236,Feuil5!$D$1:$F$240,3,0)</f>
        <v>0.068</v>
      </c>
    </row>
    <row r="237" spans="1:8" x14ac:dyDescent="0.3">
      <c r="A237" t="s">
        <v>365</v>
      </c>
      <c r="B237">
        <v>224</v>
      </c>
      <c r="C237">
        <v>203</v>
      </c>
      <c r="D237" t="str">
        <f t="shared" si="19"/>
        <v>224_203</v>
      </c>
      <c r="E237">
        <v>0.747401865863486</v>
      </c>
      <c r="F237" t="e">
        <f>VLOOKUP(D237,'branch correspondance'!$E$2:$F$121,2,0)</f>
        <v>#N/A</v>
      </c>
      <c r="G237">
        <f t="shared" si="20"/>
        <v>74.740186586348599</v>
      </c>
      <c r="H237" t="str">
        <f>VLOOKUP(D237,Feuil5!$D$1:$F$240,3,0)</f>
        <v>0.08526</v>
      </c>
    </row>
    <row r="238" spans="1:8" x14ac:dyDescent="0.3">
      <c r="A238" t="s">
        <v>365</v>
      </c>
      <c r="B238">
        <v>320</v>
      </c>
      <c r="C238">
        <v>319</v>
      </c>
      <c r="D238" t="str">
        <f t="shared" si="19"/>
        <v>320_319</v>
      </c>
      <c r="E238">
        <v>-0.45216347171621701</v>
      </c>
      <c r="F238" t="e">
        <f>VLOOKUP(D238,'branch correspondance'!$E$2:$F$121,2,0)</f>
        <v>#N/A</v>
      </c>
      <c r="G238">
        <f t="shared" si="20"/>
        <v>-45.216347171621699</v>
      </c>
      <c r="H238" t="str">
        <f>VLOOKUP(D238,Feuil5!$D$1:$F$240,3,0)</f>
        <v>0.04</v>
      </c>
    </row>
    <row r="239" spans="1:8" x14ac:dyDescent="0.3">
      <c r="A239" t="s">
        <v>365</v>
      </c>
      <c r="B239">
        <v>216</v>
      </c>
      <c r="C239">
        <v>215</v>
      </c>
      <c r="D239" t="str">
        <f t="shared" si="19"/>
        <v>216_215</v>
      </c>
      <c r="E239">
        <v>0.68052170397476197</v>
      </c>
      <c r="F239" t="e">
        <f>VLOOKUP(D239,'branch correspondance'!$E$2:$F$121,2,0)</f>
        <v>#N/A</v>
      </c>
      <c r="G239">
        <f t="shared" si="20"/>
        <v>68.052170397476203</v>
      </c>
      <c r="H239" t="str">
        <f>VLOOKUP(D239,Feuil5!$D$1:$F$240,3,0)</f>
        <v>0.017</v>
      </c>
    </row>
    <row r="240" spans="1:8" x14ac:dyDescent="0.3">
      <c r="A240" t="s">
        <v>365</v>
      </c>
      <c r="B240">
        <v>111</v>
      </c>
      <c r="C240">
        <v>109</v>
      </c>
      <c r="D240" t="str">
        <f t="shared" si="19"/>
        <v>111_109</v>
      </c>
      <c r="E240">
        <v>0.47886858375554398</v>
      </c>
      <c r="F240" t="e">
        <f>VLOOKUP(D240,'branch correspondance'!$E$2:$F$121,2,0)</f>
        <v>#N/A</v>
      </c>
      <c r="G240">
        <f t="shared" si="20"/>
        <v>47.886858375554397</v>
      </c>
      <c r="H240" t="str">
        <f>VLOOKUP(D240,Feuil5!$D$1:$F$240,3,0)</f>
        <v>0.08652000000000001</v>
      </c>
    </row>
    <row r="241" spans="1:8" x14ac:dyDescent="0.3">
      <c r="A241" t="s">
        <v>365</v>
      </c>
      <c r="B241">
        <v>313</v>
      </c>
      <c r="C241">
        <v>311</v>
      </c>
      <c r="D241" t="str">
        <f t="shared" si="19"/>
        <v>313_311</v>
      </c>
      <c r="E241">
        <v>-0.36607931370913099</v>
      </c>
      <c r="F241" t="e">
        <f>VLOOKUP(D241,'branch correspondance'!$E$2:$F$121,2,0)</f>
        <v>#N/A</v>
      </c>
      <c r="G241">
        <f t="shared" si="20"/>
        <v>-36.6079313709131</v>
      </c>
      <c r="H241" t="str">
        <f>VLOOKUP(D241,Feuil5!$D$1:$F$240,3,0)</f>
        <v>0.048</v>
      </c>
    </row>
  </sheetData>
  <autoFilter ref="M1:N121"/>
  <sortState ref="A2:F121">
    <sortCondition ref="F2:F121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workbookViewId="0">
      <selection activeCell="F1" sqref="F1"/>
    </sheetView>
  </sheetViews>
  <sheetFormatPr baseColWidth="10" defaultRowHeight="14.4" x14ac:dyDescent="0.3"/>
  <sheetData>
    <row r="1" spans="1:6" x14ac:dyDescent="0.3">
      <c r="A1" t="s">
        <v>365</v>
      </c>
      <c r="B1">
        <v>102</v>
      </c>
      <c r="C1">
        <v>106</v>
      </c>
      <c r="D1" t="str">
        <f>B1&amp;"_"&amp;C1</f>
        <v>102_106</v>
      </c>
      <c r="E1" t="s">
        <v>155</v>
      </c>
      <c r="F1" t="s">
        <v>369</v>
      </c>
    </row>
    <row r="2" spans="1:6" x14ac:dyDescent="0.3">
      <c r="A2" t="s">
        <v>365</v>
      </c>
      <c r="B2">
        <v>209</v>
      </c>
      <c r="C2">
        <v>212</v>
      </c>
      <c r="D2" t="str">
        <f t="shared" ref="D2:D65" si="0">B2&amp;"_"&amp;C2</f>
        <v>209_212</v>
      </c>
      <c r="E2" t="s">
        <v>156</v>
      </c>
      <c r="F2" t="s">
        <v>370</v>
      </c>
    </row>
    <row r="3" spans="1:6" x14ac:dyDescent="0.3">
      <c r="A3" t="s">
        <v>365</v>
      </c>
      <c r="B3">
        <v>319</v>
      </c>
      <c r="C3">
        <v>320</v>
      </c>
      <c r="D3" t="str">
        <f t="shared" si="0"/>
        <v>319_320</v>
      </c>
      <c r="E3" t="s">
        <v>157</v>
      </c>
      <c r="F3" t="s">
        <v>32</v>
      </c>
    </row>
    <row r="4" spans="1:6" x14ac:dyDescent="0.3">
      <c r="A4" t="s">
        <v>365</v>
      </c>
      <c r="B4">
        <v>209</v>
      </c>
      <c r="C4">
        <v>211</v>
      </c>
      <c r="D4" t="str">
        <f t="shared" si="0"/>
        <v>209_211</v>
      </c>
      <c r="E4" t="s">
        <v>158</v>
      </c>
      <c r="F4" t="s">
        <v>370</v>
      </c>
    </row>
    <row r="5" spans="1:6" x14ac:dyDescent="0.3">
      <c r="A5" t="s">
        <v>365</v>
      </c>
      <c r="B5">
        <v>317</v>
      </c>
      <c r="C5">
        <v>322</v>
      </c>
      <c r="D5" t="str">
        <f t="shared" si="0"/>
        <v>317_322</v>
      </c>
      <c r="E5" t="s">
        <v>159</v>
      </c>
      <c r="F5" t="s">
        <v>31</v>
      </c>
    </row>
    <row r="6" spans="1:6" x14ac:dyDescent="0.3">
      <c r="A6" t="s">
        <v>365</v>
      </c>
      <c r="B6">
        <v>118</v>
      </c>
      <c r="C6">
        <v>121</v>
      </c>
      <c r="D6" t="str">
        <f t="shared" si="0"/>
        <v>118_121</v>
      </c>
      <c r="E6" t="s">
        <v>160</v>
      </c>
      <c r="F6" t="s">
        <v>29</v>
      </c>
    </row>
    <row r="7" spans="1:6" x14ac:dyDescent="0.3">
      <c r="A7" t="s">
        <v>365</v>
      </c>
      <c r="B7">
        <v>211</v>
      </c>
      <c r="C7">
        <v>214</v>
      </c>
      <c r="D7" t="str">
        <f t="shared" si="0"/>
        <v>211_214</v>
      </c>
      <c r="E7" t="s">
        <v>161</v>
      </c>
      <c r="F7" t="s">
        <v>21</v>
      </c>
    </row>
    <row r="8" spans="1:6" x14ac:dyDescent="0.3">
      <c r="A8" t="s">
        <v>365</v>
      </c>
      <c r="B8">
        <v>116</v>
      </c>
      <c r="C8">
        <v>117</v>
      </c>
      <c r="D8" t="str">
        <f t="shared" si="0"/>
        <v>116_117</v>
      </c>
      <c r="E8" t="s">
        <v>162</v>
      </c>
      <c r="F8" t="s">
        <v>29</v>
      </c>
    </row>
    <row r="9" spans="1:6" x14ac:dyDescent="0.3">
      <c r="A9" t="s">
        <v>365</v>
      </c>
      <c r="B9">
        <v>117</v>
      </c>
      <c r="C9">
        <v>118</v>
      </c>
      <c r="D9" t="str">
        <f t="shared" si="0"/>
        <v>117_118</v>
      </c>
      <c r="E9" t="s">
        <v>163</v>
      </c>
      <c r="F9" t="s">
        <v>9</v>
      </c>
    </row>
    <row r="10" spans="1:6" x14ac:dyDescent="0.3">
      <c r="A10" t="s">
        <v>365</v>
      </c>
      <c r="B10">
        <v>103</v>
      </c>
      <c r="C10">
        <v>109</v>
      </c>
      <c r="D10" t="str">
        <f t="shared" si="0"/>
        <v>103_109</v>
      </c>
      <c r="E10" t="s">
        <v>164</v>
      </c>
      <c r="F10" t="s">
        <v>14</v>
      </c>
    </row>
    <row r="11" spans="1:6" x14ac:dyDescent="0.3">
      <c r="A11" t="s">
        <v>365</v>
      </c>
      <c r="B11">
        <v>321</v>
      </c>
      <c r="C11">
        <v>322</v>
      </c>
      <c r="D11" t="str">
        <f t="shared" si="0"/>
        <v>321_322</v>
      </c>
      <c r="E11" t="s">
        <v>165</v>
      </c>
      <c r="F11" t="s">
        <v>34</v>
      </c>
    </row>
    <row r="12" spans="1:6" x14ac:dyDescent="0.3">
      <c r="A12" t="s">
        <v>365</v>
      </c>
      <c r="B12">
        <v>215</v>
      </c>
      <c r="C12">
        <v>221</v>
      </c>
      <c r="D12" t="str">
        <f t="shared" si="0"/>
        <v>215_221</v>
      </c>
      <c r="E12" t="s">
        <v>166</v>
      </c>
      <c r="F12" t="s">
        <v>27</v>
      </c>
    </row>
    <row r="13" spans="1:6" x14ac:dyDescent="0.3">
      <c r="A13" t="s">
        <v>365</v>
      </c>
      <c r="B13">
        <v>202</v>
      </c>
      <c r="C13">
        <v>204</v>
      </c>
      <c r="D13" t="str">
        <f t="shared" si="0"/>
        <v>202_204</v>
      </c>
      <c r="E13" t="s">
        <v>167</v>
      </c>
      <c r="F13" t="s">
        <v>12</v>
      </c>
    </row>
    <row r="14" spans="1:6" x14ac:dyDescent="0.3">
      <c r="A14" t="s">
        <v>365</v>
      </c>
      <c r="B14">
        <v>218</v>
      </c>
      <c r="C14">
        <v>221</v>
      </c>
      <c r="D14" t="str">
        <f t="shared" si="0"/>
        <v>218_221</v>
      </c>
      <c r="E14" t="s">
        <v>168</v>
      </c>
      <c r="F14" t="s">
        <v>29</v>
      </c>
    </row>
    <row r="15" spans="1:6" x14ac:dyDescent="0.3">
      <c r="A15" t="s">
        <v>365</v>
      </c>
      <c r="B15">
        <v>320</v>
      </c>
      <c r="C15">
        <v>323</v>
      </c>
      <c r="D15" t="str">
        <f t="shared" si="0"/>
        <v>320_323</v>
      </c>
      <c r="E15" t="s">
        <v>169</v>
      </c>
      <c r="F15" t="s">
        <v>33</v>
      </c>
    </row>
    <row r="16" spans="1:6" x14ac:dyDescent="0.3">
      <c r="A16" t="s">
        <v>365</v>
      </c>
      <c r="B16">
        <v>318</v>
      </c>
      <c r="C16">
        <v>321</v>
      </c>
      <c r="D16" t="str">
        <f t="shared" si="0"/>
        <v>318_321</v>
      </c>
      <c r="E16" t="s">
        <v>170</v>
      </c>
      <c r="F16" t="s">
        <v>29</v>
      </c>
    </row>
    <row r="17" spans="1:6" x14ac:dyDescent="0.3">
      <c r="A17" t="s">
        <v>365</v>
      </c>
      <c r="B17">
        <v>214</v>
      </c>
      <c r="C17">
        <v>216</v>
      </c>
      <c r="D17" t="str">
        <f t="shared" si="0"/>
        <v>214_216</v>
      </c>
      <c r="E17" t="s">
        <v>171</v>
      </c>
      <c r="F17" t="s">
        <v>25</v>
      </c>
    </row>
    <row r="18" spans="1:6" x14ac:dyDescent="0.3">
      <c r="A18" t="s">
        <v>365</v>
      </c>
      <c r="B18">
        <v>307</v>
      </c>
      <c r="C18">
        <v>308</v>
      </c>
      <c r="D18" t="str">
        <f t="shared" si="0"/>
        <v>307_308</v>
      </c>
      <c r="E18" t="s">
        <v>172</v>
      </c>
      <c r="F18" t="s">
        <v>17</v>
      </c>
    </row>
    <row r="19" spans="1:6" x14ac:dyDescent="0.3">
      <c r="A19" t="s">
        <v>365</v>
      </c>
      <c r="B19">
        <v>102</v>
      </c>
      <c r="C19">
        <v>104</v>
      </c>
      <c r="D19" t="str">
        <f t="shared" si="0"/>
        <v>102_104</v>
      </c>
      <c r="E19" t="s">
        <v>173</v>
      </c>
      <c r="F19" t="s">
        <v>12</v>
      </c>
    </row>
    <row r="20" spans="1:6" x14ac:dyDescent="0.3">
      <c r="A20" t="s">
        <v>365</v>
      </c>
      <c r="B20">
        <v>108</v>
      </c>
      <c r="C20">
        <v>109</v>
      </c>
      <c r="D20" t="str">
        <f t="shared" si="0"/>
        <v>108_109</v>
      </c>
      <c r="E20" t="s">
        <v>174</v>
      </c>
      <c r="F20" t="s">
        <v>19</v>
      </c>
    </row>
    <row r="21" spans="1:6" x14ac:dyDescent="0.3">
      <c r="A21" t="s">
        <v>365</v>
      </c>
      <c r="B21">
        <v>208</v>
      </c>
      <c r="C21">
        <v>210</v>
      </c>
      <c r="D21" t="str">
        <f t="shared" si="0"/>
        <v>208_210</v>
      </c>
      <c r="E21" t="s">
        <v>175</v>
      </c>
      <c r="F21" t="s">
        <v>19</v>
      </c>
    </row>
    <row r="22" spans="1:6" x14ac:dyDescent="0.3">
      <c r="A22" t="s">
        <v>365</v>
      </c>
      <c r="B22">
        <v>213</v>
      </c>
      <c r="C22">
        <v>223</v>
      </c>
      <c r="D22" t="str">
        <f t="shared" si="0"/>
        <v>213_223</v>
      </c>
      <c r="E22" t="s">
        <v>176</v>
      </c>
      <c r="F22" t="s">
        <v>23</v>
      </c>
    </row>
    <row r="23" spans="1:6" x14ac:dyDescent="0.3">
      <c r="A23" t="s">
        <v>365</v>
      </c>
      <c r="B23">
        <v>303</v>
      </c>
      <c r="C23">
        <v>324</v>
      </c>
      <c r="D23" t="str">
        <f t="shared" si="0"/>
        <v>303_324</v>
      </c>
      <c r="E23" t="s">
        <v>177</v>
      </c>
      <c r="F23" t="s">
        <v>371</v>
      </c>
    </row>
    <row r="24" spans="1:6" x14ac:dyDescent="0.3">
      <c r="A24" t="s">
        <v>365</v>
      </c>
      <c r="B24">
        <v>315</v>
      </c>
      <c r="C24">
        <v>321</v>
      </c>
      <c r="D24" t="str">
        <f t="shared" si="0"/>
        <v>315_321</v>
      </c>
      <c r="E24" t="s">
        <v>178</v>
      </c>
      <c r="F24" t="s">
        <v>27</v>
      </c>
    </row>
    <row r="25" spans="1:6" x14ac:dyDescent="0.3">
      <c r="A25" t="s">
        <v>365</v>
      </c>
      <c r="B25">
        <v>308</v>
      </c>
      <c r="C25">
        <v>309</v>
      </c>
      <c r="D25" t="str">
        <f t="shared" si="0"/>
        <v>308_309</v>
      </c>
      <c r="E25" t="s">
        <v>179</v>
      </c>
      <c r="F25" t="s">
        <v>19</v>
      </c>
    </row>
    <row r="26" spans="1:6" x14ac:dyDescent="0.3">
      <c r="A26" t="s">
        <v>365</v>
      </c>
      <c r="B26">
        <v>212</v>
      </c>
      <c r="C26">
        <v>223</v>
      </c>
      <c r="D26" t="str">
        <f t="shared" si="0"/>
        <v>212_223</v>
      </c>
      <c r="E26" t="s">
        <v>180</v>
      </c>
      <c r="F26" t="s">
        <v>22</v>
      </c>
    </row>
    <row r="27" spans="1:6" x14ac:dyDescent="0.3">
      <c r="A27" t="s">
        <v>365</v>
      </c>
      <c r="B27">
        <v>210</v>
      </c>
      <c r="C27">
        <v>212</v>
      </c>
      <c r="D27" t="str">
        <f t="shared" si="0"/>
        <v>210_212</v>
      </c>
      <c r="E27" t="s">
        <v>181</v>
      </c>
      <c r="F27" t="s">
        <v>371</v>
      </c>
    </row>
    <row r="28" spans="1:6" x14ac:dyDescent="0.3">
      <c r="A28" t="s">
        <v>365</v>
      </c>
      <c r="B28">
        <v>207</v>
      </c>
      <c r="C28">
        <v>208</v>
      </c>
      <c r="D28" t="str">
        <f t="shared" si="0"/>
        <v>207_208</v>
      </c>
      <c r="E28" t="s">
        <v>182</v>
      </c>
      <c r="F28" t="s">
        <v>17</v>
      </c>
    </row>
    <row r="29" spans="1:6" x14ac:dyDescent="0.3">
      <c r="A29" t="s">
        <v>365</v>
      </c>
      <c r="B29">
        <v>107</v>
      </c>
      <c r="C29">
        <v>203</v>
      </c>
      <c r="D29" t="str">
        <f t="shared" si="0"/>
        <v>107_203</v>
      </c>
      <c r="E29" t="s">
        <v>183</v>
      </c>
      <c r="F29" t="s">
        <v>18</v>
      </c>
    </row>
    <row r="30" spans="1:6" x14ac:dyDescent="0.3">
      <c r="A30" t="s">
        <v>365</v>
      </c>
      <c r="B30">
        <v>115</v>
      </c>
      <c r="C30">
        <v>121</v>
      </c>
      <c r="D30" t="str">
        <f t="shared" si="0"/>
        <v>115_121</v>
      </c>
      <c r="E30" t="s">
        <v>184</v>
      </c>
      <c r="F30" t="s">
        <v>27</v>
      </c>
    </row>
    <row r="31" spans="1:6" x14ac:dyDescent="0.3">
      <c r="A31" t="s">
        <v>365</v>
      </c>
      <c r="B31">
        <v>219</v>
      </c>
      <c r="C31">
        <v>220</v>
      </c>
      <c r="D31" t="str">
        <f t="shared" si="0"/>
        <v>219_220</v>
      </c>
      <c r="E31" t="s">
        <v>185</v>
      </c>
      <c r="F31" t="s">
        <v>32</v>
      </c>
    </row>
    <row r="32" spans="1:6" x14ac:dyDescent="0.3">
      <c r="A32" t="s">
        <v>365</v>
      </c>
      <c r="B32">
        <v>318</v>
      </c>
      <c r="C32">
        <v>321</v>
      </c>
      <c r="D32" t="str">
        <f t="shared" si="0"/>
        <v>318_321</v>
      </c>
      <c r="E32" t="s">
        <v>170</v>
      </c>
      <c r="F32" t="s">
        <v>29</v>
      </c>
    </row>
    <row r="33" spans="1:6" x14ac:dyDescent="0.3">
      <c r="A33" t="s">
        <v>365</v>
      </c>
      <c r="B33">
        <v>113</v>
      </c>
      <c r="C33">
        <v>123</v>
      </c>
      <c r="D33" t="str">
        <f t="shared" si="0"/>
        <v>113_123</v>
      </c>
      <c r="E33" t="s">
        <v>186</v>
      </c>
      <c r="F33" t="s">
        <v>23</v>
      </c>
    </row>
    <row r="34" spans="1:6" x14ac:dyDescent="0.3">
      <c r="A34" t="s">
        <v>365</v>
      </c>
      <c r="B34">
        <v>308</v>
      </c>
      <c r="C34">
        <v>310</v>
      </c>
      <c r="D34" t="str">
        <f t="shared" si="0"/>
        <v>308_310</v>
      </c>
      <c r="E34" t="s">
        <v>187</v>
      </c>
      <c r="F34" t="s">
        <v>19</v>
      </c>
    </row>
    <row r="35" spans="1:6" x14ac:dyDescent="0.3">
      <c r="A35" t="s">
        <v>365</v>
      </c>
      <c r="B35">
        <v>123</v>
      </c>
      <c r="C35">
        <v>217</v>
      </c>
      <c r="D35" t="str">
        <f t="shared" si="0"/>
        <v>123_217</v>
      </c>
      <c r="E35" t="s">
        <v>188</v>
      </c>
      <c r="F35" t="s">
        <v>35</v>
      </c>
    </row>
    <row r="36" spans="1:6" x14ac:dyDescent="0.3">
      <c r="A36" t="s">
        <v>365</v>
      </c>
      <c r="B36">
        <v>201</v>
      </c>
      <c r="C36">
        <v>203</v>
      </c>
      <c r="D36" t="str">
        <f t="shared" si="0"/>
        <v>201_203</v>
      </c>
      <c r="E36" t="s">
        <v>189</v>
      </c>
      <c r="F36" t="s">
        <v>10</v>
      </c>
    </row>
    <row r="37" spans="1:6" x14ac:dyDescent="0.3">
      <c r="A37" t="s">
        <v>365</v>
      </c>
      <c r="B37">
        <v>216</v>
      </c>
      <c r="C37">
        <v>217</v>
      </c>
      <c r="D37" t="str">
        <f t="shared" si="0"/>
        <v>216_217</v>
      </c>
      <c r="E37" t="s">
        <v>190</v>
      </c>
      <c r="F37" t="s">
        <v>29</v>
      </c>
    </row>
    <row r="38" spans="1:6" x14ac:dyDescent="0.3">
      <c r="A38" t="s">
        <v>365</v>
      </c>
      <c r="B38">
        <v>107</v>
      </c>
      <c r="C38">
        <v>108</v>
      </c>
      <c r="D38" t="str">
        <f t="shared" si="0"/>
        <v>107_108</v>
      </c>
      <c r="E38" t="s">
        <v>191</v>
      </c>
      <c r="F38" t="s">
        <v>17</v>
      </c>
    </row>
    <row r="39" spans="1:6" x14ac:dyDescent="0.3">
      <c r="A39" t="s">
        <v>365</v>
      </c>
      <c r="B39">
        <v>215</v>
      </c>
      <c r="C39">
        <v>224</v>
      </c>
      <c r="D39" t="str">
        <f t="shared" si="0"/>
        <v>215_224</v>
      </c>
      <c r="E39" t="s">
        <v>192</v>
      </c>
      <c r="F39" t="s">
        <v>28</v>
      </c>
    </row>
    <row r="40" spans="1:6" x14ac:dyDescent="0.3">
      <c r="A40" t="s">
        <v>365</v>
      </c>
      <c r="B40">
        <v>311</v>
      </c>
      <c r="C40">
        <v>314</v>
      </c>
      <c r="D40" t="str">
        <f t="shared" si="0"/>
        <v>311_314</v>
      </c>
      <c r="E40" t="s">
        <v>193</v>
      </c>
      <c r="F40" t="s">
        <v>21</v>
      </c>
    </row>
    <row r="41" spans="1:6" x14ac:dyDescent="0.3">
      <c r="A41" t="s">
        <v>365</v>
      </c>
      <c r="B41">
        <v>119</v>
      </c>
      <c r="C41">
        <v>120</v>
      </c>
      <c r="D41" t="str">
        <f t="shared" si="0"/>
        <v>119_120</v>
      </c>
      <c r="E41" t="s">
        <v>194</v>
      </c>
      <c r="F41" t="s">
        <v>32</v>
      </c>
    </row>
    <row r="42" spans="1:6" x14ac:dyDescent="0.3">
      <c r="A42" t="s">
        <v>365</v>
      </c>
      <c r="B42">
        <v>301</v>
      </c>
      <c r="C42">
        <v>305</v>
      </c>
      <c r="D42" t="str">
        <f t="shared" si="0"/>
        <v>301_305</v>
      </c>
      <c r="E42" t="s">
        <v>195</v>
      </c>
      <c r="F42" t="s">
        <v>11</v>
      </c>
    </row>
    <row r="43" spans="1:6" x14ac:dyDescent="0.3">
      <c r="A43" t="s">
        <v>365</v>
      </c>
      <c r="B43">
        <v>303</v>
      </c>
      <c r="C43">
        <v>309</v>
      </c>
      <c r="D43" t="str">
        <f t="shared" si="0"/>
        <v>303_309</v>
      </c>
      <c r="E43" t="s">
        <v>196</v>
      </c>
      <c r="F43" t="s">
        <v>14</v>
      </c>
    </row>
    <row r="44" spans="1:6" x14ac:dyDescent="0.3">
      <c r="A44" t="s">
        <v>365</v>
      </c>
      <c r="B44">
        <v>325</v>
      </c>
      <c r="C44">
        <v>121</v>
      </c>
      <c r="D44" t="str">
        <f t="shared" si="0"/>
        <v>325_121</v>
      </c>
      <c r="E44" t="s">
        <v>197</v>
      </c>
      <c r="F44" t="s">
        <v>22</v>
      </c>
    </row>
    <row r="45" spans="1:6" x14ac:dyDescent="0.3">
      <c r="A45" t="s">
        <v>365</v>
      </c>
      <c r="B45">
        <v>318</v>
      </c>
      <c r="C45">
        <v>223</v>
      </c>
      <c r="D45" t="str">
        <f t="shared" si="0"/>
        <v>318_223</v>
      </c>
      <c r="E45" t="s">
        <v>198</v>
      </c>
      <c r="F45" t="s">
        <v>15</v>
      </c>
    </row>
    <row r="46" spans="1:6" x14ac:dyDescent="0.3">
      <c r="A46" t="s">
        <v>365</v>
      </c>
      <c r="B46">
        <v>120</v>
      </c>
      <c r="C46">
        <v>123</v>
      </c>
      <c r="D46" t="str">
        <f t="shared" si="0"/>
        <v>120_123</v>
      </c>
      <c r="E46" t="s">
        <v>199</v>
      </c>
      <c r="F46" t="s">
        <v>33</v>
      </c>
    </row>
    <row r="47" spans="1:6" x14ac:dyDescent="0.3">
      <c r="A47" t="s">
        <v>365</v>
      </c>
      <c r="B47">
        <v>302</v>
      </c>
      <c r="C47">
        <v>306</v>
      </c>
      <c r="D47" t="str">
        <f t="shared" si="0"/>
        <v>302_306</v>
      </c>
      <c r="E47" t="s">
        <v>200</v>
      </c>
      <c r="F47" t="s">
        <v>369</v>
      </c>
    </row>
    <row r="48" spans="1:6" x14ac:dyDescent="0.3">
      <c r="A48" t="s">
        <v>365</v>
      </c>
      <c r="B48">
        <v>220</v>
      </c>
      <c r="C48">
        <v>223</v>
      </c>
      <c r="D48" t="str">
        <f t="shared" si="0"/>
        <v>220_223</v>
      </c>
      <c r="E48" t="s">
        <v>201</v>
      </c>
      <c r="F48" t="s">
        <v>33</v>
      </c>
    </row>
    <row r="49" spans="1:6" x14ac:dyDescent="0.3">
      <c r="A49" t="s">
        <v>365</v>
      </c>
      <c r="B49">
        <v>103</v>
      </c>
      <c r="C49">
        <v>124</v>
      </c>
      <c r="D49" t="str">
        <f t="shared" si="0"/>
        <v>103_124</v>
      </c>
      <c r="E49" t="s">
        <v>202</v>
      </c>
      <c r="F49" t="s">
        <v>371</v>
      </c>
    </row>
    <row r="50" spans="1:6" x14ac:dyDescent="0.3">
      <c r="A50" t="s">
        <v>365</v>
      </c>
      <c r="B50">
        <v>114</v>
      </c>
      <c r="C50">
        <v>116</v>
      </c>
      <c r="D50" t="str">
        <f t="shared" si="0"/>
        <v>114_116</v>
      </c>
      <c r="E50" t="s">
        <v>203</v>
      </c>
      <c r="F50" t="s">
        <v>25</v>
      </c>
    </row>
    <row r="51" spans="1:6" x14ac:dyDescent="0.3">
      <c r="A51" t="s">
        <v>365</v>
      </c>
      <c r="B51">
        <v>310</v>
      </c>
      <c r="C51">
        <v>311</v>
      </c>
      <c r="D51" t="str">
        <f t="shared" si="0"/>
        <v>310_311</v>
      </c>
      <c r="E51" t="s">
        <v>204</v>
      </c>
      <c r="F51" t="s">
        <v>371</v>
      </c>
    </row>
    <row r="52" spans="1:6" x14ac:dyDescent="0.3">
      <c r="A52" t="s">
        <v>365</v>
      </c>
      <c r="B52">
        <v>316</v>
      </c>
      <c r="C52">
        <v>319</v>
      </c>
      <c r="D52" t="str">
        <f t="shared" si="0"/>
        <v>316_319</v>
      </c>
      <c r="E52" t="s">
        <v>205</v>
      </c>
      <c r="F52" t="s">
        <v>30</v>
      </c>
    </row>
    <row r="53" spans="1:6" x14ac:dyDescent="0.3">
      <c r="A53" t="s">
        <v>365</v>
      </c>
      <c r="B53">
        <v>217</v>
      </c>
      <c r="C53">
        <v>218</v>
      </c>
      <c r="D53" t="str">
        <f t="shared" si="0"/>
        <v>217_218</v>
      </c>
      <c r="E53" t="s">
        <v>206</v>
      </c>
      <c r="F53" t="s">
        <v>9</v>
      </c>
    </row>
    <row r="54" spans="1:6" x14ac:dyDescent="0.3">
      <c r="A54" t="s">
        <v>365</v>
      </c>
      <c r="B54">
        <v>215</v>
      </c>
      <c r="C54">
        <v>221</v>
      </c>
      <c r="D54" t="str">
        <f t="shared" si="0"/>
        <v>215_221</v>
      </c>
      <c r="E54" t="s">
        <v>207</v>
      </c>
      <c r="F54" t="s">
        <v>27</v>
      </c>
    </row>
    <row r="55" spans="1:6" x14ac:dyDescent="0.3">
      <c r="A55" t="s">
        <v>365</v>
      </c>
      <c r="B55">
        <v>219</v>
      </c>
      <c r="C55">
        <v>220</v>
      </c>
      <c r="D55" t="str">
        <f t="shared" si="0"/>
        <v>219_220</v>
      </c>
      <c r="E55" t="s">
        <v>185</v>
      </c>
      <c r="F55" t="s">
        <v>32</v>
      </c>
    </row>
    <row r="56" spans="1:6" x14ac:dyDescent="0.3">
      <c r="A56" t="s">
        <v>365</v>
      </c>
      <c r="B56">
        <v>315</v>
      </c>
      <c r="C56">
        <v>316</v>
      </c>
      <c r="D56" t="str">
        <f t="shared" si="0"/>
        <v>315_316</v>
      </c>
      <c r="E56" t="s">
        <v>208</v>
      </c>
      <c r="F56" t="s">
        <v>26</v>
      </c>
    </row>
    <row r="57" spans="1:6" x14ac:dyDescent="0.3">
      <c r="A57" t="s">
        <v>365</v>
      </c>
      <c r="B57">
        <v>309</v>
      </c>
      <c r="C57">
        <v>311</v>
      </c>
      <c r="D57" t="str">
        <f t="shared" si="0"/>
        <v>309_311</v>
      </c>
      <c r="E57" t="s">
        <v>209</v>
      </c>
      <c r="F57" t="s">
        <v>370</v>
      </c>
    </row>
    <row r="58" spans="1:6" x14ac:dyDescent="0.3">
      <c r="A58" t="s">
        <v>365</v>
      </c>
      <c r="B58">
        <v>205</v>
      </c>
      <c r="C58">
        <v>210</v>
      </c>
      <c r="D58" t="str">
        <f t="shared" si="0"/>
        <v>205_210</v>
      </c>
      <c r="E58" t="s">
        <v>210</v>
      </c>
      <c r="F58" t="s">
        <v>372</v>
      </c>
    </row>
    <row r="59" spans="1:6" x14ac:dyDescent="0.3">
      <c r="A59" t="s">
        <v>365</v>
      </c>
      <c r="B59">
        <v>211</v>
      </c>
      <c r="C59">
        <v>213</v>
      </c>
      <c r="D59" t="str">
        <f t="shared" si="0"/>
        <v>211_213</v>
      </c>
      <c r="E59" t="s">
        <v>211</v>
      </c>
      <c r="F59" t="s">
        <v>20</v>
      </c>
    </row>
    <row r="60" spans="1:6" x14ac:dyDescent="0.3">
      <c r="A60" t="s">
        <v>365</v>
      </c>
      <c r="B60">
        <v>118</v>
      </c>
      <c r="C60">
        <v>121</v>
      </c>
      <c r="D60" t="str">
        <f t="shared" si="0"/>
        <v>118_121</v>
      </c>
      <c r="E60" t="s">
        <v>160</v>
      </c>
      <c r="F60" t="s">
        <v>29</v>
      </c>
    </row>
    <row r="61" spans="1:6" x14ac:dyDescent="0.3">
      <c r="A61" t="s">
        <v>365</v>
      </c>
      <c r="B61">
        <v>101</v>
      </c>
      <c r="C61">
        <v>103</v>
      </c>
      <c r="D61" t="str">
        <f t="shared" si="0"/>
        <v>101_103</v>
      </c>
      <c r="E61" t="s">
        <v>212</v>
      </c>
      <c r="F61" t="s">
        <v>10</v>
      </c>
    </row>
    <row r="62" spans="1:6" x14ac:dyDescent="0.3">
      <c r="A62" t="s">
        <v>365</v>
      </c>
      <c r="B62">
        <v>115</v>
      </c>
      <c r="C62">
        <v>121</v>
      </c>
      <c r="D62" t="str">
        <f t="shared" si="0"/>
        <v>115_121</v>
      </c>
      <c r="E62" t="s">
        <v>184</v>
      </c>
      <c r="F62" t="s">
        <v>27</v>
      </c>
    </row>
    <row r="63" spans="1:6" x14ac:dyDescent="0.3">
      <c r="A63" t="s">
        <v>365</v>
      </c>
      <c r="B63">
        <v>106</v>
      </c>
      <c r="C63">
        <v>110</v>
      </c>
      <c r="D63" t="str">
        <f t="shared" si="0"/>
        <v>106_110</v>
      </c>
      <c r="E63" t="s">
        <v>213</v>
      </c>
      <c r="F63" t="s">
        <v>17</v>
      </c>
    </row>
    <row r="64" spans="1:6" x14ac:dyDescent="0.3">
      <c r="A64" t="s">
        <v>365</v>
      </c>
      <c r="B64">
        <v>115</v>
      </c>
      <c r="C64">
        <v>116</v>
      </c>
      <c r="D64" t="str">
        <f t="shared" si="0"/>
        <v>115_116</v>
      </c>
      <c r="E64" t="s">
        <v>214</v>
      </c>
      <c r="F64" t="s">
        <v>26</v>
      </c>
    </row>
    <row r="65" spans="1:6" x14ac:dyDescent="0.3">
      <c r="A65" t="s">
        <v>365</v>
      </c>
      <c r="B65">
        <v>110</v>
      </c>
      <c r="C65">
        <v>112</v>
      </c>
      <c r="D65" t="str">
        <f t="shared" si="0"/>
        <v>110_112</v>
      </c>
      <c r="E65" t="s">
        <v>215</v>
      </c>
      <c r="F65" t="s">
        <v>371</v>
      </c>
    </row>
    <row r="66" spans="1:6" x14ac:dyDescent="0.3">
      <c r="A66" t="s">
        <v>365</v>
      </c>
      <c r="B66">
        <v>201</v>
      </c>
      <c r="C66">
        <v>202</v>
      </c>
      <c r="D66" t="str">
        <f t="shared" ref="D66:D129" si="1">B66&amp;"_"&amp;C66</f>
        <v>201_202</v>
      </c>
      <c r="E66" t="s">
        <v>216</v>
      </c>
      <c r="F66" t="s">
        <v>9</v>
      </c>
    </row>
    <row r="67" spans="1:6" x14ac:dyDescent="0.3">
      <c r="A67" t="s">
        <v>365</v>
      </c>
      <c r="B67">
        <v>304</v>
      </c>
      <c r="C67">
        <v>309</v>
      </c>
      <c r="D67" t="str">
        <f t="shared" si="1"/>
        <v>304_309</v>
      </c>
      <c r="E67" t="s">
        <v>217</v>
      </c>
      <c r="F67" t="s">
        <v>15</v>
      </c>
    </row>
    <row r="68" spans="1:6" x14ac:dyDescent="0.3">
      <c r="A68" t="s">
        <v>365</v>
      </c>
      <c r="B68">
        <v>320</v>
      </c>
      <c r="C68">
        <v>323</v>
      </c>
      <c r="D68" t="str">
        <f t="shared" si="1"/>
        <v>320_323</v>
      </c>
      <c r="E68" t="s">
        <v>169</v>
      </c>
      <c r="F68" t="s">
        <v>33</v>
      </c>
    </row>
    <row r="69" spans="1:6" x14ac:dyDescent="0.3">
      <c r="A69" t="s">
        <v>365</v>
      </c>
      <c r="B69">
        <v>312</v>
      </c>
      <c r="C69">
        <v>323</v>
      </c>
      <c r="D69" t="str">
        <f t="shared" si="1"/>
        <v>312_323</v>
      </c>
      <c r="E69" t="s">
        <v>218</v>
      </c>
      <c r="F69" t="s">
        <v>22</v>
      </c>
    </row>
    <row r="70" spans="1:6" x14ac:dyDescent="0.3">
      <c r="A70" t="s">
        <v>365</v>
      </c>
      <c r="B70">
        <v>221</v>
      </c>
      <c r="C70">
        <v>222</v>
      </c>
      <c r="D70" t="str">
        <f t="shared" si="1"/>
        <v>221_222</v>
      </c>
      <c r="E70" t="s">
        <v>219</v>
      </c>
      <c r="F70" t="s">
        <v>34</v>
      </c>
    </row>
    <row r="71" spans="1:6" x14ac:dyDescent="0.3">
      <c r="A71" t="s">
        <v>365</v>
      </c>
      <c r="B71">
        <v>109</v>
      </c>
      <c r="C71">
        <v>112</v>
      </c>
      <c r="D71" t="str">
        <f t="shared" si="1"/>
        <v>109_112</v>
      </c>
      <c r="E71" t="s">
        <v>220</v>
      </c>
      <c r="F71" t="s">
        <v>370</v>
      </c>
    </row>
    <row r="72" spans="1:6" x14ac:dyDescent="0.3">
      <c r="A72" t="s">
        <v>365</v>
      </c>
      <c r="B72">
        <v>301</v>
      </c>
      <c r="C72">
        <v>303</v>
      </c>
      <c r="D72" t="str">
        <f t="shared" si="1"/>
        <v>301_303</v>
      </c>
      <c r="E72" t="s">
        <v>221</v>
      </c>
      <c r="F72" t="s">
        <v>10</v>
      </c>
    </row>
    <row r="73" spans="1:6" x14ac:dyDescent="0.3">
      <c r="A73" t="s">
        <v>365</v>
      </c>
      <c r="B73">
        <v>111</v>
      </c>
      <c r="C73">
        <v>114</v>
      </c>
      <c r="D73" t="str">
        <f t="shared" si="1"/>
        <v>111_114</v>
      </c>
      <c r="E73" t="s">
        <v>222</v>
      </c>
      <c r="F73" t="s">
        <v>21</v>
      </c>
    </row>
    <row r="74" spans="1:6" x14ac:dyDescent="0.3">
      <c r="A74" t="s">
        <v>365</v>
      </c>
      <c r="B74">
        <v>111</v>
      </c>
      <c r="C74">
        <v>113</v>
      </c>
      <c r="D74" t="str">
        <f t="shared" si="1"/>
        <v>111_113</v>
      </c>
      <c r="E74" t="s">
        <v>223</v>
      </c>
      <c r="F74" t="s">
        <v>20</v>
      </c>
    </row>
    <row r="75" spans="1:6" x14ac:dyDescent="0.3">
      <c r="A75" t="s">
        <v>365</v>
      </c>
      <c r="B75">
        <v>204</v>
      </c>
      <c r="C75">
        <v>209</v>
      </c>
      <c r="D75" t="str">
        <f t="shared" si="1"/>
        <v>204_209</v>
      </c>
      <c r="E75" t="s">
        <v>224</v>
      </c>
      <c r="F75" t="s">
        <v>15</v>
      </c>
    </row>
    <row r="76" spans="1:6" x14ac:dyDescent="0.3">
      <c r="A76" t="s">
        <v>365</v>
      </c>
      <c r="B76">
        <v>201</v>
      </c>
      <c r="C76">
        <v>205</v>
      </c>
      <c r="D76" t="str">
        <f t="shared" si="1"/>
        <v>201_205</v>
      </c>
      <c r="E76" t="s">
        <v>225</v>
      </c>
      <c r="F76" t="s">
        <v>11</v>
      </c>
    </row>
    <row r="77" spans="1:6" x14ac:dyDescent="0.3">
      <c r="A77" t="s">
        <v>365</v>
      </c>
      <c r="B77">
        <v>116</v>
      </c>
      <c r="C77">
        <v>119</v>
      </c>
      <c r="D77" t="str">
        <f t="shared" si="1"/>
        <v>116_119</v>
      </c>
      <c r="E77" t="s">
        <v>226</v>
      </c>
      <c r="F77" t="s">
        <v>30</v>
      </c>
    </row>
    <row r="78" spans="1:6" x14ac:dyDescent="0.3">
      <c r="A78" t="s">
        <v>365</v>
      </c>
      <c r="B78">
        <v>105</v>
      </c>
      <c r="C78">
        <v>110</v>
      </c>
      <c r="D78" t="str">
        <f t="shared" si="1"/>
        <v>105_110</v>
      </c>
      <c r="E78" t="s">
        <v>227</v>
      </c>
      <c r="F78" t="s">
        <v>372</v>
      </c>
    </row>
    <row r="79" spans="1:6" x14ac:dyDescent="0.3">
      <c r="A79" t="s">
        <v>365</v>
      </c>
      <c r="B79">
        <v>218</v>
      </c>
      <c r="C79">
        <v>221</v>
      </c>
      <c r="D79" t="str">
        <f t="shared" si="1"/>
        <v>218_221</v>
      </c>
      <c r="E79" t="s">
        <v>168</v>
      </c>
      <c r="F79" t="s">
        <v>29</v>
      </c>
    </row>
    <row r="80" spans="1:6" x14ac:dyDescent="0.3">
      <c r="A80" t="s">
        <v>365</v>
      </c>
      <c r="B80">
        <v>315</v>
      </c>
      <c r="C80">
        <v>324</v>
      </c>
      <c r="D80" t="str">
        <f t="shared" si="1"/>
        <v>315_324</v>
      </c>
      <c r="E80" t="s">
        <v>228</v>
      </c>
      <c r="F80" t="s">
        <v>28</v>
      </c>
    </row>
    <row r="81" spans="1:6" x14ac:dyDescent="0.3">
      <c r="A81" t="s">
        <v>365</v>
      </c>
      <c r="B81">
        <v>317</v>
      </c>
      <c r="C81">
        <v>318</v>
      </c>
      <c r="D81" t="str">
        <f t="shared" si="1"/>
        <v>317_318</v>
      </c>
      <c r="E81" t="s">
        <v>229</v>
      </c>
      <c r="F81" t="s">
        <v>9</v>
      </c>
    </row>
    <row r="82" spans="1:6" x14ac:dyDescent="0.3">
      <c r="A82" t="s">
        <v>365</v>
      </c>
      <c r="B82">
        <v>212</v>
      </c>
      <c r="C82">
        <v>213</v>
      </c>
      <c r="D82" t="str">
        <f t="shared" si="1"/>
        <v>212_213</v>
      </c>
      <c r="E82" t="s">
        <v>230</v>
      </c>
      <c r="F82" t="s">
        <v>20</v>
      </c>
    </row>
    <row r="83" spans="1:6" x14ac:dyDescent="0.3">
      <c r="A83" t="s">
        <v>365</v>
      </c>
      <c r="B83">
        <v>115</v>
      </c>
      <c r="C83">
        <v>124</v>
      </c>
      <c r="D83" t="str">
        <f t="shared" si="1"/>
        <v>115_124</v>
      </c>
      <c r="E83" t="s">
        <v>231</v>
      </c>
      <c r="F83" t="s">
        <v>28</v>
      </c>
    </row>
    <row r="84" spans="1:6" x14ac:dyDescent="0.3">
      <c r="A84" t="s">
        <v>365</v>
      </c>
      <c r="B84">
        <v>309</v>
      </c>
      <c r="C84">
        <v>312</v>
      </c>
      <c r="D84" t="str">
        <f t="shared" si="1"/>
        <v>309_312</v>
      </c>
      <c r="E84" t="s">
        <v>232</v>
      </c>
      <c r="F84" t="s">
        <v>370</v>
      </c>
    </row>
    <row r="85" spans="1:6" x14ac:dyDescent="0.3">
      <c r="A85" t="s">
        <v>365</v>
      </c>
      <c r="B85">
        <v>316</v>
      </c>
      <c r="C85">
        <v>317</v>
      </c>
      <c r="D85" t="str">
        <f t="shared" si="1"/>
        <v>316_317</v>
      </c>
      <c r="E85" t="s">
        <v>233</v>
      </c>
      <c r="F85" t="s">
        <v>29</v>
      </c>
    </row>
    <row r="86" spans="1:6" x14ac:dyDescent="0.3">
      <c r="A86" t="s">
        <v>365</v>
      </c>
      <c r="B86">
        <v>202</v>
      </c>
      <c r="C86">
        <v>206</v>
      </c>
      <c r="D86" t="str">
        <f t="shared" si="1"/>
        <v>202_206</v>
      </c>
      <c r="E86" t="s">
        <v>234</v>
      </c>
      <c r="F86" t="s">
        <v>369</v>
      </c>
    </row>
    <row r="87" spans="1:6" x14ac:dyDescent="0.3">
      <c r="A87" t="s">
        <v>365</v>
      </c>
      <c r="B87">
        <v>210</v>
      </c>
      <c r="C87">
        <v>211</v>
      </c>
      <c r="D87" t="str">
        <f t="shared" si="1"/>
        <v>210_211</v>
      </c>
      <c r="E87" t="s">
        <v>235</v>
      </c>
      <c r="F87" t="s">
        <v>371</v>
      </c>
    </row>
    <row r="88" spans="1:6" x14ac:dyDescent="0.3">
      <c r="A88" t="s">
        <v>365</v>
      </c>
      <c r="B88">
        <v>314</v>
      </c>
      <c r="C88">
        <v>316</v>
      </c>
      <c r="D88" t="str">
        <f t="shared" si="1"/>
        <v>314_316</v>
      </c>
      <c r="E88" t="s">
        <v>236</v>
      </c>
      <c r="F88" t="s">
        <v>25</v>
      </c>
    </row>
    <row r="89" spans="1:6" x14ac:dyDescent="0.3">
      <c r="A89" t="s">
        <v>365</v>
      </c>
      <c r="B89">
        <v>216</v>
      </c>
      <c r="C89">
        <v>219</v>
      </c>
      <c r="D89" t="str">
        <f t="shared" si="1"/>
        <v>216_219</v>
      </c>
      <c r="E89" t="s">
        <v>237</v>
      </c>
      <c r="F89" t="s">
        <v>30</v>
      </c>
    </row>
    <row r="90" spans="1:6" x14ac:dyDescent="0.3">
      <c r="A90" t="s">
        <v>365</v>
      </c>
      <c r="B90">
        <v>112</v>
      </c>
      <c r="C90">
        <v>113</v>
      </c>
      <c r="D90" t="str">
        <f t="shared" si="1"/>
        <v>112_113</v>
      </c>
      <c r="E90" t="s">
        <v>238</v>
      </c>
      <c r="F90" t="s">
        <v>20</v>
      </c>
    </row>
    <row r="91" spans="1:6" x14ac:dyDescent="0.3">
      <c r="A91" t="s">
        <v>365</v>
      </c>
      <c r="B91">
        <v>305</v>
      </c>
      <c r="C91">
        <v>310</v>
      </c>
      <c r="D91" t="str">
        <f t="shared" si="1"/>
        <v>305_310</v>
      </c>
      <c r="E91" t="s">
        <v>239</v>
      </c>
      <c r="F91" t="s">
        <v>372</v>
      </c>
    </row>
    <row r="92" spans="1:6" x14ac:dyDescent="0.3">
      <c r="A92" t="s">
        <v>365</v>
      </c>
      <c r="B92">
        <v>120</v>
      </c>
      <c r="C92">
        <v>123</v>
      </c>
      <c r="D92" t="str">
        <f t="shared" si="1"/>
        <v>120_123</v>
      </c>
      <c r="E92" t="s">
        <v>199</v>
      </c>
      <c r="F92" t="s">
        <v>33</v>
      </c>
    </row>
    <row r="93" spans="1:6" x14ac:dyDescent="0.3">
      <c r="A93" t="s">
        <v>365</v>
      </c>
      <c r="B93">
        <v>323</v>
      </c>
      <c r="C93">
        <v>325</v>
      </c>
      <c r="D93" t="str">
        <f t="shared" si="1"/>
        <v>323_325</v>
      </c>
      <c r="E93" t="s">
        <v>197</v>
      </c>
      <c r="F93" t="s">
        <v>36</v>
      </c>
    </row>
    <row r="94" spans="1:6" x14ac:dyDescent="0.3">
      <c r="A94" t="s">
        <v>365</v>
      </c>
      <c r="B94">
        <v>313</v>
      </c>
      <c r="C94">
        <v>323</v>
      </c>
      <c r="D94" t="str">
        <f t="shared" si="1"/>
        <v>313_323</v>
      </c>
      <c r="E94" t="s">
        <v>240</v>
      </c>
      <c r="F94" t="s">
        <v>23</v>
      </c>
    </row>
    <row r="95" spans="1:6" x14ac:dyDescent="0.3">
      <c r="A95" t="s">
        <v>365</v>
      </c>
      <c r="B95">
        <v>220</v>
      </c>
      <c r="C95">
        <v>223</v>
      </c>
      <c r="D95" t="str">
        <f t="shared" si="1"/>
        <v>220_223</v>
      </c>
      <c r="E95" t="s">
        <v>201</v>
      </c>
      <c r="F95" t="s">
        <v>33</v>
      </c>
    </row>
    <row r="96" spans="1:6" x14ac:dyDescent="0.3">
      <c r="A96" t="s">
        <v>365</v>
      </c>
      <c r="B96">
        <v>315</v>
      </c>
      <c r="C96">
        <v>321</v>
      </c>
      <c r="D96" t="str">
        <f t="shared" si="1"/>
        <v>315_321</v>
      </c>
      <c r="E96" t="s">
        <v>178</v>
      </c>
      <c r="F96" t="s">
        <v>27</v>
      </c>
    </row>
    <row r="97" spans="1:6" x14ac:dyDescent="0.3">
      <c r="A97" t="s">
        <v>365</v>
      </c>
      <c r="B97">
        <v>217</v>
      </c>
      <c r="C97">
        <v>222</v>
      </c>
      <c r="D97" t="str">
        <f t="shared" si="1"/>
        <v>217_222</v>
      </c>
      <c r="E97" t="s">
        <v>241</v>
      </c>
      <c r="F97" t="s">
        <v>31</v>
      </c>
    </row>
    <row r="98" spans="1:6" x14ac:dyDescent="0.3">
      <c r="A98" t="s">
        <v>365</v>
      </c>
      <c r="B98">
        <v>113</v>
      </c>
      <c r="C98">
        <v>215</v>
      </c>
      <c r="D98" t="str">
        <f t="shared" si="1"/>
        <v>113_215</v>
      </c>
      <c r="E98" t="s">
        <v>242</v>
      </c>
      <c r="F98" t="s">
        <v>24</v>
      </c>
    </row>
    <row r="99" spans="1:6" x14ac:dyDescent="0.3">
      <c r="A99" t="s">
        <v>365</v>
      </c>
      <c r="B99">
        <v>104</v>
      </c>
      <c r="C99">
        <v>109</v>
      </c>
      <c r="D99" t="str">
        <f t="shared" si="1"/>
        <v>104_109</v>
      </c>
      <c r="E99" t="s">
        <v>243</v>
      </c>
      <c r="F99" t="s">
        <v>15</v>
      </c>
    </row>
    <row r="100" spans="1:6" x14ac:dyDescent="0.3">
      <c r="A100" t="s">
        <v>365</v>
      </c>
      <c r="B100">
        <v>110</v>
      </c>
      <c r="C100">
        <v>111</v>
      </c>
      <c r="D100" t="str">
        <f t="shared" si="1"/>
        <v>110_111</v>
      </c>
      <c r="E100" t="s">
        <v>244</v>
      </c>
      <c r="F100" t="s">
        <v>371</v>
      </c>
    </row>
    <row r="101" spans="1:6" x14ac:dyDescent="0.3">
      <c r="A101" t="s">
        <v>365</v>
      </c>
      <c r="B101">
        <v>119</v>
      </c>
      <c r="C101">
        <v>120</v>
      </c>
      <c r="D101" t="str">
        <f t="shared" si="1"/>
        <v>119_120</v>
      </c>
      <c r="E101" t="s">
        <v>194</v>
      </c>
      <c r="F101" t="s">
        <v>32</v>
      </c>
    </row>
    <row r="102" spans="1:6" x14ac:dyDescent="0.3">
      <c r="A102" t="s">
        <v>365</v>
      </c>
      <c r="B102">
        <v>101</v>
      </c>
      <c r="C102">
        <v>102</v>
      </c>
      <c r="D102" t="str">
        <f t="shared" si="1"/>
        <v>101_102</v>
      </c>
      <c r="E102" t="s">
        <v>245</v>
      </c>
      <c r="F102" t="s">
        <v>9</v>
      </c>
    </row>
    <row r="103" spans="1:6" x14ac:dyDescent="0.3">
      <c r="A103" t="s">
        <v>365</v>
      </c>
      <c r="B103">
        <v>208</v>
      </c>
      <c r="C103">
        <v>209</v>
      </c>
      <c r="D103" t="str">
        <f t="shared" si="1"/>
        <v>208_209</v>
      </c>
      <c r="E103" t="s">
        <v>246</v>
      </c>
      <c r="F103" t="s">
        <v>19</v>
      </c>
    </row>
    <row r="104" spans="1:6" x14ac:dyDescent="0.3">
      <c r="A104" t="s">
        <v>365</v>
      </c>
      <c r="B104">
        <v>112</v>
      </c>
      <c r="C104">
        <v>123</v>
      </c>
      <c r="D104" t="str">
        <f t="shared" si="1"/>
        <v>112_123</v>
      </c>
      <c r="E104" t="s">
        <v>247</v>
      </c>
      <c r="F104" t="s">
        <v>22</v>
      </c>
    </row>
    <row r="105" spans="1:6" x14ac:dyDescent="0.3">
      <c r="A105" t="s">
        <v>365</v>
      </c>
      <c r="B105">
        <v>203</v>
      </c>
      <c r="C105">
        <v>209</v>
      </c>
      <c r="D105" t="str">
        <f t="shared" si="1"/>
        <v>203_209</v>
      </c>
      <c r="E105" t="s">
        <v>248</v>
      </c>
      <c r="F105" t="s">
        <v>14</v>
      </c>
    </row>
    <row r="106" spans="1:6" x14ac:dyDescent="0.3">
      <c r="A106" t="s">
        <v>365</v>
      </c>
      <c r="B106">
        <v>302</v>
      </c>
      <c r="C106">
        <v>304</v>
      </c>
      <c r="D106" t="str">
        <f t="shared" si="1"/>
        <v>302_304</v>
      </c>
      <c r="E106" t="s">
        <v>249</v>
      </c>
      <c r="F106" t="s">
        <v>12</v>
      </c>
    </row>
    <row r="107" spans="1:6" x14ac:dyDescent="0.3">
      <c r="A107" t="s">
        <v>365</v>
      </c>
      <c r="B107">
        <v>312</v>
      </c>
      <c r="C107">
        <v>313</v>
      </c>
      <c r="D107" t="str">
        <f t="shared" si="1"/>
        <v>312_313</v>
      </c>
      <c r="E107" t="s">
        <v>250</v>
      </c>
      <c r="F107" t="s">
        <v>20</v>
      </c>
    </row>
    <row r="108" spans="1:6" x14ac:dyDescent="0.3">
      <c r="A108" t="s">
        <v>365</v>
      </c>
      <c r="B108">
        <v>306</v>
      </c>
      <c r="C108">
        <v>310</v>
      </c>
      <c r="D108" t="str">
        <f t="shared" si="1"/>
        <v>306_310</v>
      </c>
      <c r="E108" t="s">
        <v>251</v>
      </c>
      <c r="F108" t="s">
        <v>17</v>
      </c>
    </row>
    <row r="109" spans="1:6" x14ac:dyDescent="0.3">
      <c r="A109" t="s">
        <v>365</v>
      </c>
      <c r="B109">
        <v>108</v>
      </c>
      <c r="C109">
        <v>110</v>
      </c>
      <c r="D109" t="str">
        <f t="shared" si="1"/>
        <v>108_110</v>
      </c>
      <c r="E109" t="s">
        <v>252</v>
      </c>
      <c r="F109" t="s">
        <v>19</v>
      </c>
    </row>
    <row r="110" spans="1:6" x14ac:dyDescent="0.3">
      <c r="A110" t="s">
        <v>365</v>
      </c>
      <c r="B110">
        <v>301</v>
      </c>
      <c r="C110">
        <v>302</v>
      </c>
      <c r="D110" t="str">
        <f t="shared" si="1"/>
        <v>301_302</v>
      </c>
      <c r="E110" t="s">
        <v>253</v>
      </c>
      <c r="F110" t="s">
        <v>9</v>
      </c>
    </row>
    <row r="111" spans="1:6" x14ac:dyDescent="0.3">
      <c r="A111" t="s">
        <v>365</v>
      </c>
      <c r="B111">
        <v>101</v>
      </c>
      <c r="C111">
        <v>105</v>
      </c>
      <c r="D111" t="str">
        <f t="shared" si="1"/>
        <v>101_105</v>
      </c>
      <c r="E111" t="s">
        <v>254</v>
      </c>
      <c r="F111" t="s">
        <v>11</v>
      </c>
    </row>
    <row r="112" spans="1:6" x14ac:dyDescent="0.3">
      <c r="A112" t="s">
        <v>365</v>
      </c>
      <c r="B112">
        <v>310</v>
      </c>
      <c r="C112">
        <v>312</v>
      </c>
      <c r="D112" t="str">
        <f t="shared" si="1"/>
        <v>310_312</v>
      </c>
      <c r="E112" t="s">
        <v>255</v>
      </c>
      <c r="F112" t="s">
        <v>371</v>
      </c>
    </row>
    <row r="113" spans="1:6" x14ac:dyDescent="0.3">
      <c r="A113" t="s">
        <v>365</v>
      </c>
      <c r="B113">
        <v>206</v>
      </c>
      <c r="C113">
        <v>210</v>
      </c>
      <c r="D113" t="str">
        <f t="shared" si="1"/>
        <v>206_210</v>
      </c>
      <c r="E113" t="s">
        <v>256</v>
      </c>
      <c r="F113" t="s">
        <v>17</v>
      </c>
    </row>
    <row r="114" spans="1:6" x14ac:dyDescent="0.3">
      <c r="A114" t="s">
        <v>365</v>
      </c>
      <c r="B114">
        <v>117</v>
      </c>
      <c r="C114">
        <v>122</v>
      </c>
      <c r="D114" t="str">
        <f t="shared" si="1"/>
        <v>117_122</v>
      </c>
      <c r="E114" t="s">
        <v>257</v>
      </c>
      <c r="F114" t="s">
        <v>31</v>
      </c>
    </row>
    <row r="115" spans="1:6" x14ac:dyDescent="0.3">
      <c r="A115" t="s">
        <v>365</v>
      </c>
      <c r="B115">
        <v>121</v>
      </c>
      <c r="C115">
        <v>122</v>
      </c>
      <c r="D115" t="str">
        <f t="shared" si="1"/>
        <v>121_122</v>
      </c>
      <c r="E115" t="s">
        <v>258</v>
      </c>
      <c r="F115" t="s">
        <v>34</v>
      </c>
    </row>
    <row r="116" spans="1:6" x14ac:dyDescent="0.3">
      <c r="A116" t="s">
        <v>365</v>
      </c>
      <c r="B116">
        <v>203</v>
      </c>
      <c r="C116">
        <v>224</v>
      </c>
      <c r="D116" t="str">
        <f t="shared" si="1"/>
        <v>203_224</v>
      </c>
      <c r="E116" t="s">
        <v>259</v>
      </c>
      <c r="F116" t="s">
        <v>371</v>
      </c>
    </row>
    <row r="117" spans="1:6" x14ac:dyDescent="0.3">
      <c r="A117" t="s">
        <v>365</v>
      </c>
      <c r="B117">
        <v>319</v>
      </c>
      <c r="C117">
        <v>320</v>
      </c>
      <c r="D117" t="str">
        <f t="shared" si="1"/>
        <v>319_320</v>
      </c>
      <c r="E117" t="s">
        <v>157</v>
      </c>
      <c r="F117" t="s">
        <v>32</v>
      </c>
    </row>
    <row r="118" spans="1:6" x14ac:dyDescent="0.3">
      <c r="A118" t="s">
        <v>365</v>
      </c>
      <c r="B118">
        <v>215</v>
      </c>
      <c r="C118">
        <v>216</v>
      </c>
      <c r="D118" t="str">
        <f t="shared" si="1"/>
        <v>215_216</v>
      </c>
      <c r="E118" t="s">
        <v>260</v>
      </c>
      <c r="F118" t="s">
        <v>26</v>
      </c>
    </row>
    <row r="119" spans="1:6" x14ac:dyDescent="0.3">
      <c r="A119" t="s">
        <v>365</v>
      </c>
      <c r="B119">
        <v>109</v>
      </c>
      <c r="C119">
        <v>111</v>
      </c>
      <c r="D119" t="str">
        <f t="shared" si="1"/>
        <v>109_111</v>
      </c>
      <c r="E119" t="s">
        <v>261</v>
      </c>
      <c r="F119" t="s">
        <v>370</v>
      </c>
    </row>
    <row r="120" spans="1:6" x14ac:dyDescent="0.3">
      <c r="A120" t="s">
        <v>365</v>
      </c>
      <c r="B120">
        <v>311</v>
      </c>
      <c r="C120">
        <v>313</v>
      </c>
      <c r="D120" t="str">
        <f t="shared" si="1"/>
        <v>311_313</v>
      </c>
      <c r="E120" t="s">
        <v>262</v>
      </c>
      <c r="F120" t="s">
        <v>20</v>
      </c>
    </row>
    <row r="121" spans="1:6" x14ac:dyDescent="0.3">
      <c r="A121" t="s">
        <v>365</v>
      </c>
      <c r="B121">
        <v>106</v>
      </c>
      <c r="C121">
        <v>102</v>
      </c>
      <c r="D121" t="str">
        <f t="shared" si="1"/>
        <v>106_102</v>
      </c>
      <c r="E121" t="s">
        <v>263</v>
      </c>
      <c r="F121" t="s">
        <v>369</v>
      </c>
    </row>
    <row r="122" spans="1:6" x14ac:dyDescent="0.3">
      <c r="A122" t="s">
        <v>365</v>
      </c>
      <c r="B122">
        <v>212</v>
      </c>
      <c r="C122">
        <v>209</v>
      </c>
      <c r="D122" t="str">
        <f t="shared" si="1"/>
        <v>212_209</v>
      </c>
      <c r="E122" t="s">
        <v>264</v>
      </c>
      <c r="F122" t="s">
        <v>370</v>
      </c>
    </row>
    <row r="123" spans="1:6" x14ac:dyDescent="0.3">
      <c r="A123" t="s">
        <v>365</v>
      </c>
      <c r="B123">
        <v>320</v>
      </c>
      <c r="C123">
        <v>319</v>
      </c>
      <c r="D123" t="str">
        <f t="shared" si="1"/>
        <v>320_319</v>
      </c>
      <c r="E123" t="s">
        <v>265</v>
      </c>
      <c r="F123" t="s">
        <v>32</v>
      </c>
    </row>
    <row r="124" spans="1:6" x14ac:dyDescent="0.3">
      <c r="A124" t="s">
        <v>365</v>
      </c>
      <c r="B124">
        <v>211</v>
      </c>
      <c r="C124">
        <v>209</v>
      </c>
      <c r="D124" t="str">
        <f t="shared" si="1"/>
        <v>211_209</v>
      </c>
      <c r="E124" t="s">
        <v>266</v>
      </c>
      <c r="F124" t="s">
        <v>370</v>
      </c>
    </row>
    <row r="125" spans="1:6" x14ac:dyDescent="0.3">
      <c r="A125" t="s">
        <v>365</v>
      </c>
      <c r="B125">
        <v>322</v>
      </c>
      <c r="C125">
        <v>317</v>
      </c>
      <c r="D125" t="str">
        <f t="shared" si="1"/>
        <v>322_317</v>
      </c>
      <c r="E125" t="s">
        <v>267</v>
      </c>
      <c r="F125" t="s">
        <v>31</v>
      </c>
    </row>
    <row r="126" spans="1:6" x14ac:dyDescent="0.3">
      <c r="A126" t="s">
        <v>365</v>
      </c>
      <c r="B126">
        <v>121</v>
      </c>
      <c r="C126">
        <v>118</v>
      </c>
      <c r="D126" t="str">
        <f t="shared" si="1"/>
        <v>121_118</v>
      </c>
      <c r="E126" t="s">
        <v>268</v>
      </c>
      <c r="F126" t="s">
        <v>29</v>
      </c>
    </row>
    <row r="127" spans="1:6" x14ac:dyDescent="0.3">
      <c r="A127" t="s">
        <v>365</v>
      </c>
      <c r="B127">
        <v>214</v>
      </c>
      <c r="C127">
        <v>211</v>
      </c>
      <c r="D127" t="str">
        <f t="shared" si="1"/>
        <v>214_211</v>
      </c>
      <c r="E127" t="s">
        <v>269</v>
      </c>
      <c r="F127" t="s">
        <v>21</v>
      </c>
    </row>
    <row r="128" spans="1:6" x14ac:dyDescent="0.3">
      <c r="A128" t="s">
        <v>365</v>
      </c>
      <c r="B128">
        <v>117</v>
      </c>
      <c r="C128">
        <v>116</v>
      </c>
      <c r="D128" t="str">
        <f t="shared" si="1"/>
        <v>117_116</v>
      </c>
      <c r="E128" t="s">
        <v>270</v>
      </c>
      <c r="F128" t="s">
        <v>29</v>
      </c>
    </row>
    <row r="129" spans="1:6" x14ac:dyDescent="0.3">
      <c r="A129" t="s">
        <v>365</v>
      </c>
      <c r="B129">
        <v>118</v>
      </c>
      <c r="C129">
        <v>117</v>
      </c>
      <c r="D129" t="str">
        <f t="shared" si="1"/>
        <v>118_117</v>
      </c>
      <c r="E129" t="s">
        <v>271</v>
      </c>
      <c r="F129" t="s">
        <v>9</v>
      </c>
    </row>
    <row r="130" spans="1:6" x14ac:dyDescent="0.3">
      <c r="A130" t="s">
        <v>365</v>
      </c>
      <c r="B130">
        <v>109</v>
      </c>
      <c r="C130">
        <v>103</v>
      </c>
      <c r="D130" t="str">
        <f t="shared" ref="D130:D193" si="2">B130&amp;"_"&amp;C130</f>
        <v>109_103</v>
      </c>
      <c r="E130" t="s">
        <v>272</v>
      </c>
      <c r="F130" t="s">
        <v>14</v>
      </c>
    </row>
    <row r="131" spans="1:6" x14ac:dyDescent="0.3">
      <c r="A131" t="s">
        <v>365</v>
      </c>
      <c r="B131">
        <v>322</v>
      </c>
      <c r="C131">
        <v>321</v>
      </c>
      <c r="D131" t="str">
        <f t="shared" si="2"/>
        <v>322_321</v>
      </c>
      <c r="E131" t="s">
        <v>273</v>
      </c>
      <c r="F131" t="s">
        <v>34</v>
      </c>
    </row>
    <row r="132" spans="1:6" x14ac:dyDescent="0.3">
      <c r="A132" t="s">
        <v>365</v>
      </c>
      <c r="B132">
        <v>221</v>
      </c>
      <c r="C132">
        <v>215</v>
      </c>
      <c r="D132" t="str">
        <f t="shared" si="2"/>
        <v>221_215</v>
      </c>
      <c r="E132" t="s">
        <v>274</v>
      </c>
      <c r="F132" t="s">
        <v>27</v>
      </c>
    </row>
    <row r="133" spans="1:6" x14ac:dyDescent="0.3">
      <c r="A133" t="s">
        <v>365</v>
      </c>
      <c r="B133">
        <v>204</v>
      </c>
      <c r="C133">
        <v>202</v>
      </c>
      <c r="D133" t="str">
        <f t="shared" si="2"/>
        <v>204_202</v>
      </c>
      <c r="E133" t="s">
        <v>275</v>
      </c>
      <c r="F133" t="s">
        <v>12</v>
      </c>
    </row>
    <row r="134" spans="1:6" x14ac:dyDescent="0.3">
      <c r="A134" t="s">
        <v>365</v>
      </c>
      <c r="B134">
        <v>221</v>
      </c>
      <c r="C134">
        <v>218</v>
      </c>
      <c r="D134" t="str">
        <f t="shared" si="2"/>
        <v>221_218</v>
      </c>
      <c r="E134" t="s">
        <v>276</v>
      </c>
      <c r="F134" t="s">
        <v>29</v>
      </c>
    </row>
    <row r="135" spans="1:6" x14ac:dyDescent="0.3">
      <c r="A135" t="s">
        <v>365</v>
      </c>
      <c r="B135">
        <v>323</v>
      </c>
      <c r="C135">
        <v>320</v>
      </c>
      <c r="D135" t="str">
        <f t="shared" si="2"/>
        <v>323_320</v>
      </c>
      <c r="E135" t="s">
        <v>277</v>
      </c>
      <c r="F135" t="s">
        <v>33</v>
      </c>
    </row>
    <row r="136" spans="1:6" x14ac:dyDescent="0.3">
      <c r="A136" t="s">
        <v>365</v>
      </c>
      <c r="B136">
        <v>321</v>
      </c>
      <c r="C136">
        <v>318</v>
      </c>
      <c r="D136" t="str">
        <f t="shared" si="2"/>
        <v>321_318</v>
      </c>
      <c r="E136" t="s">
        <v>278</v>
      </c>
      <c r="F136" t="s">
        <v>29</v>
      </c>
    </row>
    <row r="137" spans="1:6" x14ac:dyDescent="0.3">
      <c r="A137" t="s">
        <v>365</v>
      </c>
      <c r="B137">
        <v>216</v>
      </c>
      <c r="C137">
        <v>214</v>
      </c>
      <c r="D137" t="str">
        <f t="shared" si="2"/>
        <v>216_214</v>
      </c>
      <c r="E137" t="s">
        <v>279</v>
      </c>
      <c r="F137" t="s">
        <v>25</v>
      </c>
    </row>
    <row r="138" spans="1:6" x14ac:dyDescent="0.3">
      <c r="A138" t="s">
        <v>365</v>
      </c>
      <c r="B138">
        <v>308</v>
      </c>
      <c r="C138">
        <v>307</v>
      </c>
      <c r="D138" t="str">
        <f t="shared" si="2"/>
        <v>308_307</v>
      </c>
      <c r="E138" t="s">
        <v>280</v>
      </c>
      <c r="F138" t="s">
        <v>17</v>
      </c>
    </row>
    <row r="139" spans="1:6" x14ac:dyDescent="0.3">
      <c r="A139" t="s">
        <v>365</v>
      </c>
      <c r="B139">
        <v>104</v>
      </c>
      <c r="C139">
        <v>102</v>
      </c>
      <c r="D139" t="str">
        <f t="shared" si="2"/>
        <v>104_102</v>
      </c>
      <c r="E139" t="s">
        <v>281</v>
      </c>
      <c r="F139" t="s">
        <v>12</v>
      </c>
    </row>
    <row r="140" spans="1:6" x14ac:dyDescent="0.3">
      <c r="A140" t="s">
        <v>365</v>
      </c>
      <c r="B140">
        <v>109</v>
      </c>
      <c r="C140">
        <v>108</v>
      </c>
      <c r="D140" t="str">
        <f t="shared" si="2"/>
        <v>109_108</v>
      </c>
      <c r="E140" t="s">
        <v>282</v>
      </c>
      <c r="F140" t="s">
        <v>19</v>
      </c>
    </row>
    <row r="141" spans="1:6" x14ac:dyDescent="0.3">
      <c r="A141" t="s">
        <v>365</v>
      </c>
      <c r="B141">
        <v>210</v>
      </c>
      <c r="C141">
        <v>208</v>
      </c>
      <c r="D141" t="str">
        <f t="shared" si="2"/>
        <v>210_208</v>
      </c>
      <c r="E141" t="s">
        <v>283</v>
      </c>
      <c r="F141" t="s">
        <v>19</v>
      </c>
    </row>
    <row r="142" spans="1:6" x14ac:dyDescent="0.3">
      <c r="A142" t="s">
        <v>365</v>
      </c>
      <c r="B142">
        <v>223</v>
      </c>
      <c r="C142">
        <v>213</v>
      </c>
      <c r="D142" t="str">
        <f t="shared" si="2"/>
        <v>223_213</v>
      </c>
      <c r="E142" t="s">
        <v>284</v>
      </c>
      <c r="F142" t="s">
        <v>23</v>
      </c>
    </row>
    <row r="143" spans="1:6" x14ac:dyDescent="0.3">
      <c r="A143" t="s">
        <v>365</v>
      </c>
      <c r="B143">
        <v>324</v>
      </c>
      <c r="C143">
        <v>303</v>
      </c>
      <c r="D143" t="str">
        <f t="shared" si="2"/>
        <v>324_303</v>
      </c>
      <c r="E143" t="s">
        <v>228</v>
      </c>
      <c r="F143" t="s">
        <v>371</v>
      </c>
    </row>
    <row r="144" spans="1:6" x14ac:dyDescent="0.3">
      <c r="A144" t="s">
        <v>365</v>
      </c>
      <c r="B144">
        <v>321</v>
      </c>
      <c r="C144">
        <v>315</v>
      </c>
      <c r="D144" t="str">
        <f t="shared" si="2"/>
        <v>321_315</v>
      </c>
      <c r="E144" t="s">
        <v>285</v>
      </c>
      <c r="F144" t="s">
        <v>27</v>
      </c>
    </row>
    <row r="145" spans="1:6" x14ac:dyDescent="0.3">
      <c r="A145" t="s">
        <v>365</v>
      </c>
      <c r="B145">
        <v>309</v>
      </c>
      <c r="C145">
        <v>308</v>
      </c>
      <c r="D145" t="str">
        <f t="shared" si="2"/>
        <v>309_308</v>
      </c>
      <c r="E145" t="s">
        <v>286</v>
      </c>
      <c r="F145" t="s">
        <v>19</v>
      </c>
    </row>
    <row r="146" spans="1:6" x14ac:dyDescent="0.3">
      <c r="A146" t="s">
        <v>365</v>
      </c>
      <c r="B146">
        <v>223</v>
      </c>
      <c r="C146">
        <v>212</v>
      </c>
      <c r="D146" t="str">
        <f t="shared" si="2"/>
        <v>223_212</v>
      </c>
      <c r="E146" t="s">
        <v>287</v>
      </c>
      <c r="F146" t="s">
        <v>22</v>
      </c>
    </row>
    <row r="147" spans="1:6" x14ac:dyDescent="0.3">
      <c r="A147" t="s">
        <v>365</v>
      </c>
      <c r="B147">
        <v>212</v>
      </c>
      <c r="C147">
        <v>210</v>
      </c>
      <c r="D147" t="str">
        <f t="shared" si="2"/>
        <v>212_210</v>
      </c>
      <c r="E147" t="s">
        <v>288</v>
      </c>
      <c r="F147" t="s">
        <v>371</v>
      </c>
    </row>
    <row r="148" spans="1:6" x14ac:dyDescent="0.3">
      <c r="A148" t="s">
        <v>365</v>
      </c>
      <c r="B148">
        <v>208</v>
      </c>
      <c r="C148">
        <v>207</v>
      </c>
      <c r="D148" t="str">
        <f t="shared" si="2"/>
        <v>208_207</v>
      </c>
      <c r="E148" t="s">
        <v>289</v>
      </c>
      <c r="F148" t="s">
        <v>17</v>
      </c>
    </row>
    <row r="149" spans="1:6" x14ac:dyDescent="0.3">
      <c r="A149" t="s">
        <v>365</v>
      </c>
      <c r="B149">
        <v>203</v>
      </c>
      <c r="C149">
        <v>107</v>
      </c>
      <c r="D149" t="str">
        <f t="shared" si="2"/>
        <v>203_107</v>
      </c>
      <c r="E149" t="s">
        <v>290</v>
      </c>
      <c r="F149" t="s">
        <v>18</v>
      </c>
    </row>
    <row r="150" spans="1:6" x14ac:dyDescent="0.3">
      <c r="A150" t="s">
        <v>365</v>
      </c>
      <c r="B150">
        <v>121</v>
      </c>
      <c r="C150">
        <v>115</v>
      </c>
      <c r="D150" t="str">
        <f t="shared" si="2"/>
        <v>121_115</v>
      </c>
      <c r="E150" t="s">
        <v>291</v>
      </c>
      <c r="F150" t="s">
        <v>27</v>
      </c>
    </row>
    <row r="151" spans="1:6" x14ac:dyDescent="0.3">
      <c r="A151" t="s">
        <v>365</v>
      </c>
      <c r="B151">
        <v>220</v>
      </c>
      <c r="C151">
        <v>219</v>
      </c>
      <c r="D151" t="str">
        <f t="shared" si="2"/>
        <v>220_219</v>
      </c>
      <c r="E151" t="s">
        <v>292</v>
      </c>
      <c r="F151" t="s">
        <v>32</v>
      </c>
    </row>
    <row r="152" spans="1:6" x14ac:dyDescent="0.3">
      <c r="A152" t="s">
        <v>365</v>
      </c>
      <c r="B152">
        <v>321</v>
      </c>
      <c r="C152">
        <v>318</v>
      </c>
      <c r="D152" t="str">
        <f t="shared" si="2"/>
        <v>321_318</v>
      </c>
      <c r="E152" t="s">
        <v>278</v>
      </c>
      <c r="F152" t="s">
        <v>29</v>
      </c>
    </row>
    <row r="153" spans="1:6" x14ac:dyDescent="0.3">
      <c r="A153" t="s">
        <v>365</v>
      </c>
      <c r="B153">
        <v>123</v>
      </c>
      <c r="C153">
        <v>113</v>
      </c>
      <c r="D153" t="str">
        <f t="shared" si="2"/>
        <v>123_113</v>
      </c>
      <c r="E153" t="s">
        <v>293</v>
      </c>
      <c r="F153" t="s">
        <v>23</v>
      </c>
    </row>
    <row r="154" spans="1:6" x14ac:dyDescent="0.3">
      <c r="A154" t="s">
        <v>365</v>
      </c>
      <c r="B154">
        <v>310</v>
      </c>
      <c r="C154">
        <v>308</v>
      </c>
      <c r="D154" t="str">
        <f t="shared" si="2"/>
        <v>310_308</v>
      </c>
      <c r="E154" t="s">
        <v>294</v>
      </c>
      <c r="F154" t="s">
        <v>19</v>
      </c>
    </row>
    <row r="155" spans="1:6" x14ac:dyDescent="0.3">
      <c r="A155" t="s">
        <v>365</v>
      </c>
      <c r="B155">
        <v>217</v>
      </c>
      <c r="C155">
        <v>123</v>
      </c>
      <c r="D155" t="str">
        <f t="shared" si="2"/>
        <v>217_123</v>
      </c>
      <c r="E155" t="s">
        <v>295</v>
      </c>
      <c r="F155" t="s">
        <v>35</v>
      </c>
    </row>
    <row r="156" spans="1:6" x14ac:dyDescent="0.3">
      <c r="A156" t="s">
        <v>365</v>
      </c>
      <c r="B156">
        <v>203</v>
      </c>
      <c r="C156">
        <v>201</v>
      </c>
      <c r="D156" t="str">
        <f t="shared" si="2"/>
        <v>203_201</v>
      </c>
      <c r="E156" t="s">
        <v>296</v>
      </c>
      <c r="F156" t="s">
        <v>10</v>
      </c>
    </row>
    <row r="157" spans="1:6" x14ac:dyDescent="0.3">
      <c r="A157" t="s">
        <v>365</v>
      </c>
      <c r="B157">
        <v>217</v>
      </c>
      <c r="C157">
        <v>216</v>
      </c>
      <c r="D157" t="str">
        <f t="shared" si="2"/>
        <v>217_216</v>
      </c>
      <c r="E157" t="s">
        <v>297</v>
      </c>
      <c r="F157" t="s">
        <v>29</v>
      </c>
    </row>
    <row r="158" spans="1:6" x14ac:dyDescent="0.3">
      <c r="A158" t="s">
        <v>365</v>
      </c>
      <c r="B158">
        <v>108</v>
      </c>
      <c r="C158">
        <v>107</v>
      </c>
      <c r="D158" t="str">
        <f t="shared" si="2"/>
        <v>108_107</v>
      </c>
      <c r="E158" t="s">
        <v>298</v>
      </c>
      <c r="F158" t="s">
        <v>17</v>
      </c>
    </row>
    <row r="159" spans="1:6" x14ac:dyDescent="0.3">
      <c r="A159" t="s">
        <v>365</v>
      </c>
      <c r="B159">
        <v>224</v>
      </c>
      <c r="C159">
        <v>215</v>
      </c>
      <c r="D159" t="str">
        <f t="shared" si="2"/>
        <v>224_215</v>
      </c>
      <c r="E159" t="s">
        <v>259</v>
      </c>
      <c r="F159" t="s">
        <v>28</v>
      </c>
    </row>
    <row r="160" spans="1:6" x14ac:dyDescent="0.3">
      <c r="A160" t="s">
        <v>365</v>
      </c>
      <c r="B160">
        <v>314</v>
      </c>
      <c r="C160">
        <v>311</v>
      </c>
      <c r="D160" t="str">
        <f t="shared" si="2"/>
        <v>314_311</v>
      </c>
      <c r="E160" t="s">
        <v>299</v>
      </c>
      <c r="F160" t="s">
        <v>21</v>
      </c>
    </row>
    <row r="161" spans="1:6" x14ac:dyDescent="0.3">
      <c r="A161" t="s">
        <v>365</v>
      </c>
      <c r="B161">
        <v>120</v>
      </c>
      <c r="C161">
        <v>119</v>
      </c>
      <c r="D161" t="str">
        <f t="shared" si="2"/>
        <v>120_119</v>
      </c>
      <c r="E161" t="s">
        <v>300</v>
      </c>
      <c r="F161" t="s">
        <v>32</v>
      </c>
    </row>
    <row r="162" spans="1:6" x14ac:dyDescent="0.3">
      <c r="A162" t="s">
        <v>365</v>
      </c>
      <c r="B162">
        <v>305</v>
      </c>
      <c r="C162">
        <v>301</v>
      </c>
      <c r="D162" t="str">
        <f t="shared" si="2"/>
        <v>305_301</v>
      </c>
      <c r="E162" t="s">
        <v>301</v>
      </c>
      <c r="F162" t="s">
        <v>11</v>
      </c>
    </row>
    <row r="163" spans="1:6" x14ac:dyDescent="0.3">
      <c r="A163" t="s">
        <v>365</v>
      </c>
      <c r="B163">
        <v>309</v>
      </c>
      <c r="C163">
        <v>303</v>
      </c>
      <c r="D163" t="str">
        <f t="shared" si="2"/>
        <v>309_303</v>
      </c>
      <c r="E163" t="s">
        <v>302</v>
      </c>
      <c r="F163" t="s">
        <v>14</v>
      </c>
    </row>
    <row r="164" spans="1:6" x14ac:dyDescent="0.3">
      <c r="A164" t="s">
        <v>365</v>
      </c>
      <c r="B164">
        <v>121</v>
      </c>
      <c r="C164">
        <v>325</v>
      </c>
      <c r="D164" t="str">
        <f t="shared" si="2"/>
        <v>121_325</v>
      </c>
      <c r="E164" t="s">
        <v>303</v>
      </c>
      <c r="F164" t="s">
        <v>22</v>
      </c>
    </row>
    <row r="165" spans="1:6" x14ac:dyDescent="0.3">
      <c r="A165" t="s">
        <v>365</v>
      </c>
      <c r="B165">
        <v>223</v>
      </c>
      <c r="C165">
        <v>318</v>
      </c>
      <c r="D165" t="str">
        <f t="shared" si="2"/>
        <v>223_318</v>
      </c>
      <c r="E165" t="s">
        <v>304</v>
      </c>
      <c r="F165" t="s">
        <v>15</v>
      </c>
    </row>
    <row r="166" spans="1:6" x14ac:dyDescent="0.3">
      <c r="A166" t="s">
        <v>365</v>
      </c>
      <c r="B166">
        <v>123</v>
      </c>
      <c r="C166">
        <v>120</v>
      </c>
      <c r="D166" t="str">
        <f t="shared" si="2"/>
        <v>123_120</v>
      </c>
      <c r="E166" t="s">
        <v>305</v>
      </c>
      <c r="F166" t="s">
        <v>33</v>
      </c>
    </row>
    <row r="167" spans="1:6" x14ac:dyDescent="0.3">
      <c r="A167" t="s">
        <v>365</v>
      </c>
      <c r="B167">
        <v>306</v>
      </c>
      <c r="C167">
        <v>302</v>
      </c>
      <c r="D167" t="str">
        <f t="shared" si="2"/>
        <v>306_302</v>
      </c>
      <c r="E167" t="s">
        <v>306</v>
      </c>
      <c r="F167" t="s">
        <v>369</v>
      </c>
    </row>
    <row r="168" spans="1:6" x14ac:dyDescent="0.3">
      <c r="A168" t="s">
        <v>365</v>
      </c>
      <c r="B168">
        <v>223</v>
      </c>
      <c r="C168">
        <v>220</v>
      </c>
      <c r="D168" t="str">
        <f t="shared" si="2"/>
        <v>223_220</v>
      </c>
      <c r="E168" t="s">
        <v>307</v>
      </c>
      <c r="F168" t="s">
        <v>33</v>
      </c>
    </row>
    <row r="169" spans="1:6" x14ac:dyDescent="0.3">
      <c r="A169" t="s">
        <v>365</v>
      </c>
      <c r="B169">
        <v>124</v>
      </c>
      <c r="C169">
        <v>103</v>
      </c>
      <c r="D169" t="str">
        <f t="shared" si="2"/>
        <v>124_103</v>
      </c>
      <c r="E169" t="s">
        <v>231</v>
      </c>
      <c r="F169" t="s">
        <v>371</v>
      </c>
    </row>
    <row r="170" spans="1:6" x14ac:dyDescent="0.3">
      <c r="A170" t="s">
        <v>365</v>
      </c>
      <c r="B170">
        <v>116</v>
      </c>
      <c r="C170">
        <v>114</v>
      </c>
      <c r="D170" t="str">
        <f t="shared" si="2"/>
        <v>116_114</v>
      </c>
      <c r="E170" t="s">
        <v>308</v>
      </c>
      <c r="F170" t="s">
        <v>25</v>
      </c>
    </row>
    <row r="171" spans="1:6" x14ac:dyDescent="0.3">
      <c r="A171" t="s">
        <v>365</v>
      </c>
      <c r="B171">
        <v>311</v>
      </c>
      <c r="C171">
        <v>310</v>
      </c>
      <c r="D171" t="str">
        <f t="shared" si="2"/>
        <v>311_310</v>
      </c>
      <c r="E171" t="s">
        <v>309</v>
      </c>
      <c r="F171" t="s">
        <v>371</v>
      </c>
    </row>
    <row r="172" spans="1:6" x14ac:dyDescent="0.3">
      <c r="A172" t="s">
        <v>365</v>
      </c>
      <c r="B172">
        <v>319</v>
      </c>
      <c r="C172">
        <v>316</v>
      </c>
      <c r="D172" t="str">
        <f t="shared" si="2"/>
        <v>319_316</v>
      </c>
      <c r="E172" t="s">
        <v>310</v>
      </c>
      <c r="F172" t="s">
        <v>30</v>
      </c>
    </row>
    <row r="173" spans="1:6" x14ac:dyDescent="0.3">
      <c r="A173" t="s">
        <v>365</v>
      </c>
      <c r="B173">
        <v>218</v>
      </c>
      <c r="C173">
        <v>217</v>
      </c>
      <c r="D173" t="str">
        <f t="shared" si="2"/>
        <v>218_217</v>
      </c>
      <c r="E173" t="s">
        <v>311</v>
      </c>
      <c r="F173" t="s">
        <v>9</v>
      </c>
    </row>
    <row r="174" spans="1:6" x14ac:dyDescent="0.3">
      <c r="A174" t="s">
        <v>365</v>
      </c>
      <c r="B174">
        <v>221</v>
      </c>
      <c r="C174">
        <v>215</v>
      </c>
      <c r="D174" t="str">
        <f t="shared" si="2"/>
        <v>221_215</v>
      </c>
      <c r="E174" t="s">
        <v>312</v>
      </c>
      <c r="F174" t="s">
        <v>27</v>
      </c>
    </row>
    <row r="175" spans="1:6" x14ac:dyDescent="0.3">
      <c r="A175" t="s">
        <v>365</v>
      </c>
      <c r="B175">
        <v>220</v>
      </c>
      <c r="C175">
        <v>219</v>
      </c>
      <c r="D175" t="str">
        <f t="shared" si="2"/>
        <v>220_219</v>
      </c>
      <c r="E175" t="s">
        <v>292</v>
      </c>
      <c r="F175" t="s">
        <v>32</v>
      </c>
    </row>
    <row r="176" spans="1:6" x14ac:dyDescent="0.3">
      <c r="A176" t="s">
        <v>365</v>
      </c>
      <c r="B176">
        <v>316</v>
      </c>
      <c r="C176">
        <v>315</v>
      </c>
      <c r="D176" t="str">
        <f t="shared" si="2"/>
        <v>316_315</v>
      </c>
      <c r="E176" t="s">
        <v>313</v>
      </c>
      <c r="F176" t="s">
        <v>26</v>
      </c>
    </row>
    <row r="177" spans="1:6" x14ac:dyDescent="0.3">
      <c r="A177" t="s">
        <v>365</v>
      </c>
      <c r="B177">
        <v>311</v>
      </c>
      <c r="C177">
        <v>309</v>
      </c>
      <c r="D177" t="str">
        <f t="shared" si="2"/>
        <v>311_309</v>
      </c>
      <c r="E177" t="s">
        <v>314</v>
      </c>
      <c r="F177" t="s">
        <v>370</v>
      </c>
    </row>
    <row r="178" spans="1:6" x14ac:dyDescent="0.3">
      <c r="A178" t="s">
        <v>365</v>
      </c>
      <c r="B178">
        <v>210</v>
      </c>
      <c r="C178">
        <v>205</v>
      </c>
      <c r="D178" t="str">
        <f t="shared" si="2"/>
        <v>210_205</v>
      </c>
      <c r="E178" t="s">
        <v>315</v>
      </c>
      <c r="F178" t="s">
        <v>372</v>
      </c>
    </row>
    <row r="179" spans="1:6" x14ac:dyDescent="0.3">
      <c r="A179" t="s">
        <v>365</v>
      </c>
      <c r="B179">
        <v>213</v>
      </c>
      <c r="C179">
        <v>211</v>
      </c>
      <c r="D179" t="str">
        <f t="shared" si="2"/>
        <v>213_211</v>
      </c>
      <c r="E179" t="s">
        <v>316</v>
      </c>
      <c r="F179" t="s">
        <v>20</v>
      </c>
    </row>
    <row r="180" spans="1:6" x14ac:dyDescent="0.3">
      <c r="A180" t="s">
        <v>365</v>
      </c>
      <c r="B180">
        <v>121</v>
      </c>
      <c r="C180">
        <v>118</v>
      </c>
      <c r="D180" t="str">
        <f t="shared" si="2"/>
        <v>121_118</v>
      </c>
      <c r="E180" t="s">
        <v>268</v>
      </c>
      <c r="F180" t="s">
        <v>29</v>
      </c>
    </row>
    <row r="181" spans="1:6" x14ac:dyDescent="0.3">
      <c r="A181" t="s">
        <v>365</v>
      </c>
      <c r="B181">
        <v>103</v>
      </c>
      <c r="C181">
        <v>101</v>
      </c>
      <c r="D181" t="str">
        <f t="shared" si="2"/>
        <v>103_101</v>
      </c>
      <c r="E181" t="s">
        <v>317</v>
      </c>
      <c r="F181" t="s">
        <v>10</v>
      </c>
    </row>
    <row r="182" spans="1:6" x14ac:dyDescent="0.3">
      <c r="A182" t="s">
        <v>365</v>
      </c>
      <c r="B182">
        <v>121</v>
      </c>
      <c r="C182">
        <v>115</v>
      </c>
      <c r="D182" t="str">
        <f t="shared" si="2"/>
        <v>121_115</v>
      </c>
      <c r="E182" t="s">
        <v>291</v>
      </c>
      <c r="F182" t="s">
        <v>27</v>
      </c>
    </row>
    <row r="183" spans="1:6" x14ac:dyDescent="0.3">
      <c r="A183" t="s">
        <v>365</v>
      </c>
      <c r="B183">
        <v>110</v>
      </c>
      <c r="C183">
        <v>106</v>
      </c>
      <c r="D183" t="str">
        <f t="shared" si="2"/>
        <v>110_106</v>
      </c>
      <c r="E183" t="s">
        <v>318</v>
      </c>
      <c r="F183" t="s">
        <v>17</v>
      </c>
    </row>
    <row r="184" spans="1:6" x14ac:dyDescent="0.3">
      <c r="A184" t="s">
        <v>365</v>
      </c>
      <c r="B184">
        <v>116</v>
      </c>
      <c r="C184">
        <v>115</v>
      </c>
      <c r="D184" t="str">
        <f t="shared" si="2"/>
        <v>116_115</v>
      </c>
      <c r="E184" t="s">
        <v>319</v>
      </c>
      <c r="F184" t="s">
        <v>26</v>
      </c>
    </row>
    <row r="185" spans="1:6" x14ac:dyDescent="0.3">
      <c r="A185" t="s">
        <v>365</v>
      </c>
      <c r="B185">
        <v>112</v>
      </c>
      <c r="C185">
        <v>110</v>
      </c>
      <c r="D185" t="str">
        <f t="shared" si="2"/>
        <v>112_110</v>
      </c>
      <c r="E185" t="s">
        <v>320</v>
      </c>
      <c r="F185" t="s">
        <v>371</v>
      </c>
    </row>
    <row r="186" spans="1:6" x14ac:dyDescent="0.3">
      <c r="A186" t="s">
        <v>365</v>
      </c>
      <c r="B186">
        <v>202</v>
      </c>
      <c r="C186">
        <v>201</v>
      </c>
      <c r="D186" t="str">
        <f t="shared" si="2"/>
        <v>202_201</v>
      </c>
      <c r="E186" t="s">
        <v>321</v>
      </c>
      <c r="F186" t="s">
        <v>9</v>
      </c>
    </row>
    <row r="187" spans="1:6" x14ac:dyDescent="0.3">
      <c r="A187" t="s">
        <v>365</v>
      </c>
      <c r="B187">
        <v>309</v>
      </c>
      <c r="C187">
        <v>304</v>
      </c>
      <c r="D187" t="str">
        <f t="shared" si="2"/>
        <v>309_304</v>
      </c>
      <c r="E187" t="s">
        <v>322</v>
      </c>
      <c r="F187" t="s">
        <v>15</v>
      </c>
    </row>
    <row r="188" spans="1:6" x14ac:dyDescent="0.3">
      <c r="A188" t="s">
        <v>365</v>
      </c>
      <c r="B188">
        <v>323</v>
      </c>
      <c r="C188">
        <v>320</v>
      </c>
      <c r="D188" t="str">
        <f t="shared" si="2"/>
        <v>323_320</v>
      </c>
      <c r="E188" t="s">
        <v>277</v>
      </c>
      <c r="F188" t="s">
        <v>33</v>
      </c>
    </row>
    <row r="189" spans="1:6" x14ac:dyDescent="0.3">
      <c r="A189" t="s">
        <v>365</v>
      </c>
      <c r="B189">
        <v>323</v>
      </c>
      <c r="C189">
        <v>312</v>
      </c>
      <c r="D189" t="str">
        <f t="shared" si="2"/>
        <v>323_312</v>
      </c>
      <c r="E189" t="s">
        <v>323</v>
      </c>
      <c r="F189" t="s">
        <v>22</v>
      </c>
    </row>
    <row r="190" spans="1:6" x14ac:dyDescent="0.3">
      <c r="A190" t="s">
        <v>365</v>
      </c>
      <c r="B190">
        <v>222</v>
      </c>
      <c r="C190">
        <v>221</v>
      </c>
      <c r="D190" t="str">
        <f t="shared" si="2"/>
        <v>222_221</v>
      </c>
      <c r="E190" t="s">
        <v>324</v>
      </c>
      <c r="F190" t="s">
        <v>34</v>
      </c>
    </row>
    <row r="191" spans="1:6" x14ac:dyDescent="0.3">
      <c r="A191" t="s">
        <v>365</v>
      </c>
      <c r="B191">
        <v>112</v>
      </c>
      <c r="C191">
        <v>109</v>
      </c>
      <c r="D191" t="str">
        <f t="shared" si="2"/>
        <v>112_109</v>
      </c>
      <c r="E191" t="s">
        <v>325</v>
      </c>
      <c r="F191" t="s">
        <v>370</v>
      </c>
    </row>
    <row r="192" spans="1:6" x14ac:dyDescent="0.3">
      <c r="A192" t="s">
        <v>365</v>
      </c>
      <c r="B192">
        <v>303</v>
      </c>
      <c r="C192">
        <v>301</v>
      </c>
      <c r="D192" t="str">
        <f t="shared" si="2"/>
        <v>303_301</v>
      </c>
      <c r="E192" t="s">
        <v>326</v>
      </c>
      <c r="F192" t="s">
        <v>10</v>
      </c>
    </row>
    <row r="193" spans="1:6" x14ac:dyDescent="0.3">
      <c r="A193" t="s">
        <v>365</v>
      </c>
      <c r="B193">
        <v>114</v>
      </c>
      <c r="C193">
        <v>111</v>
      </c>
      <c r="D193" t="str">
        <f t="shared" si="2"/>
        <v>114_111</v>
      </c>
      <c r="E193" t="s">
        <v>327</v>
      </c>
      <c r="F193" t="s">
        <v>21</v>
      </c>
    </row>
    <row r="194" spans="1:6" x14ac:dyDescent="0.3">
      <c r="A194" t="s">
        <v>365</v>
      </c>
      <c r="B194">
        <v>113</v>
      </c>
      <c r="C194">
        <v>111</v>
      </c>
      <c r="D194" t="str">
        <f t="shared" ref="D194:D240" si="3">B194&amp;"_"&amp;C194</f>
        <v>113_111</v>
      </c>
      <c r="E194" t="s">
        <v>328</v>
      </c>
      <c r="F194" t="s">
        <v>20</v>
      </c>
    </row>
    <row r="195" spans="1:6" x14ac:dyDescent="0.3">
      <c r="A195" t="s">
        <v>365</v>
      </c>
      <c r="B195">
        <v>209</v>
      </c>
      <c r="C195">
        <v>204</v>
      </c>
      <c r="D195" t="str">
        <f t="shared" si="3"/>
        <v>209_204</v>
      </c>
      <c r="E195" t="s">
        <v>329</v>
      </c>
      <c r="F195" t="s">
        <v>15</v>
      </c>
    </row>
    <row r="196" spans="1:6" x14ac:dyDescent="0.3">
      <c r="A196" t="s">
        <v>365</v>
      </c>
      <c r="B196">
        <v>205</v>
      </c>
      <c r="C196">
        <v>201</v>
      </c>
      <c r="D196" t="str">
        <f t="shared" si="3"/>
        <v>205_201</v>
      </c>
      <c r="E196" t="s">
        <v>330</v>
      </c>
      <c r="F196" t="s">
        <v>11</v>
      </c>
    </row>
    <row r="197" spans="1:6" x14ac:dyDescent="0.3">
      <c r="A197" t="s">
        <v>365</v>
      </c>
      <c r="B197">
        <v>119</v>
      </c>
      <c r="C197">
        <v>116</v>
      </c>
      <c r="D197" t="str">
        <f t="shared" si="3"/>
        <v>119_116</v>
      </c>
      <c r="E197" t="s">
        <v>331</v>
      </c>
      <c r="F197" t="s">
        <v>30</v>
      </c>
    </row>
    <row r="198" spans="1:6" x14ac:dyDescent="0.3">
      <c r="A198" t="s">
        <v>365</v>
      </c>
      <c r="B198">
        <v>110</v>
      </c>
      <c r="C198">
        <v>105</v>
      </c>
      <c r="D198" t="str">
        <f t="shared" si="3"/>
        <v>110_105</v>
      </c>
      <c r="E198" t="s">
        <v>332</v>
      </c>
      <c r="F198" t="s">
        <v>372</v>
      </c>
    </row>
    <row r="199" spans="1:6" x14ac:dyDescent="0.3">
      <c r="A199" t="s">
        <v>365</v>
      </c>
      <c r="B199">
        <v>221</v>
      </c>
      <c r="C199">
        <v>218</v>
      </c>
      <c r="D199" t="str">
        <f t="shared" si="3"/>
        <v>221_218</v>
      </c>
      <c r="E199" t="s">
        <v>276</v>
      </c>
      <c r="F199" t="s">
        <v>29</v>
      </c>
    </row>
    <row r="200" spans="1:6" x14ac:dyDescent="0.3">
      <c r="A200" t="s">
        <v>365</v>
      </c>
      <c r="B200">
        <v>324</v>
      </c>
      <c r="C200">
        <v>315</v>
      </c>
      <c r="D200" t="str">
        <f t="shared" si="3"/>
        <v>324_315</v>
      </c>
      <c r="E200" t="s">
        <v>177</v>
      </c>
      <c r="F200" t="s">
        <v>28</v>
      </c>
    </row>
    <row r="201" spans="1:6" x14ac:dyDescent="0.3">
      <c r="A201" t="s">
        <v>365</v>
      </c>
      <c r="B201">
        <v>318</v>
      </c>
      <c r="C201">
        <v>317</v>
      </c>
      <c r="D201" t="str">
        <f t="shared" si="3"/>
        <v>318_317</v>
      </c>
      <c r="E201" t="s">
        <v>333</v>
      </c>
      <c r="F201" t="s">
        <v>9</v>
      </c>
    </row>
    <row r="202" spans="1:6" x14ac:dyDescent="0.3">
      <c r="A202" t="s">
        <v>365</v>
      </c>
      <c r="B202">
        <v>213</v>
      </c>
      <c r="C202">
        <v>212</v>
      </c>
      <c r="D202" t="str">
        <f t="shared" si="3"/>
        <v>213_212</v>
      </c>
      <c r="E202" t="s">
        <v>334</v>
      </c>
      <c r="F202" t="s">
        <v>20</v>
      </c>
    </row>
    <row r="203" spans="1:6" x14ac:dyDescent="0.3">
      <c r="A203" t="s">
        <v>365</v>
      </c>
      <c r="B203">
        <v>124</v>
      </c>
      <c r="C203">
        <v>115</v>
      </c>
      <c r="D203" t="str">
        <f t="shared" si="3"/>
        <v>124_115</v>
      </c>
      <c r="E203" t="s">
        <v>202</v>
      </c>
      <c r="F203" t="s">
        <v>28</v>
      </c>
    </row>
    <row r="204" spans="1:6" x14ac:dyDescent="0.3">
      <c r="A204" t="s">
        <v>365</v>
      </c>
      <c r="B204">
        <v>312</v>
      </c>
      <c r="C204">
        <v>309</v>
      </c>
      <c r="D204" t="str">
        <f t="shared" si="3"/>
        <v>312_309</v>
      </c>
      <c r="E204" t="s">
        <v>335</v>
      </c>
      <c r="F204" t="s">
        <v>370</v>
      </c>
    </row>
    <row r="205" spans="1:6" x14ac:dyDescent="0.3">
      <c r="A205" t="s">
        <v>365</v>
      </c>
      <c r="B205">
        <v>317</v>
      </c>
      <c r="C205">
        <v>316</v>
      </c>
      <c r="D205" t="str">
        <f t="shared" si="3"/>
        <v>317_316</v>
      </c>
      <c r="E205" t="s">
        <v>336</v>
      </c>
      <c r="F205" t="s">
        <v>29</v>
      </c>
    </row>
    <row r="206" spans="1:6" x14ac:dyDescent="0.3">
      <c r="A206" t="s">
        <v>365</v>
      </c>
      <c r="B206">
        <v>206</v>
      </c>
      <c r="C206">
        <v>202</v>
      </c>
      <c r="D206" t="str">
        <f t="shared" si="3"/>
        <v>206_202</v>
      </c>
      <c r="E206" t="s">
        <v>337</v>
      </c>
      <c r="F206" t="s">
        <v>369</v>
      </c>
    </row>
    <row r="207" spans="1:6" x14ac:dyDescent="0.3">
      <c r="A207" t="s">
        <v>365</v>
      </c>
      <c r="B207">
        <v>211</v>
      </c>
      <c r="C207">
        <v>210</v>
      </c>
      <c r="D207" t="str">
        <f t="shared" si="3"/>
        <v>211_210</v>
      </c>
      <c r="E207" t="s">
        <v>338</v>
      </c>
      <c r="F207" t="s">
        <v>371</v>
      </c>
    </row>
    <row r="208" spans="1:6" x14ac:dyDescent="0.3">
      <c r="A208" t="s">
        <v>365</v>
      </c>
      <c r="B208">
        <v>316</v>
      </c>
      <c r="C208">
        <v>314</v>
      </c>
      <c r="D208" t="str">
        <f t="shared" si="3"/>
        <v>316_314</v>
      </c>
      <c r="E208" t="s">
        <v>339</v>
      </c>
      <c r="F208" t="s">
        <v>25</v>
      </c>
    </row>
    <row r="209" spans="1:6" x14ac:dyDescent="0.3">
      <c r="A209" t="s">
        <v>365</v>
      </c>
      <c r="B209">
        <v>219</v>
      </c>
      <c r="C209">
        <v>216</v>
      </c>
      <c r="D209" t="str">
        <f t="shared" si="3"/>
        <v>219_216</v>
      </c>
      <c r="E209" t="s">
        <v>340</v>
      </c>
      <c r="F209" t="s">
        <v>30</v>
      </c>
    </row>
    <row r="210" spans="1:6" x14ac:dyDescent="0.3">
      <c r="A210" t="s">
        <v>365</v>
      </c>
      <c r="B210">
        <v>113</v>
      </c>
      <c r="C210">
        <v>112</v>
      </c>
      <c r="D210" t="str">
        <f t="shared" si="3"/>
        <v>113_112</v>
      </c>
      <c r="E210" t="s">
        <v>341</v>
      </c>
      <c r="F210" t="s">
        <v>20</v>
      </c>
    </row>
    <row r="211" spans="1:6" x14ac:dyDescent="0.3">
      <c r="A211" t="s">
        <v>365</v>
      </c>
      <c r="B211">
        <v>310</v>
      </c>
      <c r="C211">
        <v>305</v>
      </c>
      <c r="D211" t="str">
        <f t="shared" si="3"/>
        <v>310_305</v>
      </c>
      <c r="E211" t="s">
        <v>342</v>
      </c>
      <c r="F211" t="s">
        <v>372</v>
      </c>
    </row>
    <row r="212" spans="1:6" x14ac:dyDescent="0.3">
      <c r="A212" t="s">
        <v>365</v>
      </c>
      <c r="B212">
        <v>123</v>
      </c>
      <c r="C212">
        <v>120</v>
      </c>
      <c r="D212" t="str">
        <f t="shared" si="3"/>
        <v>123_120</v>
      </c>
      <c r="E212" t="s">
        <v>305</v>
      </c>
      <c r="F212" t="s">
        <v>33</v>
      </c>
    </row>
    <row r="213" spans="1:6" x14ac:dyDescent="0.3">
      <c r="A213" t="s">
        <v>365</v>
      </c>
      <c r="B213">
        <v>325</v>
      </c>
      <c r="C213">
        <v>323</v>
      </c>
      <c r="D213" t="str">
        <f t="shared" si="3"/>
        <v>325_323</v>
      </c>
      <c r="E213" t="s">
        <v>303</v>
      </c>
      <c r="F213" t="s">
        <v>36</v>
      </c>
    </row>
    <row r="214" spans="1:6" x14ac:dyDescent="0.3">
      <c r="A214" t="s">
        <v>365</v>
      </c>
      <c r="B214">
        <v>323</v>
      </c>
      <c r="C214">
        <v>313</v>
      </c>
      <c r="D214" t="str">
        <f t="shared" si="3"/>
        <v>323_313</v>
      </c>
      <c r="E214" t="s">
        <v>343</v>
      </c>
      <c r="F214" t="s">
        <v>23</v>
      </c>
    </row>
    <row r="215" spans="1:6" x14ac:dyDescent="0.3">
      <c r="A215" t="s">
        <v>365</v>
      </c>
      <c r="B215">
        <v>223</v>
      </c>
      <c r="C215">
        <v>220</v>
      </c>
      <c r="D215" t="str">
        <f t="shared" si="3"/>
        <v>223_220</v>
      </c>
      <c r="E215" t="s">
        <v>307</v>
      </c>
      <c r="F215" t="s">
        <v>33</v>
      </c>
    </row>
    <row r="216" spans="1:6" x14ac:dyDescent="0.3">
      <c r="A216" t="s">
        <v>365</v>
      </c>
      <c r="B216">
        <v>321</v>
      </c>
      <c r="C216">
        <v>315</v>
      </c>
      <c r="D216" t="str">
        <f t="shared" si="3"/>
        <v>321_315</v>
      </c>
      <c r="E216" t="s">
        <v>285</v>
      </c>
      <c r="F216" t="s">
        <v>27</v>
      </c>
    </row>
    <row r="217" spans="1:6" x14ac:dyDescent="0.3">
      <c r="A217" t="s">
        <v>365</v>
      </c>
      <c r="B217">
        <v>222</v>
      </c>
      <c r="C217">
        <v>217</v>
      </c>
      <c r="D217" t="str">
        <f t="shared" si="3"/>
        <v>222_217</v>
      </c>
      <c r="E217" t="s">
        <v>344</v>
      </c>
      <c r="F217" t="s">
        <v>31</v>
      </c>
    </row>
    <row r="218" spans="1:6" x14ac:dyDescent="0.3">
      <c r="A218" t="s">
        <v>365</v>
      </c>
      <c r="B218">
        <v>215</v>
      </c>
      <c r="C218">
        <v>113</v>
      </c>
      <c r="D218" t="str">
        <f t="shared" si="3"/>
        <v>215_113</v>
      </c>
      <c r="E218" t="s">
        <v>345</v>
      </c>
      <c r="F218" t="s">
        <v>24</v>
      </c>
    </row>
    <row r="219" spans="1:6" x14ac:dyDescent="0.3">
      <c r="A219" t="s">
        <v>365</v>
      </c>
      <c r="B219">
        <v>109</v>
      </c>
      <c r="C219">
        <v>104</v>
      </c>
      <c r="D219" t="str">
        <f t="shared" si="3"/>
        <v>109_104</v>
      </c>
      <c r="E219" t="s">
        <v>346</v>
      </c>
      <c r="F219" t="s">
        <v>15</v>
      </c>
    </row>
    <row r="220" spans="1:6" x14ac:dyDescent="0.3">
      <c r="A220" t="s">
        <v>365</v>
      </c>
      <c r="B220">
        <v>111</v>
      </c>
      <c r="C220">
        <v>110</v>
      </c>
      <c r="D220" t="str">
        <f t="shared" si="3"/>
        <v>111_110</v>
      </c>
      <c r="E220" t="s">
        <v>347</v>
      </c>
      <c r="F220" t="s">
        <v>371</v>
      </c>
    </row>
    <row r="221" spans="1:6" x14ac:dyDescent="0.3">
      <c r="A221" t="s">
        <v>365</v>
      </c>
      <c r="B221">
        <v>120</v>
      </c>
      <c r="C221">
        <v>119</v>
      </c>
      <c r="D221" t="str">
        <f t="shared" si="3"/>
        <v>120_119</v>
      </c>
      <c r="E221" t="s">
        <v>300</v>
      </c>
      <c r="F221" t="s">
        <v>32</v>
      </c>
    </row>
    <row r="222" spans="1:6" x14ac:dyDescent="0.3">
      <c r="A222" t="s">
        <v>365</v>
      </c>
      <c r="B222">
        <v>102</v>
      </c>
      <c r="C222">
        <v>101</v>
      </c>
      <c r="D222" t="str">
        <f t="shared" si="3"/>
        <v>102_101</v>
      </c>
      <c r="E222" t="s">
        <v>348</v>
      </c>
      <c r="F222" t="s">
        <v>9</v>
      </c>
    </row>
    <row r="223" spans="1:6" x14ac:dyDescent="0.3">
      <c r="A223" t="s">
        <v>365</v>
      </c>
      <c r="B223">
        <v>209</v>
      </c>
      <c r="C223">
        <v>208</v>
      </c>
      <c r="D223" t="str">
        <f t="shared" si="3"/>
        <v>209_208</v>
      </c>
      <c r="E223" t="s">
        <v>349</v>
      </c>
      <c r="F223" t="s">
        <v>19</v>
      </c>
    </row>
    <row r="224" spans="1:6" x14ac:dyDescent="0.3">
      <c r="A224" t="s">
        <v>365</v>
      </c>
      <c r="B224">
        <v>123</v>
      </c>
      <c r="C224">
        <v>112</v>
      </c>
      <c r="D224" t="str">
        <f t="shared" si="3"/>
        <v>123_112</v>
      </c>
      <c r="E224" t="s">
        <v>350</v>
      </c>
      <c r="F224" t="s">
        <v>22</v>
      </c>
    </row>
    <row r="225" spans="1:6" x14ac:dyDescent="0.3">
      <c r="A225" t="s">
        <v>365</v>
      </c>
      <c r="B225">
        <v>209</v>
      </c>
      <c r="C225">
        <v>203</v>
      </c>
      <c r="D225" t="str">
        <f t="shared" si="3"/>
        <v>209_203</v>
      </c>
      <c r="E225" t="s">
        <v>351</v>
      </c>
      <c r="F225" t="s">
        <v>14</v>
      </c>
    </row>
    <row r="226" spans="1:6" x14ac:dyDescent="0.3">
      <c r="A226" t="s">
        <v>365</v>
      </c>
      <c r="B226">
        <v>304</v>
      </c>
      <c r="C226">
        <v>302</v>
      </c>
      <c r="D226" t="str">
        <f t="shared" si="3"/>
        <v>304_302</v>
      </c>
      <c r="E226" t="s">
        <v>352</v>
      </c>
      <c r="F226" t="s">
        <v>12</v>
      </c>
    </row>
    <row r="227" spans="1:6" x14ac:dyDescent="0.3">
      <c r="A227" t="s">
        <v>365</v>
      </c>
      <c r="B227">
        <v>313</v>
      </c>
      <c r="C227">
        <v>312</v>
      </c>
      <c r="D227" t="str">
        <f t="shared" si="3"/>
        <v>313_312</v>
      </c>
      <c r="E227" t="s">
        <v>353</v>
      </c>
      <c r="F227" t="s">
        <v>20</v>
      </c>
    </row>
    <row r="228" spans="1:6" x14ac:dyDescent="0.3">
      <c r="A228" t="s">
        <v>365</v>
      </c>
      <c r="B228">
        <v>310</v>
      </c>
      <c r="C228">
        <v>306</v>
      </c>
      <c r="D228" t="str">
        <f t="shared" si="3"/>
        <v>310_306</v>
      </c>
      <c r="E228" t="s">
        <v>354</v>
      </c>
      <c r="F228" t="s">
        <v>17</v>
      </c>
    </row>
    <row r="229" spans="1:6" x14ac:dyDescent="0.3">
      <c r="A229" t="s">
        <v>365</v>
      </c>
      <c r="B229">
        <v>110</v>
      </c>
      <c r="C229">
        <v>108</v>
      </c>
      <c r="D229" t="str">
        <f t="shared" si="3"/>
        <v>110_108</v>
      </c>
      <c r="E229" t="s">
        <v>355</v>
      </c>
      <c r="F229" t="s">
        <v>19</v>
      </c>
    </row>
    <row r="230" spans="1:6" x14ac:dyDescent="0.3">
      <c r="A230" t="s">
        <v>365</v>
      </c>
      <c r="B230">
        <v>302</v>
      </c>
      <c r="C230">
        <v>301</v>
      </c>
      <c r="D230" t="str">
        <f t="shared" si="3"/>
        <v>302_301</v>
      </c>
      <c r="E230" t="s">
        <v>356</v>
      </c>
      <c r="F230" t="s">
        <v>9</v>
      </c>
    </row>
    <row r="231" spans="1:6" x14ac:dyDescent="0.3">
      <c r="A231" t="s">
        <v>365</v>
      </c>
      <c r="B231">
        <v>105</v>
      </c>
      <c r="C231">
        <v>101</v>
      </c>
      <c r="D231" t="str">
        <f t="shared" si="3"/>
        <v>105_101</v>
      </c>
      <c r="E231" t="s">
        <v>357</v>
      </c>
      <c r="F231" t="s">
        <v>11</v>
      </c>
    </row>
    <row r="232" spans="1:6" x14ac:dyDescent="0.3">
      <c r="A232" t="s">
        <v>365</v>
      </c>
      <c r="B232">
        <v>312</v>
      </c>
      <c r="C232">
        <v>310</v>
      </c>
      <c r="D232" t="str">
        <f t="shared" si="3"/>
        <v>312_310</v>
      </c>
      <c r="E232" t="s">
        <v>358</v>
      </c>
      <c r="F232" t="s">
        <v>371</v>
      </c>
    </row>
    <row r="233" spans="1:6" x14ac:dyDescent="0.3">
      <c r="A233" t="s">
        <v>365</v>
      </c>
      <c r="B233">
        <v>210</v>
      </c>
      <c r="C233">
        <v>206</v>
      </c>
      <c r="D233" t="str">
        <f t="shared" si="3"/>
        <v>210_206</v>
      </c>
      <c r="E233" t="s">
        <v>359</v>
      </c>
      <c r="F233" t="s">
        <v>17</v>
      </c>
    </row>
    <row r="234" spans="1:6" x14ac:dyDescent="0.3">
      <c r="A234" t="s">
        <v>365</v>
      </c>
      <c r="B234">
        <v>122</v>
      </c>
      <c r="C234">
        <v>117</v>
      </c>
      <c r="D234" t="str">
        <f t="shared" si="3"/>
        <v>122_117</v>
      </c>
      <c r="E234" t="s">
        <v>360</v>
      </c>
      <c r="F234" t="s">
        <v>31</v>
      </c>
    </row>
    <row r="235" spans="1:6" x14ac:dyDescent="0.3">
      <c r="A235" t="s">
        <v>365</v>
      </c>
      <c r="B235">
        <v>122</v>
      </c>
      <c r="C235">
        <v>121</v>
      </c>
      <c r="D235" t="str">
        <f t="shared" si="3"/>
        <v>122_121</v>
      </c>
      <c r="E235" t="s">
        <v>361</v>
      </c>
      <c r="F235" t="s">
        <v>34</v>
      </c>
    </row>
    <row r="236" spans="1:6" x14ac:dyDescent="0.3">
      <c r="A236" t="s">
        <v>365</v>
      </c>
      <c r="B236">
        <v>224</v>
      </c>
      <c r="C236">
        <v>203</v>
      </c>
      <c r="D236" t="str">
        <f t="shared" si="3"/>
        <v>224_203</v>
      </c>
      <c r="E236" t="s">
        <v>192</v>
      </c>
      <c r="F236" t="s">
        <v>371</v>
      </c>
    </row>
    <row r="237" spans="1:6" x14ac:dyDescent="0.3">
      <c r="A237" t="s">
        <v>365</v>
      </c>
      <c r="B237">
        <v>320</v>
      </c>
      <c r="C237">
        <v>319</v>
      </c>
      <c r="D237" t="str">
        <f t="shared" si="3"/>
        <v>320_319</v>
      </c>
      <c r="E237" t="s">
        <v>265</v>
      </c>
      <c r="F237" t="s">
        <v>32</v>
      </c>
    </row>
    <row r="238" spans="1:6" x14ac:dyDescent="0.3">
      <c r="A238" t="s">
        <v>365</v>
      </c>
      <c r="B238">
        <v>216</v>
      </c>
      <c r="C238">
        <v>215</v>
      </c>
      <c r="D238" t="str">
        <f t="shared" si="3"/>
        <v>216_215</v>
      </c>
      <c r="E238" t="s">
        <v>362</v>
      </c>
      <c r="F238" t="s">
        <v>26</v>
      </c>
    </row>
    <row r="239" spans="1:6" x14ac:dyDescent="0.3">
      <c r="A239" t="s">
        <v>365</v>
      </c>
      <c r="B239">
        <v>111</v>
      </c>
      <c r="C239">
        <v>109</v>
      </c>
      <c r="D239" t="str">
        <f t="shared" si="3"/>
        <v>111_109</v>
      </c>
      <c r="E239" t="s">
        <v>363</v>
      </c>
      <c r="F239" t="s">
        <v>370</v>
      </c>
    </row>
    <row r="240" spans="1:6" x14ac:dyDescent="0.3">
      <c r="A240" t="s">
        <v>365</v>
      </c>
      <c r="B240">
        <v>313</v>
      </c>
      <c r="C240">
        <v>311</v>
      </c>
      <c r="D240" t="str">
        <f t="shared" si="3"/>
        <v>313_311</v>
      </c>
      <c r="E240" t="s">
        <v>364</v>
      </c>
      <c r="F24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E7" sqref="E7"/>
    </sheetView>
  </sheetViews>
  <sheetFormatPr baseColWidth="10" defaultRowHeight="14.4" x14ac:dyDescent="0.3"/>
  <sheetData>
    <row r="1" spans="1:6" x14ac:dyDescent="0.3">
      <c r="A1" t="s">
        <v>44</v>
      </c>
      <c r="B1" t="s">
        <v>40</v>
      </c>
      <c r="C1" t="s">
        <v>39</v>
      </c>
      <c r="D1" t="s">
        <v>41</v>
      </c>
      <c r="E1" t="s">
        <v>42</v>
      </c>
      <c r="F1" t="s">
        <v>43</v>
      </c>
    </row>
    <row r="2" spans="1:6" x14ac:dyDescent="0.3">
      <c r="A2" t="str">
        <f t="shared" ref="A2:A33" si="0">D2&amp;"_"&amp;E2</f>
        <v>0_1</v>
      </c>
      <c r="B2">
        <v>0</v>
      </c>
      <c r="C2" t="s">
        <v>8</v>
      </c>
      <c r="D2">
        <v>0</v>
      </c>
      <c r="E2">
        <v>1</v>
      </c>
      <c r="F2" t="s">
        <v>9</v>
      </c>
    </row>
    <row r="3" spans="1:6" x14ac:dyDescent="0.3">
      <c r="A3" t="str">
        <f t="shared" si="0"/>
        <v>0_2</v>
      </c>
      <c r="B3">
        <v>1</v>
      </c>
      <c r="C3" t="s">
        <v>8</v>
      </c>
      <c r="D3">
        <v>0</v>
      </c>
      <c r="E3">
        <v>2</v>
      </c>
      <c r="F3" t="s">
        <v>10</v>
      </c>
    </row>
    <row r="4" spans="1:6" x14ac:dyDescent="0.3">
      <c r="A4" t="str">
        <f t="shared" si="0"/>
        <v>0_4</v>
      </c>
      <c r="B4">
        <v>2</v>
      </c>
      <c r="C4" t="s">
        <v>8</v>
      </c>
      <c r="D4">
        <v>0</v>
      </c>
      <c r="E4">
        <v>4</v>
      </c>
      <c r="F4" t="s">
        <v>11</v>
      </c>
    </row>
    <row r="5" spans="1:6" x14ac:dyDescent="0.3">
      <c r="A5" t="str">
        <f t="shared" si="0"/>
        <v>1_3</v>
      </c>
      <c r="B5">
        <v>3</v>
      </c>
      <c r="C5" t="s">
        <v>8</v>
      </c>
      <c r="D5">
        <v>1</v>
      </c>
      <c r="E5">
        <v>3</v>
      </c>
      <c r="F5" t="s">
        <v>12</v>
      </c>
    </row>
    <row r="6" spans="1:6" x14ac:dyDescent="0.3">
      <c r="A6" t="str">
        <f t="shared" si="0"/>
        <v>1_5</v>
      </c>
      <c r="B6">
        <v>4</v>
      </c>
      <c r="C6" t="s">
        <v>8</v>
      </c>
      <c r="D6">
        <v>1</v>
      </c>
      <c r="E6">
        <v>5</v>
      </c>
      <c r="F6" t="s">
        <v>13</v>
      </c>
    </row>
    <row r="7" spans="1:6" x14ac:dyDescent="0.3">
      <c r="A7" t="str">
        <f t="shared" si="0"/>
        <v>2_8</v>
      </c>
      <c r="B7">
        <v>5</v>
      </c>
      <c r="C7" t="s">
        <v>8</v>
      </c>
      <c r="D7">
        <v>2</v>
      </c>
      <c r="E7">
        <v>8</v>
      </c>
      <c r="F7" t="s">
        <v>14</v>
      </c>
    </row>
    <row r="8" spans="1:6" x14ac:dyDescent="0.3">
      <c r="A8" t="str">
        <f t="shared" si="0"/>
        <v>3_8</v>
      </c>
      <c r="B8">
        <v>6</v>
      </c>
      <c r="C8" t="s">
        <v>8</v>
      </c>
      <c r="D8">
        <v>3</v>
      </c>
      <c r="E8">
        <v>8</v>
      </c>
      <c r="F8" t="s">
        <v>15</v>
      </c>
    </row>
    <row r="9" spans="1:6" x14ac:dyDescent="0.3">
      <c r="A9" t="str">
        <f t="shared" si="0"/>
        <v>4_9</v>
      </c>
      <c r="B9">
        <v>7</v>
      </c>
      <c r="C9" t="s">
        <v>8</v>
      </c>
      <c r="D9">
        <v>4</v>
      </c>
      <c r="E9">
        <v>9</v>
      </c>
      <c r="F9" t="s">
        <v>16</v>
      </c>
    </row>
    <row r="10" spans="1:6" x14ac:dyDescent="0.3">
      <c r="A10" t="str">
        <f t="shared" si="0"/>
        <v>5_9</v>
      </c>
      <c r="B10">
        <v>8</v>
      </c>
      <c r="C10" t="s">
        <v>8</v>
      </c>
      <c r="D10">
        <v>5</v>
      </c>
      <c r="E10">
        <v>9</v>
      </c>
      <c r="F10" t="s">
        <v>17</v>
      </c>
    </row>
    <row r="11" spans="1:6" x14ac:dyDescent="0.3">
      <c r="A11" t="str">
        <f t="shared" si="0"/>
        <v>6_7</v>
      </c>
      <c r="B11">
        <v>9</v>
      </c>
      <c r="C11" t="s">
        <v>8</v>
      </c>
      <c r="D11">
        <v>6</v>
      </c>
      <c r="E11">
        <v>7</v>
      </c>
      <c r="F11" t="s">
        <v>17</v>
      </c>
    </row>
    <row r="12" spans="1:6" x14ac:dyDescent="0.3">
      <c r="A12" t="str">
        <f t="shared" si="0"/>
        <v>6_26</v>
      </c>
      <c r="B12">
        <v>10</v>
      </c>
      <c r="C12" t="s">
        <v>8</v>
      </c>
      <c r="D12">
        <v>6</v>
      </c>
      <c r="E12">
        <v>26</v>
      </c>
      <c r="F12" t="s">
        <v>18</v>
      </c>
    </row>
    <row r="13" spans="1:6" x14ac:dyDescent="0.3">
      <c r="A13" t="str">
        <f t="shared" si="0"/>
        <v>7_8</v>
      </c>
      <c r="B13">
        <v>11</v>
      </c>
      <c r="C13" t="s">
        <v>8</v>
      </c>
      <c r="D13">
        <v>7</v>
      </c>
      <c r="E13">
        <v>8</v>
      </c>
      <c r="F13" t="s">
        <v>19</v>
      </c>
    </row>
    <row r="14" spans="1:6" x14ac:dyDescent="0.3">
      <c r="A14" t="str">
        <f t="shared" si="0"/>
        <v>7_9</v>
      </c>
      <c r="B14">
        <v>12</v>
      </c>
      <c r="C14" t="s">
        <v>8</v>
      </c>
      <c r="D14">
        <v>7</v>
      </c>
      <c r="E14">
        <v>9</v>
      </c>
      <c r="F14" t="s">
        <v>19</v>
      </c>
    </row>
    <row r="15" spans="1:6" x14ac:dyDescent="0.3">
      <c r="A15" t="str">
        <f t="shared" si="0"/>
        <v>10_12</v>
      </c>
      <c r="B15">
        <v>13</v>
      </c>
      <c r="C15" t="s">
        <v>8</v>
      </c>
      <c r="D15">
        <v>10</v>
      </c>
      <c r="E15">
        <v>12</v>
      </c>
      <c r="F15" t="s">
        <v>20</v>
      </c>
    </row>
    <row r="16" spans="1:6" x14ac:dyDescent="0.3">
      <c r="A16" t="str">
        <f t="shared" si="0"/>
        <v>10_13</v>
      </c>
      <c r="B16">
        <v>14</v>
      </c>
      <c r="C16" t="s">
        <v>8</v>
      </c>
      <c r="D16">
        <v>10</v>
      </c>
      <c r="E16">
        <v>13</v>
      </c>
      <c r="F16" t="s">
        <v>21</v>
      </c>
    </row>
    <row r="17" spans="1:6" x14ac:dyDescent="0.3">
      <c r="A17" t="str">
        <f t="shared" si="0"/>
        <v>11_12</v>
      </c>
      <c r="B17">
        <v>15</v>
      </c>
      <c r="C17" t="s">
        <v>8</v>
      </c>
      <c r="D17">
        <v>11</v>
      </c>
      <c r="E17">
        <v>12</v>
      </c>
      <c r="F17" t="s">
        <v>20</v>
      </c>
    </row>
    <row r="18" spans="1:6" x14ac:dyDescent="0.3">
      <c r="A18" t="str">
        <f t="shared" si="0"/>
        <v>11_22</v>
      </c>
      <c r="B18">
        <v>16</v>
      </c>
      <c r="C18" t="s">
        <v>8</v>
      </c>
      <c r="D18">
        <v>11</v>
      </c>
      <c r="E18">
        <v>22</v>
      </c>
      <c r="F18" t="s">
        <v>22</v>
      </c>
    </row>
    <row r="19" spans="1:6" x14ac:dyDescent="0.3">
      <c r="A19" t="str">
        <f t="shared" si="0"/>
        <v>12_22</v>
      </c>
      <c r="B19">
        <v>17</v>
      </c>
      <c r="C19" t="s">
        <v>8</v>
      </c>
      <c r="D19">
        <v>12</v>
      </c>
      <c r="E19">
        <v>22</v>
      </c>
      <c r="F19" t="s">
        <v>23</v>
      </c>
    </row>
    <row r="20" spans="1:6" x14ac:dyDescent="0.3">
      <c r="A20" t="str">
        <f t="shared" si="0"/>
        <v>12_38</v>
      </c>
      <c r="B20">
        <v>18</v>
      </c>
      <c r="C20" t="s">
        <v>8</v>
      </c>
      <c r="D20">
        <v>12</v>
      </c>
      <c r="E20">
        <v>38</v>
      </c>
      <c r="F20" t="s">
        <v>24</v>
      </c>
    </row>
    <row r="21" spans="1:6" x14ac:dyDescent="0.3">
      <c r="A21" t="str">
        <f t="shared" si="0"/>
        <v>13_15</v>
      </c>
      <c r="B21">
        <v>19</v>
      </c>
      <c r="C21" t="s">
        <v>8</v>
      </c>
      <c r="D21">
        <v>13</v>
      </c>
      <c r="E21">
        <v>15</v>
      </c>
      <c r="F21" t="s">
        <v>25</v>
      </c>
    </row>
    <row r="22" spans="1:6" x14ac:dyDescent="0.3">
      <c r="A22" t="str">
        <f t="shared" si="0"/>
        <v>14_15</v>
      </c>
      <c r="B22">
        <v>20</v>
      </c>
      <c r="C22" t="s">
        <v>8</v>
      </c>
      <c r="D22">
        <v>14</v>
      </c>
      <c r="E22">
        <v>15</v>
      </c>
      <c r="F22" t="s">
        <v>26</v>
      </c>
    </row>
    <row r="23" spans="1:6" x14ac:dyDescent="0.3">
      <c r="A23" t="str">
        <f t="shared" si="0"/>
        <v>14_20</v>
      </c>
      <c r="B23">
        <v>21</v>
      </c>
      <c r="C23" t="s">
        <v>8</v>
      </c>
      <c r="D23">
        <v>14</v>
      </c>
      <c r="E23">
        <v>20</v>
      </c>
      <c r="F23" t="s">
        <v>27</v>
      </c>
    </row>
    <row r="24" spans="1:6" x14ac:dyDescent="0.3">
      <c r="A24" t="str">
        <f t="shared" si="0"/>
        <v>14_20</v>
      </c>
      <c r="B24">
        <v>22</v>
      </c>
      <c r="C24" t="s">
        <v>8</v>
      </c>
      <c r="D24">
        <v>14</v>
      </c>
      <c r="E24">
        <v>20</v>
      </c>
      <c r="F24" t="s">
        <v>27</v>
      </c>
    </row>
    <row r="25" spans="1:6" x14ac:dyDescent="0.3">
      <c r="A25" t="str">
        <f t="shared" si="0"/>
        <v>14_23</v>
      </c>
      <c r="B25">
        <v>23</v>
      </c>
      <c r="C25" t="s">
        <v>8</v>
      </c>
      <c r="D25">
        <v>14</v>
      </c>
      <c r="E25">
        <v>23</v>
      </c>
      <c r="F25" t="s">
        <v>28</v>
      </c>
    </row>
    <row r="26" spans="1:6" x14ac:dyDescent="0.3">
      <c r="A26" t="str">
        <f t="shared" si="0"/>
        <v>15_16</v>
      </c>
      <c r="B26">
        <v>24</v>
      </c>
      <c r="C26" t="s">
        <v>8</v>
      </c>
      <c r="D26">
        <v>15</v>
      </c>
      <c r="E26">
        <v>16</v>
      </c>
      <c r="F26" t="s">
        <v>29</v>
      </c>
    </row>
    <row r="27" spans="1:6" x14ac:dyDescent="0.3">
      <c r="A27" t="str">
        <f t="shared" si="0"/>
        <v>15_18</v>
      </c>
      <c r="B27">
        <v>25</v>
      </c>
      <c r="C27" t="s">
        <v>8</v>
      </c>
      <c r="D27">
        <v>15</v>
      </c>
      <c r="E27">
        <v>18</v>
      </c>
      <c r="F27" t="s">
        <v>30</v>
      </c>
    </row>
    <row r="28" spans="1:6" x14ac:dyDescent="0.3">
      <c r="A28" t="str">
        <f t="shared" si="0"/>
        <v>16_17</v>
      </c>
      <c r="B28">
        <v>26</v>
      </c>
      <c r="C28" t="s">
        <v>8</v>
      </c>
      <c r="D28">
        <v>16</v>
      </c>
      <c r="E28">
        <v>17</v>
      </c>
      <c r="F28" t="s">
        <v>9</v>
      </c>
    </row>
    <row r="29" spans="1:6" x14ac:dyDescent="0.3">
      <c r="A29" t="str">
        <f t="shared" si="0"/>
        <v>16_21</v>
      </c>
      <c r="B29">
        <v>27</v>
      </c>
      <c r="C29" t="s">
        <v>8</v>
      </c>
      <c r="D29">
        <v>16</v>
      </c>
      <c r="E29">
        <v>21</v>
      </c>
      <c r="F29" t="s">
        <v>31</v>
      </c>
    </row>
    <row r="30" spans="1:6" x14ac:dyDescent="0.3">
      <c r="A30" t="str">
        <f t="shared" si="0"/>
        <v>17_20</v>
      </c>
      <c r="B30">
        <v>28</v>
      </c>
      <c r="C30" t="s">
        <v>8</v>
      </c>
      <c r="D30">
        <v>17</v>
      </c>
      <c r="E30">
        <v>20</v>
      </c>
      <c r="F30" t="s">
        <v>29</v>
      </c>
    </row>
    <row r="31" spans="1:6" x14ac:dyDescent="0.3">
      <c r="A31" t="str">
        <f t="shared" si="0"/>
        <v>17_20</v>
      </c>
      <c r="B31">
        <v>29</v>
      </c>
      <c r="C31" t="s">
        <v>8</v>
      </c>
      <c r="D31">
        <v>17</v>
      </c>
      <c r="E31">
        <v>20</v>
      </c>
      <c r="F31" t="s">
        <v>29</v>
      </c>
    </row>
    <row r="32" spans="1:6" x14ac:dyDescent="0.3">
      <c r="A32" t="str">
        <f t="shared" si="0"/>
        <v>18_19</v>
      </c>
      <c r="B32">
        <v>30</v>
      </c>
      <c r="C32" t="s">
        <v>8</v>
      </c>
      <c r="D32">
        <v>18</v>
      </c>
      <c r="E32">
        <v>19</v>
      </c>
      <c r="F32" t="s">
        <v>32</v>
      </c>
    </row>
    <row r="33" spans="1:6" x14ac:dyDescent="0.3">
      <c r="A33" t="str">
        <f t="shared" si="0"/>
        <v>18_19</v>
      </c>
      <c r="B33">
        <v>31</v>
      </c>
      <c r="C33" t="s">
        <v>8</v>
      </c>
      <c r="D33">
        <v>18</v>
      </c>
      <c r="E33">
        <v>19</v>
      </c>
      <c r="F33" t="s">
        <v>32</v>
      </c>
    </row>
    <row r="34" spans="1:6" x14ac:dyDescent="0.3">
      <c r="A34" t="str">
        <f t="shared" ref="A34:A65" si="1">D34&amp;"_"&amp;E34</f>
        <v>19_22</v>
      </c>
      <c r="B34">
        <v>32</v>
      </c>
      <c r="C34" t="s">
        <v>8</v>
      </c>
      <c r="D34">
        <v>19</v>
      </c>
      <c r="E34">
        <v>22</v>
      </c>
      <c r="F34" t="s">
        <v>33</v>
      </c>
    </row>
    <row r="35" spans="1:6" x14ac:dyDescent="0.3">
      <c r="A35" t="str">
        <f t="shared" si="1"/>
        <v>19_22</v>
      </c>
      <c r="B35">
        <v>33</v>
      </c>
      <c r="C35" t="s">
        <v>8</v>
      </c>
      <c r="D35">
        <v>19</v>
      </c>
      <c r="E35">
        <v>22</v>
      </c>
      <c r="F35" t="s">
        <v>33</v>
      </c>
    </row>
    <row r="36" spans="1:6" x14ac:dyDescent="0.3">
      <c r="A36" t="str">
        <f t="shared" si="1"/>
        <v>20_21</v>
      </c>
      <c r="B36">
        <v>34</v>
      </c>
      <c r="C36" t="s">
        <v>8</v>
      </c>
      <c r="D36">
        <v>20</v>
      </c>
      <c r="E36">
        <v>21</v>
      </c>
      <c r="F36" t="s">
        <v>34</v>
      </c>
    </row>
    <row r="37" spans="1:6" x14ac:dyDescent="0.3">
      <c r="A37" t="str">
        <f t="shared" si="1"/>
        <v>22_40</v>
      </c>
      <c r="B37">
        <v>35</v>
      </c>
      <c r="C37" t="s">
        <v>8</v>
      </c>
      <c r="D37">
        <v>22</v>
      </c>
      <c r="E37">
        <v>40</v>
      </c>
      <c r="F37" t="s">
        <v>35</v>
      </c>
    </row>
    <row r="38" spans="1:6" x14ac:dyDescent="0.3">
      <c r="A38" t="str">
        <f t="shared" si="1"/>
        <v>24_25</v>
      </c>
      <c r="B38">
        <v>36</v>
      </c>
      <c r="C38" t="s">
        <v>8</v>
      </c>
      <c r="D38">
        <v>24</v>
      </c>
      <c r="E38">
        <v>25</v>
      </c>
      <c r="F38" t="s">
        <v>9</v>
      </c>
    </row>
    <row r="39" spans="1:6" x14ac:dyDescent="0.3">
      <c r="A39" t="str">
        <f t="shared" si="1"/>
        <v>24_26</v>
      </c>
      <c r="B39">
        <v>37</v>
      </c>
      <c r="C39" t="s">
        <v>8</v>
      </c>
      <c r="D39">
        <v>24</v>
      </c>
      <c r="E39">
        <v>26</v>
      </c>
      <c r="F39" t="s">
        <v>10</v>
      </c>
    </row>
    <row r="40" spans="1:6" x14ac:dyDescent="0.3">
      <c r="A40" t="str">
        <f t="shared" si="1"/>
        <v>24_28</v>
      </c>
      <c r="B40">
        <v>38</v>
      </c>
      <c r="C40" t="s">
        <v>8</v>
      </c>
      <c r="D40">
        <v>24</v>
      </c>
      <c r="E40">
        <v>28</v>
      </c>
      <c r="F40" t="s">
        <v>11</v>
      </c>
    </row>
    <row r="41" spans="1:6" x14ac:dyDescent="0.3">
      <c r="A41" t="str">
        <f t="shared" si="1"/>
        <v>25_27</v>
      </c>
      <c r="B41">
        <v>39</v>
      </c>
      <c r="C41" t="s">
        <v>8</v>
      </c>
      <c r="D41">
        <v>25</v>
      </c>
      <c r="E41">
        <v>27</v>
      </c>
      <c r="F41" t="s">
        <v>12</v>
      </c>
    </row>
    <row r="42" spans="1:6" x14ac:dyDescent="0.3">
      <c r="A42" t="str">
        <f t="shared" si="1"/>
        <v>25_29</v>
      </c>
      <c r="B42">
        <v>40</v>
      </c>
      <c r="C42" t="s">
        <v>8</v>
      </c>
      <c r="D42">
        <v>25</v>
      </c>
      <c r="E42">
        <v>29</v>
      </c>
      <c r="F42" t="s">
        <v>13</v>
      </c>
    </row>
    <row r="43" spans="1:6" x14ac:dyDescent="0.3">
      <c r="A43" t="str">
        <f t="shared" si="1"/>
        <v>26_32</v>
      </c>
      <c r="B43">
        <v>41</v>
      </c>
      <c r="C43" t="s">
        <v>8</v>
      </c>
      <c r="D43">
        <v>26</v>
      </c>
      <c r="E43">
        <v>32</v>
      </c>
      <c r="F43" t="s">
        <v>14</v>
      </c>
    </row>
    <row r="44" spans="1:6" x14ac:dyDescent="0.3">
      <c r="A44" t="str">
        <f t="shared" si="1"/>
        <v>27_32</v>
      </c>
      <c r="B44">
        <v>42</v>
      </c>
      <c r="C44" t="s">
        <v>8</v>
      </c>
      <c r="D44">
        <v>27</v>
      </c>
      <c r="E44">
        <v>32</v>
      </c>
      <c r="F44" t="s">
        <v>15</v>
      </c>
    </row>
    <row r="45" spans="1:6" x14ac:dyDescent="0.3">
      <c r="A45" t="str">
        <f t="shared" si="1"/>
        <v>28_33</v>
      </c>
      <c r="B45">
        <v>43</v>
      </c>
      <c r="C45" t="s">
        <v>8</v>
      </c>
      <c r="D45">
        <v>28</v>
      </c>
      <c r="E45">
        <v>33</v>
      </c>
      <c r="F45" t="s">
        <v>16</v>
      </c>
    </row>
    <row r="46" spans="1:6" x14ac:dyDescent="0.3">
      <c r="A46" t="str">
        <f t="shared" si="1"/>
        <v>29_33</v>
      </c>
      <c r="B46">
        <v>44</v>
      </c>
      <c r="C46" t="s">
        <v>8</v>
      </c>
      <c r="D46">
        <v>29</v>
      </c>
      <c r="E46">
        <v>33</v>
      </c>
      <c r="F46" t="s">
        <v>17</v>
      </c>
    </row>
    <row r="47" spans="1:6" x14ac:dyDescent="0.3">
      <c r="A47" t="str">
        <f t="shared" si="1"/>
        <v>30_31</v>
      </c>
      <c r="B47">
        <v>45</v>
      </c>
      <c r="C47" t="s">
        <v>8</v>
      </c>
      <c r="D47">
        <v>30</v>
      </c>
      <c r="E47">
        <v>31</v>
      </c>
      <c r="F47" t="s">
        <v>17</v>
      </c>
    </row>
    <row r="48" spans="1:6" x14ac:dyDescent="0.3">
      <c r="A48" t="str">
        <f t="shared" si="1"/>
        <v>31_32</v>
      </c>
      <c r="B48">
        <v>46</v>
      </c>
      <c r="C48" t="s">
        <v>8</v>
      </c>
      <c r="D48">
        <v>31</v>
      </c>
      <c r="E48">
        <v>32</v>
      </c>
      <c r="F48" t="s">
        <v>19</v>
      </c>
    </row>
    <row r="49" spans="1:6" x14ac:dyDescent="0.3">
      <c r="A49" t="str">
        <f t="shared" si="1"/>
        <v>31_33</v>
      </c>
      <c r="B49">
        <v>47</v>
      </c>
      <c r="C49" t="s">
        <v>8</v>
      </c>
      <c r="D49">
        <v>31</v>
      </c>
      <c r="E49">
        <v>33</v>
      </c>
      <c r="F49" t="s">
        <v>19</v>
      </c>
    </row>
    <row r="50" spans="1:6" x14ac:dyDescent="0.3">
      <c r="A50" t="str">
        <f t="shared" si="1"/>
        <v>34_36</v>
      </c>
      <c r="B50">
        <v>48</v>
      </c>
      <c r="C50" t="s">
        <v>8</v>
      </c>
      <c r="D50">
        <v>34</v>
      </c>
      <c r="E50">
        <v>36</v>
      </c>
      <c r="F50" t="s">
        <v>20</v>
      </c>
    </row>
    <row r="51" spans="1:6" x14ac:dyDescent="0.3">
      <c r="A51" t="str">
        <f t="shared" si="1"/>
        <v>34_37</v>
      </c>
      <c r="B51">
        <v>49</v>
      </c>
      <c r="C51" t="s">
        <v>8</v>
      </c>
      <c r="D51">
        <v>34</v>
      </c>
      <c r="E51">
        <v>37</v>
      </c>
      <c r="F51" t="s">
        <v>21</v>
      </c>
    </row>
    <row r="52" spans="1:6" x14ac:dyDescent="0.3">
      <c r="A52" t="str">
        <f t="shared" si="1"/>
        <v>35_36</v>
      </c>
      <c r="B52">
        <v>50</v>
      </c>
      <c r="C52" t="s">
        <v>8</v>
      </c>
      <c r="D52">
        <v>35</v>
      </c>
      <c r="E52">
        <v>36</v>
      </c>
      <c r="F52" t="s">
        <v>20</v>
      </c>
    </row>
    <row r="53" spans="1:6" x14ac:dyDescent="0.3">
      <c r="A53" t="str">
        <f t="shared" si="1"/>
        <v>35_46</v>
      </c>
      <c r="B53">
        <v>51</v>
      </c>
      <c r="C53" t="s">
        <v>8</v>
      </c>
      <c r="D53">
        <v>35</v>
      </c>
      <c r="E53">
        <v>46</v>
      </c>
      <c r="F53" t="s">
        <v>22</v>
      </c>
    </row>
    <row r="54" spans="1:6" x14ac:dyDescent="0.3">
      <c r="A54" t="str">
        <f t="shared" si="1"/>
        <v>36_46</v>
      </c>
      <c r="B54">
        <v>52</v>
      </c>
      <c r="C54" t="s">
        <v>8</v>
      </c>
      <c r="D54">
        <v>36</v>
      </c>
      <c r="E54">
        <v>46</v>
      </c>
      <c r="F54" t="s">
        <v>23</v>
      </c>
    </row>
    <row r="55" spans="1:6" x14ac:dyDescent="0.3">
      <c r="A55" t="str">
        <f t="shared" si="1"/>
        <v>37_39</v>
      </c>
      <c r="B55">
        <v>53</v>
      </c>
      <c r="C55" t="s">
        <v>8</v>
      </c>
      <c r="D55">
        <v>37</v>
      </c>
      <c r="E55">
        <v>39</v>
      </c>
      <c r="F55" t="s">
        <v>25</v>
      </c>
    </row>
    <row r="56" spans="1:6" x14ac:dyDescent="0.3">
      <c r="A56" t="str">
        <f t="shared" si="1"/>
        <v>38_39</v>
      </c>
      <c r="B56">
        <v>54</v>
      </c>
      <c r="C56" t="s">
        <v>8</v>
      </c>
      <c r="D56">
        <v>38</v>
      </c>
      <c r="E56">
        <v>39</v>
      </c>
      <c r="F56" t="s">
        <v>26</v>
      </c>
    </row>
    <row r="57" spans="1:6" x14ac:dyDescent="0.3">
      <c r="A57" t="str">
        <f t="shared" si="1"/>
        <v>38_44</v>
      </c>
      <c r="B57">
        <v>55</v>
      </c>
      <c r="C57" t="s">
        <v>8</v>
      </c>
      <c r="D57">
        <v>38</v>
      </c>
      <c r="E57">
        <v>44</v>
      </c>
      <c r="F57" t="s">
        <v>27</v>
      </c>
    </row>
    <row r="58" spans="1:6" x14ac:dyDescent="0.3">
      <c r="A58" t="str">
        <f t="shared" si="1"/>
        <v>38_44</v>
      </c>
      <c r="B58">
        <v>56</v>
      </c>
      <c r="C58" t="s">
        <v>8</v>
      </c>
      <c r="D58">
        <v>38</v>
      </c>
      <c r="E58">
        <v>44</v>
      </c>
      <c r="F58" t="s">
        <v>27</v>
      </c>
    </row>
    <row r="59" spans="1:6" x14ac:dyDescent="0.3">
      <c r="A59" t="str">
        <f t="shared" si="1"/>
        <v>38_47</v>
      </c>
      <c r="B59">
        <v>57</v>
      </c>
      <c r="C59" t="s">
        <v>8</v>
      </c>
      <c r="D59">
        <v>38</v>
      </c>
      <c r="E59">
        <v>47</v>
      </c>
      <c r="F59" t="s">
        <v>28</v>
      </c>
    </row>
    <row r="60" spans="1:6" x14ac:dyDescent="0.3">
      <c r="A60" t="str">
        <f t="shared" si="1"/>
        <v>39_40</v>
      </c>
      <c r="B60">
        <v>58</v>
      </c>
      <c r="C60" t="s">
        <v>8</v>
      </c>
      <c r="D60">
        <v>39</v>
      </c>
      <c r="E60">
        <v>40</v>
      </c>
      <c r="F60" t="s">
        <v>29</v>
      </c>
    </row>
    <row r="61" spans="1:6" x14ac:dyDescent="0.3">
      <c r="A61" t="str">
        <f t="shared" si="1"/>
        <v>39_42</v>
      </c>
      <c r="B61">
        <v>59</v>
      </c>
      <c r="C61" t="s">
        <v>8</v>
      </c>
      <c r="D61">
        <v>39</v>
      </c>
      <c r="E61">
        <v>42</v>
      </c>
      <c r="F61" t="s">
        <v>30</v>
      </c>
    </row>
    <row r="62" spans="1:6" x14ac:dyDescent="0.3">
      <c r="A62" t="str">
        <f t="shared" si="1"/>
        <v>40_41</v>
      </c>
      <c r="B62">
        <v>60</v>
      </c>
      <c r="C62" t="s">
        <v>8</v>
      </c>
      <c r="D62">
        <v>40</v>
      </c>
      <c r="E62">
        <v>41</v>
      </c>
      <c r="F62" t="s">
        <v>9</v>
      </c>
    </row>
    <row r="63" spans="1:6" x14ac:dyDescent="0.3">
      <c r="A63" t="str">
        <f t="shared" si="1"/>
        <v>40_45</v>
      </c>
      <c r="B63">
        <v>61</v>
      </c>
      <c r="C63" t="s">
        <v>8</v>
      </c>
      <c r="D63">
        <v>40</v>
      </c>
      <c r="E63">
        <v>45</v>
      </c>
      <c r="F63" t="s">
        <v>31</v>
      </c>
    </row>
    <row r="64" spans="1:6" x14ac:dyDescent="0.3">
      <c r="A64" t="str">
        <f t="shared" si="1"/>
        <v>41_44</v>
      </c>
      <c r="B64">
        <v>62</v>
      </c>
      <c r="C64" t="s">
        <v>8</v>
      </c>
      <c r="D64">
        <v>41</v>
      </c>
      <c r="E64">
        <v>44</v>
      </c>
      <c r="F64" t="s">
        <v>29</v>
      </c>
    </row>
    <row r="65" spans="1:6" x14ac:dyDescent="0.3">
      <c r="A65" t="str">
        <f t="shared" si="1"/>
        <v>41_44</v>
      </c>
      <c r="B65">
        <v>63</v>
      </c>
      <c r="C65" t="s">
        <v>8</v>
      </c>
      <c r="D65">
        <v>41</v>
      </c>
      <c r="E65">
        <v>44</v>
      </c>
      <c r="F65" t="s">
        <v>29</v>
      </c>
    </row>
    <row r="66" spans="1:6" x14ac:dyDescent="0.3">
      <c r="A66" t="str">
        <f t="shared" ref="A66:A97" si="2">D66&amp;"_"&amp;E66</f>
        <v>42_43</v>
      </c>
      <c r="B66">
        <v>64</v>
      </c>
      <c r="C66" t="s">
        <v>8</v>
      </c>
      <c r="D66">
        <v>42</v>
      </c>
      <c r="E66">
        <v>43</v>
      </c>
      <c r="F66" t="s">
        <v>32</v>
      </c>
    </row>
    <row r="67" spans="1:6" x14ac:dyDescent="0.3">
      <c r="A67" t="str">
        <f t="shared" si="2"/>
        <v>42_43</v>
      </c>
      <c r="B67">
        <v>65</v>
      </c>
      <c r="C67" t="s">
        <v>8</v>
      </c>
      <c r="D67">
        <v>42</v>
      </c>
      <c r="E67">
        <v>43</v>
      </c>
      <c r="F67" t="s">
        <v>32</v>
      </c>
    </row>
    <row r="68" spans="1:6" x14ac:dyDescent="0.3">
      <c r="A68" t="str">
        <f t="shared" si="2"/>
        <v>43_46</v>
      </c>
      <c r="B68">
        <v>66</v>
      </c>
      <c r="C68" t="s">
        <v>8</v>
      </c>
      <c r="D68">
        <v>43</v>
      </c>
      <c r="E68">
        <v>46</v>
      </c>
      <c r="F68" t="s">
        <v>33</v>
      </c>
    </row>
    <row r="69" spans="1:6" x14ac:dyDescent="0.3">
      <c r="A69" t="str">
        <f t="shared" si="2"/>
        <v>43_46</v>
      </c>
      <c r="B69">
        <v>67</v>
      </c>
      <c r="C69" t="s">
        <v>8</v>
      </c>
      <c r="D69">
        <v>43</v>
      </c>
      <c r="E69">
        <v>46</v>
      </c>
      <c r="F69" t="s">
        <v>33</v>
      </c>
    </row>
    <row r="70" spans="1:6" x14ac:dyDescent="0.3">
      <c r="A70" t="str">
        <f t="shared" si="2"/>
        <v>44_45</v>
      </c>
      <c r="B70">
        <v>68</v>
      </c>
      <c r="C70" t="s">
        <v>8</v>
      </c>
      <c r="D70">
        <v>44</v>
      </c>
      <c r="E70">
        <v>45</v>
      </c>
      <c r="F70" t="s">
        <v>34</v>
      </c>
    </row>
    <row r="71" spans="1:6" x14ac:dyDescent="0.3">
      <c r="A71" t="str">
        <f t="shared" si="2"/>
        <v>48_49</v>
      </c>
      <c r="B71">
        <v>69</v>
      </c>
      <c r="C71" t="s">
        <v>8</v>
      </c>
      <c r="D71">
        <v>48</v>
      </c>
      <c r="E71">
        <v>49</v>
      </c>
      <c r="F71" t="s">
        <v>9</v>
      </c>
    </row>
    <row r="72" spans="1:6" x14ac:dyDescent="0.3">
      <c r="A72" t="str">
        <f t="shared" si="2"/>
        <v>48_50</v>
      </c>
      <c r="B72">
        <v>70</v>
      </c>
      <c r="C72" t="s">
        <v>8</v>
      </c>
      <c r="D72">
        <v>48</v>
      </c>
      <c r="E72">
        <v>50</v>
      </c>
      <c r="F72" t="s">
        <v>10</v>
      </c>
    </row>
    <row r="73" spans="1:6" x14ac:dyDescent="0.3">
      <c r="A73" t="str">
        <f t="shared" si="2"/>
        <v>48_52</v>
      </c>
      <c r="B73">
        <v>71</v>
      </c>
      <c r="C73" t="s">
        <v>8</v>
      </c>
      <c r="D73">
        <v>48</v>
      </c>
      <c r="E73">
        <v>52</v>
      </c>
      <c r="F73" t="s">
        <v>11</v>
      </c>
    </row>
    <row r="74" spans="1:6" x14ac:dyDescent="0.3">
      <c r="A74" t="str">
        <f t="shared" si="2"/>
        <v>49_51</v>
      </c>
      <c r="B74">
        <v>72</v>
      </c>
      <c r="C74" t="s">
        <v>8</v>
      </c>
      <c r="D74">
        <v>49</v>
      </c>
      <c r="E74">
        <v>51</v>
      </c>
      <c r="F74" t="s">
        <v>12</v>
      </c>
    </row>
    <row r="75" spans="1:6" x14ac:dyDescent="0.3">
      <c r="A75" t="str">
        <f t="shared" si="2"/>
        <v>49_53</v>
      </c>
      <c r="B75">
        <v>73</v>
      </c>
      <c r="C75" t="s">
        <v>8</v>
      </c>
      <c r="D75">
        <v>49</v>
      </c>
      <c r="E75">
        <v>53</v>
      </c>
      <c r="F75" t="s">
        <v>13</v>
      </c>
    </row>
    <row r="76" spans="1:6" x14ac:dyDescent="0.3">
      <c r="A76" t="str">
        <f t="shared" si="2"/>
        <v>50_56</v>
      </c>
      <c r="B76">
        <v>74</v>
      </c>
      <c r="C76" t="s">
        <v>8</v>
      </c>
      <c r="D76">
        <v>50</v>
      </c>
      <c r="E76">
        <v>56</v>
      </c>
      <c r="F76" t="s">
        <v>14</v>
      </c>
    </row>
    <row r="77" spans="1:6" x14ac:dyDescent="0.3">
      <c r="A77" t="str">
        <f t="shared" si="2"/>
        <v>51_56</v>
      </c>
      <c r="B77">
        <v>75</v>
      </c>
      <c r="C77" t="s">
        <v>8</v>
      </c>
      <c r="D77">
        <v>51</v>
      </c>
      <c r="E77">
        <v>56</v>
      </c>
      <c r="F77" t="s">
        <v>15</v>
      </c>
    </row>
    <row r="78" spans="1:6" x14ac:dyDescent="0.3">
      <c r="A78" t="str">
        <f t="shared" si="2"/>
        <v>52_57</v>
      </c>
      <c r="B78">
        <v>76</v>
      </c>
      <c r="C78" t="s">
        <v>8</v>
      </c>
      <c r="D78">
        <v>52</v>
      </c>
      <c r="E78">
        <v>57</v>
      </c>
      <c r="F78" t="s">
        <v>16</v>
      </c>
    </row>
    <row r="79" spans="1:6" x14ac:dyDescent="0.3">
      <c r="A79" t="str">
        <f t="shared" si="2"/>
        <v>53_57</v>
      </c>
      <c r="B79">
        <v>77</v>
      </c>
      <c r="C79" t="s">
        <v>8</v>
      </c>
      <c r="D79">
        <v>53</v>
      </c>
      <c r="E79">
        <v>57</v>
      </c>
      <c r="F79" t="s">
        <v>17</v>
      </c>
    </row>
    <row r="80" spans="1:6" x14ac:dyDescent="0.3">
      <c r="A80" t="str">
        <f t="shared" si="2"/>
        <v>54_55</v>
      </c>
      <c r="B80">
        <v>78</v>
      </c>
      <c r="C80" t="s">
        <v>8</v>
      </c>
      <c r="D80">
        <v>54</v>
      </c>
      <c r="E80">
        <v>55</v>
      </c>
      <c r="F80" t="s">
        <v>17</v>
      </c>
    </row>
    <row r="81" spans="1:6" x14ac:dyDescent="0.3">
      <c r="A81" t="str">
        <f t="shared" si="2"/>
        <v>55_56</v>
      </c>
      <c r="B81">
        <v>79</v>
      </c>
      <c r="C81" t="s">
        <v>8</v>
      </c>
      <c r="D81">
        <v>55</v>
      </c>
      <c r="E81">
        <v>56</v>
      </c>
      <c r="F81" t="s">
        <v>19</v>
      </c>
    </row>
    <row r="82" spans="1:6" x14ac:dyDescent="0.3">
      <c r="A82" t="str">
        <f t="shared" si="2"/>
        <v>55_57</v>
      </c>
      <c r="B82">
        <v>80</v>
      </c>
      <c r="C82" t="s">
        <v>8</v>
      </c>
      <c r="D82">
        <v>55</v>
      </c>
      <c r="E82">
        <v>57</v>
      </c>
      <c r="F82" t="s">
        <v>19</v>
      </c>
    </row>
    <row r="83" spans="1:6" x14ac:dyDescent="0.3">
      <c r="A83" t="str">
        <f t="shared" si="2"/>
        <v>58_60</v>
      </c>
      <c r="B83">
        <v>81</v>
      </c>
      <c r="C83" t="s">
        <v>8</v>
      </c>
      <c r="D83">
        <v>58</v>
      </c>
      <c r="E83">
        <v>60</v>
      </c>
      <c r="F83" t="s">
        <v>20</v>
      </c>
    </row>
    <row r="84" spans="1:6" x14ac:dyDescent="0.3">
      <c r="A84" t="str">
        <f t="shared" si="2"/>
        <v>58_61</v>
      </c>
      <c r="B84">
        <v>82</v>
      </c>
      <c r="C84" t="s">
        <v>8</v>
      </c>
      <c r="D84">
        <v>58</v>
      </c>
      <c r="E84">
        <v>61</v>
      </c>
      <c r="F84" t="s">
        <v>21</v>
      </c>
    </row>
    <row r="85" spans="1:6" x14ac:dyDescent="0.3">
      <c r="A85" t="str">
        <f t="shared" si="2"/>
        <v>59_60</v>
      </c>
      <c r="B85">
        <v>83</v>
      </c>
      <c r="C85" t="s">
        <v>8</v>
      </c>
      <c r="D85">
        <v>59</v>
      </c>
      <c r="E85">
        <v>60</v>
      </c>
      <c r="F85" t="s">
        <v>20</v>
      </c>
    </row>
    <row r="86" spans="1:6" x14ac:dyDescent="0.3">
      <c r="A86" t="str">
        <f t="shared" si="2"/>
        <v>59_70</v>
      </c>
      <c r="B86">
        <v>84</v>
      </c>
      <c r="C86" t="s">
        <v>8</v>
      </c>
      <c r="D86">
        <v>59</v>
      </c>
      <c r="E86">
        <v>70</v>
      </c>
      <c r="F86" t="s">
        <v>22</v>
      </c>
    </row>
    <row r="87" spans="1:6" x14ac:dyDescent="0.3">
      <c r="A87" t="str">
        <f t="shared" si="2"/>
        <v>60_70</v>
      </c>
      <c r="B87">
        <v>85</v>
      </c>
      <c r="C87" t="s">
        <v>8</v>
      </c>
      <c r="D87">
        <v>60</v>
      </c>
      <c r="E87">
        <v>70</v>
      </c>
      <c r="F87" t="s">
        <v>23</v>
      </c>
    </row>
    <row r="88" spans="1:6" x14ac:dyDescent="0.3">
      <c r="A88" t="str">
        <f t="shared" si="2"/>
        <v>61_63</v>
      </c>
      <c r="B88">
        <v>86</v>
      </c>
      <c r="C88" t="s">
        <v>8</v>
      </c>
      <c r="D88">
        <v>61</v>
      </c>
      <c r="E88">
        <v>63</v>
      </c>
      <c r="F88" t="s">
        <v>25</v>
      </c>
    </row>
    <row r="89" spans="1:6" x14ac:dyDescent="0.3">
      <c r="A89" t="str">
        <f t="shared" si="2"/>
        <v>62_63</v>
      </c>
      <c r="B89">
        <v>87</v>
      </c>
      <c r="C89" t="s">
        <v>8</v>
      </c>
      <c r="D89">
        <v>62</v>
      </c>
      <c r="E89">
        <v>63</v>
      </c>
      <c r="F89" t="s">
        <v>26</v>
      </c>
    </row>
    <row r="90" spans="1:6" x14ac:dyDescent="0.3">
      <c r="A90" t="str">
        <f t="shared" si="2"/>
        <v>62_68</v>
      </c>
      <c r="B90">
        <v>88</v>
      </c>
      <c r="C90" t="s">
        <v>8</v>
      </c>
      <c r="D90">
        <v>62</v>
      </c>
      <c r="E90">
        <v>68</v>
      </c>
      <c r="F90" t="s">
        <v>27</v>
      </c>
    </row>
    <row r="91" spans="1:6" x14ac:dyDescent="0.3">
      <c r="A91" t="str">
        <f t="shared" si="2"/>
        <v>62_68</v>
      </c>
      <c r="B91">
        <v>89</v>
      </c>
      <c r="C91" t="s">
        <v>8</v>
      </c>
      <c r="D91">
        <v>62</v>
      </c>
      <c r="E91">
        <v>68</v>
      </c>
      <c r="F91" t="s">
        <v>27</v>
      </c>
    </row>
    <row r="92" spans="1:6" x14ac:dyDescent="0.3">
      <c r="A92" t="str">
        <f t="shared" si="2"/>
        <v>62_71</v>
      </c>
      <c r="B92">
        <v>90</v>
      </c>
      <c r="C92" t="s">
        <v>8</v>
      </c>
      <c r="D92">
        <v>62</v>
      </c>
      <c r="E92">
        <v>71</v>
      </c>
      <c r="F92" t="s">
        <v>28</v>
      </c>
    </row>
    <row r="93" spans="1:6" x14ac:dyDescent="0.3">
      <c r="A93" t="str">
        <f t="shared" si="2"/>
        <v>63_64</v>
      </c>
      <c r="B93">
        <v>91</v>
      </c>
      <c r="C93" t="s">
        <v>8</v>
      </c>
      <c r="D93">
        <v>63</v>
      </c>
      <c r="E93">
        <v>64</v>
      </c>
      <c r="F93" t="s">
        <v>29</v>
      </c>
    </row>
    <row r="94" spans="1:6" x14ac:dyDescent="0.3">
      <c r="A94" t="str">
        <f t="shared" si="2"/>
        <v>63_66</v>
      </c>
      <c r="B94">
        <v>92</v>
      </c>
      <c r="C94" t="s">
        <v>8</v>
      </c>
      <c r="D94">
        <v>63</v>
      </c>
      <c r="E94">
        <v>66</v>
      </c>
      <c r="F94" t="s">
        <v>30</v>
      </c>
    </row>
    <row r="95" spans="1:6" x14ac:dyDescent="0.3">
      <c r="A95" t="str">
        <f t="shared" si="2"/>
        <v>64_65</v>
      </c>
      <c r="B95">
        <v>93</v>
      </c>
      <c r="C95" t="s">
        <v>8</v>
      </c>
      <c r="D95">
        <v>64</v>
      </c>
      <c r="E95">
        <v>65</v>
      </c>
      <c r="F95" t="s">
        <v>9</v>
      </c>
    </row>
    <row r="96" spans="1:6" x14ac:dyDescent="0.3">
      <c r="A96" t="str">
        <f t="shared" si="2"/>
        <v>64_69</v>
      </c>
      <c r="B96">
        <v>94</v>
      </c>
      <c r="C96" t="s">
        <v>8</v>
      </c>
      <c r="D96">
        <v>64</v>
      </c>
      <c r="E96">
        <v>69</v>
      </c>
      <c r="F96" t="s">
        <v>31</v>
      </c>
    </row>
    <row r="97" spans="1:6" x14ac:dyDescent="0.3">
      <c r="A97" t="str">
        <f t="shared" si="2"/>
        <v>65_68</v>
      </c>
      <c r="B97">
        <v>95</v>
      </c>
      <c r="C97" t="s">
        <v>8</v>
      </c>
      <c r="D97">
        <v>65</v>
      </c>
      <c r="E97">
        <v>68</v>
      </c>
      <c r="F97" t="s">
        <v>29</v>
      </c>
    </row>
    <row r="98" spans="1:6" x14ac:dyDescent="0.3">
      <c r="A98" t="str">
        <f t="shared" ref="A98:A121" si="3">D98&amp;"_"&amp;E98</f>
        <v>65_68</v>
      </c>
      <c r="B98">
        <v>96</v>
      </c>
      <c r="C98" t="s">
        <v>8</v>
      </c>
      <c r="D98">
        <v>65</v>
      </c>
      <c r="E98">
        <v>68</v>
      </c>
      <c r="F98" t="s">
        <v>29</v>
      </c>
    </row>
    <row r="99" spans="1:6" x14ac:dyDescent="0.3">
      <c r="A99" t="str">
        <f t="shared" si="3"/>
        <v>66_67</v>
      </c>
      <c r="B99">
        <v>97</v>
      </c>
      <c r="C99" t="s">
        <v>8</v>
      </c>
      <c r="D99">
        <v>66</v>
      </c>
      <c r="E99">
        <v>67</v>
      </c>
      <c r="F99" t="s">
        <v>32</v>
      </c>
    </row>
    <row r="100" spans="1:6" x14ac:dyDescent="0.3">
      <c r="A100" t="str">
        <f t="shared" si="3"/>
        <v>66_67</v>
      </c>
      <c r="B100">
        <v>98</v>
      </c>
      <c r="C100" t="s">
        <v>8</v>
      </c>
      <c r="D100">
        <v>66</v>
      </c>
      <c r="E100">
        <v>67</v>
      </c>
      <c r="F100" t="s">
        <v>32</v>
      </c>
    </row>
    <row r="101" spans="1:6" x14ac:dyDescent="0.3">
      <c r="A101" t="str">
        <f t="shared" si="3"/>
        <v>67_70</v>
      </c>
      <c r="B101">
        <v>99</v>
      </c>
      <c r="C101" t="s">
        <v>8</v>
      </c>
      <c r="D101">
        <v>67</v>
      </c>
      <c r="E101">
        <v>70</v>
      </c>
      <c r="F101" t="s">
        <v>33</v>
      </c>
    </row>
    <row r="102" spans="1:6" x14ac:dyDescent="0.3">
      <c r="A102" t="str">
        <f t="shared" si="3"/>
        <v>67_70</v>
      </c>
      <c r="B102">
        <v>100</v>
      </c>
      <c r="C102" t="s">
        <v>8</v>
      </c>
      <c r="D102">
        <v>67</v>
      </c>
      <c r="E102">
        <v>70</v>
      </c>
      <c r="F102" t="s">
        <v>33</v>
      </c>
    </row>
    <row r="103" spans="1:6" x14ac:dyDescent="0.3">
      <c r="A103" t="str">
        <f t="shared" si="3"/>
        <v>68_69</v>
      </c>
      <c r="B103">
        <v>101</v>
      </c>
      <c r="C103" t="s">
        <v>8</v>
      </c>
      <c r="D103">
        <v>68</v>
      </c>
      <c r="E103">
        <v>69</v>
      </c>
      <c r="F103" t="s">
        <v>34</v>
      </c>
    </row>
    <row r="104" spans="1:6" x14ac:dyDescent="0.3">
      <c r="A104" t="str">
        <f t="shared" si="3"/>
        <v>72_20</v>
      </c>
      <c r="B104">
        <v>102</v>
      </c>
      <c r="C104" t="s">
        <v>8</v>
      </c>
      <c r="D104">
        <v>72</v>
      </c>
      <c r="E104">
        <v>20</v>
      </c>
      <c r="F104" t="s">
        <v>22</v>
      </c>
    </row>
    <row r="105" spans="1:6" x14ac:dyDescent="0.3">
      <c r="A105" t="str">
        <f t="shared" si="3"/>
        <v>65_46</v>
      </c>
      <c r="B105">
        <v>103</v>
      </c>
      <c r="C105" t="s">
        <v>8</v>
      </c>
      <c r="D105">
        <v>65</v>
      </c>
      <c r="E105">
        <v>46</v>
      </c>
      <c r="F105" t="s">
        <v>15</v>
      </c>
    </row>
    <row r="106" spans="1:6" x14ac:dyDescent="0.3">
      <c r="A106" t="str">
        <f t="shared" si="3"/>
        <v>70_72</v>
      </c>
      <c r="B106">
        <v>104</v>
      </c>
      <c r="C106" t="s">
        <v>8</v>
      </c>
      <c r="D106">
        <v>70</v>
      </c>
      <c r="E106">
        <v>72</v>
      </c>
      <c r="F106" t="s">
        <v>36</v>
      </c>
    </row>
    <row r="107" spans="1:6" x14ac:dyDescent="0.3">
      <c r="A107" t="str">
        <f t="shared" si="3"/>
        <v>23_2</v>
      </c>
      <c r="B107">
        <v>105</v>
      </c>
      <c r="C107" t="s">
        <v>38</v>
      </c>
      <c r="D107">
        <v>23</v>
      </c>
      <c r="E107">
        <v>2</v>
      </c>
      <c r="F107" t="s">
        <v>37</v>
      </c>
    </row>
    <row r="108" spans="1:6" x14ac:dyDescent="0.3">
      <c r="A108" t="str">
        <f t="shared" si="3"/>
        <v>10_8</v>
      </c>
      <c r="B108">
        <v>106</v>
      </c>
      <c r="C108" t="s">
        <v>38</v>
      </c>
      <c r="D108">
        <v>10</v>
      </c>
      <c r="E108">
        <v>8</v>
      </c>
      <c r="F108" t="s">
        <v>37</v>
      </c>
    </row>
    <row r="109" spans="1:6" x14ac:dyDescent="0.3">
      <c r="A109" t="str">
        <f t="shared" si="3"/>
        <v>11_8</v>
      </c>
      <c r="B109">
        <v>107</v>
      </c>
      <c r="C109" t="s">
        <v>38</v>
      </c>
      <c r="D109">
        <v>11</v>
      </c>
      <c r="E109">
        <v>8</v>
      </c>
      <c r="F109" t="s">
        <v>37</v>
      </c>
    </row>
    <row r="110" spans="1:6" x14ac:dyDescent="0.3">
      <c r="A110" t="str">
        <f t="shared" si="3"/>
        <v>10_9</v>
      </c>
      <c r="B110">
        <v>108</v>
      </c>
      <c r="C110" t="s">
        <v>38</v>
      </c>
      <c r="D110">
        <v>10</v>
      </c>
      <c r="E110">
        <v>9</v>
      </c>
      <c r="F110" t="s">
        <v>37</v>
      </c>
    </row>
    <row r="111" spans="1:6" x14ac:dyDescent="0.3">
      <c r="A111" t="str">
        <f t="shared" si="3"/>
        <v>11_9</v>
      </c>
      <c r="B111">
        <v>109</v>
      </c>
      <c r="C111" t="s">
        <v>38</v>
      </c>
      <c r="D111">
        <v>11</v>
      </c>
      <c r="E111">
        <v>9</v>
      </c>
      <c r="F111" t="s">
        <v>37</v>
      </c>
    </row>
    <row r="112" spans="1:6" x14ac:dyDescent="0.3">
      <c r="A112" t="str">
        <f t="shared" si="3"/>
        <v>47_26</v>
      </c>
      <c r="B112">
        <v>110</v>
      </c>
      <c r="C112" t="s">
        <v>38</v>
      </c>
      <c r="D112">
        <v>47</v>
      </c>
      <c r="E112">
        <v>26</v>
      </c>
      <c r="F112" t="s">
        <v>37</v>
      </c>
    </row>
    <row r="113" spans="1:6" x14ac:dyDescent="0.3">
      <c r="A113" t="str">
        <f t="shared" si="3"/>
        <v>34_32</v>
      </c>
      <c r="B113">
        <v>111</v>
      </c>
      <c r="C113" t="s">
        <v>38</v>
      </c>
      <c r="D113">
        <v>34</v>
      </c>
      <c r="E113">
        <v>32</v>
      </c>
      <c r="F113" t="s">
        <v>37</v>
      </c>
    </row>
    <row r="114" spans="1:6" x14ac:dyDescent="0.3">
      <c r="A114" t="str">
        <f t="shared" si="3"/>
        <v>35_32</v>
      </c>
      <c r="B114">
        <v>112</v>
      </c>
      <c r="C114" t="s">
        <v>38</v>
      </c>
      <c r="D114">
        <v>35</v>
      </c>
      <c r="E114">
        <v>32</v>
      </c>
      <c r="F114" t="s">
        <v>37</v>
      </c>
    </row>
    <row r="115" spans="1:6" x14ac:dyDescent="0.3">
      <c r="A115" t="str">
        <f t="shared" si="3"/>
        <v>34_33</v>
      </c>
      <c r="B115">
        <v>113</v>
      </c>
      <c r="C115" t="s">
        <v>38</v>
      </c>
      <c r="D115">
        <v>34</v>
      </c>
      <c r="E115">
        <v>33</v>
      </c>
      <c r="F115" t="s">
        <v>37</v>
      </c>
    </row>
    <row r="116" spans="1:6" x14ac:dyDescent="0.3">
      <c r="A116" t="str">
        <f t="shared" si="3"/>
        <v>35_33</v>
      </c>
      <c r="B116">
        <v>114</v>
      </c>
      <c r="C116" t="s">
        <v>38</v>
      </c>
      <c r="D116">
        <v>35</v>
      </c>
      <c r="E116">
        <v>33</v>
      </c>
      <c r="F116" t="s">
        <v>37</v>
      </c>
    </row>
    <row r="117" spans="1:6" x14ac:dyDescent="0.3">
      <c r="A117" t="str">
        <f t="shared" si="3"/>
        <v>71_50</v>
      </c>
      <c r="B117">
        <v>115</v>
      </c>
      <c r="C117" t="s">
        <v>38</v>
      </c>
      <c r="D117">
        <v>71</v>
      </c>
      <c r="E117">
        <v>50</v>
      </c>
      <c r="F117" t="s">
        <v>37</v>
      </c>
    </row>
    <row r="118" spans="1:6" x14ac:dyDescent="0.3">
      <c r="A118" t="str">
        <f t="shared" si="3"/>
        <v>58_56</v>
      </c>
      <c r="B118">
        <v>116</v>
      </c>
      <c r="C118" t="s">
        <v>38</v>
      </c>
      <c r="D118">
        <v>58</v>
      </c>
      <c r="E118">
        <v>56</v>
      </c>
      <c r="F118" t="s">
        <v>37</v>
      </c>
    </row>
    <row r="119" spans="1:6" x14ac:dyDescent="0.3">
      <c r="A119" t="str">
        <f t="shared" si="3"/>
        <v>59_56</v>
      </c>
      <c r="B119">
        <v>117</v>
      </c>
      <c r="C119" t="s">
        <v>38</v>
      </c>
      <c r="D119">
        <v>59</v>
      </c>
      <c r="E119">
        <v>56</v>
      </c>
      <c r="F119" t="s">
        <v>37</v>
      </c>
    </row>
    <row r="120" spans="1:6" x14ac:dyDescent="0.3">
      <c r="A120" t="str">
        <f t="shared" si="3"/>
        <v>58_57</v>
      </c>
      <c r="B120">
        <v>118</v>
      </c>
      <c r="C120" t="s">
        <v>38</v>
      </c>
      <c r="D120">
        <v>58</v>
      </c>
      <c r="E120">
        <v>57</v>
      </c>
      <c r="F120" t="s">
        <v>37</v>
      </c>
    </row>
    <row r="121" spans="1:6" x14ac:dyDescent="0.3">
      <c r="A121" t="str">
        <f t="shared" si="3"/>
        <v>59_57</v>
      </c>
      <c r="B121">
        <v>119</v>
      </c>
      <c r="C121" t="s">
        <v>38</v>
      </c>
      <c r="D121">
        <v>59</v>
      </c>
      <c r="E121">
        <v>57</v>
      </c>
      <c r="F12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31" workbookViewId="0">
      <selection sqref="A1:B1048576"/>
    </sheetView>
  </sheetViews>
  <sheetFormatPr baseColWidth="10"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101</v>
      </c>
      <c r="B2">
        <v>0</v>
      </c>
    </row>
    <row r="3" spans="1:2" x14ac:dyDescent="0.3">
      <c r="A3">
        <v>102</v>
      </c>
      <c r="B3">
        <v>1</v>
      </c>
    </row>
    <row r="4" spans="1:2" x14ac:dyDescent="0.3">
      <c r="A4">
        <v>103</v>
      </c>
      <c r="B4">
        <v>2</v>
      </c>
    </row>
    <row r="5" spans="1:2" x14ac:dyDescent="0.3">
      <c r="A5">
        <v>104</v>
      </c>
      <c r="B5">
        <v>3</v>
      </c>
    </row>
    <row r="6" spans="1:2" x14ac:dyDescent="0.3">
      <c r="A6">
        <v>105</v>
      </c>
      <c r="B6">
        <v>4</v>
      </c>
    </row>
    <row r="7" spans="1:2" x14ac:dyDescent="0.3">
      <c r="A7">
        <v>106</v>
      </c>
      <c r="B7">
        <v>5</v>
      </c>
    </row>
    <row r="8" spans="1:2" x14ac:dyDescent="0.3">
      <c r="A8">
        <v>107</v>
      </c>
      <c r="B8">
        <v>6</v>
      </c>
    </row>
    <row r="9" spans="1:2" x14ac:dyDescent="0.3">
      <c r="A9">
        <v>108</v>
      </c>
      <c r="B9">
        <v>7</v>
      </c>
    </row>
    <row r="10" spans="1:2" x14ac:dyDescent="0.3">
      <c r="A10">
        <v>109</v>
      </c>
      <c r="B10">
        <v>8</v>
      </c>
    </row>
    <row r="11" spans="1:2" x14ac:dyDescent="0.3">
      <c r="A11">
        <v>110</v>
      </c>
      <c r="B11">
        <v>9</v>
      </c>
    </row>
    <row r="12" spans="1:2" x14ac:dyDescent="0.3">
      <c r="A12">
        <v>111</v>
      </c>
      <c r="B12">
        <v>10</v>
      </c>
    </row>
    <row r="13" spans="1:2" x14ac:dyDescent="0.3">
      <c r="A13">
        <v>112</v>
      </c>
      <c r="B13">
        <v>11</v>
      </c>
    </row>
    <row r="14" spans="1:2" x14ac:dyDescent="0.3">
      <c r="A14">
        <v>113</v>
      </c>
      <c r="B14">
        <v>12</v>
      </c>
    </row>
    <row r="15" spans="1:2" x14ac:dyDescent="0.3">
      <c r="A15">
        <v>114</v>
      </c>
      <c r="B15">
        <v>13</v>
      </c>
    </row>
    <row r="16" spans="1:2" x14ac:dyDescent="0.3">
      <c r="A16">
        <v>115</v>
      </c>
      <c r="B16">
        <v>14</v>
      </c>
    </row>
    <row r="17" spans="1:2" x14ac:dyDescent="0.3">
      <c r="A17">
        <v>116</v>
      </c>
      <c r="B17">
        <v>15</v>
      </c>
    </row>
    <row r="18" spans="1:2" x14ac:dyDescent="0.3">
      <c r="A18">
        <v>117</v>
      </c>
      <c r="B18">
        <v>16</v>
      </c>
    </row>
    <row r="19" spans="1:2" x14ac:dyDescent="0.3">
      <c r="A19">
        <v>118</v>
      </c>
      <c r="B19">
        <v>17</v>
      </c>
    </row>
    <row r="20" spans="1:2" x14ac:dyDescent="0.3">
      <c r="A20">
        <v>119</v>
      </c>
      <c r="B20">
        <v>18</v>
      </c>
    </row>
    <row r="21" spans="1:2" x14ac:dyDescent="0.3">
      <c r="A21">
        <v>120</v>
      </c>
      <c r="B21">
        <v>19</v>
      </c>
    </row>
    <row r="22" spans="1:2" x14ac:dyDescent="0.3">
      <c r="A22">
        <v>121</v>
      </c>
      <c r="B22">
        <v>20</v>
      </c>
    </row>
    <row r="23" spans="1:2" x14ac:dyDescent="0.3">
      <c r="A23">
        <v>122</v>
      </c>
      <c r="B23">
        <v>21</v>
      </c>
    </row>
    <row r="24" spans="1:2" x14ac:dyDescent="0.3">
      <c r="A24">
        <v>123</v>
      </c>
      <c r="B24">
        <v>22</v>
      </c>
    </row>
    <row r="25" spans="1:2" x14ac:dyDescent="0.3">
      <c r="A25">
        <v>124</v>
      </c>
      <c r="B25">
        <v>23</v>
      </c>
    </row>
    <row r="26" spans="1:2" x14ac:dyDescent="0.3">
      <c r="A26">
        <v>201</v>
      </c>
      <c r="B26">
        <v>24</v>
      </c>
    </row>
    <row r="27" spans="1:2" x14ac:dyDescent="0.3">
      <c r="A27">
        <v>202</v>
      </c>
      <c r="B27">
        <v>25</v>
      </c>
    </row>
    <row r="28" spans="1:2" x14ac:dyDescent="0.3">
      <c r="A28">
        <v>203</v>
      </c>
      <c r="B28">
        <v>26</v>
      </c>
    </row>
    <row r="29" spans="1:2" x14ac:dyDescent="0.3">
      <c r="A29">
        <v>204</v>
      </c>
      <c r="B29">
        <v>27</v>
      </c>
    </row>
    <row r="30" spans="1:2" x14ac:dyDescent="0.3">
      <c r="A30">
        <v>205</v>
      </c>
      <c r="B30">
        <v>28</v>
      </c>
    </row>
    <row r="31" spans="1:2" x14ac:dyDescent="0.3">
      <c r="A31">
        <v>206</v>
      </c>
      <c r="B31">
        <v>29</v>
      </c>
    </row>
    <row r="32" spans="1:2" x14ac:dyDescent="0.3">
      <c r="A32">
        <v>207</v>
      </c>
      <c r="B32">
        <v>30</v>
      </c>
    </row>
    <row r="33" spans="1:2" x14ac:dyDescent="0.3">
      <c r="A33">
        <v>208</v>
      </c>
      <c r="B33">
        <v>31</v>
      </c>
    </row>
    <row r="34" spans="1:2" x14ac:dyDescent="0.3">
      <c r="A34">
        <v>209</v>
      </c>
      <c r="B34">
        <v>32</v>
      </c>
    </row>
    <row r="35" spans="1:2" x14ac:dyDescent="0.3">
      <c r="A35">
        <v>210</v>
      </c>
      <c r="B35">
        <v>33</v>
      </c>
    </row>
    <row r="36" spans="1:2" x14ac:dyDescent="0.3">
      <c r="A36">
        <v>211</v>
      </c>
      <c r="B36">
        <v>34</v>
      </c>
    </row>
    <row r="37" spans="1:2" x14ac:dyDescent="0.3">
      <c r="A37">
        <v>212</v>
      </c>
      <c r="B37">
        <v>35</v>
      </c>
    </row>
    <row r="38" spans="1:2" x14ac:dyDescent="0.3">
      <c r="A38">
        <v>213</v>
      </c>
      <c r="B38">
        <v>36</v>
      </c>
    </row>
    <row r="39" spans="1:2" x14ac:dyDescent="0.3">
      <c r="A39">
        <v>214</v>
      </c>
      <c r="B39">
        <v>37</v>
      </c>
    </row>
    <row r="40" spans="1:2" x14ac:dyDescent="0.3">
      <c r="A40">
        <v>215</v>
      </c>
      <c r="B40">
        <v>38</v>
      </c>
    </row>
    <row r="41" spans="1:2" x14ac:dyDescent="0.3">
      <c r="A41">
        <v>216</v>
      </c>
      <c r="B41">
        <v>39</v>
      </c>
    </row>
    <row r="42" spans="1:2" x14ac:dyDescent="0.3">
      <c r="A42">
        <v>217</v>
      </c>
      <c r="B42">
        <v>40</v>
      </c>
    </row>
    <row r="43" spans="1:2" x14ac:dyDescent="0.3">
      <c r="A43">
        <v>218</v>
      </c>
      <c r="B43">
        <v>41</v>
      </c>
    </row>
    <row r="44" spans="1:2" x14ac:dyDescent="0.3">
      <c r="A44">
        <v>219</v>
      </c>
      <c r="B44">
        <v>42</v>
      </c>
    </row>
    <row r="45" spans="1:2" x14ac:dyDescent="0.3">
      <c r="A45">
        <v>220</v>
      </c>
      <c r="B45">
        <v>43</v>
      </c>
    </row>
    <row r="46" spans="1:2" x14ac:dyDescent="0.3">
      <c r="A46">
        <v>221</v>
      </c>
      <c r="B46">
        <v>44</v>
      </c>
    </row>
    <row r="47" spans="1:2" x14ac:dyDescent="0.3">
      <c r="A47">
        <v>222</v>
      </c>
      <c r="B47">
        <v>45</v>
      </c>
    </row>
    <row r="48" spans="1:2" x14ac:dyDescent="0.3">
      <c r="A48">
        <v>223</v>
      </c>
      <c r="B48">
        <v>46</v>
      </c>
    </row>
    <row r="49" spans="1:2" x14ac:dyDescent="0.3">
      <c r="A49">
        <v>224</v>
      </c>
      <c r="B49">
        <v>47</v>
      </c>
    </row>
    <row r="50" spans="1:2" x14ac:dyDescent="0.3">
      <c r="A50">
        <v>301</v>
      </c>
      <c r="B50">
        <v>48</v>
      </c>
    </row>
    <row r="51" spans="1:2" x14ac:dyDescent="0.3">
      <c r="A51">
        <v>302</v>
      </c>
      <c r="B51">
        <v>49</v>
      </c>
    </row>
    <row r="52" spans="1:2" x14ac:dyDescent="0.3">
      <c r="A52">
        <v>303</v>
      </c>
      <c r="B52">
        <v>50</v>
      </c>
    </row>
    <row r="53" spans="1:2" x14ac:dyDescent="0.3">
      <c r="A53">
        <v>304</v>
      </c>
      <c r="B53">
        <v>51</v>
      </c>
    </row>
    <row r="54" spans="1:2" x14ac:dyDescent="0.3">
      <c r="A54">
        <v>305</v>
      </c>
      <c r="B54">
        <v>52</v>
      </c>
    </row>
    <row r="55" spans="1:2" x14ac:dyDescent="0.3">
      <c r="A55">
        <v>306</v>
      </c>
      <c r="B55">
        <v>53</v>
      </c>
    </row>
    <row r="56" spans="1:2" x14ac:dyDescent="0.3">
      <c r="A56">
        <v>307</v>
      </c>
      <c r="B56">
        <v>54</v>
      </c>
    </row>
    <row r="57" spans="1:2" x14ac:dyDescent="0.3">
      <c r="A57">
        <v>308</v>
      </c>
      <c r="B57">
        <v>55</v>
      </c>
    </row>
    <row r="58" spans="1:2" x14ac:dyDescent="0.3">
      <c r="A58">
        <v>309</v>
      </c>
      <c r="B58">
        <v>56</v>
      </c>
    </row>
    <row r="59" spans="1:2" x14ac:dyDescent="0.3">
      <c r="A59">
        <v>310</v>
      </c>
      <c r="B59">
        <v>57</v>
      </c>
    </row>
    <row r="60" spans="1:2" x14ac:dyDescent="0.3">
      <c r="A60">
        <v>311</v>
      </c>
      <c r="B60">
        <v>58</v>
      </c>
    </row>
    <row r="61" spans="1:2" x14ac:dyDescent="0.3">
      <c r="A61">
        <v>312</v>
      </c>
      <c r="B61">
        <v>59</v>
      </c>
    </row>
    <row r="62" spans="1:2" x14ac:dyDescent="0.3">
      <c r="A62">
        <v>313</v>
      </c>
      <c r="B62">
        <v>60</v>
      </c>
    </row>
    <row r="63" spans="1:2" x14ac:dyDescent="0.3">
      <c r="A63">
        <v>314</v>
      </c>
      <c r="B63">
        <v>61</v>
      </c>
    </row>
    <row r="64" spans="1:2" x14ac:dyDescent="0.3">
      <c r="A64">
        <v>315</v>
      </c>
      <c r="B64">
        <v>62</v>
      </c>
    </row>
    <row r="65" spans="1:2" x14ac:dyDescent="0.3">
      <c r="A65">
        <v>316</v>
      </c>
      <c r="B65">
        <v>63</v>
      </c>
    </row>
    <row r="66" spans="1:2" x14ac:dyDescent="0.3">
      <c r="A66">
        <v>317</v>
      </c>
      <c r="B66">
        <v>64</v>
      </c>
    </row>
    <row r="67" spans="1:2" x14ac:dyDescent="0.3">
      <c r="A67">
        <v>318</v>
      </c>
      <c r="B67">
        <v>65</v>
      </c>
    </row>
    <row r="68" spans="1:2" x14ac:dyDescent="0.3">
      <c r="A68">
        <v>319</v>
      </c>
      <c r="B68">
        <v>66</v>
      </c>
    </row>
    <row r="69" spans="1:2" x14ac:dyDescent="0.3">
      <c r="A69">
        <v>320</v>
      </c>
      <c r="B69">
        <v>67</v>
      </c>
    </row>
    <row r="70" spans="1:2" x14ac:dyDescent="0.3">
      <c r="A70">
        <v>321</v>
      </c>
      <c r="B70">
        <v>68</v>
      </c>
    </row>
    <row r="71" spans="1:2" x14ac:dyDescent="0.3">
      <c r="A71">
        <v>322</v>
      </c>
      <c r="B71">
        <v>69</v>
      </c>
    </row>
    <row r="72" spans="1:2" x14ac:dyDescent="0.3">
      <c r="A72">
        <v>323</v>
      </c>
      <c r="B72">
        <v>70</v>
      </c>
    </row>
    <row r="73" spans="1:2" x14ac:dyDescent="0.3">
      <c r="A73">
        <v>324</v>
      </c>
      <c r="B73">
        <v>71</v>
      </c>
    </row>
    <row r="74" spans="1:2" x14ac:dyDescent="0.3">
      <c r="A74">
        <v>325</v>
      </c>
      <c r="B74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branch correspondance</vt:lpstr>
      <vt:lpstr>Feuil4</vt:lpstr>
      <vt:lpstr>Feuil5</vt:lpstr>
      <vt:lpstr>branch data</vt:lpstr>
      <vt:lpstr>bus correspondance</vt:lpstr>
    </vt:vector>
  </TitlesOfParts>
  <Company>RTE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GIROD Marie</dc:creator>
  <cp:lastModifiedBy>GIROD Marie</cp:lastModifiedBy>
  <dcterms:created xsi:type="dcterms:W3CDTF">2023-01-27T12:47:05Z</dcterms:created>
  <dcterms:modified xsi:type="dcterms:W3CDTF">2023-02-06T15:27:46Z</dcterms:modified>
</cp:coreProperties>
</file>