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ill\Documents\MS-Thesis\"/>
    </mc:Choice>
  </mc:AlternateContent>
  <xr:revisionPtr revIDLastSave="0" documentId="13_ncr:1_{5B6BCC91-58ED-414B-8126-AD2D697A7F45}" xr6:coauthVersionLast="47" xr6:coauthVersionMax="47" xr10:uidLastSave="{00000000-0000-0000-0000-000000000000}"/>
  <bookViews>
    <workbookView xWindow="-96" yWindow="-96" windowWidth="23232" windowHeight="12432" xr2:uid="{88A961BB-5585-4FD0-A2DA-BFE39E7EB7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4" i="1"/>
  <c r="F14" i="1"/>
  <c r="F9" i="1"/>
  <c r="F8" i="1"/>
  <c r="D10" i="1"/>
  <c r="F10" i="1" s="1"/>
  <c r="D9" i="1"/>
  <c r="D8" i="1"/>
  <c r="D15" i="1"/>
  <c r="F15" i="1" s="1"/>
  <c r="F12" i="1"/>
  <c r="F13" i="1"/>
  <c r="F7" i="1"/>
  <c r="F11" i="1" l="1"/>
</calcChain>
</file>

<file path=xl/sharedStrings.xml><?xml version="1.0" encoding="utf-8"?>
<sst xmlns="http://schemas.openxmlformats.org/spreadsheetml/2006/main" count="21" uniqueCount="20">
  <si>
    <t>E:</t>
  </si>
  <si>
    <t>Mpa</t>
  </si>
  <si>
    <t>sig_y:</t>
  </si>
  <si>
    <t>kN-m</t>
  </si>
  <si>
    <t>Material Properties:</t>
  </si>
  <si>
    <t>Section Property</t>
  </si>
  <si>
    <t>From midship_section</t>
  </si>
  <si>
    <t>From smith_v2</t>
  </si>
  <si>
    <t>y_NA [m]</t>
  </si>
  <si>
    <t>YldCrv [1/m]</t>
  </si>
  <si>
    <r>
      <t>c</t>
    </r>
    <r>
      <rPr>
        <vertAlign val="subscript"/>
        <sz val="11"/>
        <color theme="1"/>
        <rFont val="Aptos Narrow"/>
        <family val="2"/>
        <scheme val="minor"/>
      </rPr>
      <t>max</t>
    </r>
    <r>
      <rPr>
        <sz val="11"/>
        <color theme="1"/>
        <rFont val="Aptos Narrow"/>
        <family val="2"/>
        <scheme val="minor"/>
      </rPr>
      <t xml:space="preserve"> [m]</t>
    </r>
  </si>
  <si>
    <r>
      <t>A [m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]</t>
    </r>
  </si>
  <si>
    <r>
      <t>Ixx [m</t>
    </r>
    <r>
      <rPr>
        <vertAlign val="super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]</t>
    </r>
  </si>
  <si>
    <t>My [kN-m]</t>
  </si>
  <si>
    <t>% Diff</t>
  </si>
  <si>
    <t>shift_denom [N]</t>
  </si>
  <si>
    <r>
      <t>c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[m]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</si>
  <si>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[m]</t>
    </r>
  </si>
  <si>
    <t>Mult:</t>
  </si>
  <si>
    <t>*from smith_v2 w/ EP compression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</si>
</sst>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"/>
    <numFmt numFmtId="169" formatCode="0.000"/>
    <numFmt numFmtId="176" formatCode="0.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9" fontId="0" fillId="0" borderId="0" xfId="0" applyNumberFormat="1"/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1" fontId="0" fillId="0" borderId="0" xfId="0" applyNumberFormat="1"/>
    <xf numFmtId="11" fontId="0" fillId="0" borderId="1" xfId="0" applyNumberFormat="1" applyBorder="1" applyAlignment="1">
      <alignment horizontal="center" vertical="center"/>
    </xf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A159-C0DB-4B13-ABD8-EDA207846489}">
  <dimension ref="C2:H22"/>
  <sheetViews>
    <sheetView tabSelected="1" workbookViewId="0">
      <selection activeCell="F21" sqref="F21"/>
    </sheetView>
  </sheetViews>
  <sheetFormatPr defaultRowHeight="14.4" x14ac:dyDescent="0.55000000000000004"/>
  <cols>
    <col min="3" max="3" width="16.41796875" customWidth="1"/>
    <col min="4" max="4" width="19.68359375" customWidth="1"/>
    <col min="5" max="5" width="13.89453125" customWidth="1"/>
  </cols>
  <sheetData>
    <row r="2" spans="3:8" x14ac:dyDescent="0.55000000000000004">
      <c r="C2" s="1" t="s">
        <v>4</v>
      </c>
    </row>
    <row r="3" spans="3:8" x14ac:dyDescent="0.55000000000000004">
      <c r="C3" t="s">
        <v>0</v>
      </c>
      <c r="D3">
        <v>71000</v>
      </c>
      <c r="E3" t="s">
        <v>1</v>
      </c>
    </row>
    <row r="4" spans="3:8" x14ac:dyDescent="0.55000000000000004">
      <c r="C4" t="s">
        <v>2</v>
      </c>
      <c r="D4">
        <v>207</v>
      </c>
      <c r="E4" t="s">
        <v>1</v>
      </c>
    </row>
    <row r="5" spans="3:8" ht="14.7" thickBot="1" x14ac:dyDescent="0.6"/>
    <row r="6" spans="3:8" ht="14.7" thickBot="1" x14ac:dyDescent="0.6">
      <c r="C6" s="2" t="s">
        <v>5</v>
      </c>
      <c r="D6" s="3" t="s">
        <v>6</v>
      </c>
      <c r="E6" s="4" t="s">
        <v>7</v>
      </c>
      <c r="F6" s="4" t="s">
        <v>14</v>
      </c>
    </row>
    <row r="7" spans="3:8" x14ac:dyDescent="0.55000000000000004">
      <c r="C7" s="5" t="s">
        <v>8</v>
      </c>
      <c r="D7" s="8">
        <v>3.0833215939911098</v>
      </c>
      <c r="E7" s="8">
        <v>3.0482505777342799</v>
      </c>
      <c r="F7" s="15">
        <f>(E7-D7)/D7</f>
        <v>-1.1374426957336413E-2</v>
      </c>
    </row>
    <row r="8" spans="3:8" ht="16.8" x14ac:dyDescent="0.55000000000000004">
      <c r="C8" s="7" t="s">
        <v>16</v>
      </c>
      <c r="D8" s="9">
        <f>5.765-D7</f>
        <v>2.6816784060088898</v>
      </c>
      <c r="E8" s="9">
        <v>2.7051371997721598</v>
      </c>
      <c r="F8" s="15">
        <f>(E8-D8)/D8</f>
        <v>8.7478027606537005E-3</v>
      </c>
      <c r="H8" s="12"/>
    </row>
    <row r="9" spans="3:8" ht="16.8" x14ac:dyDescent="0.55000000000000004">
      <c r="C9" s="7" t="s">
        <v>17</v>
      </c>
      <c r="D9" s="9">
        <f>D7</f>
        <v>3.0833215939911098</v>
      </c>
      <c r="E9" s="9">
        <v>2.9904391975793998</v>
      </c>
      <c r="F9" s="15">
        <f>(E9-D9)/D9</f>
        <v>-3.0124135151105437E-2</v>
      </c>
    </row>
    <row r="10" spans="3:8" ht="16.8" x14ac:dyDescent="0.55000000000000004">
      <c r="C10" s="6" t="s">
        <v>10</v>
      </c>
      <c r="D10" s="9">
        <f>MAX(D8:D9)</f>
        <v>3.0833215939911098</v>
      </c>
      <c r="E10" s="9">
        <v>2.9904391975793998</v>
      </c>
      <c r="F10" s="16">
        <f t="shared" ref="F10:F15" si="0">(E10-D10)/D10</f>
        <v>-3.0124135151105437E-2</v>
      </c>
    </row>
    <row r="11" spans="3:8" x14ac:dyDescent="0.55000000000000004">
      <c r="C11" s="7" t="s">
        <v>9</v>
      </c>
      <c r="D11" s="10">
        <f>D4/(D10*D3)</f>
        <v>9.4556888370914615E-4</v>
      </c>
      <c r="E11" s="10">
        <v>9.7493804926928696E-4</v>
      </c>
      <c r="F11" s="16">
        <f t="shared" si="0"/>
        <v>3.1059784290844598E-2</v>
      </c>
    </row>
    <row r="12" spans="3:8" ht="16.2" x14ac:dyDescent="0.55000000000000004">
      <c r="C12" s="13" t="s">
        <v>11</v>
      </c>
      <c r="D12" s="9">
        <v>0.28985289753999899</v>
      </c>
      <c r="E12" s="9">
        <v>0.28985289753999999</v>
      </c>
      <c r="F12" s="16">
        <f t="shared" si="0"/>
        <v>3.4472683579944328E-15</v>
      </c>
    </row>
    <row r="13" spans="3:8" ht="16.2" x14ac:dyDescent="0.55000000000000004">
      <c r="C13" s="13" t="s">
        <v>12</v>
      </c>
      <c r="D13" s="9">
        <v>1.0340780638644</v>
      </c>
      <c r="E13" s="9">
        <v>1.0267222402191101</v>
      </c>
      <c r="F13" s="16">
        <f t="shared" si="0"/>
        <v>-7.113412325758948E-3</v>
      </c>
    </row>
    <row r="14" spans="3:8" x14ac:dyDescent="0.55000000000000004">
      <c r="C14" s="13" t="s">
        <v>13</v>
      </c>
      <c r="D14" s="14">
        <f>D11*$D$3*D13*1000</f>
        <v>69423.234876662696</v>
      </c>
      <c r="E14" s="14">
        <v>71070.3316241024</v>
      </c>
      <c r="F14" s="16">
        <f>(E14-D14)/D14</f>
        <v>2.3725439334049119E-2</v>
      </c>
    </row>
    <row r="15" spans="3:8" x14ac:dyDescent="0.55000000000000004">
      <c r="C15" s="13" t="s">
        <v>15</v>
      </c>
      <c r="D15" s="18">
        <f>D12*D3*1000000</f>
        <v>20579555725.339928</v>
      </c>
      <c r="E15" s="18">
        <v>20579555725.34</v>
      </c>
      <c r="F15" s="16">
        <f t="shared" si="0"/>
        <v>3.5219053809616586E-15</v>
      </c>
    </row>
    <row r="17" spans="3:8" x14ac:dyDescent="0.55000000000000004">
      <c r="C17" s="11" t="s">
        <v>18</v>
      </c>
      <c r="D17" s="19">
        <v>131731.83889674299</v>
      </c>
      <c r="E17" t="s">
        <v>3</v>
      </c>
      <c r="F17" t="s">
        <v>19</v>
      </c>
    </row>
    <row r="21" spans="3:8" x14ac:dyDescent="0.55000000000000004">
      <c r="G21" s="20"/>
    </row>
    <row r="22" spans="3:8" x14ac:dyDescent="0.55000000000000004">
      <c r="H2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Thill, Richard</dc:creator>
  <cp:lastModifiedBy>Thill, Richard</cp:lastModifiedBy>
  <dcterms:created xsi:type="dcterms:W3CDTF">2025-02-21T18:59:10Z</dcterms:created>
  <dcterms:modified xsi:type="dcterms:W3CDTF">2025-10-07T13:07:09Z</dcterms:modified>
</cp:coreProperties>
</file>