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AC9BC28D-84C2-41A7-8A0A-183036DE1BD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nputs" sheetId="1" r:id="rId1"/>
    <sheet name="Salary" sheetId="20" r:id="rId2"/>
    <sheet name="Salary (Past)" sheetId="28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17" r:id="rId22"/>
    <sheet name="Random" sheetId="18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K8" i="6" l="1"/>
  <c r="K2" i="5"/>
  <c r="H4" i="4"/>
  <c r="H3" i="4"/>
  <c r="H6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E6" i="5"/>
  <c r="F6" i="5"/>
  <c r="G6" i="5"/>
  <c r="E7" i="5"/>
  <c r="F7" i="5"/>
  <c r="G7" i="5"/>
  <c r="E8" i="5"/>
  <c r="F8" i="5" s="1"/>
  <c r="G8" i="5" s="1"/>
  <c r="E9" i="5"/>
  <c r="F9" i="5"/>
  <c r="G9" i="5"/>
  <c r="E5" i="5"/>
  <c r="F5" i="5" s="1"/>
  <c r="G5" i="5" s="1"/>
  <c r="A5" i="5" l="1"/>
  <c r="B5" i="5" s="1"/>
  <c r="A6" i="5"/>
  <c r="B6" i="5" s="1"/>
  <c r="A8" i="5" l="1"/>
  <c r="B8" i="5" s="1"/>
  <c r="A7" i="5"/>
  <c r="B7" i="5" s="1"/>
  <c r="A9" i="5" l="1"/>
  <c r="B9" i="5" s="1"/>
  <c r="A10" i="5"/>
  <c r="B10" i="5" s="1"/>
  <c r="C10" i="5" s="1"/>
  <c r="E10" i="5" s="1"/>
  <c r="F10" i="5" s="1"/>
  <c r="G10" i="5" s="1"/>
  <c r="A11" i="5" l="1"/>
  <c r="B11" i="5" s="1"/>
  <c r="A12" i="5"/>
  <c r="B12" i="5" s="1"/>
  <c r="A14" i="5" l="1"/>
  <c r="B14" i="5" s="1"/>
  <c r="A13" i="5"/>
  <c r="C11" i="5"/>
  <c r="E11" i="5" s="1"/>
  <c r="F11" i="5" s="1"/>
  <c r="G11" i="5" s="1"/>
  <c r="B13" i="5" l="1"/>
  <c r="A15" i="5" s="1"/>
  <c r="B15" i="5" s="1"/>
  <c r="A17" i="5" s="1"/>
  <c r="B17" i="5" s="1"/>
  <c r="C12" i="5"/>
  <c r="E12" i="5" s="1"/>
  <c r="F12" i="5" s="1"/>
  <c r="G12" i="5" s="1"/>
  <c r="A16" i="5"/>
  <c r="B16" i="5" s="1"/>
  <c r="C14" i="5"/>
  <c r="D14" i="5" s="1"/>
  <c r="E14" i="5" s="1"/>
  <c r="F14" i="5" s="1"/>
  <c r="G14" i="5" s="1"/>
  <c r="C13" i="5" l="1"/>
  <c r="E13" i="5" s="1"/>
  <c r="F13" i="5" s="1"/>
  <c r="G13" i="5" s="1"/>
  <c r="C15" i="5"/>
  <c r="D15" i="5" s="1"/>
  <c r="E15" i="5" s="1"/>
  <c r="F15" i="5" s="1"/>
  <c r="G15" i="5" s="1"/>
  <c r="C17" i="5"/>
  <c r="D17" i="5" s="1"/>
  <c r="E17" i="5" s="1"/>
  <c r="F17" i="5" s="1"/>
  <c r="G17" i="5" s="1"/>
  <c r="A19" i="5"/>
  <c r="C16" i="5"/>
  <c r="D16" i="5" s="1"/>
  <c r="E16" i="5" s="1"/>
  <c r="F16" i="5" s="1"/>
  <c r="G16" i="5" s="1"/>
  <c r="A18" i="5"/>
  <c r="B18" i="5" s="1"/>
  <c r="B19" i="5" l="1"/>
  <c r="C19" i="5" s="1"/>
  <c r="D19" i="5" s="1"/>
  <c r="E19" i="5" s="1"/>
  <c r="F19" i="5" s="1"/>
  <c r="G19" i="5" s="1"/>
  <c r="C18" i="5"/>
  <c r="D18" i="5" s="1"/>
  <c r="E18" i="5" s="1"/>
  <c r="F18" i="5" s="1"/>
  <c r="G18" i="5" s="1"/>
  <c r="A20" i="5"/>
  <c r="B20" i="5" l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<sst xmlns="http://schemas.openxmlformats.org/spreadsheetml/2006/main" count="288" uniqueCount="149">
  <si>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</si>
  <si>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</si>
  <si>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</si>
  <si>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</si>
  <si>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</si>
  <si>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</si>
  <si>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</si>
  <si>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</si>
  <si>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</si>
  <si>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</si>
  <si>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</si>
  <si>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</si>
  <si>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</si>
  <si>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</si>
  <si>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</si>
  <si>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</si>
  <si>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</si>
  <si>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</si>
  <si>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</si>
  <si>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</si>
  <si>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</si>
  <si>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</si>
  <si>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</si>
  <si>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</si>
  <si>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</si>
  <si>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</si>
  <si>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</si>
  <si>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</si>
  <si>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</si>
  <si>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</si>
  <si>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</si>
  <si>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</si>
  <si>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</si>
  <si>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</si>
  <si>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</si>
  <si>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</si>
  <si>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</si>
  <si>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</si>
  <si>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</si>
  <si>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</si>
  <si>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</si>
  <si>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</si>
  <si>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</si>
  <si>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</si>
  <si>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</si>
  <si>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</si>
  <si>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</si>
  <si>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</si>
  <si>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</si>
  <si>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</si>
  <si>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</si>
  <si>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Internet</t>
  </si>
  <si>
    <t>Phone</t>
  </si>
  <si>
    <t>Amazon</t>
  </si>
  <si>
    <t>Beach</t>
  </si>
  <si>
    <t>Software</t>
  </si>
  <si>
    <t>Memberships</t>
  </si>
  <si>
    <t>Clothing</t>
  </si>
  <si>
    <t>Shoes</t>
  </si>
  <si>
    <t>Hair</t>
  </si>
  <si>
    <t>Makeup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</si>
  <si>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</si>
  <si>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</si>
  <si>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</si>
  <si>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</si>
  <si>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</si>
  <si>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</si>
  <si>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</si>
  <si>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</si>
  <si>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</si>
  <si>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</si>
  <si>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</si>
  <si>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</si>
  <si>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</si>
  <si>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</si>
  <si>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</si>
  <si>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</si>
  <si>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</si>
  <si>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</si>
  <si>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</si>
  <si>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</si>
  <si>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</si>
  <si>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</si>
  <si>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</si>
  <si>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</si>
  <si>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</si>
  <si>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</si>
  <si>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</si>
  <si>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</si>
  <si>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</si>
  <si>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</si>
  <si>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</si>
  <si>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</si>
  <si>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</si>
  <si>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</si>
  <si>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</si>
  <si>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</si>
  <si>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</si>
  <si>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</si>
  <si>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</si>
  <si>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</si>
  <si>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</si>
  <si>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</si>
  <si>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</si>
  <si>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</si>
  <si>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per person</t>
  </si>
  <si>
    <t>Sewage</t>
  </si>
  <si>
    <t>% salary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</si>
  <si>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</si>
  <si>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</si>
  <si>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</si>
  <si>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</si>
  <si>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</si>
  <si>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</si>
  <si>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</si>
  <si>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</si>
  <si>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</si>
  <si>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</si>
  <si>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</si>
  <si>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</si>
  <si>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</si>
  <si>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</si>
  <si>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</si>
  <si>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</si>
  <si>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</si>
  <si>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</si>
  <si>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</si>
  <si>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</si>
  <si>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</si>
  <si>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</si>
  <si>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</si>
  <si>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</si>
  <si>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</si>
  <si>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</si>
  <si>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</si>
  <si>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</si>
  <si>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</si>
  <si>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</si>
  <si>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investing</t>
  </si>
  <si>
    <t>Running Gear</t>
  </si>
  <si>
    <t>Netflix</t>
  </si>
  <si>
    <t>Max</t>
  </si>
  <si>
    <t>BJs</t>
  </si>
  <si>
    <t>Owner</t>
  </si>
  <si>
    <t>Previous Salary</t>
  </si>
  <si>
    <t>Premium</t>
  </si>
  <si>
    <t>HSA Deposit</t>
  </si>
  <si>
    <t>Repeats</t>
  </si>
  <si>
    <t>IND-1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</si>
</sst>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3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4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0" fillId="37" borderId="0" xfId="0" applyFont="1" applyFill="1" applyAlignment="1">
      <alignment horizontal="right" vertical="center"/>
    </xf>
    <xf numFmtId="0" fontId="20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7" fillId="0" borderId="0" xfId="2" applyNumberFormat="1" applyFont="1" applyAlignment="1">
      <alignment horizontal="center"/>
    </xf>
    <xf numFmtId="0" fontId="27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4" fillId="33" borderId="0" xfId="1" applyNumberFormat="1" applyFont="1" applyFill="1" applyAlignment="1">
      <alignment horizontal="center" vertical="center"/>
    </xf>
    <xf numFmtId="0" fontId="24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0" applyFont="1"/>
    <xf numFmtId="165" fontId="23" fillId="0" borderId="0" xfId="1" applyNumberFormat="1" applyFont="1" applyAlignment="1">
      <alignment horizontal="center" vertical="center"/>
    </xf>
    <xf numFmtId="165" fontId="24" fillId="34" borderId="0" xfId="1" applyNumberFormat="1" applyFont="1" applyFill="1"/>
    <xf numFmtId="164" fontId="21" fillId="0" borderId="0" xfId="2" applyNumberFormat="1" applyFont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109375" style="51" bestFit="1" customWidth="1"/>
    <col min="4" max="4" width="11.109375" style="15" bestFit="1" customWidth="1"/>
    <col min="5" max="17" width="10" style="15" bestFit="1" customWidth="1"/>
    <col min="18" max="32" width="9" style="15" bestFit="1" customWidth="1"/>
    <col min="33" max="47" width="10" style="15" bestFit="1" customWidth="1"/>
    <col min="48" max="49" width="6.33203125" style="15" bestFit="1" customWidth="1"/>
    <col min="50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88</v>
      </c>
      <c r="B2" s="48"/>
      <c r="C2" s="44">
        <v>1000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87</v>
      </c>
      <c r="B5" s="48"/>
      <c r="C5" s="44">
        <v>63</v>
      </c>
      <c r="D5" s="17">
        <v>64</v>
      </c>
    </row>
    <row r="6" spans="1:13" s="17" customFormat="1" x14ac:dyDescent="0.3">
      <c r="A6" s="3" t="s">
        <v>89</v>
      </c>
      <c r="B6" s="48"/>
      <c r="C6" s="19"/>
      <c r="D6" s="52"/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104</v>
      </c>
      <c r="B7" s="48"/>
      <c r="C7" s="44">
        <v>64</v>
      </c>
      <c r="D7" s="19">
        <v>65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109</v>
      </c>
      <c r="B8" s="48"/>
      <c r="C8" s="44">
        <v>67</v>
      </c>
      <c r="D8" s="19">
        <v>67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103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90</v>
      </c>
      <c r="B11" s="48"/>
      <c r="C11" s="44" t="s">
        <v>93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91</v>
      </c>
      <c r="B12" s="48"/>
      <c r="C12" s="44" t="s">
        <v>94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110</v>
      </c>
      <c r="B14" s="48"/>
      <c r="C14" s="66" t="s">
        <v>113</v>
      </c>
      <c r="D14" s="67" t="s">
        <v>113</v>
      </c>
    </row>
    <row r="15" spans="1:13" s="2" customFormat="1" x14ac:dyDescent="0.3">
      <c r="A15" s="3" t="s">
        <v>92</v>
      </c>
      <c r="B15" s="48"/>
      <c r="C15" s="12">
        <v>80000</v>
      </c>
      <c r="D15" s="18">
        <v>23000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41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95</v>
      </c>
      <c r="B18" s="48" t="s">
        <v>41</v>
      </c>
      <c r="C18" s="4">
        <v>0</v>
      </c>
      <c r="D18" s="4">
        <v>0</v>
      </c>
      <c r="E18" s="4">
        <v>0</v>
      </c>
    </row>
    <row r="19" spans="1:8" s="2" customFormat="1" x14ac:dyDescent="0.3">
      <c r="A19" s="3" t="s">
        <v>96</v>
      </c>
      <c r="B19" s="48"/>
      <c r="C19" s="7">
        <v>0.25</v>
      </c>
      <c r="D19" s="53"/>
      <c r="E19" s="10"/>
    </row>
    <row r="20" spans="1:8" s="2" customFormat="1" x14ac:dyDescent="0.3">
      <c r="A20" s="3" t="s">
        <v>97</v>
      </c>
      <c r="B20" s="48"/>
      <c r="C20" s="44">
        <v>3</v>
      </c>
      <c r="D20" s="53"/>
      <c r="E20" s="10"/>
    </row>
    <row r="21" spans="1:8" s="2" customFormat="1" x14ac:dyDescent="0.25">
      <c r="A21" s="3" t="s">
        <v>98</v>
      </c>
      <c r="B21" s="48" t="s">
        <v>41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99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100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101</v>
      </c>
      <c r="B25" s="48" t="s">
        <v>102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114</v>
      </c>
      <c r="B2" s="48" t="s">
        <v>115</v>
      </c>
      <c r="C2" s="68"/>
      <c r="D2" s="68"/>
      <c r="I2"/>
      <c r="M2"/>
    </row>
    <row r="3" spans="1:26" x14ac:dyDescent="0.3">
      <c r="A3" s="3" t="s">
        <v>116</v>
      </c>
      <c r="B3" s="48" t="s">
        <v>3</v>
      </c>
      <c r="C3" s="12">
        <v>2200</v>
      </c>
      <c r="I3"/>
      <c r="M3"/>
    </row>
    <row r="4" spans="1:26" x14ac:dyDescent="0.3">
      <c r="A4" s="3" t="s">
        <v>117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69" customFormat="1" ht="13.8" x14ac:dyDescent="0.3">
      <c r="C5" s="69" t="s">
        <v>118</v>
      </c>
      <c r="D5" s="69" t="s">
        <v>119</v>
      </c>
      <c r="E5" s="69" t="s">
        <v>120</v>
      </c>
    </row>
    <row r="6" spans="1:26" x14ac:dyDescent="0.3">
      <c r="A6" s="3" t="s">
        <v>39</v>
      </c>
      <c r="B6" s="48" t="s">
        <v>42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38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45</v>
      </c>
      <c r="B9" s="48" t="s">
        <v>3</v>
      </c>
      <c r="C9" s="12">
        <v>150</v>
      </c>
      <c r="I9"/>
      <c r="M9"/>
    </row>
    <row r="10" spans="1:26" x14ac:dyDescent="0.3">
      <c r="A10" s="3" t="s">
        <v>46</v>
      </c>
      <c r="B10" s="48" t="s">
        <v>3</v>
      </c>
      <c r="C10" s="12">
        <v>20</v>
      </c>
      <c r="I10"/>
      <c r="M10"/>
    </row>
    <row r="11" spans="1:26" x14ac:dyDescent="0.3">
      <c r="A11" s="3" t="s">
        <v>47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43</v>
      </c>
      <c r="B13" s="32" t="s">
        <v>108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K3" sqref="K3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3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38</v>
      </c>
      <c r="J2" s="48" t="s">
        <v>3</v>
      </c>
      <c r="K2" s="12">
        <f>1700/12</f>
        <v>141.66666666666666</v>
      </c>
    </row>
    <row r="3" spans="1:13" x14ac:dyDescent="0.3">
      <c r="A3" s="17">
        <v>-12</v>
      </c>
      <c r="B3" s="19">
        <v>2</v>
      </c>
      <c r="C3" s="18">
        <v>30000</v>
      </c>
      <c r="D3" s="7">
        <v>1</v>
      </c>
      <c r="E3" s="7">
        <v>-0.15</v>
      </c>
      <c r="F3" s="8">
        <v>5</v>
      </c>
      <c r="G3" s="4">
        <v>1.9E-2</v>
      </c>
      <c r="I3" s="3" t="s">
        <v>39</v>
      </c>
      <c r="J3" s="48" t="s">
        <v>42</v>
      </c>
      <c r="K3" s="12">
        <v>50</v>
      </c>
      <c r="L3" s="12">
        <v>150</v>
      </c>
      <c r="M3" s="12">
        <v>1000</v>
      </c>
    </row>
    <row r="4" spans="1:13" x14ac:dyDescent="0.3">
      <c r="A4" s="17">
        <v>-8</v>
      </c>
      <c r="B4" s="19">
        <v>4</v>
      </c>
      <c r="C4" s="18">
        <v>30000</v>
      </c>
      <c r="D4" s="33">
        <v>1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100</v>
      </c>
    </row>
    <row r="5" spans="1:13" x14ac:dyDescent="0.3">
      <c r="A5" s="17">
        <f>IF(B3&lt;Inputs!$C$3,B3,"")</f>
        <v>2</v>
      </c>
      <c r="B5" s="19">
        <f ca="1">IF(ISNUMBER(A5),A5+RANDBETWEEN(7,12),"")</f>
        <v>9</v>
      </c>
      <c r="C5" s="18">
        <v>35000</v>
      </c>
      <c r="D5" s="33">
        <v>1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50</v>
      </c>
    </row>
    <row r="6" spans="1:13" x14ac:dyDescent="0.3">
      <c r="A6" s="17">
        <f>IF(B4&lt;Inputs!$C$3,B4,"")</f>
        <v>4</v>
      </c>
      <c r="B6" s="19">
        <f t="shared" ref="B6:B20" ca="1" si="0">IF(ISNUMBER(A6),A6+RANDBETWEEN(7,12),"")</f>
        <v>14</v>
      </c>
      <c r="C6" s="18">
        <v>35000</v>
      </c>
      <c r="D6" s="33">
        <v>1</v>
      </c>
      <c r="E6" s="33">
        <f t="shared" ref="E6:E20" si="1">IF(ISNUMBER(D6),-15%,"")</f>
        <v>-0.15</v>
      </c>
      <c r="F6" s="60">
        <f t="shared" ref="F6:F20" si="2">IF(ISNUMBER(E6),5,"")</f>
        <v>5</v>
      </c>
      <c r="G6" s="37">
        <f t="shared" ref="G6:G20" si="3">IF(ISNUMBER(F6),1.9%,"")</f>
        <v>1.9E-2</v>
      </c>
    </row>
    <row r="7" spans="1:13" x14ac:dyDescent="0.3">
      <c r="A7" s="17">
        <f ca="1">IF(B5&lt;Inputs!$C$3,B5,"")</f>
        <v>9</v>
      </c>
      <c r="B7" s="19">
        <f t="shared" ca="1" si="0"/>
        <v>19</v>
      </c>
      <c r="C7" s="18">
        <v>35000</v>
      </c>
      <c r="D7" s="33">
        <v>1</v>
      </c>
      <c r="E7" s="33">
        <f t="shared" si="1"/>
        <v>-0.15</v>
      </c>
      <c r="F7" s="60">
        <f t="shared" si="2"/>
        <v>5</v>
      </c>
      <c r="G7" s="37">
        <f t="shared" si="3"/>
        <v>1.9E-2</v>
      </c>
      <c r="I7" s="31" t="s">
        <v>43</v>
      </c>
      <c r="J7" s="32" t="s">
        <v>108</v>
      </c>
    </row>
    <row r="8" spans="1:13" x14ac:dyDescent="0.3">
      <c r="A8" s="17">
        <f ca="1">IF(B6&lt;Inputs!$C$3,B6,"")</f>
        <v>14</v>
      </c>
      <c r="B8" s="19">
        <f t="shared" ca="1" si="0"/>
        <v>21</v>
      </c>
      <c r="C8" s="18">
        <v>40000</v>
      </c>
      <c r="D8" s="33">
        <v>1</v>
      </c>
      <c r="E8" s="33">
        <f t="shared" si="1"/>
        <v>-0.15</v>
      </c>
      <c r="F8" s="60">
        <f t="shared" si="2"/>
        <v>5</v>
      </c>
      <c r="G8" s="37">
        <f t="shared" si="3"/>
        <v>1.9E-2</v>
      </c>
    </row>
    <row r="9" spans="1:13" x14ac:dyDescent="0.3">
      <c r="A9" s="17">
        <f ca="1">IF(B7&lt;Inputs!$C$3,B7,"")</f>
        <v>19</v>
      </c>
      <c r="B9" s="19">
        <f t="shared" ca="1" si="0"/>
        <v>27</v>
      </c>
      <c r="C9" s="18">
        <v>40000</v>
      </c>
      <c r="D9" s="33">
        <v>1</v>
      </c>
      <c r="E9" s="33">
        <f t="shared" si="1"/>
        <v>-0.15</v>
      </c>
      <c r="F9" s="60">
        <f t="shared" si="2"/>
        <v>5</v>
      </c>
      <c r="G9" s="37">
        <f t="shared" si="3"/>
        <v>1.9E-2</v>
      </c>
    </row>
    <row r="10" spans="1:13" x14ac:dyDescent="0.3">
      <c r="A10" s="17">
        <f ca="1">IF(B8&lt;Inputs!$C$3,B8,"")</f>
        <v>21</v>
      </c>
      <c r="B10" s="19">
        <f t="shared" ca="1" si="0"/>
        <v>33</v>
      </c>
      <c r="C10" s="18">
        <f ca="1">IF(ISNUMBER(B10),RANDBETWEEN(40000,60000),"")</f>
        <v>48200</v>
      </c>
      <c r="D10" s="33">
        <v>1</v>
      </c>
      <c r="E10" s="33">
        <f t="shared" si="1"/>
        <v>-0.15</v>
      </c>
      <c r="F10" s="60">
        <f t="shared" si="2"/>
        <v>5</v>
      </c>
      <c r="G10" s="37">
        <f t="shared" si="3"/>
        <v>1.9E-2</v>
      </c>
    </row>
    <row r="11" spans="1:13" x14ac:dyDescent="0.3">
      <c r="A11" s="17">
        <f ca="1">IF(B9&lt;Inputs!$C$3,B9,"")</f>
        <v>27</v>
      </c>
      <c r="B11" s="19">
        <f t="shared" ca="1" si="0"/>
        <v>36</v>
      </c>
      <c r="C11" s="18">
        <f ca="1">IF(ISNUMBER(B11),RANDBETWEEN(40000,60000),"")</f>
        <v>43911</v>
      </c>
      <c r="D11" s="33">
        <v>1</v>
      </c>
      <c r="E11" s="33">
        <f t="shared" si="1"/>
        <v>-0.15</v>
      </c>
      <c r="F11" s="60">
        <f t="shared" si="2"/>
        <v>5</v>
      </c>
      <c r="G11" s="37">
        <f t="shared" si="3"/>
        <v>1.9E-2</v>
      </c>
    </row>
    <row r="12" spans="1:13" x14ac:dyDescent="0.3">
      <c r="A12" s="17">
        <f ca="1">IF(B10&lt;Inputs!$C$3,B10,"")</f>
        <v>33</v>
      </c>
      <c r="B12" s="19">
        <f t="shared" ca="1" si="0"/>
        <v>41</v>
      </c>
      <c r="C12" s="18">
        <f t="shared" ref="C12:C20" ca="1" si="4">IF(ISNUMBER(B12),RANDBETWEEN(40000,60000),"")</f>
        <v>54650</v>
      </c>
      <c r="D12" s="33">
        <v>1</v>
      </c>
      <c r="E12" s="33">
        <f t="shared" si="1"/>
        <v>-0.15</v>
      </c>
      <c r="F12" s="60">
        <f t="shared" si="2"/>
        <v>5</v>
      </c>
      <c r="G12" s="37">
        <f t="shared" si="3"/>
        <v>1.9E-2</v>
      </c>
    </row>
    <row r="13" spans="1:13" x14ac:dyDescent="0.3">
      <c r="A13" s="17">
        <f ca="1">IF(B11&lt;Inputs!$C$3,B11,"")</f>
        <v>36</v>
      </c>
      <c r="B13" s="19">
        <f t="shared" ca="1" si="0"/>
        <v>45</v>
      </c>
      <c r="C13" s="18">
        <f t="shared" ca="1" si="4"/>
        <v>51047</v>
      </c>
      <c r="D13" s="33">
        <v>1</v>
      </c>
      <c r="E13" s="33">
        <f t="shared" si="1"/>
        <v>-0.15</v>
      </c>
      <c r="F13" s="60">
        <f t="shared" si="2"/>
        <v>5</v>
      </c>
      <c r="G13" s="37">
        <f t="shared" si="3"/>
        <v>1.9E-2</v>
      </c>
    </row>
    <row r="14" spans="1:13" x14ac:dyDescent="0.3">
      <c r="A14" s="17" t="str">
        <f ca="1">IF(B12&lt;Inputs!$C$3,B12,"")</f>
        <v/>
      </c>
      <c r="B14" s="19" t="str">
        <f t="shared" ca="1" si="0"/>
        <v/>
      </c>
      <c r="C14" s="18" t="str">
        <f t="shared" ca="1" si="4"/>
        <v/>
      </c>
      <c r="D14" s="33" t="str">
        <f t="shared" ref="D14:D20" ca="1" si="5">IF(ISNUMBER(C14),20%,"")</f>
        <v/>
      </c>
      <c r="E14" s="33" t="str">
        <f t="shared" ca="1" si="1"/>
        <v/>
      </c>
      <c r="F14" s="60" t="str">
        <f t="shared" ca="1" si="2"/>
        <v/>
      </c>
      <c r="G14" s="37" t="str">
        <f t="shared" ca="1" si="3"/>
        <v/>
      </c>
    </row>
    <row r="15" spans="1:13" x14ac:dyDescent="0.3">
      <c r="A15" s="17" t="str">
        <f ca="1">IF(B13&lt;Inputs!$C$3,B13,"")</f>
        <v/>
      </c>
      <c r="B15" s="19" t="str">
        <f t="shared" ca="1" si="0"/>
        <v/>
      </c>
      <c r="C15" s="18" t="str">
        <f t="shared" ca="1" si="4"/>
        <v/>
      </c>
      <c r="D15" s="33" t="str">
        <f t="shared" ca="1" si="5"/>
        <v/>
      </c>
      <c r="E15" s="33" t="str">
        <f t="shared" ca="1" si="1"/>
        <v/>
      </c>
      <c r="F15" s="60" t="str">
        <f t="shared" ca="1" si="2"/>
        <v/>
      </c>
      <c r="G15" s="37" t="str">
        <f t="shared" ca="1" si="3"/>
        <v/>
      </c>
    </row>
    <row r="16" spans="1:13" x14ac:dyDescent="0.3">
      <c r="A16" s="17" t="str">
        <f ca="1">IF(B14&lt;Inputs!$C$3,B14,"")</f>
        <v/>
      </c>
      <c r="B16" s="19" t="str">
        <f t="shared" ca="1" si="0"/>
        <v/>
      </c>
      <c r="C16" s="18" t="str">
        <f t="shared" ca="1" si="4"/>
        <v/>
      </c>
      <c r="D16" s="33" t="str">
        <f t="shared" ca="1" si="5"/>
        <v/>
      </c>
      <c r="E16" s="33" t="str">
        <f t="shared" ca="1" si="1"/>
        <v/>
      </c>
      <c r="F16" s="60" t="str">
        <f t="shared" ca="1" si="2"/>
        <v/>
      </c>
      <c r="G16" s="37" t="str">
        <f t="shared" ca="1" si="3"/>
        <v/>
      </c>
    </row>
    <row r="17" spans="1:7" x14ac:dyDescent="0.3">
      <c r="A17" s="17" t="str">
        <f ca="1">IF(B15&lt;Inputs!$C$3,B15,"")</f>
        <v/>
      </c>
      <c r="B17" s="19" t="str">
        <f t="shared" ca="1" si="0"/>
        <v/>
      </c>
      <c r="C17" s="18" t="str">
        <f t="shared" ca="1" si="4"/>
        <v/>
      </c>
      <c r="D17" s="33" t="str">
        <f t="shared" ca="1" si="5"/>
        <v/>
      </c>
      <c r="E17" s="33" t="str">
        <f t="shared" ca="1" si="1"/>
        <v/>
      </c>
      <c r="F17" s="60" t="str">
        <f t="shared" ca="1" si="2"/>
        <v/>
      </c>
      <c r="G17" s="37" t="str">
        <f t="shared" ca="1" si="3"/>
        <v/>
      </c>
    </row>
    <row r="18" spans="1:7" x14ac:dyDescent="0.3">
      <c r="A18" s="17" t="str">
        <f ca="1">IF(B16&lt;Inputs!$C$3,B16,"")</f>
        <v/>
      </c>
      <c r="B18" s="19" t="str">
        <f t="shared" ca="1" si="0"/>
        <v/>
      </c>
      <c r="C18" s="18" t="str">
        <f t="shared" ca="1" si="4"/>
        <v/>
      </c>
      <c r="D18" s="33" t="str">
        <f t="shared" ca="1" si="5"/>
        <v/>
      </c>
      <c r="E18" s="33" t="str">
        <f t="shared" ca="1" si="1"/>
        <v/>
      </c>
      <c r="F18" s="60" t="str">
        <f t="shared" ca="1" si="2"/>
        <v/>
      </c>
      <c r="G18" s="37" t="str">
        <f t="shared" ca="1" si="3"/>
        <v/>
      </c>
    </row>
    <row r="19" spans="1:7" x14ac:dyDescent="0.3">
      <c r="A19" s="17" t="str">
        <f ca="1">IF(B17&lt;Inputs!$C$3,B17,"")</f>
        <v/>
      </c>
      <c r="B19" s="19" t="str">
        <f t="shared" ca="1" si="0"/>
        <v/>
      </c>
      <c r="C19" s="18" t="str">
        <f t="shared" ca="1" si="4"/>
        <v/>
      </c>
      <c r="D19" s="33" t="str">
        <f t="shared" ca="1" si="5"/>
        <v/>
      </c>
      <c r="E19" s="33" t="str">
        <f t="shared" ca="1" si="1"/>
        <v/>
      </c>
      <c r="F19" s="60" t="str">
        <f t="shared" ca="1" si="2"/>
        <v/>
      </c>
      <c r="G19" s="37" t="str">
        <f t="shared" ca="1" si="3"/>
        <v/>
      </c>
    </row>
    <row r="20" spans="1:7" x14ac:dyDescent="0.3">
      <c r="A20" s="17" t="str">
        <f ca="1">IF(B18&lt;Inputs!$C$3,B18,"")</f>
        <v/>
      </c>
      <c r="B20" s="19" t="str">
        <f t="shared" ca="1" si="0"/>
        <v/>
      </c>
      <c r="C20" s="18" t="str">
        <f t="shared" ca="1" si="4"/>
        <v/>
      </c>
      <c r="D20" s="33" t="str">
        <f t="shared" ca="1" si="5"/>
        <v/>
      </c>
      <c r="E20" s="33" t="str">
        <f t="shared" ca="1" si="1"/>
        <v/>
      </c>
      <c r="F20" s="60" t="str">
        <f t="shared" ca="1" si="2"/>
        <v/>
      </c>
      <c r="G20" s="37" t="str">
        <f t="shared" ca="1" si="3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43</v>
      </c>
      <c r="F2" s="32" t="s">
        <v>108</v>
      </c>
    </row>
    <row r="3" spans="1:6" x14ac:dyDescent="0.3">
      <c r="A3" s="3" t="s">
        <v>6</v>
      </c>
      <c r="B3" s="48" t="s">
        <v>3</v>
      </c>
      <c r="C3" s="12">
        <v>400</v>
      </c>
      <c r="E3" s="28"/>
    </row>
    <row r="4" spans="1:6" x14ac:dyDescent="0.3">
      <c r="A4" s="57"/>
      <c r="B4" s="48"/>
      <c r="C4" s="59"/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A10" sqref="A10:C10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131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57" t="s">
        <v>130</v>
      </c>
      <c r="B3" s="48" t="s">
        <v>3</v>
      </c>
      <c r="C3" s="58">
        <v>100</v>
      </c>
      <c r="E3" s="28"/>
    </row>
    <row r="4" spans="1:6" x14ac:dyDescent="0.3">
      <c r="A4" s="57" t="s">
        <v>129</v>
      </c>
      <c r="B4" s="48" t="s">
        <v>3</v>
      </c>
      <c r="C4" s="59">
        <v>30</v>
      </c>
      <c r="E4" s="28"/>
    </row>
    <row r="5" spans="1:6" x14ac:dyDescent="0.3">
      <c r="A5" s="57" t="s">
        <v>132</v>
      </c>
      <c r="B5" s="48" t="s">
        <v>3</v>
      </c>
      <c r="C5" s="58">
        <v>50</v>
      </c>
      <c r="E5" s="28"/>
    </row>
    <row r="6" spans="1:6" x14ac:dyDescent="0.3">
      <c r="A6" s="57" t="s">
        <v>133</v>
      </c>
      <c r="B6" s="48" t="s">
        <v>3</v>
      </c>
      <c r="C6" s="59">
        <v>50</v>
      </c>
      <c r="E6" s="28"/>
    </row>
    <row r="7" spans="1:6" x14ac:dyDescent="0.3">
      <c r="A7" s="57" t="s">
        <v>135</v>
      </c>
      <c r="B7" s="48" t="s">
        <v>3</v>
      </c>
      <c r="C7" s="59">
        <v>100</v>
      </c>
      <c r="E7" s="28"/>
    </row>
    <row r="8" spans="1:6" x14ac:dyDescent="0.3">
      <c r="A8" s="57" t="s">
        <v>137</v>
      </c>
      <c r="B8" s="48" t="s">
        <v>3</v>
      </c>
      <c r="C8" s="59">
        <v>100</v>
      </c>
      <c r="E8" s="28"/>
    </row>
    <row r="9" spans="1:6" x14ac:dyDescent="0.3">
      <c r="A9" s="57" t="s">
        <v>139</v>
      </c>
      <c r="B9" s="48" t="s">
        <v>3</v>
      </c>
      <c r="C9" s="59">
        <v>50</v>
      </c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126</v>
      </c>
      <c r="B2" s="48" t="s">
        <v>3</v>
      </c>
      <c r="C2" s="12">
        <v>0</v>
      </c>
      <c r="E2" s="31" t="s">
        <v>43</v>
      </c>
      <c r="F2" s="32" t="s">
        <v>108</v>
      </c>
    </row>
    <row r="3" spans="1:6" x14ac:dyDescent="0.3">
      <c r="A3" s="3" t="s">
        <v>127</v>
      </c>
      <c r="B3" s="48" t="s">
        <v>3</v>
      </c>
      <c r="C3" s="12">
        <v>0</v>
      </c>
      <c r="E3" s="28"/>
    </row>
    <row r="4" spans="1:6" x14ac:dyDescent="0.3">
      <c r="A4" s="3" t="s">
        <v>128</v>
      </c>
      <c r="B4" s="48" t="s">
        <v>3</v>
      </c>
      <c r="C4" s="12">
        <v>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6" sqref="E6:E7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51</v>
      </c>
      <c r="B2" s="48" t="s">
        <v>3</v>
      </c>
      <c r="C2" s="12">
        <v>70</v>
      </c>
      <c r="E2" s="28"/>
    </row>
    <row r="3" spans="1:13" x14ac:dyDescent="0.3">
      <c r="A3" s="3" t="s">
        <v>52</v>
      </c>
      <c r="B3" s="48" t="s">
        <v>3</v>
      </c>
      <c r="C3" s="12">
        <v>230</v>
      </c>
      <c r="E3" s="28"/>
    </row>
    <row r="4" spans="1:13" s="41" customFormat="1" x14ac:dyDescent="0.3">
      <c r="A4" s="3" t="s">
        <v>134</v>
      </c>
      <c r="B4" s="48" t="s">
        <v>3</v>
      </c>
      <c r="C4" s="18">
        <v>18</v>
      </c>
      <c r="D4" s="41">
        <v>10</v>
      </c>
      <c r="E4" s="42"/>
      <c r="M4" s="42"/>
    </row>
    <row r="5" spans="1:13" s="41" customFormat="1" x14ac:dyDescent="0.3">
      <c r="A5" s="3" t="s">
        <v>55</v>
      </c>
      <c r="B5" s="48" t="s">
        <v>3</v>
      </c>
      <c r="C5" s="18">
        <v>12</v>
      </c>
      <c r="E5" s="42"/>
      <c r="M5" s="42"/>
    </row>
    <row r="6" spans="1:13" s="41" customFormat="1" x14ac:dyDescent="0.3">
      <c r="A6" s="3" t="s">
        <v>56</v>
      </c>
      <c r="B6" s="48" t="s">
        <v>3</v>
      </c>
      <c r="C6" s="18">
        <v>18.333333333333332</v>
      </c>
      <c r="D6" s="42">
        <v>10</v>
      </c>
      <c r="E6" s="42"/>
      <c r="M6" s="42"/>
    </row>
    <row r="7" spans="1:13" s="40" customFormat="1" x14ac:dyDescent="0.3">
      <c r="C7" s="43" t="s">
        <v>140</v>
      </c>
      <c r="D7" s="43" t="s">
        <v>141</v>
      </c>
      <c r="E7" s="43"/>
    </row>
    <row r="8" spans="1:13" x14ac:dyDescent="0.3">
      <c r="A8" s="31" t="s">
        <v>43</v>
      </c>
      <c r="B8" s="32" t="s">
        <v>108</v>
      </c>
      <c r="C8" s="43" t="s">
        <v>53</v>
      </c>
      <c r="D8" s="43"/>
      <c r="E8" s="43"/>
      <c r="F8" s="43"/>
    </row>
    <row r="9" spans="1:13" x14ac:dyDescent="0.3">
      <c r="C9" s="43" t="s">
        <v>54</v>
      </c>
      <c r="D9" s="43" t="s">
        <v>142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57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3" t="s">
        <v>58</v>
      </c>
      <c r="B3" s="48" t="s">
        <v>3</v>
      </c>
      <c r="C3" s="12">
        <v>50</v>
      </c>
      <c r="E3" s="28"/>
    </row>
    <row r="4" spans="1:6" x14ac:dyDescent="0.3">
      <c r="A4" s="3" t="s">
        <v>136</v>
      </c>
      <c r="B4" s="48" t="s">
        <v>3</v>
      </c>
      <c r="C4" s="12">
        <v>20</v>
      </c>
      <c r="E4" s="28"/>
    </row>
    <row r="5" spans="1:6" x14ac:dyDescent="0.3">
      <c r="A5" s="3" t="s">
        <v>59</v>
      </c>
      <c r="B5" s="48" t="s">
        <v>3</v>
      </c>
      <c r="C5" s="12">
        <v>50</v>
      </c>
      <c r="E5" s="28"/>
    </row>
    <row r="6" spans="1:6" x14ac:dyDescent="0.3">
      <c r="A6" s="3" t="s">
        <v>60</v>
      </c>
      <c r="B6" s="48" t="s">
        <v>3</v>
      </c>
      <c r="C6" s="12">
        <v>0</v>
      </c>
      <c r="E6" s="28"/>
    </row>
    <row r="7" spans="1:6" x14ac:dyDescent="0.3">
      <c r="A7" s="57"/>
      <c r="B7" s="48"/>
      <c r="C7" s="58"/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5" x14ac:dyDescent="0.3">
      <c r="A2" s="3" t="s">
        <v>80</v>
      </c>
      <c r="B2" s="48" t="s">
        <v>107</v>
      </c>
      <c r="C2" s="4">
        <v>0</v>
      </c>
      <c r="E2" s="28"/>
    </row>
    <row r="3" spans="1:5" s="43" customFormat="1" x14ac:dyDescent="0.3"/>
    <row r="4" spans="1:5" s="18" customFormat="1" x14ac:dyDescent="0.25">
      <c r="A4" s="3" t="s">
        <v>124</v>
      </c>
      <c r="B4" s="48" t="s">
        <v>72</v>
      </c>
      <c r="C4" s="18">
        <v>1500</v>
      </c>
    </row>
    <row r="5" spans="1:5" s="18" customFormat="1" x14ac:dyDescent="0.25">
      <c r="A5" s="3" t="s">
        <v>125</v>
      </c>
      <c r="B5" s="48" t="s">
        <v>72</v>
      </c>
      <c r="C5" s="18">
        <v>3000</v>
      </c>
    </row>
    <row r="6" spans="1:5" s="43" customFormat="1" x14ac:dyDescent="0.3"/>
    <row r="7" spans="1:5" x14ac:dyDescent="0.3">
      <c r="A7" s="31" t="s">
        <v>43</v>
      </c>
      <c r="B7" s="32" t="s">
        <v>108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A2" sqref="A2:E14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145</v>
      </c>
      <c r="B2" s="48" t="s">
        <v>3</v>
      </c>
      <c r="C2" s="12">
        <v>1500</v>
      </c>
      <c r="D2" s="45"/>
    </row>
    <row r="3" spans="1:5" x14ac:dyDescent="0.3">
      <c r="A3" s="3" t="s">
        <v>62</v>
      </c>
      <c r="B3" s="48" t="s">
        <v>49</v>
      </c>
      <c r="C3" s="12">
        <v>3200</v>
      </c>
      <c r="D3" s="45"/>
      <c r="E3" s="28"/>
    </row>
    <row r="4" spans="1:5" x14ac:dyDescent="0.3">
      <c r="A4" s="3" t="s">
        <v>63</v>
      </c>
      <c r="B4" s="48"/>
      <c r="C4" s="7">
        <v>0.3</v>
      </c>
      <c r="D4" s="46"/>
      <c r="E4" s="28"/>
    </row>
    <row r="5" spans="1:5" x14ac:dyDescent="0.3">
      <c r="A5" s="3" t="s">
        <v>64</v>
      </c>
      <c r="B5" s="48" t="s">
        <v>49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65</v>
      </c>
      <c r="B7" s="48" t="s">
        <v>41</v>
      </c>
      <c r="C7" s="44">
        <v>0</v>
      </c>
      <c r="D7" s="44">
        <v>2</v>
      </c>
      <c r="E7" s="44">
        <v>5</v>
      </c>
    </row>
    <row r="8" spans="1:5" x14ac:dyDescent="0.3">
      <c r="A8" s="3" t="s">
        <v>66</v>
      </c>
      <c r="B8" s="48" t="s">
        <v>41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61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68</v>
      </c>
      <c r="B11" s="48" t="s">
        <v>67</v>
      </c>
      <c r="C11" s="44" t="b">
        <v>1</v>
      </c>
      <c r="E11" s="28"/>
    </row>
    <row r="12" spans="1:5" x14ac:dyDescent="0.3">
      <c r="A12" s="3" t="s">
        <v>146</v>
      </c>
      <c r="B12" s="48" t="s">
        <v>72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43</v>
      </c>
      <c r="B14" s="32" t="s">
        <v>108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69</v>
      </c>
      <c r="B2" s="48" t="s">
        <v>3</v>
      </c>
      <c r="C2" s="12">
        <v>50</v>
      </c>
      <c r="E2" s="31" t="s">
        <v>43</v>
      </c>
      <c r="F2" s="32" t="s">
        <v>108</v>
      </c>
    </row>
    <row r="3" spans="1:6" x14ac:dyDescent="0.3">
      <c r="A3" s="3" t="s">
        <v>70</v>
      </c>
      <c r="B3" s="48" t="s">
        <v>3</v>
      </c>
      <c r="C3" s="12">
        <v>0</v>
      </c>
      <c r="E3" s="28"/>
    </row>
    <row r="4" spans="1:6" x14ac:dyDescent="0.3">
      <c r="A4" s="3" t="s">
        <v>71</v>
      </c>
      <c r="B4" s="48" t="s">
        <v>3</v>
      </c>
      <c r="C4" s="12">
        <v>0</v>
      </c>
      <c r="E4" s="28"/>
    </row>
    <row r="5" spans="1:6" x14ac:dyDescent="0.3">
      <c r="A5" s="3" t="s">
        <v>7</v>
      </c>
      <c r="B5" s="48" t="s">
        <v>3</v>
      </c>
      <c r="C5" s="26">
        <v>50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D1" sqref="D1"/>
    </sheetView>
  </sheetViews>
  <sheetFormatPr defaultRowHeight="14.4" x14ac:dyDescent="0.3"/>
  <cols>
    <col min="1" max="1" width="9.109375" style="62"/>
    <col min="2" max="2" width="11.5546875" style="64" bestFit="1" customWidth="1"/>
    <col min="3" max="3" width="9.109375" style="64"/>
  </cols>
  <sheetData>
    <row r="1" spans="1:3" x14ac:dyDescent="0.3">
      <c r="A1" s="1" t="s">
        <v>0</v>
      </c>
      <c r="B1" s="5" t="s">
        <v>92</v>
      </c>
      <c r="C1" s="5"/>
    </row>
    <row r="2" spans="1:3" x14ac:dyDescent="0.3">
      <c r="A2" s="74">
        <v>0</v>
      </c>
      <c r="B2" s="18">
        <v>0</v>
      </c>
      <c r="C2" s="18"/>
    </row>
    <row r="3" spans="1:3" x14ac:dyDescent="0.3">
      <c r="A3" s="65">
        <f>A2+1</f>
        <v>1</v>
      </c>
      <c r="B3" s="63">
        <v>0</v>
      </c>
      <c r="C3" s="63"/>
    </row>
    <row r="4" spans="1:3" x14ac:dyDescent="0.3">
      <c r="A4" s="65">
        <f t="shared" ref="A4:A26" si="0">A3+1</f>
        <v>2</v>
      </c>
      <c r="B4" s="63">
        <v>0</v>
      </c>
      <c r="C4" s="63"/>
    </row>
    <row r="5" spans="1:3" x14ac:dyDescent="0.3">
      <c r="A5" s="65">
        <f t="shared" si="0"/>
        <v>3</v>
      </c>
      <c r="B5" s="63">
        <v>0</v>
      </c>
      <c r="C5" s="63"/>
    </row>
    <row r="6" spans="1:3" x14ac:dyDescent="0.3">
      <c r="A6" s="65">
        <f t="shared" si="0"/>
        <v>4</v>
      </c>
      <c r="B6" s="63">
        <v>70000</v>
      </c>
      <c r="C6" s="63"/>
    </row>
    <row r="7" spans="1:3" x14ac:dyDescent="0.3">
      <c r="A7" s="65">
        <f t="shared" si="0"/>
        <v>5</v>
      </c>
      <c r="B7" s="63">
        <v>75000</v>
      </c>
      <c r="C7" s="63"/>
    </row>
    <row r="8" spans="1:3" x14ac:dyDescent="0.3">
      <c r="A8" s="65">
        <f t="shared" si="0"/>
        <v>6</v>
      </c>
      <c r="B8" s="63">
        <v>80000</v>
      </c>
      <c r="C8" s="63"/>
    </row>
    <row r="9" spans="1:3" x14ac:dyDescent="0.3">
      <c r="A9" s="65">
        <f t="shared" si="0"/>
        <v>7</v>
      </c>
      <c r="B9" s="63">
        <v>85000</v>
      </c>
      <c r="C9" s="63"/>
    </row>
    <row r="10" spans="1:3" x14ac:dyDescent="0.3">
      <c r="A10" s="65">
        <f t="shared" si="0"/>
        <v>8</v>
      </c>
      <c r="B10" s="63">
        <v>90000</v>
      </c>
      <c r="C10" s="63"/>
    </row>
    <row r="11" spans="1:3" x14ac:dyDescent="0.3">
      <c r="A11" s="65">
        <f t="shared" si="0"/>
        <v>9</v>
      </c>
      <c r="B11" s="63">
        <v>95000</v>
      </c>
      <c r="C11" s="63"/>
    </row>
    <row r="12" spans="1:3" x14ac:dyDescent="0.3">
      <c r="A12" s="65">
        <f t="shared" si="0"/>
        <v>10</v>
      </c>
      <c r="B12" s="63">
        <v>400000</v>
      </c>
      <c r="C12" s="63"/>
    </row>
    <row r="13" spans="1:3" x14ac:dyDescent="0.3">
      <c r="A13" s="65">
        <f t="shared" si="0"/>
        <v>11</v>
      </c>
      <c r="B13" s="63">
        <f ca="1">(1+(RANDBETWEEN(2,10)/100))*B12</f>
        <v>408000</v>
      </c>
      <c r="C13" s="63"/>
    </row>
    <row r="14" spans="1:3" x14ac:dyDescent="0.3">
      <c r="A14" s="65">
        <f t="shared" si="0"/>
        <v>12</v>
      </c>
      <c r="B14" s="63">
        <f t="shared" ref="B14:B26" ca="1" si="1">(1+(RANDBETWEEN(2,10)/100))*B13</f>
        <v>436560</v>
      </c>
      <c r="C14" s="63"/>
    </row>
    <row r="15" spans="1:3" x14ac:dyDescent="0.3">
      <c r="A15" s="65">
        <f t="shared" si="0"/>
        <v>13</v>
      </c>
      <c r="B15" s="63">
        <f t="shared" ca="1" si="1"/>
        <v>475850.4</v>
      </c>
      <c r="C15" s="63"/>
    </row>
    <row r="16" spans="1:3" x14ac:dyDescent="0.3">
      <c r="A16" s="65">
        <f t="shared" si="0"/>
        <v>14</v>
      </c>
      <c r="B16" s="63">
        <f t="shared" ca="1" si="1"/>
        <v>504401.42400000006</v>
      </c>
      <c r="C16" s="63"/>
    </row>
    <row r="17" spans="1:3" x14ac:dyDescent="0.3">
      <c r="A17" s="65">
        <f t="shared" si="0"/>
        <v>15</v>
      </c>
      <c r="B17" s="63">
        <f t="shared" ca="1" si="1"/>
        <v>554841.56640000013</v>
      </c>
      <c r="C17" s="63"/>
    </row>
    <row r="18" spans="1:3" x14ac:dyDescent="0.3">
      <c r="A18" s="65">
        <f t="shared" si="0"/>
        <v>16</v>
      </c>
      <c r="B18" s="63">
        <f t="shared" ca="1" si="1"/>
        <v>571486.81339200016</v>
      </c>
      <c r="C18" s="63"/>
    </row>
    <row r="19" spans="1:3" x14ac:dyDescent="0.3">
      <c r="A19" s="65">
        <f t="shared" si="0"/>
        <v>17</v>
      </c>
      <c r="B19" s="63">
        <f t="shared" ca="1" si="1"/>
        <v>617205.75846336025</v>
      </c>
      <c r="C19" s="63"/>
    </row>
    <row r="20" spans="1:3" x14ac:dyDescent="0.3">
      <c r="A20" s="65">
        <f t="shared" si="0"/>
        <v>18</v>
      </c>
      <c r="B20" s="63">
        <f t="shared" ca="1" si="1"/>
        <v>660410.16155579546</v>
      </c>
      <c r="C20" s="63"/>
    </row>
    <row r="21" spans="1:3" x14ac:dyDescent="0.3">
      <c r="A21" s="65">
        <f t="shared" si="0"/>
        <v>19</v>
      </c>
      <c r="B21" s="63">
        <f t="shared" ca="1" si="1"/>
        <v>673618.36478691141</v>
      </c>
      <c r="C21" s="63"/>
    </row>
    <row r="22" spans="1:3" x14ac:dyDescent="0.3">
      <c r="A22" s="65">
        <f t="shared" si="0"/>
        <v>20</v>
      </c>
      <c r="B22" s="63">
        <f t="shared" ca="1" si="1"/>
        <v>687090.7320826496</v>
      </c>
      <c r="C22" s="63"/>
    </row>
    <row r="23" spans="1:3" x14ac:dyDescent="0.3">
      <c r="A23" s="65">
        <f t="shared" si="0"/>
        <v>21</v>
      </c>
      <c r="B23" s="63">
        <f t="shared" ca="1" si="1"/>
        <v>714574.36136595556</v>
      </c>
      <c r="C23" s="63"/>
    </row>
    <row r="24" spans="1:3" x14ac:dyDescent="0.3">
      <c r="A24" s="65">
        <f t="shared" si="0"/>
        <v>22</v>
      </c>
      <c r="B24" s="63">
        <f t="shared" ca="1" si="1"/>
        <v>736011.59220693423</v>
      </c>
      <c r="C24" s="63"/>
    </row>
    <row r="25" spans="1:3" x14ac:dyDescent="0.3">
      <c r="A25" s="65">
        <f t="shared" si="0"/>
        <v>23</v>
      </c>
      <c r="B25" s="63">
        <f t="shared" ca="1" si="1"/>
        <v>758091.93997314223</v>
      </c>
      <c r="C25" s="63"/>
    </row>
    <row r="26" spans="1:3" x14ac:dyDescent="0.3">
      <c r="A26" s="65">
        <f t="shared" si="0"/>
        <v>24</v>
      </c>
      <c r="B26" s="63">
        <f t="shared" ca="1" si="1"/>
        <v>773253.77877260512</v>
      </c>
      <c r="C26" s="63"/>
    </row>
    <row r="27" spans="1:3" x14ac:dyDescent="0.3">
      <c r="A27" s="65"/>
      <c r="B27" s="63"/>
      <c r="C27" s="63"/>
    </row>
    <row r="28" spans="1:3" x14ac:dyDescent="0.3">
      <c r="A28" s="65"/>
      <c r="B28" s="63"/>
      <c r="C28" s="63"/>
    </row>
    <row r="29" spans="1:3" x14ac:dyDescent="0.3">
      <c r="A29" s="65"/>
      <c r="B29" s="63"/>
      <c r="C29" s="63"/>
    </row>
    <row r="30" spans="1:3" x14ac:dyDescent="0.3">
      <c r="A30" s="65"/>
      <c r="B30" s="63"/>
      <c r="C30" s="63"/>
    </row>
    <row r="31" spans="1:3" x14ac:dyDescent="0.3">
      <c r="A31" s="65"/>
      <c r="B31" s="63"/>
      <c r="C31" s="63"/>
    </row>
    <row r="32" spans="1:3" x14ac:dyDescent="0.3">
      <c r="A32" s="65"/>
      <c r="B32" s="63"/>
      <c r="C32" s="63"/>
    </row>
    <row r="33" spans="1:3" x14ac:dyDescent="0.3">
      <c r="A33" s="65"/>
      <c r="B33" s="63"/>
      <c r="C33" s="63"/>
    </row>
    <row r="34" spans="1:3" x14ac:dyDescent="0.3">
      <c r="A34" s="65"/>
      <c r="B34" s="63"/>
      <c r="C34" s="63"/>
    </row>
    <row r="35" spans="1:3" x14ac:dyDescent="0.3">
      <c r="A35" s="65"/>
      <c r="B35" s="63"/>
      <c r="C35" s="63"/>
    </row>
    <row r="36" spans="1:3" x14ac:dyDescent="0.3">
      <c r="A36" s="65"/>
      <c r="B36" s="63"/>
      <c r="C36" s="63"/>
    </row>
    <row r="37" spans="1:3" x14ac:dyDescent="0.3">
      <c r="A37" s="65"/>
      <c r="B37" s="63"/>
      <c r="C37" s="63"/>
    </row>
    <row r="38" spans="1:3" x14ac:dyDescent="0.3">
      <c r="A38" s="65"/>
      <c r="B38" s="63"/>
      <c r="C38" s="63"/>
    </row>
    <row r="39" spans="1:3" x14ac:dyDescent="0.3">
      <c r="A39" s="65"/>
      <c r="B39" s="63"/>
      <c r="C39" s="63"/>
    </row>
    <row r="40" spans="1:3" x14ac:dyDescent="0.3">
      <c r="A40" s="65"/>
      <c r="B40" s="63"/>
      <c r="C40" s="63"/>
    </row>
    <row r="41" spans="1:3" x14ac:dyDescent="0.3">
      <c r="A41" s="65"/>
      <c r="B41" s="63"/>
      <c r="C41" s="63"/>
    </row>
    <row r="42" spans="1:3" x14ac:dyDescent="0.3">
      <c r="A42" s="65"/>
      <c r="B42" s="63"/>
      <c r="C42" s="63"/>
    </row>
    <row r="43" spans="1:3" x14ac:dyDescent="0.3">
      <c r="A43" s="65"/>
      <c r="B43" s="63"/>
      <c r="C43" s="63"/>
    </row>
    <row r="44" spans="1:3" x14ac:dyDescent="0.3">
      <c r="A44" s="65"/>
      <c r="B44" s="63"/>
      <c r="C44" s="63"/>
    </row>
    <row r="45" spans="1:3" x14ac:dyDescent="0.3">
      <c r="A45" s="65"/>
      <c r="B45" s="63"/>
      <c r="C45" s="63"/>
    </row>
    <row r="46" spans="1:3" x14ac:dyDescent="0.3">
      <c r="A46" s="65"/>
      <c r="B46" s="63"/>
      <c r="C46" s="63"/>
    </row>
    <row r="47" spans="1:3" x14ac:dyDescent="0.3">
      <c r="A47" s="65"/>
      <c r="B47" s="63"/>
      <c r="C47" s="63"/>
    </row>
    <row r="48" spans="1:3" x14ac:dyDescent="0.3">
      <c r="A48" s="65"/>
      <c r="B48" s="63"/>
      <c r="C48" s="63"/>
    </row>
    <row r="49" spans="1:3" x14ac:dyDescent="0.3">
      <c r="A49" s="65"/>
      <c r="B49" s="63"/>
      <c r="C49" s="63"/>
    </row>
    <row r="50" spans="1:3" x14ac:dyDescent="0.3">
      <c r="A50" s="65"/>
      <c r="B50" s="63"/>
      <c r="C50" s="63"/>
    </row>
    <row r="51" spans="1:3" x14ac:dyDescent="0.3">
      <c r="A51" s="65"/>
      <c r="B51" s="63"/>
      <c r="C51" s="63"/>
    </row>
    <row r="52" spans="1:3" x14ac:dyDescent="0.3">
      <c r="A52" s="65"/>
      <c r="B52" s="63"/>
      <c r="C52" s="63"/>
    </row>
    <row r="53" spans="1:3" x14ac:dyDescent="0.3">
      <c r="A53" s="65"/>
      <c r="B53" s="63"/>
      <c r="C53" s="63"/>
    </row>
    <row r="54" spans="1:3" x14ac:dyDescent="0.3">
      <c r="A54" s="65"/>
      <c r="B54" s="63"/>
      <c r="C54" s="63"/>
    </row>
    <row r="55" spans="1:3" x14ac:dyDescent="0.3">
      <c r="A55" s="65"/>
      <c r="B55" s="63"/>
      <c r="C55" s="63"/>
    </row>
    <row r="56" spans="1:3" x14ac:dyDescent="0.3">
      <c r="A56" s="65"/>
      <c r="B56" s="63"/>
      <c r="C56" s="63"/>
    </row>
    <row r="57" spans="1:3" x14ac:dyDescent="0.3">
      <c r="A57" s="65"/>
      <c r="B57" s="63"/>
      <c r="C57" s="63"/>
    </row>
    <row r="58" spans="1:3" x14ac:dyDescent="0.3">
      <c r="A58" s="65"/>
      <c r="B58" s="63"/>
      <c r="C58" s="63"/>
    </row>
    <row r="59" spans="1:3" x14ac:dyDescent="0.3">
      <c r="A59" s="65"/>
      <c r="B59" s="63"/>
      <c r="C59" s="63"/>
    </row>
    <row r="60" spans="1:3" x14ac:dyDescent="0.3">
      <c r="A60" s="65"/>
      <c r="B60" s="63"/>
      <c r="C60" s="63"/>
    </row>
    <row r="61" spans="1:3" x14ac:dyDescent="0.3">
      <c r="A61" s="65"/>
      <c r="B61" s="63"/>
      <c r="C61" s="63"/>
    </row>
    <row r="62" spans="1:3" x14ac:dyDescent="0.3">
      <c r="A62" s="65"/>
      <c r="B62" s="63"/>
      <c r="C62" s="63"/>
    </row>
    <row r="63" spans="1:3" x14ac:dyDescent="0.3">
      <c r="A63" s="65"/>
      <c r="B63" s="63"/>
      <c r="C63" s="63"/>
    </row>
    <row r="64" spans="1:3" x14ac:dyDescent="0.3">
      <c r="A64" s="65"/>
      <c r="B64" s="63"/>
      <c r="C64" s="63"/>
    </row>
    <row r="65" spans="1:3" x14ac:dyDescent="0.3">
      <c r="A65" s="65"/>
      <c r="B65" s="63"/>
      <c r="C65" s="63"/>
    </row>
    <row r="66" spans="1:3" x14ac:dyDescent="0.3">
      <c r="A66" s="65"/>
      <c r="B66" s="63"/>
      <c r="C66" s="63"/>
    </row>
    <row r="67" spans="1:3" x14ac:dyDescent="0.3">
      <c r="A67" s="65"/>
      <c r="B67" s="63"/>
      <c r="C67" s="63"/>
    </row>
    <row r="68" spans="1:3" x14ac:dyDescent="0.3">
      <c r="A68" s="65"/>
      <c r="B68" s="63"/>
      <c r="C68" s="63"/>
    </row>
    <row r="69" spans="1:3" x14ac:dyDescent="0.3">
      <c r="A69" s="65"/>
      <c r="B69" s="63"/>
      <c r="C69" s="63"/>
    </row>
    <row r="70" spans="1:3" x14ac:dyDescent="0.3">
      <c r="A70" s="65"/>
      <c r="B70" s="63"/>
      <c r="C70" s="63"/>
    </row>
    <row r="71" spans="1:3" x14ac:dyDescent="0.3">
      <c r="A71" s="65"/>
      <c r="B71" s="63"/>
      <c r="C71" s="63"/>
    </row>
    <row r="72" spans="1:3" x14ac:dyDescent="0.3">
      <c r="A72" s="65"/>
      <c r="B72" s="63"/>
      <c r="C72" s="63"/>
    </row>
    <row r="73" spans="1:3" x14ac:dyDescent="0.3">
      <c r="A73" s="65"/>
      <c r="B73" s="63"/>
      <c r="C73" s="63"/>
    </row>
    <row r="74" spans="1:3" x14ac:dyDescent="0.3">
      <c r="A74" s="65"/>
      <c r="B74" s="63"/>
      <c r="C74" s="63"/>
    </row>
    <row r="75" spans="1:3" x14ac:dyDescent="0.3">
      <c r="A75" s="65"/>
      <c r="B75" s="63"/>
      <c r="C75" s="63"/>
    </row>
    <row r="76" spans="1:3" x14ac:dyDescent="0.3">
      <c r="A76" s="65"/>
      <c r="B76" s="63"/>
      <c r="C76" s="63"/>
    </row>
    <row r="77" spans="1:3" x14ac:dyDescent="0.3">
      <c r="A77" s="65"/>
      <c r="B77" s="63"/>
      <c r="C77" s="63"/>
    </row>
    <row r="78" spans="1:3" x14ac:dyDescent="0.3">
      <c r="A78" s="65"/>
      <c r="B78" s="63"/>
      <c r="C78" s="63"/>
    </row>
    <row r="79" spans="1:3" x14ac:dyDescent="0.3">
      <c r="A79" s="65"/>
      <c r="B79" s="63"/>
      <c r="C79" s="63"/>
    </row>
    <row r="80" spans="1:3" x14ac:dyDescent="0.3">
      <c r="A80" s="65"/>
      <c r="B80" s="63"/>
      <c r="C80" s="63"/>
    </row>
    <row r="81" spans="1:3" x14ac:dyDescent="0.3">
      <c r="A81" s="65"/>
      <c r="B81" s="63"/>
      <c r="C81" s="63"/>
    </row>
    <row r="82" spans="1:3" x14ac:dyDescent="0.3">
      <c r="A82" s="65"/>
      <c r="B82" s="63"/>
      <c r="C82" s="63"/>
    </row>
    <row r="83" spans="1:3" x14ac:dyDescent="0.3">
      <c r="A83" s="65"/>
      <c r="B83" s="63"/>
      <c r="C83" s="63"/>
    </row>
    <row r="84" spans="1:3" x14ac:dyDescent="0.3">
      <c r="A84" s="65"/>
      <c r="B84" s="63"/>
      <c r="C84" s="63"/>
    </row>
    <row r="85" spans="1:3" x14ac:dyDescent="0.3">
      <c r="A85" s="65"/>
      <c r="B85" s="63"/>
      <c r="C85" s="63"/>
    </row>
    <row r="86" spans="1:3" x14ac:dyDescent="0.3">
      <c r="A86" s="65"/>
      <c r="B86" s="63"/>
      <c r="C86" s="63"/>
    </row>
    <row r="87" spans="1:3" x14ac:dyDescent="0.3">
      <c r="A87" s="65"/>
      <c r="B87" s="63"/>
      <c r="C87" s="63"/>
    </row>
    <row r="88" spans="1:3" x14ac:dyDescent="0.3">
      <c r="A88" s="65"/>
      <c r="B88" s="63"/>
      <c r="C88" s="63"/>
    </row>
    <row r="89" spans="1:3" x14ac:dyDescent="0.3">
      <c r="A89" s="65"/>
      <c r="B89" s="63"/>
      <c r="C89" s="63"/>
    </row>
    <row r="90" spans="1:3" x14ac:dyDescent="0.3">
      <c r="A90" s="65"/>
      <c r="B90" s="63"/>
      <c r="C90" s="63"/>
    </row>
    <row r="91" spans="1:3" x14ac:dyDescent="0.3">
      <c r="A91" s="65"/>
      <c r="B91" s="63"/>
      <c r="C91" s="63"/>
    </row>
    <row r="92" spans="1:3" x14ac:dyDescent="0.3">
      <c r="A92" s="65"/>
      <c r="B92" s="63"/>
      <c r="C92" s="63"/>
    </row>
    <row r="93" spans="1:3" x14ac:dyDescent="0.3">
      <c r="A93" s="65"/>
      <c r="B93" s="63"/>
      <c r="C93" s="63"/>
    </row>
    <row r="94" spans="1:3" x14ac:dyDescent="0.3">
      <c r="A94" s="65"/>
      <c r="B94" s="63"/>
      <c r="C94" s="63"/>
    </row>
    <row r="95" spans="1:3" x14ac:dyDescent="0.3">
      <c r="A95" s="65"/>
      <c r="B95" s="63"/>
      <c r="C95" s="63"/>
    </row>
    <row r="96" spans="1:3" x14ac:dyDescent="0.3">
      <c r="A96" s="65"/>
      <c r="B96" s="63"/>
      <c r="C96" s="63"/>
    </row>
    <row r="97" spans="1:3" x14ac:dyDescent="0.3">
      <c r="A97" s="65"/>
      <c r="B97" s="63"/>
      <c r="C97" s="63"/>
    </row>
    <row r="98" spans="1:3" x14ac:dyDescent="0.3">
      <c r="A98" s="65"/>
      <c r="B98" s="63"/>
      <c r="C98" s="63"/>
    </row>
    <row r="99" spans="1:3" x14ac:dyDescent="0.3">
      <c r="A99" s="65"/>
      <c r="B99" s="63"/>
      <c r="C99" s="63"/>
    </row>
    <row r="100" spans="1:3" x14ac:dyDescent="0.3">
      <c r="A100" s="65"/>
      <c r="B100" s="63"/>
      <c r="C100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N5" sqref="N5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73</v>
      </c>
      <c r="C2" s="12">
        <v>50000</v>
      </c>
      <c r="E2" s="28"/>
    </row>
    <row r="3" spans="1:5" x14ac:dyDescent="0.3">
      <c r="A3" s="31" t="s">
        <v>9</v>
      </c>
      <c r="B3" s="48" t="s">
        <v>73</v>
      </c>
      <c r="C3" s="12">
        <v>12000</v>
      </c>
      <c r="E3" s="28"/>
    </row>
    <row r="4" spans="1:5" x14ac:dyDescent="0.3">
      <c r="A4" s="31" t="s">
        <v>10</v>
      </c>
      <c r="B4" s="48" t="s">
        <v>73</v>
      </c>
      <c r="C4" s="12">
        <v>2000</v>
      </c>
      <c r="E4" s="28"/>
    </row>
    <row r="5" spans="1:5" x14ac:dyDescent="0.3">
      <c r="A5" s="31" t="s">
        <v>11</v>
      </c>
      <c r="B5" s="48" t="s">
        <v>73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43</v>
      </c>
      <c r="B7" s="32" t="s">
        <v>23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74</v>
      </c>
      <c r="B2" s="48" t="s">
        <v>105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76</v>
      </c>
      <c r="B3" s="48" t="s">
        <v>79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69</v>
      </c>
      <c r="B4" s="48" t="s">
        <v>79</v>
      </c>
      <c r="C4" s="12">
        <v>200</v>
      </c>
      <c r="E4" s="28"/>
    </row>
    <row r="5" spans="1:5" x14ac:dyDescent="0.3">
      <c r="A5" s="31" t="s">
        <v>75</v>
      </c>
      <c r="B5" s="48" t="s">
        <v>79</v>
      </c>
      <c r="C5" s="12">
        <v>50</v>
      </c>
      <c r="E5" s="28"/>
    </row>
    <row r="6" spans="1:5" x14ac:dyDescent="0.3">
      <c r="A6" s="31" t="s">
        <v>77</v>
      </c>
      <c r="B6" s="48" t="s">
        <v>79</v>
      </c>
      <c r="C6" s="12">
        <v>60</v>
      </c>
      <c r="E6" s="28"/>
    </row>
    <row r="8" spans="1:5" x14ac:dyDescent="0.3">
      <c r="A8" s="31" t="s">
        <v>78</v>
      </c>
      <c r="B8" s="48" t="s">
        <v>41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43</v>
      </c>
      <c r="B10" s="32" t="s">
        <v>108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9.109375" style="28"/>
  </cols>
  <sheetData>
    <row r="1" spans="1:7" x14ac:dyDescent="0.3">
      <c r="A1"/>
      <c r="B1"/>
      <c r="C1" s="9" t="s">
        <v>49</v>
      </c>
      <c r="D1" s="9" t="s">
        <v>67</v>
      </c>
    </row>
    <row r="2" spans="1:7" x14ac:dyDescent="0.3">
      <c r="A2" s="1" t="s">
        <v>81</v>
      </c>
      <c r="B2" s="1" t="s">
        <v>82</v>
      </c>
      <c r="C2" s="5" t="s">
        <v>33</v>
      </c>
      <c r="D2" s="5" t="s">
        <v>147</v>
      </c>
      <c r="F2" s="31" t="s">
        <v>43</v>
      </c>
      <c r="G2" s="32" t="s">
        <v>108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83</v>
      </c>
      <c r="B2" s="48" t="s">
        <v>49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43</v>
      </c>
      <c r="B5" s="32" t="s">
        <v>108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B11-8E94-4D1E-A222-13A12A1BD88A}">
  <sheetPr>
    <tabColor theme="4" tint="0.79998168889431442"/>
  </sheetPr>
  <dimension ref="A1:C100"/>
  <sheetViews>
    <sheetView workbookViewId="0">
      <selection activeCell="B3" sqref="B3"/>
    </sheetView>
  </sheetViews>
  <sheetFormatPr defaultRowHeight="14.4" x14ac:dyDescent="0.3"/>
  <cols>
    <col min="1" max="1" width="8.88671875" style="62"/>
    <col min="2" max="2" width="16.109375" style="64" bestFit="1" customWidth="1"/>
    <col min="3" max="3" width="8.88671875" style="64"/>
  </cols>
  <sheetData>
    <row r="1" spans="1:3" x14ac:dyDescent="0.3">
      <c r="A1" s="1" t="s">
        <v>0</v>
      </c>
      <c r="B1" s="5" t="s">
        <v>144</v>
      </c>
      <c r="C1" s="5"/>
    </row>
    <row r="2" spans="1:3" x14ac:dyDescent="0.3">
      <c r="A2" s="74">
        <v>-47</v>
      </c>
      <c r="B2" s="41"/>
      <c r="C2" s="41">
        <v>737</v>
      </c>
    </row>
    <row r="3" spans="1:3" x14ac:dyDescent="0.3">
      <c r="A3" s="65">
        <f>A2+1</f>
        <v>-46</v>
      </c>
      <c r="B3" s="41"/>
      <c r="C3" s="41">
        <v>229</v>
      </c>
    </row>
    <row r="4" spans="1:3" x14ac:dyDescent="0.3">
      <c r="A4" s="65">
        <f>A3+1</f>
        <v>-45</v>
      </c>
      <c r="B4" s="41">
        <v>3237</v>
      </c>
      <c r="C4" s="41">
        <v>969</v>
      </c>
    </row>
    <row r="5" spans="1:3" x14ac:dyDescent="0.3">
      <c r="A5" s="65">
        <f>A4+1</f>
        <v>-44</v>
      </c>
      <c r="B5" s="41">
        <v>2811</v>
      </c>
      <c r="C5" s="41">
        <v>628</v>
      </c>
    </row>
    <row r="6" spans="1:3" x14ac:dyDescent="0.3">
      <c r="A6" s="65">
        <f>A5+1</f>
        <v>-43</v>
      </c>
      <c r="B6" s="41">
        <v>1790</v>
      </c>
      <c r="C6" s="41">
        <v>2866</v>
      </c>
    </row>
    <row r="7" spans="1:3" x14ac:dyDescent="0.3">
      <c r="A7" s="65">
        <f>A6+1</f>
        <v>-42</v>
      </c>
      <c r="B7" s="41">
        <v>800</v>
      </c>
      <c r="C7" s="41">
        <v>5580</v>
      </c>
    </row>
    <row r="8" spans="1:3" x14ac:dyDescent="0.3">
      <c r="A8" s="65">
        <f>A7+1</f>
        <v>-41</v>
      </c>
      <c r="B8" s="41">
        <v>4894</v>
      </c>
      <c r="C8" s="41">
        <v>8344</v>
      </c>
    </row>
    <row r="9" spans="1:3" x14ac:dyDescent="0.3">
      <c r="A9" s="65">
        <f>A8+1</f>
        <v>-40</v>
      </c>
      <c r="B9" s="41">
        <v>3905</v>
      </c>
      <c r="C9" s="41">
        <v>8540</v>
      </c>
    </row>
    <row r="10" spans="1:3" x14ac:dyDescent="0.3">
      <c r="A10" s="65">
        <f>A9+1</f>
        <v>-39</v>
      </c>
      <c r="B10" s="41">
        <v>10641</v>
      </c>
      <c r="C10" s="41">
        <v>9960</v>
      </c>
    </row>
    <row r="11" spans="1:3" x14ac:dyDescent="0.3">
      <c r="A11" s="65">
        <f>A10+1</f>
        <v>-38</v>
      </c>
      <c r="B11" s="41">
        <v>32266</v>
      </c>
      <c r="C11" s="41">
        <v>6495</v>
      </c>
    </row>
    <row r="12" spans="1:3" x14ac:dyDescent="0.3">
      <c r="A12" s="65">
        <f>A11+1</f>
        <v>-37</v>
      </c>
      <c r="B12" s="41">
        <v>35308</v>
      </c>
      <c r="C12" s="41">
        <v>3674</v>
      </c>
    </row>
    <row r="13" spans="1:3" x14ac:dyDescent="0.3">
      <c r="A13" s="65">
        <f>A12+1</f>
        <v>-36</v>
      </c>
      <c r="B13" s="41">
        <v>42264</v>
      </c>
      <c r="C13" s="41">
        <v>14313</v>
      </c>
    </row>
    <row r="14" spans="1:3" x14ac:dyDescent="0.3">
      <c r="A14" s="65">
        <f>A13+1</f>
        <v>-35</v>
      </c>
      <c r="B14" s="41">
        <v>45000</v>
      </c>
      <c r="C14" s="41">
        <v>5117</v>
      </c>
    </row>
    <row r="15" spans="1:3" x14ac:dyDescent="0.3">
      <c r="A15" s="65">
        <f>A14+1</f>
        <v>-34</v>
      </c>
      <c r="B15" s="41">
        <v>48000</v>
      </c>
      <c r="C15" s="41">
        <v>16976</v>
      </c>
    </row>
    <row r="16" spans="1:3" x14ac:dyDescent="0.3">
      <c r="A16" s="65">
        <f>A15+1</f>
        <v>-33</v>
      </c>
      <c r="B16" s="41">
        <v>50875</v>
      </c>
      <c r="C16" s="41">
        <v>22377</v>
      </c>
    </row>
    <row r="17" spans="1:3" x14ac:dyDescent="0.3">
      <c r="A17" s="65">
        <f>A16+1</f>
        <v>-32</v>
      </c>
      <c r="B17" s="41">
        <v>53400</v>
      </c>
      <c r="C17" s="41">
        <v>23527</v>
      </c>
    </row>
    <row r="18" spans="1:3" x14ac:dyDescent="0.3">
      <c r="A18" s="65">
        <f>A17+1</f>
        <v>-31</v>
      </c>
      <c r="B18" s="41">
        <v>52584</v>
      </c>
      <c r="C18" s="41">
        <v>17323</v>
      </c>
    </row>
    <row r="19" spans="1:3" x14ac:dyDescent="0.3">
      <c r="A19" s="65">
        <f>A18+1</f>
        <v>-30</v>
      </c>
      <c r="B19" s="41">
        <v>57600</v>
      </c>
      <c r="C19" s="41">
        <v>12732</v>
      </c>
    </row>
    <row r="20" spans="1:3" x14ac:dyDescent="0.3">
      <c r="A20" s="65">
        <f>A19+1</f>
        <v>-29</v>
      </c>
      <c r="B20" s="41">
        <v>60600</v>
      </c>
      <c r="C20" s="41">
        <v>16679</v>
      </c>
    </row>
    <row r="21" spans="1:3" x14ac:dyDescent="0.3">
      <c r="A21" s="65">
        <f>A20+1</f>
        <v>-28</v>
      </c>
      <c r="B21" s="41">
        <v>61200</v>
      </c>
      <c r="C21" s="41">
        <v>0</v>
      </c>
    </row>
    <row r="22" spans="1:3" x14ac:dyDescent="0.3">
      <c r="A22" s="65">
        <f>A21+1</f>
        <v>-27</v>
      </c>
      <c r="B22" s="41">
        <v>62700</v>
      </c>
      <c r="C22" s="41">
        <v>0</v>
      </c>
    </row>
    <row r="23" spans="1:3" x14ac:dyDescent="0.3">
      <c r="A23" s="65">
        <f>A22+1</f>
        <v>-26</v>
      </c>
      <c r="B23" s="41">
        <v>65400</v>
      </c>
      <c r="C23" s="41">
        <v>0</v>
      </c>
    </row>
    <row r="24" spans="1:3" x14ac:dyDescent="0.3">
      <c r="A24" s="65">
        <f>A23+1</f>
        <v>-25</v>
      </c>
      <c r="B24" s="41">
        <v>68400</v>
      </c>
      <c r="C24" s="41">
        <v>0</v>
      </c>
    </row>
    <row r="25" spans="1:3" x14ac:dyDescent="0.3">
      <c r="A25" s="65">
        <f>A24+1</f>
        <v>-24</v>
      </c>
      <c r="B25" s="41">
        <v>72600</v>
      </c>
      <c r="C25" s="41">
        <v>0</v>
      </c>
    </row>
    <row r="26" spans="1:3" x14ac:dyDescent="0.3">
      <c r="A26" s="65">
        <f>A25+1</f>
        <v>-23</v>
      </c>
      <c r="B26" s="41">
        <v>76200</v>
      </c>
      <c r="C26" s="41">
        <v>0</v>
      </c>
    </row>
    <row r="27" spans="1:3" x14ac:dyDescent="0.3">
      <c r="A27" s="65">
        <f>A26+1</f>
        <v>-22</v>
      </c>
      <c r="B27" s="41">
        <v>80400</v>
      </c>
      <c r="C27" s="41">
        <v>0</v>
      </c>
    </row>
    <row r="28" spans="1:3" x14ac:dyDescent="0.3">
      <c r="A28" s="65">
        <f>A27+1</f>
        <v>-21</v>
      </c>
      <c r="B28" s="41">
        <v>84900</v>
      </c>
      <c r="C28" s="41">
        <v>0</v>
      </c>
    </row>
    <row r="29" spans="1:3" x14ac:dyDescent="0.3">
      <c r="A29" s="65">
        <f>A28+1</f>
        <v>-20</v>
      </c>
      <c r="B29" s="41">
        <v>87000</v>
      </c>
      <c r="C29" s="41">
        <v>0</v>
      </c>
    </row>
    <row r="30" spans="1:3" x14ac:dyDescent="0.3">
      <c r="A30" s="65">
        <f>A29+1</f>
        <v>-19</v>
      </c>
      <c r="B30" s="41">
        <v>87900</v>
      </c>
      <c r="C30" s="41">
        <v>0</v>
      </c>
    </row>
    <row r="31" spans="1:3" x14ac:dyDescent="0.3">
      <c r="A31" s="65">
        <f>A30+1</f>
        <v>-18</v>
      </c>
      <c r="B31" s="41">
        <v>90000</v>
      </c>
      <c r="C31" s="41">
        <v>0</v>
      </c>
    </row>
    <row r="32" spans="1:3" x14ac:dyDescent="0.3">
      <c r="A32" s="65">
        <f>A31+1</f>
        <v>-17</v>
      </c>
      <c r="B32" s="41">
        <v>94200</v>
      </c>
      <c r="C32" s="41">
        <v>0</v>
      </c>
    </row>
    <row r="33" spans="1:3" x14ac:dyDescent="0.3">
      <c r="A33" s="65">
        <f>A32+1</f>
        <v>-16</v>
      </c>
      <c r="B33" s="41">
        <v>97500</v>
      </c>
      <c r="C33" s="41">
        <v>0</v>
      </c>
    </row>
    <row r="34" spans="1:3" x14ac:dyDescent="0.3">
      <c r="A34" s="65">
        <f>A33+1</f>
        <v>-15</v>
      </c>
      <c r="B34" s="41">
        <v>102000</v>
      </c>
      <c r="C34" s="41">
        <v>0</v>
      </c>
    </row>
    <row r="35" spans="1:3" x14ac:dyDescent="0.3">
      <c r="A35" s="65">
        <f>A34+1</f>
        <v>-14</v>
      </c>
      <c r="B35" s="41">
        <v>106800</v>
      </c>
      <c r="C35" s="41">
        <v>0</v>
      </c>
    </row>
    <row r="36" spans="1:3" x14ac:dyDescent="0.3">
      <c r="A36" s="65">
        <f>A35+1</f>
        <v>-13</v>
      </c>
      <c r="B36" s="41">
        <v>106800</v>
      </c>
      <c r="C36" s="41">
        <v>0</v>
      </c>
    </row>
    <row r="37" spans="1:3" x14ac:dyDescent="0.3">
      <c r="A37" s="65">
        <f>A36+1</f>
        <v>-12</v>
      </c>
      <c r="B37" s="41">
        <v>106800</v>
      </c>
      <c r="C37" s="41">
        <v>0</v>
      </c>
    </row>
    <row r="38" spans="1:3" x14ac:dyDescent="0.3">
      <c r="A38" s="65">
        <f>A37+1</f>
        <v>-11</v>
      </c>
      <c r="B38" s="41">
        <v>110100</v>
      </c>
      <c r="C38" s="41">
        <v>5353</v>
      </c>
    </row>
    <row r="39" spans="1:3" x14ac:dyDescent="0.3">
      <c r="A39" s="65">
        <f>A38+1</f>
        <v>-10</v>
      </c>
      <c r="B39" s="41">
        <v>113700</v>
      </c>
      <c r="C39" s="41">
        <v>4212</v>
      </c>
    </row>
    <row r="40" spans="1:3" x14ac:dyDescent="0.3">
      <c r="A40" s="65">
        <f>A39+1</f>
        <v>-9</v>
      </c>
      <c r="B40" s="41">
        <v>117000</v>
      </c>
      <c r="C40" s="41">
        <v>2355</v>
      </c>
    </row>
    <row r="41" spans="1:3" x14ac:dyDescent="0.3">
      <c r="A41" s="65">
        <f>A40+1</f>
        <v>-8</v>
      </c>
      <c r="B41" s="41">
        <v>118500</v>
      </c>
      <c r="C41" s="41">
        <v>135</v>
      </c>
    </row>
    <row r="42" spans="1:3" x14ac:dyDescent="0.3">
      <c r="A42" s="65">
        <f>A41+1</f>
        <v>-7</v>
      </c>
      <c r="B42" s="41">
        <v>118500</v>
      </c>
      <c r="C42" s="41">
        <v>0</v>
      </c>
    </row>
    <row r="43" spans="1:3" x14ac:dyDescent="0.3">
      <c r="A43" s="65">
        <f>A42+1</f>
        <v>-6</v>
      </c>
      <c r="B43" s="41">
        <v>127200</v>
      </c>
      <c r="C43" s="41">
        <v>2746</v>
      </c>
    </row>
    <row r="44" spans="1:3" x14ac:dyDescent="0.3">
      <c r="A44" s="65">
        <f>A43+1</f>
        <v>-5</v>
      </c>
      <c r="B44" s="41">
        <v>128400</v>
      </c>
      <c r="C44" s="41">
        <v>2448</v>
      </c>
    </row>
    <row r="45" spans="1:3" x14ac:dyDescent="0.3">
      <c r="A45" s="65">
        <f>A44+1</f>
        <v>-4</v>
      </c>
      <c r="B45" s="41">
        <v>132900</v>
      </c>
      <c r="C45" s="41">
        <v>0</v>
      </c>
    </row>
    <row r="46" spans="1:3" x14ac:dyDescent="0.3">
      <c r="A46" s="65">
        <f>A45+1</f>
        <v>-3</v>
      </c>
      <c r="B46" s="41">
        <v>137700</v>
      </c>
      <c r="C46" s="41">
        <v>0</v>
      </c>
    </row>
    <row r="47" spans="1:3" x14ac:dyDescent="0.3">
      <c r="A47" s="65">
        <f>A46+1</f>
        <v>-2</v>
      </c>
      <c r="B47" s="41">
        <v>142800</v>
      </c>
      <c r="C47" s="41">
        <v>0</v>
      </c>
    </row>
    <row r="48" spans="1:3" x14ac:dyDescent="0.3">
      <c r="A48" s="65">
        <f>A47+1</f>
        <v>-1</v>
      </c>
      <c r="B48" s="41">
        <v>147000</v>
      </c>
      <c r="C48" s="41">
        <v>0</v>
      </c>
    </row>
    <row r="49" spans="1:3" x14ac:dyDescent="0.3">
      <c r="A49" s="65"/>
      <c r="B49" s="75"/>
      <c r="C49" s="75"/>
    </row>
    <row r="50" spans="1:3" x14ac:dyDescent="0.3">
      <c r="A50" s="65"/>
      <c r="B50" s="75"/>
      <c r="C50" s="75"/>
    </row>
    <row r="51" spans="1:3" x14ac:dyDescent="0.3">
      <c r="A51" s="65"/>
      <c r="B51" s="75"/>
      <c r="C51" s="75"/>
    </row>
    <row r="52" spans="1:3" x14ac:dyDescent="0.3">
      <c r="A52" s="65"/>
      <c r="B52" s="75"/>
      <c r="C52" s="75"/>
    </row>
    <row r="53" spans="1:3" x14ac:dyDescent="0.3">
      <c r="A53" s="65"/>
      <c r="B53" s="75"/>
      <c r="C53" s="75"/>
    </row>
    <row r="54" spans="1:3" x14ac:dyDescent="0.3">
      <c r="A54" s="65"/>
      <c r="B54" s="75"/>
      <c r="C54" s="75"/>
    </row>
    <row r="55" spans="1:3" x14ac:dyDescent="0.3">
      <c r="A55" s="65"/>
      <c r="B55" s="75"/>
      <c r="C55" s="75"/>
    </row>
    <row r="56" spans="1:3" x14ac:dyDescent="0.3">
      <c r="A56" s="65"/>
      <c r="B56" s="75"/>
      <c r="C56" s="75"/>
    </row>
    <row r="57" spans="1:3" x14ac:dyDescent="0.3">
      <c r="A57" s="65"/>
      <c r="B57" s="75"/>
      <c r="C57" s="75"/>
    </row>
    <row r="58" spans="1:3" x14ac:dyDescent="0.3">
      <c r="A58" s="65"/>
      <c r="B58" s="75"/>
      <c r="C58" s="75"/>
    </row>
    <row r="59" spans="1:3" x14ac:dyDescent="0.3">
      <c r="A59" s="65"/>
      <c r="B59" s="75"/>
      <c r="C59" s="75"/>
    </row>
    <row r="60" spans="1:3" x14ac:dyDescent="0.3">
      <c r="A60" s="65"/>
      <c r="B60" s="75"/>
      <c r="C60" s="75"/>
    </row>
    <row r="61" spans="1:3" x14ac:dyDescent="0.3">
      <c r="A61" s="65"/>
      <c r="B61" s="75"/>
      <c r="C61" s="75"/>
    </row>
    <row r="62" spans="1:3" x14ac:dyDescent="0.3">
      <c r="A62" s="65"/>
      <c r="B62" s="75"/>
      <c r="C62" s="75"/>
    </row>
    <row r="63" spans="1:3" x14ac:dyDescent="0.3">
      <c r="A63" s="65"/>
      <c r="B63" s="75"/>
      <c r="C63" s="75"/>
    </row>
    <row r="64" spans="1:3" x14ac:dyDescent="0.3">
      <c r="A64" s="65"/>
      <c r="B64" s="75"/>
      <c r="C64" s="75"/>
    </row>
    <row r="65" spans="1:3" x14ac:dyDescent="0.3">
      <c r="A65" s="65"/>
      <c r="B65" s="75"/>
      <c r="C65" s="75"/>
    </row>
    <row r="66" spans="1:3" x14ac:dyDescent="0.3">
      <c r="A66" s="65"/>
      <c r="B66" s="75"/>
      <c r="C66" s="75"/>
    </row>
    <row r="67" spans="1:3" x14ac:dyDescent="0.3">
      <c r="A67" s="65"/>
      <c r="B67" s="75"/>
      <c r="C67" s="75"/>
    </row>
    <row r="68" spans="1:3" x14ac:dyDescent="0.3">
      <c r="A68" s="65"/>
      <c r="B68" s="75"/>
      <c r="C68" s="75"/>
    </row>
    <row r="69" spans="1:3" x14ac:dyDescent="0.3">
      <c r="A69" s="65"/>
      <c r="B69" s="75"/>
      <c r="C69" s="75"/>
    </row>
    <row r="70" spans="1:3" x14ac:dyDescent="0.3">
      <c r="A70" s="65"/>
      <c r="B70" s="75"/>
      <c r="C70" s="75"/>
    </row>
    <row r="71" spans="1:3" x14ac:dyDescent="0.3">
      <c r="A71" s="65"/>
      <c r="B71" s="75"/>
      <c r="C71" s="75"/>
    </row>
    <row r="72" spans="1:3" x14ac:dyDescent="0.3">
      <c r="A72" s="65"/>
      <c r="B72" s="75"/>
      <c r="C72" s="75"/>
    </row>
    <row r="73" spans="1:3" x14ac:dyDescent="0.3">
      <c r="A73" s="65"/>
      <c r="B73" s="75"/>
      <c r="C73" s="75"/>
    </row>
    <row r="74" spans="1:3" x14ac:dyDescent="0.3">
      <c r="A74" s="65"/>
      <c r="B74" s="75"/>
      <c r="C74" s="75"/>
    </row>
    <row r="75" spans="1:3" x14ac:dyDescent="0.3">
      <c r="A75" s="65"/>
      <c r="B75" s="75"/>
      <c r="C75" s="75"/>
    </row>
    <row r="76" spans="1:3" x14ac:dyDescent="0.3">
      <c r="A76" s="65"/>
      <c r="B76" s="75"/>
      <c r="C76" s="75"/>
    </row>
    <row r="77" spans="1:3" x14ac:dyDescent="0.3">
      <c r="A77" s="65"/>
      <c r="B77" s="75"/>
      <c r="C77" s="75"/>
    </row>
    <row r="78" spans="1:3" x14ac:dyDescent="0.3">
      <c r="A78" s="65"/>
      <c r="B78" s="75"/>
      <c r="C78" s="75"/>
    </row>
    <row r="79" spans="1:3" x14ac:dyDescent="0.3">
      <c r="A79" s="65"/>
      <c r="B79" s="75"/>
      <c r="C79" s="75"/>
    </row>
    <row r="80" spans="1:3" x14ac:dyDescent="0.3">
      <c r="A80" s="65"/>
      <c r="B80" s="75"/>
      <c r="C80" s="75"/>
    </row>
    <row r="81" spans="1:3" x14ac:dyDescent="0.3">
      <c r="A81" s="65"/>
      <c r="B81" s="75"/>
      <c r="C81" s="75"/>
    </row>
    <row r="82" spans="1:3" x14ac:dyDescent="0.3">
      <c r="A82" s="65"/>
      <c r="B82" s="75"/>
      <c r="C82" s="75"/>
    </row>
    <row r="83" spans="1:3" x14ac:dyDescent="0.3">
      <c r="A83" s="65"/>
      <c r="B83" s="75"/>
      <c r="C83" s="75"/>
    </row>
    <row r="84" spans="1:3" x14ac:dyDescent="0.3">
      <c r="A84" s="65"/>
      <c r="B84" s="75"/>
      <c r="C84" s="75"/>
    </row>
    <row r="85" spans="1:3" x14ac:dyDescent="0.3">
      <c r="A85" s="65"/>
      <c r="B85" s="75"/>
      <c r="C85" s="75"/>
    </row>
    <row r="86" spans="1:3" x14ac:dyDescent="0.3">
      <c r="A86" s="65"/>
      <c r="B86" s="75"/>
      <c r="C86" s="75"/>
    </row>
    <row r="87" spans="1:3" x14ac:dyDescent="0.3">
      <c r="A87" s="65"/>
      <c r="B87" s="75"/>
      <c r="C87" s="75"/>
    </row>
    <row r="88" spans="1:3" x14ac:dyDescent="0.3">
      <c r="A88" s="65"/>
      <c r="B88" s="75"/>
      <c r="C88" s="75"/>
    </row>
    <row r="89" spans="1:3" x14ac:dyDescent="0.3">
      <c r="A89" s="65"/>
      <c r="B89" s="75"/>
      <c r="C89" s="75"/>
    </row>
    <row r="90" spans="1:3" x14ac:dyDescent="0.3">
      <c r="A90" s="65"/>
      <c r="B90" s="75"/>
      <c r="C90" s="75"/>
    </row>
    <row r="91" spans="1:3" x14ac:dyDescent="0.3">
      <c r="A91" s="65"/>
      <c r="B91" s="75"/>
      <c r="C91" s="75"/>
    </row>
    <row r="92" spans="1:3" x14ac:dyDescent="0.3">
      <c r="A92" s="65"/>
      <c r="B92" s="75"/>
      <c r="C92" s="75"/>
    </row>
    <row r="93" spans="1:3" x14ac:dyDescent="0.3">
      <c r="A93" s="65"/>
      <c r="B93" s="75"/>
      <c r="C93" s="75"/>
    </row>
    <row r="94" spans="1:3" x14ac:dyDescent="0.3">
      <c r="A94" s="65"/>
      <c r="B94" s="75"/>
      <c r="C94" s="75"/>
    </row>
    <row r="95" spans="1:3" x14ac:dyDescent="0.3">
      <c r="A95" s="65"/>
      <c r="B95" s="75"/>
      <c r="C95" s="75"/>
    </row>
    <row r="96" spans="1:3" x14ac:dyDescent="0.3">
      <c r="A96" s="65"/>
      <c r="B96" s="75"/>
      <c r="C96" s="75"/>
    </row>
    <row r="97" spans="1:3" x14ac:dyDescent="0.3">
      <c r="A97" s="65"/>
      <c r="B97" s="75"/>
      <c r="C97" s="75"/>
    </row>
    <row r="98" spans="1:3" x14ac:dyDescent="0.3">
      <c r="A98" s="65"/>
      <c r="B98" s="75"/>
      <c r="C98" s="75"/>
    </row>
    <row r="99" spans="1:3" x14ac:dyDescent="0.3">
      <c r="A99" s="65"/>
      <c r="B99" s="75"/>
      <c r="C99" s="75"/>
    </row>
    <row r="100" spans="1:3" x14ac:dyDescent="0.3">
      <c r="A100" s="65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95"/>
  <sheetViews>
    <sheetView workbookViewId="0">
      <selection activeCell="D4" sqref="D4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4" customWidth="1"/>
    <col min="4" max="4" width="15.6640625" style="20" bestFit="1" customWidth="1"/>
    <col min="5" max="5" width="12.109375" bestFit="1" customWidth="1"/>
    <col min="6" max="6" width="14.44140625" style="70" bestFit="1" customWidth="1"/>
    <col min="7" max="7" width="16.44140625" style="25" bestFit="1" customWidth="1"/>
    <col min="8" max="8" width="14.5546875" style="70" bestFit="1" customWidth="1"/>
  </cols>
  <sheetData>
    <row r="1" spans="1:8" x14ac:dyDescent="0.3">
      <c r="A1" s="73" t="s">
        <v>14</v>
      </c>
      <c r="B1" s="13" t="s">
        <v>24</v>
      </c>
      <c r="C1" s="13"/>
      <c r="D1"/>
    </row>
    <row r="2" spans="1:8" x14ac:dyDescent="0.3">
      <c r="A2" s="73"/>
      <c r="B2" s="21" t="s">
        <v>25</v>
      </c>
      <c r="C2" s="21" t="s">
        <v>143</v>
      </c>
      <c r="D2" s="21" t="s">
        <v>26</v>
      </c>
      <c r="E2" s="21" t="s">
        <v>27</v>
      </c>
      <c r="F2" s="21" t="s">
        <v>121</v>
      </c>
      <c r="G2" s="71" t="s">
        <v>122</v>
      </c>
      <c r="H2" s="21" t="s">
        <v>123</v>
      </c>
    </row>
    <row r="3" spans="1:8" x14ac:dyDescent="0.3">
      <c r="A3" s="24" t="s">
        <v>138</v>
      </c>
      <c r="B3" s="25">
        <v>3000</v>
      </c>
      <c r="C3" s="64" t="s">
        <v>93</v>
      </c>
      <c r="D3" s="20" t="s">
        <v>29</v>
      </c>
      <c r="E3" s="20" t="s">
        <v>84</v>
      </c>
      <c r="F3" s="72"/>
      <c r="G3" s="41"/>
      <c r="H3" s="72" t="str">
        <f>A4</f>
        <v>roth401k</v>
      </c>
    </row>
    <row r="4" spans="1:8" x14ac:dyDescent="0.3">
      <c r="A4" s="24" t="s">
        <v>22</v>
      </c>
      <c r="B4" s="25">
        <v>100000</v>
      </c>
      <c r="C4" s="64" t="s">
        <v>148</v>
      </c>
      <c r="D4" s="20" t="s">
        <v>30</v>
      </c>
      <c r="E4" s="20" t="s">
        <v>85</v>
      </c>
      <c r="F4" s="72"/>
      <c r="G4" s="41"/>
      <c r="H4" s="72" t="str">
        <f>A5</f>
        <v>trad401k</v>
      </c>
    </row>
    <row r="5" spans="1:8" x14ac:dyDescent="0.3">
      <c r="A5" s="24" t="s">
        <v>21</v>
      </c>
      <c r="B5" s="25">
        <v>1319000</v>
      </c>
      <c r="C5" s="64" t="s">
        <v>148</v>
      </c>
      <c r="D5" s="20" t="s">
        <v>28</v>
      </c>
      <c r="E5" s="20" t="s">
        <v>86</v>
      </c>
      <c r="F5" s="72"/>
      <c r="G5" s="41"/>
      <c r="H5" s="72"/>
    </row>
    <row r="6" spans="1:8" x14ac:dyDescent="0.3">
      <c r="A6" s="24" t="s">
        <v>108</v>
      </c>
      <c r="B6" s="25">
        <v>650000</v>
      </c>
      <c r="C6" s="64" t="s">
        <v>93</v>
      </c>
      <c r="D6" s="20" t="s">
        <v>30</v>
      </c>
      <c r="E6" s="20" t="s">
        <v>13</v>
      </c>
      <c r="F6" s="72"/>
      <c r="G6" s="41"/>
      <c r="H6" s="72" t="str">
        <f>A3</f>
        <v>investing</v>
      </c>
    </row>
    <row r="7" spans="1:8" x14ac:dyDescent="0.3">
      <c r="A7" s="24" t="s">
        <v>23</v>
      </c>
      <c r="B7" s="25">
        <v>0</v>
      </c>
      <c r="C7" s="64" t="s">
        <v>93</v>
      </c>
      <c r="D7" s="20" t="s">
        <v>30</v>
      </c>
      <c r="E7" s="20">
        <v>529</v>
      </c>
      <c r="F7" s="72"/>
      <c r="G7" s="41"/>
      <c r="H7" s="72"/>
    </row>
    <row r="8" spans="1:8" x14ac:dyDescent="0.3">
      <c r="E8" s="20"/>
      <c r="F8" s="72"/>
      <c r="G8" s="41"/>
      <c r="H8" s="72"/>
    </row>
    <row r="9" spans="1:8" x14ac:dyDescent="0.3">
      <c r="E9" s="20"/>
      <c r="F9" s="72"/>
      <c r="G9" s="41"/>
      <c r="H9" s="72"/>
    </row>
    <row r="10" spans="1:8" x14ac:dyDescent="0.3">
      <c r="E10" s="20"/>
      <c r="F10" s="72"/>
      <c r="G10" s="41"/>
      <c r="H10" s="72"/>
    </row>
    <row r="11" spans="1:8" x14ac:dyDescent="0.3">
      <c r="E11" s="20"/>
      <c r="F11" s="72"/>
      <c r="G11" s="41"/>
      <c r="H11" s="72"/>
    </row>
    <row r="12" spans="1:8" x14ac:dyDescent="0.3">
      <c r="E12" s="20"/>
      <c r="F12" s="72"/>
      <c r="G12" s="41"/>
      <c r="H12" s="72"/>
    </row>
    <row r="13" spans="1:8" x14ac:dyDescent="0.3">
      <c r="E13" s="20"/>
      <c r="F13" s="72"/>
      <c r="G13" s="41"/>
      <c r="H13" s="72"/>
    </row>
    <row r="14" spans="1:8" x14ac:dyDescent="0.3">
      <c r="E14" s="20"/>
      <c r="F14" s="72"/>
      <c r="G14" s="41"/>
      <c r="H14" s="72"/>
    </row>
    <row r="15" spans="1:8" x14ac:dyDescent="0.3">
      <c r="E15" s="20"/>
      <c r="F15" s="72"/>
      <c r="G15" s="41"/>
      <c r="H15" s="72"/>
    </row>
    <row r="16" spans="1:8" x14ac:dyDescent="0.3">
      <c r="E16" s="20"/>
      <c r="F16" s="72"/>
      <c r="G16" s="41"/>
      <c r="H16" s="72"/>
    </row>
    <row r="17" spans="5:8" x14ac:dyDescent="0.3">
      <c r="E17" s="20"/>
      <c r="F17" s="72"/>
      <c r="G17" s="41"/>
      <c r="H17" s="72"/>
    </row>
    <row r="18" spans="5:8" x14ac:dyDescent="0.3">
      <c r="E18" s="20"/>
      <c r="F18" s="72"/>
      <c r="G18" s="41"/>
      <c r="H18" s="72"/>
    </row>
    <row r="19" spans="5:8" x14ac:dyDescent="0.3">
      <c r="E19" s="20"/>
      <c r="F19" s="72"/>
      <c r="G19" s="41"/>
      <c r="H19" s="72"/>
    </row>
    <row r="20" spans="5:8" x14ac:dyDescent="0.3">
      <c r="E20" s="20"/>
      <c r="F20" s="72"/>
      <c r="G20" s="41"/>
      <c r="H20" s="72"/>
    </row>
    <row r="21" spans="5:8" x14ac:dyDescent="0.3">
      <c r="E21" s="20"/>
      <c r="F21" s="72"/>
      <c r="G21" s="41"/>
      <c r="H21" s="72"/>
    </row>
    <row r="22" spans="5:8" x14ac:dyDescent="0.3">
      <c r="E22" s="20"/>
      <c r="F22" s="72"/>
      <c r="G22" s="41"/>
      <c r="H22" s="72"/>
    </row>
    <row r="23" spans="5:8" x14ac:dyDescent="0.3">
      <c r="E23" s="20"/>
      <c r="F23" s="72"/>
      <c r="G23" s="41"/>
      <c r="H23" s="72"/>
    </row>
    <row r="24" spans="5:8" x14ac:dyDescent="0.3">
      <c r="E24" s="20"/>
      <c r="F24" s="72"/>
      <c r="G24" s="41"/>
      <c r="H24" s="72"/>
    </row>
    <row r="25" spans="5:8" x14ac:dyDescent="0.3">
      <c r="E25" s="20"/>
      <c r="F25" s="72"/>
      <c r="G25" s="41"/>
      <c r="H25" s="72"/>
    </row>
    <row r="26" spans="5:8" x14ac:dyDescent="0.3">
      <c r="E26" s="20"/>
      <c r="F26" s="72"/>
      <c r="G26" s="41"/>
      <c r="H26" s="72"/>
    </row>
    <row r="27" spans="5:8" x14ac:dyDescent="0.3">
      <c r="E27" s="20"/>
      <c r="F27" s="72"/>
      <c r="G27" s="41"/>
      <c r="H27" s="72"/>
    </row>
    <row r="28" spans="5:8" x14ac:dyDescent="0.3">
      <c r="E28" s="20"/>
      <c r="F28" s="72"/>
      <c r="G28" s="41"/>
      <c r="H28" s="72"/>
    </row>
    <row r="29" spans="5:8" x14ac:dyDescent="0.3">
      <c r="E29" s="20"/>
      <c r="F29" s="72"/>
      <c r="G29" s="41"/>
      <c r="H29" s="72"/>
    </row>
    <row r="30" spans="5:8" x14ac:dyDescent="0.3">
      <c r="E30" s="20"/>
      <c r="F30" s="72"/>
      <c r="G30" s="41"/>
      <c r="H30" s="72"/>
    </row>
    <row r="31" spans="5:8" x14ac:dyDescent="0.3">
      <c r="E31" s="20"/>
      <c r="F31" s="72"/>
      <c r="G31" s="41"/>
      <c r="H31" s="72"/>
    </row>
    <row r="32" spans="5:8" x14ac:dyDescent="0.3">
      <c r="E32" s="20"/>
      <c r="F32" s="72"/>
      <c r="G32" s="41"/>
      <c r="H32" s="72"/>
    </row>
    <row r="33" spans="5:8" x14ac:dyDescent="0.3">
      <c r="E33" s="20"/>
      <c r="F33" s="72"/>
      <c r="G33" s="41"/>
      <c r="H33" s="72"/>
    </row>
    <row r="34" spans="5:8" x14ac:dyDescent="0.3">
      <c r="E34" s="20"/>
      <c r="F34" s="72"/>
      <c r="G34" s="41"/>
      <c r="H34" s="72"/>
    </row>
    <row r="35" spans="5:8" x14ac:dyDescent="0.3">
      <c r="E35" s="20"/>
      <c r="F35" s="72"/>
      <c r="G35" s="41"/>
      <c r="H35" s="72"/>
    </row>
    <row r="36" spans="5:8" x14ac:dyDescent="0.3">
      <c r="E36" s="20"/>
      <c r="F36" s="72"/>
      <c r="G36" s="41"/>
      <c r="H36" s="72"/>
    </row>
    <row r="37" spans="5:8" x14ac:dyDescent="0.3">
      <c r="E37" s="20"/>
      <c r="F37" s="72"/>
      <c r="G37" s="41"/>
      <c r="H37" s="72"/>
    </row>
    <row r="38" spans="5:8" x14ac:dyDescent="0.3">
      <c r="E38" s="20"/>
      <c r="F38" s="72"/>
      <c r="G38" s="41"/>
      <c r="H38" s="72"/>
    </row>
    <row r="39" spans="5:8" x14ac:dyDescent="0.3">
      <c r="E39" s="20"/>
      <c r="F39" s="72"/>
      <c r="G39" s="41"/>
      <c r="H39" s="72"/>
    </row>
    <row r="40" spans="5:8" x14ac:dyDescent="0.3">
      <c r="E40" s="20"/>
      <c r="F40" s="72"/>
      <c r="G40" s="41"/>
      <c r="H40" s="72"/>
    </row>
    <row r="41" spans="5:8" x14ac:dyDescent="0.3">
      <c r="E41" s="20"/>
      <c r="F41" s="72"/>
      <c r="G41" s="41"/>
      <c r="H41" s="72"/>
    </row>
    <row r="42" spans="5:8" x14ac:dyDescent="0.3">
      <c r="E42" s="20"/>
      <c r="F42" s="72"/>
      <c r="G42" s="41"/>
      <c r="H42" s="72"/>
    </row>
    <row r="43" spans="5:8" x14ac:dyDescent="0.3">
      <c r="E43" s="20"/>
      <c r="F43" s="72"/>
      <c r="G43" s="41"/>
      <c r="H43" s="72"/>
    </row>
    <row r="44" spans="5:8" x14ac:dyDescent="0.3">
      <c r="E44" s="20"/>
      <c r="F44" s="72"/>
      <c r="G44" s="41"/>
      <c r="H44" s="72"/>
    </row>
    <row r="45" spans="5:8" x14ac:dyDescent="0.3">
      <c r="E45" s="20"/>
      <c r="F45" s="72"/>
      <c r="G45" s="41"/>
      <c r="H45" s="72"/>
    </row>
    <row r="46" spans="5:8" x14ac:dyDescent="0.3">
      <c r="E46" s="20"/>
      <c r="F46" s="72"/>
      <c r="G46" s="41"/>
      <c r="H46" s="72"/>
    </row>
    <row r="47" spans="5:8" x14ac:dyDescent="0.3">
      <c r="E47" s="20"/>
      <c r="F47" s="72"/>
      <c r="G47" s="41"/>
      <c r="H47" s="72"/>
    </row>
    <row r="48" spans="5:8" x14ac:dyDescent="0.3">
      <c r="E48" s="20"/>
      <c r="F48" s="72"/>
      <c r="G48" s="41"/>
      <c r="H48" s="72"/>
    </row>
    <row r="49" spans="5:8" x14ac:dyDescent="0.3">
      <c r="E49" s="20"/>
      <c r="F49" s="72"/>
      <c r="G49" s="41"/>
      <c r="H49" s="72"/>
    </row>
    <row r="50" spans="5:8" x14ac:dyDescent="0.3">
      <c r="E50" s="20"/>
      <c r="F50" s="72"/>
      <c r="G50" s="41"/>
      <c r="H50" s="72"/>
    </row>
    <row r="51" spans="5:8" x14ac:dyDescent="0.3">
      <c r="E51" s="20"/>
      <c r="F51" s="72"/>
      <c r="G51" s="41"/>
      <c r="H51" s="72"/>
    </row>
    <row r="52" spans="5:8" x14ac:dyDescent="0.3">
      <c r="E52" s="20"/>
      <c r="F52" s="72"/>
      <c r="G52" s="41"/>
      <c r="H52" s="72"/>
    </row>
    <row r="53" spans="5:8" x14ac:dyDescent="0.3">
      <c r="E53" s="20"/>
      <c r="F53" s="72"/>
      <c r="G53" s="41"/>
      <c r="H53" s="72"/>
    </row>
    <row r="54" spans="5:8" x14ac:dyDescent="0.3">
      <c r="E54" s="20"/>
      <c r="F54" s="72"/>
      <c r="G54" s="41"/>
      <c r="H54" s="72"/>
    </row>
    <row r="55" spans="5:8" x14ac:dyDescent="0.3">
      <c r="E55" s="20"/>
      <c r="F55" s="72"/>
      <c r="G55" s="41"/>
      <c r="H55" s="72"/>
    </row>
    <row r="56" spans="5:8" x14ac:dyDescent="0.3">
      <c r="E56" s="20"/>
      <c r="F56" s="72"/>
      <c r="G56" s="41"/>
      <c r="H56" s="72"/>
    </row>
    <row r="57" spans="5:8" x14ac:dyDescent="0.3">
      <c r="E57" s="20"/>
      <c r="F57" s="72"/>
      <c r="G57" s="41"/>
      <c r="H57" s="72"/>
    </row>
    <row r="58" spans="5:8" x14ac:dyDescent="0.3">
      <c r="E58" s="20"/>
      <c r="F58" s="72"/>
      <c r="G58" s="41"/>
      <c r="H58" s="72"/>
    </row>
    <row r="59" spans="5:8" x14ac:dyDescent="0.3">
      <c r="E59" s="20"/>
      <c r="F59" s="72"/>
      <c r="G59" s="41"/>
      <c r="H59" s="72"/>
    </row>
    <row r="60" spans="5:8" x14ac:dyDescent="0.3">
      <c r="E60" s="20"/>
      <c r="F60" s="72"/>
      <c r="G60" s="41"/>
      <c r="H60" s="72"/>
    </row>
    <row r="61" spans="5:8" x14ac:dyDescent="0.3">
      <c r="E61" s="20"/>
      <c r="F61" s="72"/>
      <c r="G61" s="41"/>
      <c r="H61" s="72"/>
    </row>
    <row r="62" spans="5:8" x14ac:dyDescent="0.3">
      <c r="E62" s="20"/>
      <c r="F62" s="72"/>
      <c r="G62" s="41"/>
      <c r="H62" s="72"/>
    </row>
    <row r="63" spans="5:8" x14ac:dyDescent="0.3">
      <c r="E63" s="20"/>
      <c r="F63" s="72"/>
      <c r="G63" s="41"/>
      <c r="H63" s="72"/>
    </row>
    <row r="64" spans="5:8" x14ac:dyDescent="0.3">
      <c r="E64" s="20"/>
      <c r="F64" s="72"/>
      <c r="G64" s="41"/>
      <c r="H64" s="72"/>
    </row>
    <row r="65" spans="5:8" x14ac:dyDescent="0.3">
      <c r="E65" s="20"/>
      <c r="F65" s="72"/>
      <c r="G65" s="41"/>
      <c r="H65" s="72"/>
    </row>
    <row r="66" spans="5:8" x14ac:dyDescent="0.3">
      <c r="E66" s="20"/>
      <c r="F66" s="72"/>
      <c r="G66" s="41"/>
      <c r="H66" s="72"/>
    </row>
    <row r="67" spans="5:8" x14ac:dyDescent="0.3">
      <c r="E67" s="20"/>
      <c r="F67" s="72"/>
      <c r="G67" s="41"/>
      <c r="H67" s="72"/>
    </row>
    <row r="68" spans="5:8" x14ac:dyDescent="0.3">
      <c r="E68" s="20"/>
      <c r="F68" s="72"/>
      <c r="G68" s="41"/>
      <c r="H68" s="72"/>
    </row>
    <row r="69" spans="5:8" x14ac:dyDescent="0.3">
      <c r="E69" s="20"/>
      <c r="F69" s="72"/>
      <c r="G69" s="41"/>
      <c r="H69" s="72"/>
    </row>
    <row r="70" spans="5:8" x14ac:dyDescent="0.3">
      <c r="E70" s="20"/>
      <c r="F70" s="72"/>
      <c r="G70" s="41"/>
      <c r="H70" s="72"/>
    </row>
    <row r="71" spans="5:8" x14ac:dyDescent="0.3">
      <c r="E71" s="20"/>
      <c r="F71" s="72"/>
      <c r="G71" s="41"/>
      <c r="H71" s="72"/>
    </row>
    <row r="72" spans="5:8" x14ac:dyDescent="0.3">
      <c r="E72" s="20"/>
      <c r="F72" s="72"/>
      <c r="G72" s="41"/>
      <c r="H72" s="72"/>
    </row>
    <row r="73" spans="5:8" x14ac:dyDescent="0.3">
      <c r="E73" s="20"/>
      <c r="F73" s="72"/>
      <c r="G73" s="41"/>
      <c r="H73" s="72"/>
    </row>
    <row r="74" spans="5:8" x14ac:dyDescent="0.3">
      <c r="E74" s="20"/>
      <c r="F74" s="72"/>
      <c r="G74" s="41"/>
      <c r="H74" s="72"/>
    </row>
    <row r="75" spans="5:8" x14ac:dyDescent="0.3">
      <c r="E75" s="20"/>
      <c r="F75" s="72"/>
      <c r="G75" s="41"/>
      <c r="H75" s="72"/>
    </row>
    <row r="76" spans="5:8" x14ac:dyDescent="0.3">
      <c r="E76" s="20"/>
      <c r="F76" s="72"/>
      <c r="G76" s="41"/>
      <c r="H76" s="72"/>
    </row>
    <row r="77" spans="5:8" x14ac:dyDescent="0.3">
      <c r="E77" s="20"/>
      <c r="F77" s="72"/>
      <c r="G77" s="41"/>
      <c r="H77" s="72"/>
    </row>
    <row r="78" spans="5:8" x14ac:dyDescent="0.3">
      <c r="E78" s="20"/>
      <c r="F78" s="72"/>
      <c r="G78" s="41"/>
      <c r="H78" s="72"/>
    </row>
    <row r="79" spans="5:8" x14ac:dyDescent="0.3">
      <c r="E79" s="20"/>
      <c r="F79" s="72"/>
      <c r="G79" s="41"/>
      <c r="H79" s="72"/>
    </row>
    <row r="80" spans="5:8" x14ac:dyDescent="0.3">
      <c r="E80" s="20"/>
      <c r="F80" s="72"/>
      <c r="G80" s="41"/>
      <c r="H80" s="72"/>
    </row>
    <row r="81" spans="5:8" x14ac:dyDescent="0.3">
      <c r="E81" s="20"/>
      <c r="F81" s="72"/>
      <c r="G81" s="41"/>
      <c r="H81" s="72"/>
    </row>
    <row r="82" spans="5:8" x14ac:dyDescent="0.3">
      <c r="E82" s="20"/>
      <c r="F82" s="72"/>
      <c r="G82" s="41"/>
      <c r="H82" s="72"/>
    </row>
    <row r="83" spans="5:8" x14ac:dyDescent="0.3">
      <c r="E83" s="20"/>
      <c r="F83" s="72"/>
      <c r="G83" s="41"/>
      <c r="H83" s="72"/>
    </row>
    <row r="84" spans="5:8" x14ac:dyDescent="0.3">
      <c r="E84" s="20"/>
      <c r="F84" s="72"/>
      <c r="G84" s="41"/>
      <c r="H84" s="72"/>
    </row>
    <row r="85" spans="5:8" x14ac:dyDescent="0.3">
      <c r="E85" s="20"/>
      <c r="F85" s="72"/>
      <c r="G85" s="41"/>
      <c r="H85" s="72"/>
    </row>
    <row r="86" spans="5:8" x14ac:dyDescent="0.3">
      <c r="E86" s="20"/>
      <c r="F86" s="72"/>
      <c r="G86" s="41"/>
      <c r="H86" s="72"/>
    </row>
    <row r="87" spans="5:8" x14ac:dyDescent="0.3">
      <c r="E87" s="20"/>
      <c r="F87" s="72"/>
      <c r="G87" s="41"/>
      <c r="H87" s="72"/>
    </row>
    <row r="88" spans="5:8" x14ac:dyDescent="0.3">
      <c r="E88" s="20"/>
      <c r="F88" s="72"/>
      <c r="G88" s="41"/>
      <c r="H88" s="72"/>
    </row>
    <row r="89" spans="5:8" x14ac:dyDescent="0.3">
      <c r="E89" s="20"/>
      <c r="F89" s="72"/>
      <c r="G89" s="41"/>
      <c r="H89" s="72"/>
    </row>
    <row r="90" spans="5:8" x14ac:dyDescent="0.3">
      <c r="E90" s="20"/>
      <c r="F90" s="72"/>
      <c r="G90" s="41"/>
      <c r="H90" s="72"/>
    </row>
    <row r="91" spans="5:8" x14ac:dyDescent="0.3">
      <c r="E91" s="20"/>
      <c r="F91" s="72"/>
      <c r="G91" s="41"/>
      <c r="H91" s="72"/>
    </row>
    <row r="92" spans="5:8" x14ac:dyDescent="0.3">
      <c r="E92" s="20"/>
      <c r="F92" s="72"/>
      <c r="G92" s="41"/>
      <c r="H92" s="72"/>
    </row>
    <row r="93" spans="5:8" x14ac:dyDescent="0.3">
      <c r="E93" s="20"/>
      <c r="F93" s="72"/>
      <c r="G93" s="41"/>
      <c r="H93" s="72"/>
    </row>
    <row r="94" spans="5:8" x14ac:dyDescent="0.3">
      <c r="E94" s="20"/>
      <c r="F94" s="72"/>
      <c r="G94" s="41"/>
      <c r="H94" s="72"/>
    </row>
    <row r="95" spans="5:8" x14ac:dyDescent="0.3">
      <c r="E95" s="20"/>
      <c r="F95" s="72"/>
      <c r="G95" s="41"/>
      <c r="H95" s="72"/>
    </row>
  </sheetData>
  <mergeCells count="1">
    <mergeCell ref="A1:A2"/>
  </mergeCells>
  <dataValidations count="4">
    <dataValidation type="list" allowBlank="1" showInputMessage="1" showErrorMessage="1" sqref="E3:E95" xr:uid="{25D68C57-A2A9-4669-A699-AC8A59751346}">
      <formula1>"INVEST,SAVINGS,ROTH,TRAD,529"</formula1>
    </dataValidation>
    <dataValidation type="list" allowBlank="1" showInputMessage="1" showErrorMessage="1" sqref="C6:C7 C3" xr:uid="{E12E05AA-A980-45F0-95A5-FA96D31A2214}">
      <formula1>"JOINT,IND_1,IND_2"</formula1>
    </dataValidation>
    <dataValidation type="list" allowBlank="1" showInputMessage="1" showErrorMessage="1" sqref="C4:C5 C8:C1048576" xr:uid="{EE108C69-7C88-4FD1-8224-DF015647394D}">
      <formula1>"JOINT,IND-1,IND-2"</formula1>
    </dataValidation>
    <dataValidation type="list" allowBlank="1" showInputMessage="1" showErrorMessage="1" sqref="D3:D1048576" xr:uid="{F98D437B-43E6-4052-918F-E2DEB5F9907A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6"/>
  <sheetViews>
    <sheetView zoomScale="138" workbookViewId="0">
      <selection activeCell="A6" sqref="A6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7" customFormat="1" x14ac:dyDescent="0.3">
      <c r="A2" s="24" t="s">
        <v>138</v>
      </c>
      <c r="B2" s="22">
        <v>0</v>
      </c>
      <c r="C2" s="22">
        <v>0</v>
      </c>
      <c r="D2" s="22"/>
      <c r="E2" s="22"/>
      <c r="F2" s="22"/>
    </row>
    <row r="3" spans="1:6" s="27" customFormat="1" x14ac:dyDescent="0.3">
      <c r="A3" s="24" t="s">
        <v>22</v>
      </c>
      <c r="B3" s="22">
        <v>0</v>
      </c>
      <c r="C3" s="22">
        <v>0</v>
      </c>
      <c r="D3" s="22"/>
      <c r="E3" s="22"/>
      <c r="F3" s="22"/>
    </row>
    <row r="4" spans="1:6" s="27" customFormat="1" x14ac:dyDescent="0.3">
      <c r="A4" s="24" t="s">
        <v>21</v>
      </c>
      <c r="B4" s="22">
        <v>0</v>
      </c>
      <c r="C4" s="22">
        <v>0</v>
      </c>
      <c r="D4" s="22"/>
      <c r="E4" s="22"/>
      <c r="F4" s="22"/>
    </row>
    <row r="5" spans="1:6" s="27" customFormat="1" x14ac:dyDescent="0.3">
      <c r="A5" s="24" t="s">
        <v>108</v>
      </c>
      <c r="B5" s="22">
        <v>1</v>
      </c>
      <c r="C5" s="22">
        <v>1</v>
      </c>
      <c r="D5" s="22"/>
      <c r="E5" s="22"/>
      <c r="F5" s="22"/>
    </row>
    <row r="6" spans="1:6" s="27" customFormat="1" x14ac:dyDescent="0.3">
      <c r="A6" s="24" t="s">
        <v>23</v>
      </c>
      <c r="B6" s="22">
        <v>0</v>
      </c>
      <c r="C6" s="22">
        <v>0</v>
      </c>
      <c r="D6" s="22"/>
      <c r="E6" s="22"/>
      <c r="F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D8" sqref="D8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3" t="s">
        <v>14</v>
      </c>
      <c r="B1" s="13" t="s">
        <v>15</v>
      </c>
      <c r="C1" s="20"/>
      <c r="D1" s="20"/>
      <c r="E1" s="20"/>
    </row>
    <row r="2" spans="1:5" x14ac:dyDescent="0.3">
      <c r="A2" s="73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">
        <v>138</v>
      </c>
      <c r="B3" s="23">
        <v>0.1</v>
      </c>
      <c r="C3" s="23">
        <v>0.15</v>
      </c>
      <c r="D3" s="50"/>
      <c r="E3" s="50"/>
    </row>
    <row r="4" spans="1:5" x14ac:dyDescent="0.3">
      <c r="A4" s="24" t="s">
        <v>22</v>
      </c>
      <c r="B4" s="23">
        <v>0.06</v>
      </c>
      <c r="C4" s="23">
        <v>0.1</v>
      </c>
      <c r="D4" s="50">
        <v>0.04</v>
      </c>
      <c r="E4" s="50">
        <v>0.04</v>
      </c>
    </row>
    <row r="5" spans="1:5" x14ac:dyDescent="0.3">
      <c r="A5" s="24" t="s">
        <v>21</v>
      </c>
      <c r="B5" s="23">
        <v>0.06</v>
      </c>
      <c r="C5" s="23">
        <v>0.1</v>
      </c>
      <c r="D5" s="50">
        <v>0.04</v>
      </c>
      <c r="E5" s="50">
        <v>0.04</v>
      </c>
    </row>
    <row r="6" spans="1:5" x14ac:dyDescent="0.3">
      <c r="A6" s="24" t="s">
        <v>108</v>
      </c>
      <c r="B6" s="23">
        <v>0.03</v>
      </c>
      <c r="C6" s="23">
        <v>0.01</v>
      </c>
      <c r="D6" s="50"/>
      <c r="E6" s="50"/>
    </row>
    <row r="7" spans="1:5" x14ac:dyDescent="0.3">
      <c r="A7" s="24" t="s">
        <v>23</v>
      </c>
      <c r="B7" s="23">
        <v>0</v>
      </c>
      <c r="C7" s="23">
        <v>0</v>
      </c>
      <c r="D7" s="50"/>
      <c r="E7" s="50"/>
    </row>
    <row r="8" spans="1:5" x14ac:dyDescent="0.3">
      <c r="A8" s="24"/>
      <c r="B8" s="23"/>
      <c r="C8" s="23"/>
      <c r="D8" s="50"/>
      <c r="E8" s="50"/>
    </row>
    <row r="9" spans="1:5" x14ac:dyDescent="0.3">
      <c r="A9" s="24"/>
      <c r="B9" s="23"/>
      <c r="C9" s="23"/>
      <c r="D9" s="50"/>
      <c r="E9" s="50"/>
    </row>
    <row r="10" spans="1:5" x14ac:dyDescent="0.3">
      <c r="A10" s="24"/>
      <c r="B10" s="23"/>
      <c r="C10" s="23"/>
      <c r="D10" s="50"/>
      <c r="E10" s="50"/>
    </row>
    <row r="11" spans="1:5" x14ac:dyDescent="0.3">
      <c r="A11" s="24"/>
      <c r="B11" s="23"/>
      <c r="C11" s="23"/>
      <c r="D11" s="50"/>
      <c r="E11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50</v>
      </c>
      <c r="D1" s="49" t="s">
        <v>40</v>
      </c>
    </row>
    <row r="2" spans="1:7" x14ac:dyDescent="0.3">
      <c r="A2" s="1" t="s">
        <v>111</v>
      </c>
      <c r="B2" s="5" t="s">
        <v>112</v>
      </c>
      <c r="C2" s="1" t="s">
        <v>36</v>
      </c>
      <c r="D2" s="1" t="s">
        <v>37</v>
      </c>
      <c r="F2" s="31" t="s">
        <v>43</v>
      </c>
      <c r="G2" s="32" t="s">
        <v>108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4" sqref="B4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4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44</v>
      </c>
      <c r="J2" s="47"/>
      <c r="K2" s="11">
        <v>1.7000000000000001E-2</v>
      </c>
      <c r="L2" s="29"/>
      <c r="M2"/>
      <c r="N2" s="28"/>
    </row>
    <row r="3" spans="1:14" x14ac:dyDescent="0.3">
      <c r="A3" s="17">
        <v>-1</v>
      </c>
      <c r="B3" s="19">
        <v>50</v>
      </c>
      <c r="C3" s="18">
        <v>505000</v>
      </c>
      <c r="D3" s="7">
        <v>1</v>
      </c>
      <c r="E3" s="4">
        <v>0.02</v>
      </c>
      <c r="F3" s="8">
        <v>30</v>
      </c>
      <c r="G3" s="4">
        <v>2.7E-2</v>
      </c>
      <c r="I3" s="3" t="s">
        <v>39</v>
      </c>
      <c r="J3" s="48" t="s">
        <v>48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/>
      <c r="B4" s="19"/>
      <c r="C4" s="18"/>
      <c r="D4" s="33"/>
      <c r="E4" s="37"/>
      <c r="F4" s="36"/>
      <c r="G4" s="37"/>
      <c r="I4" s="3" t="s">
        <v>38</v>
      </c>
      <c r="J4" s="48" t="s">
        <v>49</v>
      </c>
      <c r="K4" s="12">
        <v>1400</v>
      </c>
      <c r="M4"/>
    </row>
    <row r="5" spans="1:14" x14ac:dyDescent="0.3">
      <c r="A5" s="17"/>
      <c r="B5" s="19"/>
      <c r="C5" s="18"/>
      <c r="D5" s="33"/>
      <c r="E5" s="37"/>
      <c r="F5" s="36"/>
      <c r="G5" s="37"/>
      <c r="I5" s="3" t="s">
        <v>45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46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47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106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43</v>
      </c>
      <c r="J10" s="32" t="s">
        <v>108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2024-01-26T20:55:26Z</dcterms:modified>
</cp:coreProperties>
</file>