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esktop\Projects\personalFinances\misc\"/>
    </mc:Choice>
  </mc:AlternateContent>
  <xr:revisionPtr revIDLastSave="0" documentId="13_ncr:1_{7D6D5D80-B519-489A-974C-9AA514BC0D1A}" xr6:coauthVersionLast="46" xr6:coauthVersionMax="46" xr10:uidLastSave="{00000000-0000-0000-0000-000000000000}"/>
  <bookViews>
    <workbookView xWindow="-120" yWindow="-120" windowWidth="29040" windowHeight="15840" xr2:uid="{F9E4B9C1-D880-482F-8ACB-3D62D60BF1E8}"/>
  </bookViews>
  <sheets>
    <sheet name="Age Index" sheetId="1" r:id="rId1"/>
    <sheet name="Wage Index" sheetId="2" r:id="rId2"/>
    <sheet name="Bend Points" sheetId="3" r:id="rId3"/>
    <sheet name="Max Earnings" sheetId="4" r:id="rId4"/>
    <sheet name="COLA" sheetId="5" r:id="rId5"/>
  </sheets>
  <definedNames>
    <definedName name="_xlnm._FilterDatabase" localSheetId="1" hidden="1">'Wage Index'!$B$1:$C$1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C34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6" i="3"/>
  <c r="C37" i="3"/>
  <c r="C38" i="3"/>
  <c r="C39" i="3"/>
  <c r="C40" i="3"/>
  <c r="C41" i="3"/>
  <c r="C42" i="3"/>
  <c r="C43" i="3"/>
  <c r="C44" i="3"/>
  <c r="C45" i="3"/>
  <c r="C46" i="3"/>
  <c r="C47" i="3"/>
  <c r="C35" i="3"/>
  <c r="E70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69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<sst xmlns="http://schemas.openxmlformats.org/spreadsheetml/2006/main" count="2" uniqueCount="2">
  <si>
    <t>Year</t>
  </si>
  <si>
    <t>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</si>
</sst>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sz val="11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6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4D4D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3" fillId="3" borderId="2" xfId="0" applyFont="1" applyFill="1" applyBorder="1" applyAlignment="1">
      <alignment horizontal="left" vertical="center" wrapText="1"/>
    </xf>
    <xf numFmtId="6" fontId="3" fillId="3" borderId="2" xfId="0" applyNumberFormat="1" applyFont="1" applyFill="1" applyBorder="1" applyAlignment="1">
      <alignment horizontal="left" vertical="center" wrapText="1"/>
    </xf>
    <xf numFmtId="10" fontId="3" fillId="3" borderId="0" xfId="0" applyNumberFormat="1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6" fontId="3" fillId="2" borderId="2" xfId="0" applyNumberFormat="1" applyFont="1" applyFill="1" applyBorder="1" applyAlignment="1">
      <alignment horizontal="left" vertical="center" wrapText="1"/>
    </xf>
    <xf numFmtId="10" fontId="3" fillId="2" borderId="0" xfId="0" applyNumberFormat="1" applyFont="1" applyFill="1" applyAlignment="1">
      <alignment horizontal="left" vertical="center" wrapText="1"/>
    </xf>
    <xf numFmtId="9" fontId="3" fillId="2" borderId="0" xfId="0" applyNumberFormat="1" applyFont="1" applyFill="1" applyAlignment="1">
      <alignment horizontal="left" vertical="center" wrapText="1"/>
    </xf>
    <xf numFmtId="9" fontId="3" fillId="3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04667241909747E-2"/>
          <c:y val="0.14898931923269276"/>
          <c:w val="0.89069510570908073"/>
          <c:h val="0.720090122629948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794313652367049E-2"/>
                  <c:y val="-0.4275690765926986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Index'!$A$1:$A$45</c:f>
              <c:numCache>
                <c:formatCode>General</c:formatCode>
                <c:ptCount val="45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</c:numCache>
            </c:numRef>
          </c:xVal>
          <c:yVal>
            <c:numRef>
              <c:f>'Age Index'!$B$1:$B$45</c:f>
              <c:numCache>
                <c:formatCode>General</c:formatCode>
                <c:ptCount val="45"/>
                <c:pt idx="0">
                  <c:v>27.4</c:v>
                </c:pt>
                <c:pt idx="1">
                  <c:v>26.5</c:v>
                </c:pt>
                <c:pt idx="2">
                  <c:v>25.6</c:v>
                </c:pt>
                <c:pt idx="3">
                  <c:v>24.7</c:v>
                </c:pt>
                <c:pt idx="4">
                  <c:v>23.8</c:v>
                </c:pt>
                <c:pt idx="5">
                  <c:v>22.9</c:v>
                </c:pt>
                <c:pt idx="6">
                  <c:v>22</c:v>
                </c:pt>
                <c:pt idx="7">
                  <c:v>21.2</c:v>
                </c:pt>
                <c:pt idx="8">
                  <c:v>20.3</c:v>
                </c:pt>
                <c:pt idx="9">
                  <c:v>19.5</c:v>
                </c:pt>
                <c:pt idx="10">
                  <c:v>18.7</c:v>
                </c:pt>
                <c:pt idx="11">
                  <c:v>17.899999999999999</c:v>
                </c:pt>
                <c:pt idx="12">
                  <c:v>17.100000000000001</c:v>
                </c:pt>
                <c:pt idx="13">
                  <c:v>16.3</c:v>
                </c:pt>
                <c:pt idx="14">
                  <c:v>15.5</c:v>
                </c:pt>
                <c:pt idx="15">
                  <c:v>14.8</c:v>
                </c:pt>
                <c:pt idx="16">
                  <c:v>14.1</c:v>
                </c:pt>
                <c:pt idx="17">
                  <c:v>13.4</c:v>
                </c:pt>
                <c:pt idx="18">
                  <c:v>12.7</c:v>
                </c:pt>
                <c:pt idx="19">
                  <c:v>12</c:v>
                </c:pt>
                <c:pt idx="20">
                  <c:v>11.4</c:v>
                </c:pt>
                <c:pt idx="21">
                  <c:v>10.8</c:v>
                </c:pt>
                <c:pt idx="22">
                  <c:v>10.199999999999999</c:v>
                </c:pt>
                <c:pt idx="23">
                  <c:v>9.6</c:v>
                </c:pt>
                <c:pt idx="24">
                  <c:v>9.1</c:v>
                </c:pt>
                <c:pt idx="25">
                  <c:v>8.6</c:v>
                </c:pt>
                <c:pt idx="26">
                  <c:v>8.1</c:v>
                </c:pt>
                <c:pt idx="27">
                  <c:v>7.6</c:v>
                </c:pt>
                <c:pt idx="28">
                  <c:v>7.1</c:v>
                </c:pt>
                <c:pt idx="29">
                  <c:v>6.7</c:v>
                </c:pt>
                <c:pt idx="30">
                  <c:v>6.3</c:v>
                </c:pt>
                <c:pt idx="31">
                  <c:v>5.9</c:v>
                </c:pt>
                <c:pt idx="32">
                  <c:v>5.5</c:v>
                </c:pt>
                <c:pt idx="33">
                  <c:v>5.2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4.2</c:v>
                </c:pt>
                <c:pt idx="37">
                  <c:v>3.9</c:v>
                </c:pt>
                <c:pt idx="38">
                  <c:v>3.7</c:v>
                </c:pt>
                <c:pt idx="39">
                  <c:v>3.4</c:v>
                </c:pt>
                <c:pt idx="40">
                  <c:v>3.1</c:v>
                </c:pt>
                <c:pt idx="41">
                  <c:v>2.9</c:v>
                </c:pt>
                <c:pt idx="42">
                  <c:v>2.6</c:v>
                </c:pt>
                <c:pt idx="43">
                  <c:v>2.4</c:v>
                </c:pt>
                <c:pt idx="4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2-4E2F-B600-52E7D615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208"/>
        <c:axId val="64689040"/>
      </c:scatterChart>
      <c:valAx>
        <c:axId val="64688208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9040"/>
        <c:crosses val="autoZero"/>
        <c:crossBetween val="midCat"/>
      </c:valAx>
      <c:valAx>
        <c:axId val="646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3470209973753279"/>
                  <c:y val="1.7025736366287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'Wage Index'!$A$40:$A$70</c:f>
              <c:numCache>
                <c:formatCode>General</c:formatCode>
                <c:ptCount val="3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'Wage Index'!$E$40:$E$70</c:f>
              <c:numCache>
                <c:formatCode>General</c:formatCode>
                <c:ptCount val="31"/>
                <c:pt idx="0">
                  <c:v>2.6916020507921821</c:v>
                </c:pt>
                <c:pt idx="1">
                  <c:v>2.5727621007819104</c:v>
                </c:pt>
                <c:pt idx="2">
                  <c:v>2.4803311082176456</c:v>
                </c:pt>
                <c:pt idx="3">
                  <c:v>2.3587965688005714</c:v>
                </c:pt>
                <c:pt idx="4">
                  <c:v>2.3386833426491624</c:v>
                </c:pt>
                <c:pt idx="5">
                  <c:v>2.2775557990749165</c:v>
                </c:pt>
                <c:pt idx="6">
                  <c:v>2.1897812080308721</c:v>
                </c:pt>
                <c:pt idx="7">
                  <c:v>2.0876822863405353</c:v>
                </c:pt>
                <c:pt idx="8">
                  <c:v>1.9725803981623276</c:v>
                </c:pt>
                <c:pt idx="9">
                  <c:v>1.8744729992682279</c:v>
                </c:pt>
                <c:pt idx="10">
                  <c:v>1.7755258970838048</c:v>
                </c:pt>
                <c:pt idx="11">
                  <c:v>1.6824846166142431</c:v>
                </c:pt>
                <c:pt idx="12">
                  <c:v>1.6432817405546214</c:v>
                </c:pt>
                <c:pt idx="13">
                  <c:v>1.6269651020432101</c:v>
                </c:pt>
                <c:pt idx="14">
                  <c:v>1.5881423574671327</c:v>
                </c:pt>
                <c:pt idx="15">
                  <c:v>1.5175930016788899</c:v>
                </c:pt>
                <c:pt idx="16">
                  <c:v>1.4640239721115558</c:v>
                </c:pt>
                <c:pt idx="17">
                  <c:v>1.3996899466280788</c:v>
                </c:pt>
                <c:pt idx="18">
                  <c:v>1.3389270465293319</c:v>
                </c:pt>
                <c:pt idx="19">
                  <c:v>1.3088189007999762</c:v>
                </c:pt>
                <c:pt idx="20">
                  <c:v>1.328859015892518</c:v>
                </c:pt>
                <c:pt idx="21">
                  <c:v>1.2981765774827991</c:v>
                </c:pt>
                <c:pt idx="22">
                  <c:v>1.2587361774571708</c:v>
                </c:pt>
                <c:pt idx="23">
                  <c:v>1.2206216507636107</c:v>
                </c:pt>
                <c:pt idx="24">
                  <c:v>1.2052173668958583</c:v>
                </c:pt>
                <c:pt idx="25">
                  <c:v>1.1639032028212504</c:v>
                </c:pt>
                <c:pt idx="26">
                  <c:v>1.1247719529641489</c:v>
                </c:pt>
                <c:pt idx="27">
                  <c:v>1.1122039219072346</c:v>
                </c:pt>
                <c:pt idx="28">
                  <c:v>1.0750786586115904</c:v>
                </c:pt>
                <c:pt idx="29">
                  <c:v>1.0374755013826615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F-4B49-A23E-06AD7EA6D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3312"/>
        <c:axId val="155642480"/>
      </c:scatterChart>
      <c:valAx>
        <c:axId val="155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480"/>
        <c:crosses val="autoZero"/>
        <c:crossBetween val="midCat"/>
      </c:valAx>
      <c:valAx>
        <c:axId val="155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470209973753279"/>
                  <c:y val="1.7025736366287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'Bend Points'!$A$1:$A$33</c:f>
              <c:numCache>
                <c:formatCode>General</c:formatCode>
                <c:ptCount val="3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</c:numCache>
            </c:numRef>
          </c:xVal>
          <c:yVal>
            <c:numRef>
              <c:f>'Bend Points'!$D$1:$D$33</c:f>
              <c:numCache>
                <c:formatCode>#,##0</c:formatCode>
                <c:ptCount val="33"/>
                <c:pt idx="0">
                  <c:v>2044</c:v>
                </c:pt>
                <c:pt idx="1">
                  <c:v>2145</c:v>
                </c:pt>
                <c:pt idx="2">
                  <c:v>2230</c:v>
                </c:pt>
                <c:pt idx="3">
                  <c:v>2333</c:v>
                </c:pt>
                <c:pt idx="4">
                  <c:v>2420</c:v>
                </c:pt>
                <c:pt idx="5">
                  <c:v>2545</c:v>
                </c:pt>
                <c:pt idx="6">
                  <c:v>2567</c:v>
                </c:pt>
                <c:pt idx="7">
                  <c:v>2635</c:v>
                </c:pt>
                <c:pt idx="8">
                  <c:v>2741</c:v>
                </c:pt>
                <c:pt idx="9">
                  <c:v>2875</c:v>
                </c:pt>
                <c:pt idx="10">
                  <c:v>3043</c:v>
                </c:pt>
                <c:pt idx="11">
                  <c:v>3202</c:v>
                </c:pt>
                <c:pt idx="12">
                  <c:v>3381</c:v>
                </c:pt>
                <c:pt idx="13">
                  <c:v>3567</c:v>
                </c:pt>
                <c:pt idx="14">
                  <c:v>3653</c:v>
                </c:pt>
                <c:pt idx="15">
                  <c:v>3689</c:v>
                </c:pt>
                <c:pt idx="16">
                  <c:v>3779</c:v>
                </c:pt>
                <c:pt idx="17">
                  <c:v>3955</c:v>
                </c:pt>
                <c:pt idx="18">
                  <c:v>4100</c:v>
                </c:pt>
                <c:pt idx="19">
                  <c:v>4288</c:v>
                </c:pt>
                <c:pt idx="20">
                  <c:v>4483</c:v>
                </c:pt>
                <c:pt idx="21">
                  <c:v>4586</c:v>
                </c:pt>
                <c:pt idx="22">
                  <c:v>4517</c:v>
                </c:pt>
                <c:pt idx="23">
                  <c:v>4624</c:v>
                </c:pt>
                <c:pt idx="24">
                  <c:v>4768</c:v>
                </c:pt>
                <c:pt idx="25">
                  <c:v>4917</c:v>
                </c:pt>
                <c:pt idx="26">
                  <c:v>4980</c:v>
                </c:pt>
                <c:pt idx="27">
                  <c:v>5157</c:v>
                </c:pt>
                <c:pt idx="28">
                  <c:v>5336</c:v>
                </c:pt>
                <c:pt idx="29">
                  <c:v>5397</c:v>
                </c:pt>
                <c:pt idx="30">
                  <c:v>5583</c:v>
                </c:pt>
                <c:pt idx="31">
                  <c:v>5785</c:v>
                </c:pt>
                <c:pt idx="32">
                  <c:v>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6-4970-AAB7-FB886494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3312"/>
        <c:axId val="155642480"/>
      </c:scatterChart>
      <c:valAx>
        <c:axId val="155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480"/>
        <c:crosses val="autoZero"/>
        <c:crossBetween val="midCat"/>
      </c:valAx>
      <c:valAx>
        <c:axId val="155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577209098862645E-2"/>
                  <c:y val="0.12407990667833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'Bend Points'!$E$2:$E$33</c:f>
              <c:numCache>
                <c:formatCode>#,##0</c:formatCode>
                <c:ptCount val="32"/>
                <c:pt idx="0">
                  <c:v>101</c:v>
                </c:pt>
                <c:pt idx="1">
                  <c:v>85</c:v>
                </c:pt>
                <c:pt idx="2">
                  <c:v>103</c:v>
                </c:pt>
                <c:pt idx="3">
                  <c:v>87</c:v>
                </c:pt>
                <c:pt idx="4">
                  <c:v>125</c:v>
                </c:pt>
                <c:pt idx="5">
                  <c:v>22</c:v>
                </c:pt>
                <c:pt idx="6">
                  <c:v>68</c:v>
                </c:pt>
                <c:pt idx="7">
                  <c:v>106</c:v>
                </c:pt>
                <c:pt idx="8">
                  <c:v>134</c:v>
                </c:pt>
                <c:pt idx="9">
                  <c:v>168</c:v>
                </c:pt>
                <c:pt idx="10">
                  <c:v>159</c:v>
                </c:pt>
                <c:pt idx="11">
                  <c:v>179</c:v>
                </c:pt>
                <c:pt idx="12">
                  <c:v>186</c:v>
                </c:pt>
                <c:pt idx="13">
                  <c:v>86</c:v>
                </c:pt>
                <c:pt idx="14">
                  <c:v>36</c:v>
                </c:pt>
                <c:pt idx="15">
                  <c:v>90</c:v>
                </c:pt>
                <c:pt idx="16">
                  <c:v>176</c:v>
                </c:pt>
                <c:pt idx="17">
                  <c:v>145</c:v>
                </c:pt>
                <c:pt idx="18">
                  <c:v>188</c:v>
                </c:pt>
                <c:pt idx="19">
                  <c:v>195</c:v>
                </c:pt>
                <c:pt idx="20">
                  <c:v>103</c:v>
                </c:pt>
                <c:pt idx="21">
                  <c:v>-69</c:v>
                </c:pt>
                <c:pt idx="22">
                  <c:v>107</c:v>
                </c:pt>
                <c:pt idx="23">
                  <c:v>144</c:v>
                </c:pt>
                <c:pt idx="24">
                  <c:v>149</c:v>
                </c:pt>
                <c:pt idx="25">
                  <c:v>63</c:v>
                </c:pt>
                <c:pt idx="26">
                  <c:v>177</c:v>
                </c:pt>
                <c:pt idx="27">
                  <c:v>179</c:v>
                </c:pt>
                <c:pt idx="28">
                  <c:v>61</c:v>
                </c:pt>
                <c:pt idx="29">
                  <c:v>186</c:v>
                </c:pt>
                <c:pt idx="30">
                  <c:v>202</c:v>
                </c:pt>
                <c:pt idx="31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233-9297-5B32E877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95279"/>
        <c:axId val="170396527"/>
      </c:scatterChart>
      <c:valAx>
        <c:axId val="1703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6527"/>
        <c:crosses val="autoZero"/>
        <c:crossBetween val="midCat"/>
      </c:valAx>
      <c:valAx>
        <c:axId val="1703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1664479440069992E-2"/>
                  <c:y val="0.2630559200933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'Max Earnings'!$A$1:$A$12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'Max Earnings'!$C$1:$C$12</c:f>
              <c:numCache>
                <c:formatCode>"$"#,##0_);[Red]\("$"#,##0\)</c:formatCode>
                <c:ptCount val="12"/>
                <c:pt idx="0">
                  <c:v>142800</c:v>
                </c:pt>
                <c:pt idx="1">
                  <c:v>137700</c:v>
                </c:pt>
                <c:pt idx="2">
                  <c:v>132900</c:v>
                </c:pt>
                <c:pt idx="3">
                  <c:v>128400</c:v>
                </c:pt>
                <c:pt idx="4">
                  <c:v>127200</c:v>
                </c:pt>
                <c:pt idx="5">
                  <c:v>118500</c:v>
                </c:pt>
                <c:pt idx="6">
                  <c:v>118500</c:v>
                </c:pt>
                <c:pt idx="7">
                  <c:v>117000</c:v>
                </c:pt>
                <c:pt idx="8">
                  <c:v>113700</c:v>
                </c:pt>
                <c:pt idx="9">
                  <c:v>110100</c:v>
                </c:pt>
                <c:pt idx="10">
                  <c:v>106800</c:v>
                </c:pt>
                <c:pt idx="11">
                  <c:v>106800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4-4874-A0C0-1478FFB0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5839"/>
        <c:axId val="173998751"/>
      </c:scatterChart>
      <c:valAx>
        <c:axId val="1739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8751"/>
        <c:crosses val="autoZero"/>
        <c:crossBetween val="midCat"/>
      </c:valAx>
      <c:valAx>
        <c:axId val="1739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146084864391951E-2"/>
                  <c:y val="-0.40260316418780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COLA!$A$1:$A$35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COLA!$C$1:$C$35</c:f>
              <c:numCache>
                <c:formatCode>0.00%</c:formatCode>
                <c:ptCount val="35"/>
                <c:pt idx="0">
                  <c:v>1.2999999999999999E-2</c:v>
                </c:pt>
                <c:pt idx="1">
                  <c:v>4.2000000000000003E-2</c:v>
                </c:pt>
                <c:pt idx="2">
                  <c:v>0.04</c:v>
                </c:pt>
                <c:pt idx="3">
                  <c:v>4.7E-2</c:v>
                </c:pt>
                <c:pt idx="4">
                  <c:v>5.3999999999999999E-2</c:v>
                </c:pt>
                <c:pt idx="5">
                  <c:v>3.6999999999999998E-2</c:v>
                </c:pt>
                <c:pt idx="6">
                  <c:v>0.03</c:v>
                </c:pt>
                <c:pt idx="7">
                  <c:v>2.5999999999999999E-2</c:v>
                </c:pt>
                <c:pt idx="8">
                  <c:v>2.8000000000000001E-2</c:v>
                </c:pt>
                <c:pt idx="9">
                  <c:v>2.5999999999999999E-2</c:v>
                </c:pt>
                <c:pt idx="10">
                  <c:v>2.9000000000000001E-2</c:v>
                </c:pt>
                <c:pt idx="11">
                  <c:v>2.1000000000000001E-2</c:v>
                </c:pt>
                <c:pt idx="12">
                  <c:v>1.2999999999999999E-2</c:v>
                </c:pt>
                <c:pt idx="13">
                  <c:v>2.5000000000000001E-2</c:v>
                </c:pt>
                <c:pt idx="14">
                  <c:v>3.5000000000000003E-2</c:v>
                </c:pt>
                <c:pt idx="15">
                  <c:v>2.5999999999999999E-2</c:v>
                </c:pt>
                <c:pt idx="16">
                  <c:v>1.4E-2</c:v>
                </c:pt>
                <c:pt idx="17">
                  <c:v>2.1000000000000001E-2</c:v>
                </c:pt>
                <c:pt idx="18">
                  <c:v>2.7E-2</c:v>
                </c:pt>
                <c:pt idx="19">
                  <c:v>4.1000000000000002E-2</c:v>
                </c:pt>
                <c:pt idx="20">
                  <c:v>3.3000000000000002E-2</c:v>
                </c:pt>
                <c:pt idx="21">
                  <c:v>2.3E-2</c:v>
                </c:pt>
                <c:pt idx="22">
                  <c:v>5.8000000000000003E-2</c:v>
                </c:pt>
                <c:pt idx="23">
                  <c:v>1E-4</c:v>
                </c:pt>
                <c:pt idx="24">
                  <c:v>1E-4</c:v>
                </c:pt>
                <c:pt idx="25">
                  <c:v>3.5999999999999997E-2</c:v>
                </c:pt>
                <c:pt idx="26">
                  <c:v>1.7000000000000001E-2</c:v>
                </c:pt>
                <c:pt idx="27">
                  <c:v>1.4999999999999999E-2</c:v>
                </c:pt>
                <c:pt idx="28">
                  <c:v>1.7000000000000001E-2</c:v>
                </c:pt>
                <c:pt idx="29">
                  <c:v>1E-4</c:v>
                </c:pt>
                <c:pt idx="30">
                  <c:v>3.0000000000000001E-3</c:v>
                </c:pt>
                <c:pt idx="31">
                  <c:v>0.02</c:v>
                </c:pt>
                <c:pt idx="32">
                  <c:v>2.8000000000000001E-2</c:v>
                </c:pt>
                <c:pt idx="33">
                  <c:v>1.6E-2</c:v>
                </c:pt>
                <c:pt idx="34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B6C-820F-7273C336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69679"/>
        <c:axId val="1620768015"/>
      </c:scatterChart>
      <c:valAx>
        <c:axId val="16207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68015"/>
        <c:crosses val="autoZero"/>
        <c:crossBetween val="midCat"/>
      </c:valAx>
      <c:valAx>
        <c:axId val="16207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6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291318</xdr:colOff>
      <xdr:row>7</xdr:row>
      <xdr:rowOff>73758</xdr:rowOff>
    </xdr:from>
    <xdr:to>
      <xdr:col>11</xdr:col>
      <xdr:colOff>598724</xdr:colOff>
      <xdr:row>22</xdr:row>
      <xdr:rowOff>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AA751-69B2-48D0-ADCB-720BFFA6F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6</xdr:row>
      <xdr:rowOff>140970</xdr:rowOff>
    </xdr:from>
    <xdr:to>
      <xdr:col>14</xdr:col>
      <xdr:colOff>91440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99443-A239-42B9-80FB-78459D07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22</xdr:row>
      <xdr:rowOff>7620</xdr:rowOff>
    </xdr:from>
    <xdr:to>
      <xdr:col>13</xdr:col>
      <xdr:colOff>38100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A0B19-B4E6-4E1A-9A95-F61C5B12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87630</xdr:rowOff>
    </xdr:from>
    <xdr:to>
      <xdr:col>13</xdr:col>
      <xdr:colOff>91440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19DA0-46AC-46E8-A4AA-4011CEFF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83826</xdr:colOff>
      <xdr:row>10</xdr:row>
      <xdr:rowOff>110490</xdr:rowOff>
    </xdr:from>
    <xdr:to>
      <xdr:col>12</xdr:col>
      <xdr:colOff>388626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F1AC8-1758-4C5D-9C42-7F6162A92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61503-3CC3-4001-B42F-856181F9D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2712-D5CD-45CF-8FF0-0C35515CE964}">
  <dimension ref="A1:B45"/>
  <sheetViews>
    <sheetView tabSelected="1" zoomScale="90" workbookViewId="0">
      <selection activeCell="V16" sqref="V16"/>
    </sheetView>
  </sheetViews>
  <sheetFormatPr defaultRowHeight="15" x14ac:dyDescent="0.25"/>
  <sheetData>
    <row r="1" spans="1:2" x14ac:dyDescent="0.25">
      <c r="A1">
        <v>70</v>
      </c>
      <c r="B1">
        <v>27.4</v>
      </c>
    </row>
    <row r="2" spans="1:2" x14ac:dyDescent="0.25">
      <c r="A2">
        <v>71</v>
      </c>
      <c r="B2">
        <v>26.5</v>
      </c>
    </row>
    <row r="3" spans="1:2" x14ac:dyDescent="0.25">
      <c r="A3">
        <v>72</v>
      </c>
      <c r="B3">
        <v>25.6</v>
      </c>
    </row>
    <row r="4" spans="1:2" x14ac:dyDescent="0.25">
      <c r="A4">
        <v>73</v>
      </c>
      <c r="B4">
        <v>24.7</v>
      </c>
    </row>
    <row r="5" spans="1:2" x14ac:dyDescent="0.25">
      <c r="A5">
        <v>74</v>
      </c>
      <c r="B5">
        <v>23.8</v>
      </c>
    </row>
    <row r="6" spans="1:2" x14ac:dyDescent="0.25">
      <c r="A6">
        <v>75</v>
      </c>
      <c r="B6">
        <v>22.9</v>
      </c>
    </row>
    <row r="7" spans="1:2" x14ac:dyDescent="0.25">
      <c r="A7">
        <v>76</v>
      </c>
      <c r="B7">
        <v>22</v>
      </c>
    </row>
    <row r="8" spans="1:2" x14ac:dyDescent="0.25">
      <c r="A8">
        <v>77</v>
      </c>
      <c r="B8">
        <v>21.2</v>
      </c>
    </row>
    <row r="9" spans="1:2" x14ac:dyDescent="0.25">
      <c r="A9">
        <v>78</v>
      </c>
      <c r="B9">
        <v>20.3</v>
      </c>
    </row>
    <row r="10" spans="1:2" x14ac:dyDescent="0.25">
      <c r="A10">
        <v>79</v>
      </c>
      <c r="B10">
        <v>19.5</v>
      </c>
    </row>
    <row r="11" spans="1:2" x14ac:dyDescent="0.25">
      <c r="A11">
        <v>80</v>
      </c>
      <c r="B11">
        <v>18.7</v>
      </c>
    </row>
    <row r="12" spans="1:2" x14ac:dyDescent="0.25">
      <c r="A12">
        <v>81</v>
      </c>
      <c r="B12">
        <v>17.899999999999999</v>
      </c>
    </row>
    <row r="13" spans="1:2" x14ac:dyDescent="0.25">
      <c r="A13">
        <v>82</v>
      </c>
      <c r="B13">
        <v>17.100000000000001</v>
      </c>
    </row>
    <row r="14" spans="1:2" x14ac:dyDescent="0.25">
      <c r="A14">
        <v>83</v>
      </c>
      <c r="B14">
        <v>16.3</v>
      </c>
    </row>
    <row r="15" spans="1:2" x14ac:dyDescent="0.25">
      <c r="A15">
        <v>84</v>
      </c>
      <c r="B15">
        <v>15.5</v>
      </c>
    </row>
    <row r="16" spans="1:2" x14ac:dyDescent="0.25">
      <c r="A16">
        <v>85</v>
      </c>
      <c r="B16">
        <v>14.8</v>
      </c>
    </row>
    <row r="17" spans="1:2" x14ac:dyDescent="0.25">
      <c r="A17">
        <v>86</v>
      </c>
      <c r="B17">
        <v>14.1</v>
      </c>
    </row>
    <row r="18" spans="1:2" x14ac:dyDescent="0.25">
      <c r="A18">
        <v>87</v>
      </c>
      <c r="B18">
        <v>13.4</v>
      </c>
    </row>
    <row r="19" spans="1:2" x14ac:dyDescent="0.25">
      <c r="A19">
        <v>88</v>
      </c>
      <c r="B19">
        <v>12.7</v>
      </c>
    </row>
    <row r="20" spans="1:2" x14ac:dyDescent="0.25">
      <c r="A20">
        <v>89</v>
      </c>
      <c r="B20">
        <v>12</v>
      </c>
    </row>
    <row r="21" spans="1:2" x14ac:dyDescent="0.25">
      <c r="A21">
        <v>90</v>
      </c>
      <c r="B21">
        <v>11.4</v>
      </c>
    </row>
    <row r="22" spans="1:2" x14ac:dyDescent="0.25">
      <c r="A22">
        <v>91</v>
      </c>
      <c r="B22">
        <v>10.8</v>
      </c>
    </row>
    <row r="23" spans="1:2" x14ac:dyDescent="0.25">
      <c r="A23">
        <v>92</v>
      </c>
      <c r="B23">
        <v>10.199999999999999</v>
      </c>
    </row>
    <row r="24" spans="1:2" x14ac:dyDescent="0.25">
      <c r="A24">
        <v>93</v>
      </c>
      <c r="B24">
        <v>9.6</v>
      </c>
    </row>
    <row r="25" spans="1:2" x14ac:dyDescent="0.25">
      <c r="A25">
        <v>94</v>
      </c>
      <c r="B25">
        <v>9.1</v>
      </c>
    </row>
    <row r="26" spans="1:2" x14ac:dyDescent="0.25">
      <c r="A26">
        <v>95</v>
      </c>
      <c r="B26">
        <v>8.6</v>
      </c>
    </row>
    <row r="27" spans="1:2" x14ac:dyDescent="0.25">
      <c r="A27">
        <v>96</v>
      </c>
      <c r="B27">
        <v>8.1</v>
      </c>
    </row>
    <row r="28" spans="1:2" x14ac:dyDescent="0.25">
      <c r="A28">
        <v>97</v>
      </c>
      <c r="B28">
        <v>7.6</v>
      </c>
    </row>
    <row r="29" spans="1:2" x14ac:dyDescent="0.25">
      <c r="A29">
        <v>98</v>
      </c>
      <c r="B29">
        <v>7.1</v>
      </c>
    </row>
    <row r="30" spans="1:2" x14ac:dyDescent="0.25">
      <c r="A30">
        <v>99</v>
      </c>
      <c r="B30">
        <v>6.7</v>
      </c>
    </row>
    <row r="31" spans="1:2" x14ac:dyDescent="0.25">
      <c r="A31">
        <v>100</v>
      </c>
      <c r="B31">
        <v>6.3</v>
      </c>
    </row>
    <row r="32" spans="1:2" x14ac:dyDescent="0.25">
      <c r="A32">
        <v>101</v>
      </c>
      <c r="B32">
        <v>5.9</v>
      </c>
    </row>
    <row r="33" spans="1:2" x14ac:dyDescent="0.25">
      <c r="A33">
        <v>102</v>
      </c>
      <c r="B33">
        <v>5.5</v>
      </c>
    </row>
    <row r="34" spans="1:2" x14ac:dyDescent="0.25">
      <c r="A34">
        <v>103</v>
      </c>
      <c r="B34">
        <v>5.2</v>
      </c>
    </row>
    <row r="35" spans="1:2" x14ac:dyDescent="0.25">
      <c r="A35">
        <v>104</v>
      </c>
      <c r="B35">
        <v>4.9000000000000004</v>
      </c>
    </row>
    <row r="36" spans="1:2" x14ac:dyDescent="0.25">
      <c r="A36">
        <v>105</v>
      </c>
      <c r="B36">
        <v>4.5</v>
      </c>
    </row>
    <row r="37" spans="1:2" x14ac:dyDescent="0.25">
      <c r="A37">
        <v>106</v>
      </c>
      <c r="B37">
        <v>4.2</v>
      </c>
    </row>
    <row r="38" spans="1:2" x14ac:dyDescent="0.25">
      <c r="A38">
        <v>107</v>
      </c>
      <c r="B38">
        <v>3.9</v>
      </c>
    </row>
    <row r="39" spans="1:2" x14ac:dyDescent="0.25">
      <c r="A39">
        <v>108</v>
      </c>
      <c r="B39">
        <v>3.7</v>
      </c>
    </row>
    <row r="40" spans="1:2" x14ac:dyDescent="0.25">
      <c r="A40">
        <v>109</v>
      </c>
      <c r="B40">
        <v>3.4</v>
      </c>
    </row>
    <row r="41" spans="1:2" x14ac:dyDescent="0.25">
      <c r="A41">
        <v>110</v>
      </c>
      <c r="B41">
        <v>3.1</v>
      </c>
    </row>
    <row r="42" spans="1:2" x14ac:dyDescent="0.25">
      <c r="A42">
        <v>111</v>
      </c>
      <c r="B42">
        <v>2.9</v>
      </c>
    </row>
    <row r="43" spans="1:2" x14ac:dyDescent="0.25">
      <c r="A43">
        <v>112</v>
      </c>
      <c r="B43">
        <v>2.6</v>
      </c>
    </row>
    <row r="44" spans="1:2" x14ac:dyDescent="0.25">
      <c r="A44">
        <v>113</v>
      </c>
      <c r="B44">
        <v>2.4</v>
      </c>
    </row>
    <row r="45" spans="1:2" x14ac:dyDescent="0.25">
      <c r="A45">
        <v>114</v>
      </c>
      <c r="B45">
        <v>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FF91-B53B-4523-808B-5D2B3BB7729D}">
  <dimension ref="A1:G70"/>
  <sheetViews>
    <sheetView workbookViewId="0">
      <selection activeCell="E69" sqref="E69:E70"/>
    </sheetView>
  </sheetViews>
  <sheetFormatPr defaultRowHeight="15" x14ac:dyDescent="0.25"/>
  <sheetData>
    <row r="1" spans="1:5" x14ac:dyDescent="0.25">
      <c r="B1" t="s">
        <v>0</v>
      </c>
      <c r="C1" t="s">
        <v>1</v>
      </c>
    </row>
    <row r="2" spans="1:5" x14ac:dyDescent="0.25">
      <c r="A2">
        <v>68</v>
      </c>
      <c r="B2" s="2">
        <v>1951</v>
      </c>
      <c r="C2" s="1">
        <v>2799.16</v>
      </c>
      <c r="E2">
        <f t="shared" ref="E2:E65" si="0">$C$70/C2</f>
        <v>19.327223166950084</v>
      </c>
    </row>
    <row r="3" spans="1:5" x14ac:dyDescent="0.25">
      <c r="A3">
        <v>67</v>
      </c>
      <c r="B3" s="2">
        <v>1952</v>
      </c>
      <c r="C3" s="1">
        <v>2973.32</v>
      </c>
      <c r="D3" s="4">
        <f>C3/C2-1</f>
        <v>6.2218665599679923E-2</v>
      </c>
      <c r="E3">
        <f t="shared" si="0"/>
        <v>18.195145493925981</v>
      </c>
    </row>
    <row r="4" spans="1:5" x14ac:dyDescent="0.25">
      <c r="A4">
        <v>66</v>
      </c>
      <c r="B4" s="2">
        <v>1953</v>
      </c>
      <c r="C4" s="1">
        <v>3139.44</v>
      </c>
      <c r="D4" s="4">
        <f t="shared" ref="D4:D67" si="1">C4/C3-1</f>
        <v>5.5870205695989661E-2</v>
      </c>
      <c r="E4">
        <f t="shared" si="0"/>
        <v>17.232369467166119</v>
      </c>
    </row>
    <row r="5" spans="1:5" x14ac:dyDescent="0.25">
      <c r="A5">
        <v>65</v>
      </c>
      <c r="B5" s="2">
        <v>1954</v>
      </c>
      <c r="C5" s="1">
        <v>3155.64</v>
      </c>
      <c r="D5" s="4">
        <f t="shared" si="1"/>
        <v>5.1601559513798634E-3</v>
      </c>
      <c r="E5">
        <f t="shared" si="0"/>
        <v>17.143904247632811</v>
      </c>
    </row>
    <row r="6" spans="1:5" x14ac:dyDescent="0.25">
      <c r="A6">
        <v>64</v>
      </c>
      <c r="B6" s="2">
        <v>1955</v>
      </c>
      <c r="C6" s="1">
        <v>3301.44</v>
      </c>
      <c r="D6" s="4">
        <f t="shared" si="1"/>
        <v>4.620298893409891E-2</v>
      </c>
      <c r="E6">
        <f t="shared" si="0"/>
        <v>16.386785766211108</v>
      </c>
    </row>
    <row r="7" spans="1:5" x14ac:dyDescent="0.25">
      <c r="A7">
        <v>63</v>
      </c>
      <c r="B7" s="2">
        <v>1956</v>
      </c>
      <c r="C7" s="1">
        <v>3532.36</v>
      </c>
      <c r="D7" s="4">
        <f t="shared" si="1"/>
        <v>6.9945236018222445E-2</v>
      </c>
      <c r="E7">
        <f t="shared" si="0"/>
        <v>15.31553692149158</v>
      </c>
    </row>
    <row r="8" spans="1:5" x14ac:dyDescent="0.25">
      <c r="A8">
        <v>62</v>
      </c>
      <c r="B8" s="2">
        <v>1957</v>
      </c>
      <c r="C8" s="1">
        <v>3641.72</v>
      </c>
      <c r="D8" s="4">
        <f t="shared" si="1"/>
        <v>3.0959471854510756E-2</v>
      </c>
      <c r="E8">
        <f t="shared" si="0"/>
        <v>14.855614929209276</v>
      </c>
    </row>
    <row r="9" spans="1:5" x14ac:dyDescent="0.25">
      <c r="A9">
        <v>61</v>
      </c>
      <c r="B9" s="2">
        <v>1958</v>
      </c>
      <c r="C9" s="1">
        <v>3673.8</v>
      </c>
      <c r="D9" s="4">
        <f t="shared" si="1"/>
        <v>8.8090243071956564E-3</v>
      </c>
      <c r="E9">
        <f t="shared" si="0"/>
        <v>14.725894169524741</v>
      </c>
    </row>
    <row r="10" spans="1:5" x14ac:dyDescent="0.25">
      <c r="A10">
        <v>60</v>
      </c>
      <c r="B10" s="2">
        <v>1959</v>
      </c>
      <c r="C10" s="1">
        <v>3855.8</v>
      </c>
      <c r="D10" s="4">
        <f t="shared" si="1"/>
        <v>4.9539985845718393E-2</v>
      </c>
      <c r="E10">
        <f t="shared" si="0"/>
        <v>14.030808133201928</v>
      </c>
    </row>
    <row r="11" spans="1:5" x14ac:dyDescent="0.25">
      <c r="A11">
        <v>59</v>
      </c>
      <c r="B11" s="2">
        <v>1960</v>
      </c>
      <c r="C11" s="1">
        <v>4007.12</v>
      </c>
      <c r="D11" s="4">
        <f t="shared" si="1"/>
        <v>3.9244774106540703E-2</v>
      </c>
      <c r="E11">
        <f t="shared" si="0"/>
        <v>13.500965780909979</v>
      </c>
    </row>
    <row r="12" spans="1:5" x14ac:dyDescent="0.25">
      <c r="A12">
        <v>58</v>
      </c>
      <c r="B12" s="2">
        <v>1961</v>
      </c>
      <c r="C12" s="1">
        <v>4086.76</v>
      </c>
      <c r="D12" s="4">
        <f t="shared" si="1"/>
        <v>1.9874623170756056E-2</v>
      </c>
      <c r="E12">
        <f t="shared" si="0"/>
        <v>13.237868140042478</v>
      </c>
    </row>
    <row r="13" spans="1:5" x14ac:dyDescent="0.25">
      <c r="A13">
        <v>57</v>
      </c>
      <c r="B13" s="2">
        <v>1962</v>
      </c>
      <c r="C13" s="1">
        <v>4291.3999999999996</v>
      </c>
      <c r="D13" s="4">
        <f t="shared" si="1"/>
        <v>5.0073897170374471E-2</v>
      </c>
      <c r="E13">
        <f t="shared" si="0"/>
        <v>12.60660623572727</v>
      </c>
    </row>
    <row r="14" spans="1:5" x14ac:dyDescent="0.25">
      <c r="A14">
        <v>56</v>
      </c>
      <c r="B14" s="2">
        <v>1963</v>
      </c>
      <c r="C14" s="1">
        <v>4396.6400000000003</v>
      </c>
      <c r="D14" s="4">
        <f t="shared" si="1"/>
        <v>2.452346553572271E-2</v>
      </c>
      <c r="E14">
        <f t="shared" si="0"/>
        <v>12.304848702645655</v>
      </c>
    </row>
    <row r="15" spans="1:5" x14ac:dyDescent="0.25">
      <c r="A15">
        <v>55</v>
      </c>
      <c r="B15" s="2">
        <v>1964</v>
      </c>
      <c r="C15" s="1">
        <v>4576.32</v>
      </c>
      <c r="D15" s="4">
        <f t="shared" si="1"/>
        <v>4.086757160013077E-2</v>
      </c>
      <c r="E15">
        <f t="shared" si="0"/>
        <v>11.821723568281939</v>
      </c>
    </row>
    <row r="16" spans="1:5" x14ac:dyDescent="0.25">
      <c r="A16">
        <v>54</v>
      </c>
      <c r="B16" s="2">
        <v>1965</v>
      </c>
      <c r="C16" s="1">
        <v>4658.72</v>
      </c>
      <c r="D16" s="4">
        <f t="shared" si="1"/>
        <v>1.8005733864764784E-2</v>
      </c>
      <c r="E16">
        <f t="shared" si="0"/>
        <v>11.612629649345742</v>
      </c>
    </row>
    <row r="17" spans="1:5" x14ac:dyDescent="0.25">
      <c r="A17">
        <v>53</v>
      </c>
      <c r="B17" s="2">
        <v>1966</v>
      </c>
      <c r="C17" s="1">
        <v>4938.3599999999997</v>
      </c>
      <c r="D17" s="4">
        <f t="shared" si="1"/>
        <v>6.0025071264209862E-2</v>
      </c>
      <c r="E17">
        <f t="shared" si="0"/>
        <v>10.955051879571355</v>
      </c>
    </row>
    <row r="18" spans="1:5" x14ac:dyDescent="0.25">
      <c r="A18">
        <v>52</v>
      </c>
      <c r="B18" s="2">
        <v>1967</v>
      </c>
      <c r="C18" s="1">
        <v>5213.4399999999996</v>
      </c>
      <c r="D18" s="4">
        <f t="shared" si="1"/>
        <v>5.5702702921617719E-2</v>
      </c>
      <c r="E18">
        <f t="shared" si="0"/>
        <v>10.377023615885097</v>
      </c>
    </row>
    <row r="19" spans="1:5" x14ac:dyDescent="0.25">
      <c r="A19">
        <v>51</v>
      </c>
      <c r="B19" s="2">
        <v>1968</v>
      </c>
      <c r="C19" s="1">
        <v>5571.76</v>
      </c>
      <c r="D19" s="4">
        <f t="shared" si="1"/>
        <v>6.8730051559047434E-2</v>
      </c>
      <c r="E19">
        <f t="shared" si="0"/>
        <v>9.7096770140853152</v>
      </c>
    </row>
    <row r="20" spans="1:5" x14ac:dyDescent="0.25">
      <c r="A20">
        <v>50</v>
      </c>
      <c r="B20" s="2">
        <v>1969</v>
      </c>
      <c r="C20" s="1">
        <v>5893.76</v>
      </c>
      <c r="D20" s="4">
        <f t="shared" si="1"/>
        <v>5.7791433945467929E-2</v>
      </c>
      <c r="E20">
        <f t="shared" si="0"/>
        <v>9.1791979992398733</v>
      </c>
    </row>
    <row r="21" spans="1:5" x14ac:dyDescent="0.25">
      <c r="A21">
        <v>49</v>
      </c>
      <c r="B21" s="2">
        <v>1970</v>
      </c>
      <c r="C21" s="1">
        <v>6186.24</v>
      </c>
      <c r="D21" s="4">
        <f t="shared" si="1"/>
        <v>4.9625366489303824E-2</v>
      </c>
      <c r="E21">
        <f t="shared" si="0"/>
        <v>8.7452135707635001</v>
      </c>
    </row>
    <row r="22" spans="1:5" x14ac:dyDescent="0.25">
      <c r="A22">
        <v>48</v>
      </c>
      <c r="B22" s="2">
        <v>1971</v>
      </c>
      <c r="C22" s="1">
        <v>6497.08</v>
      </c>
      <c r="D22" s="4">
        <f t="shared" si="1"/>
        <v>5.024699979308922E-2</v>
      </c>
      <c r="E22">
        <f t="shared" si="0"/>
        <v>8.3268160465932386</v>
      </c>
    </row>
    <row r="23" spans="1:5" x14ac:dyDescent="0.25">
      <c r="A23">
        <v>47</v>
      </c>
      <c r="B23" s="2">
        <v>1972</v>
      </c>
      <c r="C23" s="1">
        <v>7133.8</v>
      </c>
      <c r="D23" s="4">
        <f t="shared" si="1"/>
        <v>9.8000948118231568E-2</v>
      </c>
      <c r="E23">
        <f t="shared" si="0"/>
        <v>7.583614623342398</v>
      </c>
    </row>
    <row r="24" spans="1:5" x14ac:dyDescent="0.25">
      <c r="A24">
        <v>46</v>
      </c>
      <c r="B24" s="2">
        <v>1973</v>
      </c>
      <c r="C24" s="1">
        <v>7580.16</v>
      </c>
      <c r="D24" s="4">
        <f t="shared" si="1"/>
        <v>6.2569738428327026E-2</v>
      </c>
      <c r="E24">
        <f t="shared" si="0"/>
        <v>7.1370511968085104</v>
      </c>
    </row>
    <row r="25" spans="1:5" x14ac:dyDescent="0.25">
      <c r="A25">
        <v>45</v>
      </c>
      <c r="B25" s="2">
        <v>1974</v>
      </c>
      <c r="C25" s="1">
        <v>8030.76</v>
      </c>
      <c r="D25" s="4">
        <f t="shared" si="1"/>
        <v>5.944465552178313E-2</v>
      </c>
      <c r="E25">
        <f t="shared" si="0"/>
        <v>6.7365965363178573</v>
      </c>
    </row>
    <row r="26" spans="1:5" x14ac:dyDescent="0.25">
      <c r="A26">
        <v>44</v>
      </c>
      <c r="B26" s="2">
        <v>1975</v>
      </c>
      <c r="C26" s="1">
        <v>8630.92</v>
      </c>
      <c r="D26" s="4">
        <f t="shared" si="1"/>
        <v>7.473265294940945E-2</v>
      </c>
      <c r="E26">
        <f t="shared" si="0"/>
        <v>6.2681602888220489</v>
      </c>
    </row>
    <row r="27" spans="1:5" x14ac:dyDescent="0.25">
      <c r="A27">
        <v>43</v>
      </c>
      <c r="B27" s="2">
        <v>1976</v>
      </c>
      <c r="C27" s="1">
        <v>9226.48</v>
      </c>
      <c r="D27" s="4">
        <f t="shared" si="1"/>
        <v>6.9003072673596622E-2</v>
      </c>
      <c r="E27">
        <f t="shared" si="0"/>
        <v>5.8635568494160291</v>
      </c>
    </row>
    <row r="28" spans="1:5" x14ac:dyDescent="0.25">
      <c r="A28">
        <v>42</v>
      </c>
      <c r="B28" s="2">
        <v>1977</v>
      </c>
      <c r="C28" s="1">
        <v>9779.44</v>
      </c>
      <c r="D28" s="4">
        <f t="shared" si="1"/>
        <v>5.9931848332191784E-2</v>
      </c>
      <c r="E28">
        <f t="shared" si="0"/>
        <v>5.532013080503587</v>
      </c>
    </row>
    <row r="29" spans="1:5" x14ac:dyDescent="0.25">
      <c r="A29">
        <v>41</v>
      </c>
      <c r="B29" s="2">
        <v>1978</v>
      </c>
      <c r="C29" s="1">
        <v>10556.03</v>
      </c>
      <c r="D29" s="4">
        <f t="shared" si="1"/>
        <v>7.941047749155361E-2</v>
      </c>
      <c r="E29">
        <f t="shared" si="0"/>
        <v>5.1250318538314117</v>
      </c>
    </row>
    <row r="30" spans="1:5" x14ac:dyDescent="0.25">
      <c r="A30">
        <v>40</v>
      </c>
      <c r="B30" s="2">
        <v>1979</v>
      </c>
      <c r="C30" s="1">
        <v>11479.46</v>
      </c>
      <c r="D30" s="4">
        <f t="shared" si="1"/>
        <v>8.7478910158458989E-2</v>
      </c>
      <c r="E30">
        <f t="shared" si="0"/>
        <v>4.7127643634805123</v>
      </c>
    </row>
    <row r="31" spans="1:5" x14ac:dyDescent="0.25">
      <c r="A31">
        <v>39</v>
      </c>
      <c r="B31" s="2">
        <v>1980</v>
      </c>
      <c r="C31" s="1">
        <v>12513.46</v>
      </c>
      <c r="D31" s="4">
        <f t="shared" si="1"/>
        <v>9.0073923337857353E-2</v>
      </c>
      <c r="E31">
        <f t="shared" si="0"/>
        <v>4.323343823370994</v>
      </c>
    </row>
    <row r="32" spans="1:5" x14ac:dyDescent="0.25">
      <c r="A32">
        <v>38</v>
      </c>
      <c r="B32" s="2">
        <v>1981</v>
      </c>
      <c r="C32" s="1">
        <v>13773.1</v>
      </c>
      <c r="D32" s="4">
        <f t="shared" si="1"/>
        <v>0.10066280629018687</v>
      </c>
      <c r="E32">
        <f t="shared" si="0"/>
        <v>3.9279457783650735</v>
      </c>
    </row>
    <row r="33" spans="1:7" x14ac:dyDescent="0.25">
      <c r="A33">
        <v>37</v>
      </c>
      <c r="B33" s="2">
        <v>1982</v>
      </c>
      <c r="C33" s="1">
        <v>14531.34</v>
      </c>
      <c r="D33" s="4">
        <f t="shared" si="1"/>
        <v>5.5052239510349876E-2</v>
      </c>
      <c r="E33">
        <f t="shared" si="0"/>
        <v>3.7229870060159627</v>
      </c>
      <c r="F33" s="5"/>
      <c r="G33" s="4"/>
    </row>
    <row r="34" spans="1:7" x14ac:dyDescent="0.25">
      <c r="A34">
        <v>36</v>
      </c>
      <c r="B34" s="2">
        <v>1983</v>
      </c>
      <c r="C34" s="1">
        <v>15239.24</v>
      </c>
      <c r="D34" s="4">
        <f t="shared" si="1"/>
        <v>4.8715397203561439E-2</v>
      </c>
      <c r="E34">
        <f t="shared" si="0"/>
        <v>3.5500451466083609</v>
      </c>
    </row>
    <row r="35" spans="1:7" x14ac:dyDescent="0.25">
      <c r="A35">
        <v>35</v>
      </c>
      <c r="B35" s="2">
        <v>1984</v>
      </c>
      <c r="C35" s="1">
        <v>16135.07</v>
      </c>
      <c r="D35" s="4">
        <f t="shared" si="1"/>
        <v>5.8784427569878783E-2</v>
      </c>
      <c r="E35">
        <f t="shared" si="0"/>
        <v>3.3529442388536275</v>
      </c>
    </row>
    <row r="36" spans="1:7" x14ac:dyDescent="0.25">
      <c r="A36">
        <v>34</v>
      </c>
      <c r="B36" s="2">
        <v>1985</v>
      </c>
      <c r="C36" s="1">
        <v>16822.509999999998</v>
      </c>
      <c r="D36" s="4">
        <f t="shared" si="1"/>
        <v>4.2605331120348255E-2</v>
      </c>
      <c r="E36">
        <f t="shared" si="0"/>
        <v>3.2159285386069025</v>
      </c>
    </row>
    <row r="37" spans="1:7" x14ac:dyDescent="0.25">
      <c r="A37">
        <v>33</v>
      </c>
      <c r="B37" s="2">
        <v>1986</v>
      </c>
      <c r="C37" s="1">
        <v>17321.82</v>
      </c>
      <c r="D37" s="4">
        <f t="shared" si="1"/>
        <v>2.9681064240710819E-2</v>
      </c>
      <c r="E37">
        <f t="shared" si="0"/>
        <v>3.1232278132436431</v>
      </c>
    </row>
    <row r="38" spans="1:7" x14ac:dyDescent="0.25">
      <c r="A38">
        <v>32</v>
      </c>
      <c r="B38" s="2">
        <v>1987</v>
      </c>
      <c r="C38" s="1">
        <v>18426.509999999998</v>
      </c>
      <c r="D38" s="4">
        <f t="shared" si="1"/>
        <v>6.3774476354101273E-2</v>
      </c>
      <c r="E38">
        <f t="shared" si="0"/>
        <v>2.9359867929412569</v>
      </c>
    </row>
    <row r="39" spans="1:7" x14ac:dyDescent="0.25">
      <c r="A39">
        <v>31</v>
      </c>
      <c r="B39" s="2">
        <v>1988</v>
      </c>
      <c r="C39" s="1">
        <v>19334.04</v>
      </c>
      <c r="D39" s="4">
        <f t="shared" si="1"/>
        <v>4.9251323229412503E-2</v>
      </c>
      <c r="E39">
        <f t="shared" si="0"/>
        <v>2.7981730667775588</v>
      </c>
    </row>
    <row r="40" spans="1:7" x14ac:dyDescent="0.25">
      <c r="A40">
        <v>30</v>
      </c>
      <c r="B40" s="2">
        <v>1989</v>
      </c>
      <c r="C40" s="1">
        <v>20099.55</v>
      </c>
      <c r="D40" s="4">
        <f t="shared" si="1"/>
        <v>3.9593897602363315E-2</v>
      </c>
      <c r="E40">
        <f t="shared" si="0"/>
        <v>2.6916020507921821</v>
      </c>
    </row>
    <row r="41" spans="1:7" x14ac:dyDescent="0.25">
      <c r="A41">
        <v>29</v>
      </c>
      <c r="B41" s="2">
        <v>1990</v>
      </c>
      <c r="C41" s="1">
        <v>21027.98</v>
      </c>
      <c r="D41" s="4">
        <f t="shared" si="1"/>
        <v>4.6191581403563831E-2</v>
      </c>
      <c r="E41">
        <f t="shared" si="0"/>
        <v>2.5727621007819104</v>
      </c>
    </row>
    <row r="42" spans="1:7" x14ac:dyDescent="0.25">
      <c r="A42">
        <v>28</v>
      </c>
      <c r="B42" s="2">
        <v>1991</v>
      </c>
      <c r="C42" s="1">
        <v>21811.599999999999</v>
      </c>
      <c r="D42" s="4">
        <f t="shared" si="1"/>
        <v>3.7265586138088391E-2</v>
      </c>
      <c r="E42">
        <f t="shared" si="0"/>
        <v>2.4803311082176456</v>
      </c>
    </row>
    <row r="43" spans="1:7" x14ac:dyDescent="0.25">
      <c r="A43">
        <v>27</v>
      </c>
      <c r="B43" s="2">
        <v>1992</v>
      </c>
      <c r="C43" s="1">
        <v>22935.42</v>
      </c>
      <c r="D43" s="4">
        <f t="shared" si="1"/>
        <v>5.1523959727851176E-2</v>
      </c>
      <c r="E43">
        <f t="shared" si="0"/>
        <v>2.3587965688005714</v>
      </c>
    </row>
    <row r="44" spans="1:7" x14ac:dyDescent="0.25">
      <c r="A44">
        <v>26</v>
      </c>
      <c r="B44" s="2">
        <v>1993</v>
      </c>
      <c r="C44" s="1">
        <v>23132.67</v>
      </c>
      <c r="D44" s="4">
        <f t="shared" si="1"/>
        <v>8.60023492048545E-3</v>
      </c>
      <c r="E44">
        <f t="shared" si="0"/>
        <v>2.3386833426491624</v>
      </c>
    </row>
    <row r="45" spans="1:7" x14ac:dyDescent="0.25">
      <c r="A45">
        <v>25</v>
      </c>
      <c r="B45" s="2">
        <v>1994</v>
      </c>
      <c r="C45" s="1">
        <v>23753.53</v>
      </c>
      <c r="D45" s="4">
        <f t="shared" si="1"/>
        <v>2.6839098123995209E-2</v>
      </c>
      <c r="E45">
        <f t="shared" si="0"/>
        <v>2.2775557990749165</v>
      </c>
    </row>
    <row r="46" spans="1:7" x14ac:dyDescent="0.25">
      <c r="A46">
        <v>24</v>
      </c>
      <c r="B46" s="2">
        <v>1995</v>
      </c>
      <c r="C46" s="1">
        <v>24705.66</v>
      </c>
      <c r="D46" s="4">
        <f t="shared" si="1"/>
        <v>4.0083726502966099E-2</v>
      </c>
      <c r="E46">
        <f t="shared" si="0"/>
        <v>2.1897812080308721</v>
      </c>
    </row>
    <row r="47" spans="1:7" x14ac:dyDescent="0.25">
      <c r="A47">
        <v>23</v>
      </c>
      <c r="B47" s="2">
        <v>1996</v>
      </c>
      <c r="C47" s="1">
        <v>25913.9</v>
      </c>
      <c r="D47" s="4">
        <f t="shared" si="1"/>
        <v>4.8905392529485114E-2</v>
      </c>
      <c r="E47">
        <f t="shared" si="0"/>
        <v>2.0876822863405353</v>
      </c>
    </row>
    <row r="48" spans="1:7" x14ac:dyDescent="0.25">
      <c r="A48">
        <v>22</v>
      </c>
      <c r="B48" s="2">
        <v>1997</v>
      </c>
      <c r="C48" s="1">
        <v>27426</v>
      </c>
      <c r="D48" s="4">
        <f t="shared" si="1"/>
        <v>5.8350923635577701E-2</v>
      </c>
      <c r="E48">
        <f t="shared" si="0"/>
        <v>1.9725803981623276</v>
      </c>
    </row>
    <row r="49" spans="1:5" x14ac:dyDescent="0.25">
      <c r="A49">
        <v>21</v>
      </c>
      <c r="B49" s="2">
        <v>1998</v>
      </c>
      <c r="C49" s="1">
        <v>28861.439999999999</v>
      </c>
      <c r="D49" s="4">
        <f t="shared" si="1"/>
        <v>5.2338656749070234E-2</v>
      </c>
      <c r="E49">
        <f t="shared" si="0"/>
        <v>1.8744729992682279</v>
      </c>
    </row>
    <row r="50" spans="1:5" x14ac:dyDescent="0.25">
      <c r="A50">
        <v>20</v>
      </c>
      <c r="B50" s="2">
        <v>1999</v>
      </c>
      <c r="C50" s="1">
        <v>30469.84</v>
      </c>
      <c r="D50" s="4">
        <f t="shared" si="1"/>
        <v>5.5728335107326554E-2</v>
      </c>
      <c r="E50">
        <f t="shared" si="0"/>
        <v>1.7755258970838048</v>
      </c>
    </row>
    <row r="51" spans="1:5" x14ac:dyDescent="0.25">
      <c r="A51">
        <v>19</v>
      </c>
      <c r="B51" s="3">
        <v>2000</v>
      </c>
      <c r="C51">
        <v>32154.82</v>
      </c>
      <c r="D51" s="4">
        <f t="shared" si="1"/>
        <v>5.5299929372782941E-2</v>
      </c>
      <c r="E51">
        <f t="shared" si="0"/>
        <v>1.6824846166142431</v>
      </c>
    </row>
    <row r="52" spans="1:5" x14ac:dyDescent="0.25">
      <c r="A52">
        <v>18</v>
      </c>
      <c r="B52" s="2">
        <v>2001</v>
      </c>
      <c r="C52" s="1">
        <v>32921.919999999998</v>
      </c>
      <c r="D52" s="4">
        <f t="shared" si="1"/>
        <v>2.3856454491115064E-2</v>
      </c>
      <c r="E52">
        <f t="shared" si="0"/>
        <v>1.6432817405546214</v>
      </c>
    </row>
    <row r="53" spans="1:5" x14ac:dyDescent="0.25">
      <c r="A53">
        <v>17</v>
      </c>
      <c r="B53" s="2">
        <v>2002</v>
      </c>
      <c r="C53" s="1">
        <v>33252.089999999997</v>
      </c>
      <c r="D53" s="4">
        <f t="shared" si="1"/>
        <v>1.0028880454116873E-2</v>
      </c>
      <c r="E53">
        <f t="shared" si="0"/>
        <v>1.6269651020432101</v>
      </c>
    </row>
    <row r="54" spans="1:5" x14ac:dyDescent="0.25">
      <c r="A54">
        <v>16</v>
      </c>
      <c r="B54" s="2">
        <v>2003</v>
      </c>
      <c r="C54" s="1">
        <v>34064.949999999997</v>
      </c>
      <c r="D54" s="4">
        <f t="shared" si="1"/>
        <v>2.4445380726444643E-2</v>
      </c>
      <c r="E54">
        <f t="shared" si="0"/>
        <v>1.5881423574671327</v>
      </c>
    </row>
    <row r="55" spans="1:5" x14ac:dyDescent="0.25">
      <c r="A55">
        <v>15</v>
      </c>
      <c r="B55" s="2">
        <v>2004</v>
      </c>
      <c r="C55" s="1">
        <v>35648.550000000003</v>
      </c>
      <c r="D55" s="4">
        <f t="shared" si="1"/>
        <v>4.6487665474336692E-2</v>
      </c>
      <c r="E55">
        <f t="shared" si="0"/>
        <v>1.5175930016788899</v>
      </c>
    </row>
    <row r="56" spans="1:5" x14ac:dyDescent="0.25">
      <c r="A56">
        <v>14</v>
      </c>
      <c r="B56" s="2">
        <v>2005</v>
      </c>
      <c r="C56" s="1">
        <v>36952.94</v>
      </c>
      <c r="D56" s="4">
        <f t="shared" si="1"/>
        <v>3.659026804736798E-2</v>
      </c>
      <c r="E56">
        <f t="shared" si="0"/>
        <v>1.4640239721115558</v>
      </c>
    </row>
    <row r="57" spans="1:5" x14ac:dyDescent="0.25">
      <c r="A57">
        <v>13</v>
      </c>
      <c r="B57" s="2">
        <v>2006</v>
      </c>
      <c r="C57" s="1">
        <v>38651.410000000003</v>
      </c>
      <c r="D57" s="4">
        <f t="shared" si="1"/>
        <v>4.5963054631106504E-2</v>
      </c>
      <c r="E57">
        <f t="shared" si="0"/>
        <v>1.3996899466280788</v>
      </c>
    </row>
    <row r="58" spans="1:5" x14ac:dyDescent="0.25">
      <c r="A58">
        <v>12</v>
      </c>
      <c r="B58" s="2">
        <v>2007</v>
      </c>
      <c r="C58" s="1">
        <v>40405.480000000003</v>
      </c>
      <c r="D58" s="4">
        <f t="shared" si="1"/>
        <v>4.5381785554524434E-2</v>
      </c>
      <c r="E58">
        <f t="shared" si="0"/>
        <v>1.3389270465293319</v>
      </c>
    </row>
    <row r="59" spans="1:5" x14ac:dyDescent="0.25">
      <c r="A59">
        <v>11</v>
      </c>
      <c r="B59" s="2">
        <v>2008</v>
      </c>
      <c r="C59" s="1">
        <v>41334.97</v>
      </c>
      <c r="D59" s="4">
        <f t="shared" si="1"/>
        <v>2.3004057865418259E-2</v>
      </c>
      <c r="E59">
        <f t="shared" si="0"/>
        <v>1.3088189007999762</v>
      </c>
    </row>
    <row r="60" spans="1:5" x14ac:dyDescent="0.25">
      <c r="A60">
        <v>10</v>
      </c>
      <c r="B60" s="2">
        <v>2009</v>
      </c>
      <c r="C60" s="1">
        <v>40711.61</v>
      </c>
      <c r="D60" s="4">
        <f t="shared" si="1"/>
        <v>-1.5080693175778315E-2</v>
      </c>
      <c r="E60">
        <f t="shared" si="0"/>
        <v>1.328859015892518</v>
      </c>
    </row>
    <row r="61" spans="1:5" x14ac:dyDescent="0.25">
      <c r="A61">
        <v>9</v>
      </c>
      <c r="B61" s="2">
        <v>2010</v>
      </c>
      <c r="C61" s="1">
        <v>41673.83</v>
      </c>
      <c r="D61" s="4">
        <f t="shared" si="1"/>
        <v>2.3635026961596584E-2</v>
      </c>
      <c r="E61">
        <f t="shared" si="0"/>
        <v>1.2981765774827991</v>
      </c>
    </row>
    <row r="62" spans="1:5" x14ac:dyDescent="0.25">
      <c r="A62">
        <v>8</v>
      </c>
      <c r="B62" s="2">
        <v>2011</v>
      </c>
      <c r="C62" s="1">
        <v>42979.61</v>
      </c>
      <c r="D62" s="4">
        <f t="shared" si="1"/>
        <v>3.1333333173360733E-2</v>
      </c>
      <c r="E62">
        <f t="shared" si="0"/>
        <v>1.2587361774571708</v>
      </c>
    </row>
    <row r="63" spans="1:5" x14ac:dyDescent="0.25">
      <c r="A63">
        <v>7</v>
      </c>
      <c r="B63" s="2">
        <v>2012</v>
      </c>
      <c r="C63" s="1">
        <v>44321.67</v>
      </c>
      <c r="D63" s="4">
        <f t="shared" si="1"/>
        <v>3.1225504372887514E-2</v>
      </c>
      <c r="E63">
        <f t="shared" si="0"/>
        <v>1.2206216507636107</v>
      </c>
    </row>
    <row r="64" spans="1:5" x14ac:dyDescent="0.25">
      <c r="A64">
        <v>6</v>
      </c>
      <c r="B64" s="2">
        <v>2013</v>
      </c>
      <c r="C64" s="1">
        <v>44888.160000000003</v>
      </c>
      <c r="D64" s="4">
        <f t="shared" si="1"/>
        <v>1.2781332472355134E-2</v>
      </c>
      <c r="E64">
        <f t="shared" si="0"/>
        <v>1.2052173668958583</v>
      </c>
    </row>
    <row r="65" spans="1:5" x14ac:dyDescent="0.25">
      <c r="A65">
        <v>5</v>
      </c>
      <c r="B65" s="2">
        <v>2014</v>
      </c>
      <c r="C65" s="1">
        <v>46481.52</v>
      </c>
      <c r="D65" s="4">
        <f t="shared" si="1"/>
        <v>3.5496219938620621E-2</v>
      </c>
      <c r="E65">
        <f t="shared" si="0"/>
        <v>1.1639032028212504</v>
      </c>
    </row>
    <row r="66" spans="1:5" x14ac:dyDescent="0.25">
      <c r="A66">
        <v>4</v>
      </c>
      <c r="B66" s="2">
        <v>2015</v>
      </c>
      <c r="C66" s="1">
        <v>48098.63</v>
      </c>
      <c r="D66" s="4">
        <f t="shared" si="1"/>
        <v>3.4790385512349919E-2</v>
      </c>
      <c r="E66">
        <f t="shared" ref="E66:E68" si="2">$C$70/C66</f>
        <v>1.1247719529641489</v>
      </c>
    </row>
    <row r="67" spans="1:5" x14ac:dyDescent="0.25">
      <c r="A67">
        <v>3</v>
      </c>
      <c r="B67" s="2">
        <v>2016</v>
      </c>
      <c r="C67" s="1">
        <v>48642.15</v>
      </c>
      <c r="D67" s="4">
        <f t="shared" si="1"/>
        <v>1.1300113953349733E-2</v>
      </c>
      <c r="E67">
        <f t="shared" si="2"/>
        <v>1.1122039219072346</v>
      </c>
    </row>
    <row r="68" spans="1:5" x14ac:dyDescent="0.25">
      <c r="A68">
        <v>2</v>
      </c>
      <c r="B68" s="2">
        <v>2017</v>
      </c>
      <c r="C68" s="1">
        <v>50321.89</v>
      </c>
      <c r="D68" s="4">
        <f t="shared" ref="D68:D70" si="3">C68/C67-1</f>
        <v>3.4532601868955126E-2</v>
      </c>
      <c r="E68">
        <f t="shared" si="2"/>
        <v>1.0750786586115904</v>
      </c>
    </row>
    <row r="69" spans="1:5" x14ac:dyDescent="0.25">
      <c r="A69">
        <v>1</v>
      </c>
      <c r="B69" s="2">
        <v>2018</v>
      </c>
      <c r="C69" s="1">
        <v>52145.8</v>
      </c>
      <c r="D69" s="4">
        <f t="shared" si="3"/>
        <v>3.6244862822123691E-2</v>
      </c>
      <c r="E69">
        <f>$C$70/C69</f>
        <v>1.0374755013826615</v>
      </c>
    </row>
    <row r="70" spans="1:5" x14ac:dyDescent="0.25">
      <c r="A70">
        <v>0</v>
      </c>
      <c r="B70" s="2">
        <v>2019</v>
      </c>
      <c r="C70" s="1">
        <v>54099.99</v>
      </c>
      <c r="D70" s="4">
        <f t="shared" si="3"/>
        <v>3.7475501382661536E-2</v>
      </c>
      <c r="E70">
        <f>$C$70/C70</f>
        <v>1</v>
      </c>
    </row>
  </sheetData>
  <autoFilter ref="B1:C1" xr:uid="{C2DD2298-9221-43A6-891A-0C063888BCD0}">
    <sortState xmlns:xlrd2="http://schemas.microsoft.com/office/spreadsheetml/2017/richdata2" ref="B2:C70">
      <sortCondition ref="B1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ACBC-5E51-40AC-A074-113DEC81FDF6}">
  <dimension ref="A1:F61"/>
  <sheetViews>
    <sheetView topLeftCell="A28" workbookViewId="0">
      <selection activeCell="D34" sqref="D34"/>
    </sheetView>
  </sheetViews>
  <sheetFormatPr defaultRowHeight="15" x14ac:dyDescent="0.25"/>
  <sheetData>
    <row r="1" spans="1:5" ht="15.75" thickBot="1" x14ac:dyDescent="0.3">
      <c r="A1">
        <v>32</v>
      </c>
      <c r="B1" s="6">
        <v>1989</v>
      </c>
      <c r="C1" s="7">
        <v>339</v>
      </c>
      <c r="D1" s="8">
        <v>2044</v>
      </c>
    </row>
    <row r="2" spans="1:5" ht="15.75" thickBot="1" x14ac:dyDescent="0.3">
      <c r="A2">
        <v>31</v>
      </c>
      <c r="B2" s="6">
        <v>1990</v>
      </c>
      <c r="C2" s="7">
        <v>356</v>
      </c>
      <c r="D2" s="8">
        <v>2145</v>
      </c>
      <c r="E2" s="9">
        <f>D2-D1</f>
        <v>101</v>
      </c>
    </row>
    <row r="3" spans="1:5" ht="15.75" thickBot="1" x14ac:dyDescent="0.3">
      <c r="A3">
        <v>30</v>
      </c>
      <c r="B3" s="6">
        <v>1991</v>
      </c>
      <c r="C3" s="7">
        <v>370</v>
      </c>
      <c r="D3" s="8">
        <v>2230</v>
      </c>
      <c r="E3" s="9">
        <f t="shared" ref="E3:E33" si="0">D3-D2</f>
        <v>85</v>
      </c>
    </row>
    <row r="4" spans="1:5" ht="15.75" thickBot="1" x14ac:dyDescent="0.3">
      <c r="A4">
        <v>29</v>
      </c>
      <c r="B4" s="6">
        <v>1992</v>
      </c>
      <c r="C4" s="7">
        <v>387</v>
      </c>
      <c r="D4" s="8">
        <v>2333</v>
      </c>
      <c r="E4" s="9">
        <f t="shared" si="0"/>
        <v>103</v>
      </c>
    </row>
    <row r="5" spans="1:5" ht="15.75" thickBot="1" x14ac:dyDescent="0.3">
      <c r="A5">
        <v>28</v>
      </c>
      <c r="B5" s="6">
        <v>1993</v>
      </c>
      <c r="C5" s="7">
        <v>401</v>
      </c>
      <c r="D5" s="8">
        <v>2420</v>
      </c>
      <c r="E5" s="9">
        <f t="shared" si="0"/>
        <v>87</v>
      </c>
    </row>
    <row r="6" spans="1:5" ht="15.75" thickBot="1" x14ac:dyDescent="0.3">
      <c r="A6">
        <v>27</v>
      </c>
      <c r="B6" s="6">
        <v>1994</v>
      </c>
      <c r="C6" s="7">
        <v>422</v>
      </c>
      <c r="D6" s="8">
        <v>2545</v>
      </c>
      <c r="E6" s="9">
        <f t="shared" si="0"/>
        <v>125</v>
      </c>
    </row>
    <row r="7" spans="1:5" ht="15.75" thickBot="1" x14ac:dyDescent="0.3">
      <c r="A7">
        <v>26</v>
      </c>
      <c r="B7" s="6">
        <v>1995</v>
      </c>
      <c r="C7" s="7">
        <v>426</v>
      </c>
      <c r="D7" s="8">
        <v>2567</v>
      </c>
      <c r="E7" s="9">
        <f t="shared" si="0"/>
        <v>22</v>
      </c>
    </row>
    <row r="8" spans="1:5" ht="15.75" thickBot="1" x14ac:dyDescent="0.3">
      <c r="A8">
        <v>25</v>
      </c>
      <c r="B8" s="6">
        <v>1996</v>
      </c>
      <c r="C8" s="7">
        <v>437</v>
      </c>
      <c r="D8" s="8">
        <v>2635</v>
      </c>
      <c r="E8" s="9">
        <f t="shared" si="0"/>
        <v>68</v>
      </c>
    </row>
    <row r="9" spans="1:5" ht="15.75" thickBot="1" x14ac:dyDescent="0.3">
      <c r="A9">
        <v>24</v>
      </c>
      <c r="B9" s="6">
        <v>1997</v>
      </c>
      <c r="C9" s="7">
        <v>455</v>
      </c>
      <c r="D9" s="8">
        <v>2741</v>
      </c>
      <c r="E9" s="9">
        <f t="shared" si="0"/>
        <v>106</v>
      </c>
    </row>
    <row r="10" spans="1:5" ht="15.75" thickBot="1" x14ac:dyDescent="0.3">
      <c r="A10">
        <v>23</v>
      </c>
      <c r="B10" s="6">
        <v>1998</v>
      </c>
      <c r="C10" s="7">
        <v>477</v>
      </c>
      <c r="D10" s="8">
        <v>2875</v>
      </c>
      <c r="E10" s="9">
        <f t="shared" si="0"/>
        <v>134</v>
      </c>
    </row>
    <row r="11" spans="1:5" ht="15.75" thickBot="1" x14ac:dyDescent="0.3">
      <c r="A11">
        <v>22</v>
      </c>
      <c r="B11" s="6">
        <v>1999</v>
      </c>
      <c r="C11" s="7">
        <v>505</v>
      </c>
      <c r="D11" s="8">
        <v>3043</v>
      </c>
      <c r="E11" s="9">
        <f t="shared" si="0"/>
        <v>168</v>
      </c>
    </row>
    <row r="12" spans="1:5" ht="15.75" thickBot="1" x14ac:dyDescent="0.3">
      <c r="A12">
        <v>21</v>
      </c>
      <c r="B12" s="6">
        <v>2000</v>
      </c>
      <c r="C12" s="7">
        <v>531</v>
      </c>
      <c r="D12" s="8">
        <v>3202</v>
      </c>
      <c r="E12" s="9">
        <f t="shared" si="0"/>
        <v>159</v>
      </c>
    </row>
    <row r="13" spans="1:5" ht="15.75" thickBot="1" x14ac:dyDescent="0.3">
      <c r="A13">
        <v>20</v>
      </c>
      <c r="B13" s="6">
        <v>2001</v>
      </c>
      <c r="C13" s="7">
        <v>561</v>
      </c>
      <c r="D13" s="8">
        <v>3381</v>
      </c>
      <c r="E13" s="9">
        <f t="shared" si="0"/>
        <v>179</v>
      </c>
    </row>
    <row r="14" spans="1:5" ht="15.75" thickBot="1" x14ac:dyDescent="0.3">
      <c r="A14">
        <v>19</v>
      </c>
      <c r="B14" s="6">
        <v>2002</v>
      </c>
      <c r="C14" s="7">
        <v>592</v>
      </c>
      <c r="D14" s="8">
        <v>3567</v>
      </c>
      <c r="E14" s="9">
        <f t="shared" si="0"/>
        <v>186</v>
      </c>
    </row>
    <row r="15" spans="1:5" ht="15.75" thickBot="1" x14ac:dyDescent="0.3">
      <c r="A15">
        <v>18</v>
      </c>
      <c r="B15" s="6">
        <v>2003</v>
      </c>
      <c r="C15" s="7">
        <v>606</v>
      </c>
      <c r="D15" s="8">
        <v>3653</v>
      </c>
      <c r="E15" s="9">
        <f t="shared" si="0"/>
        <v>86</v>
      </c>
    </row>
    <row r="16" spans="1:5" ht="15.75" thickBot="1" x14ac:dyDescent="0.3">
      <c r="A16">
        <v>17</v>
      </c>
      <c r="B16" s="6">
        <v>2004</v>
      </c>
      <c r="C16" s="7">
        <v>612</v>
      </c>
      <c r="D16" s="8">
        <v>3689</v>
      </c>
      <c r="E16" s="9">
        <f t="shared" si="0"/>
        <v>36</v>
      </c>
    </row>
    <row r="17" spans="1:5" ht="15.75" thickBot="1" x14ac:dyDescent="0.3">
      <c r="A17">
        <v>16</v>
      </c>
      <c r="B17" s="6">
        <v>2005</v>
      </c>
      <c r="C17" s="7">
        <v>627</v>
      </c>
      <c r="D17" s="8">
        <v>3779</v>
      </c>
      <c r="E17" s="9">
        <f t="shared" si="0"/>
        <v>90</v>
      </c>
    </row>
    <row r="18" spans="1:5" ht="15.75" thickBot="1" x14ac:dyDescent="0.3">
      <c r="A18">
        <v>15</v>
      </c>
      <c r="B18" s="6">
        <v>2006</v>
      </c>
      <c r="C18" s="7">
        <v>656</v>
      </c>
      <c r="D18" s="8">
        <v>3955</v>
      </c>
      <c r="E18" s="9">
        <f t="shared" si="0"/>
        <v>176</v>
      </c>
    </row>
    <row r="19" spans="1:5" ht="15.75" thickBot="1" x14ac:dyDescent="0.3">
      <c r="A19">
        <v>14</v>
      </c>
      <c r="B19" s="6">
        <v>2007</v>
      </c>
      <c r="C19" s="7">
        <v>680</v>
      </c>
      <c r="D19" s="8">
        <v>4100</v>
      </c>
      <c r="E19" s="9">
        <f t="shared" si="0"/>
        <v>145</v>
      </c>
    </row>
    <row r="20" spans="1:5" ht="15.75" thickBot="1" x14ac:dyDescent="0.3">
      <c r="A20">
        <v>13</v>
      </c>
      <c r="B20" s="6">
        <v>2008</v>
      </c>
      <c r="C20" s="7">
        <v>711</v>
      </c>
      <c r="D20" s="8">
        <v>4288</v>
      </c>
      <c r="E20" s="9">
        <f t="shared" si="0"/>
        <v>188</v>
      </c>
    </row>
    <row r="21" spans="1:5" ht="15.75" thickBot="1" x14ac:dyDescent="0.3">
      <c r="A21">
        <v>12</v>
      </c>
      <c r="B21" s="6">
        <v>2009</v>
      </c>
      <c r="C21" s="7">
        <v>744</v>
      </c>
      <c r="D21" s="8">
        <v>4483</v>
      </c>
      <c r="E21" s="9">
        <f t="shared" si="0"/>
        <v>195</v>
      </c>
    </row>
    <row r="22" spans="1:5" ht="15.75" thickBot="1" x14ac:dyDescent="0.3">
      <c r="A22">
        <v>11</v>
      </c>
      <c r="B22" s="6">
        <v>2010</v>
      </c>
      <c r="C22" s="7">
        <v>761</v>
      </c>
      <c r="D22" s="8">
        <v>4586</v>
      </c>
      <c r="E22" s="9">
        <f t="shared" si="0"/>
        <v>103</v>
      </c>
    </row>
    <row r="23" spans="1:5" ht="15.75" thickBot="1" x14ac:dyDescent="0.3">
      <c r="A23">
        <v>10</v>
      </c>
      <c r="B23" s="6">
        <v>2011</v>
      </c>
      <c r="C23" s="7">
        <v>749</v>
      </c>
      <c r="D23" s="8">
        <v>4517</v>
      </c>
      <c r="E23" s="9">
        <f t="shared" si="0"/>
        <v>-69</v>
      </c>
    </row>
    <row r="24" spans="1:5" ht="15.75" thickBot="1" x14ac:dyDescent="0.3">
      <c r="A24">
        <v>9</v>
      </c>
      <c r="B24" s="6">
        <v>2012</v>
      </c>
      <c r="C24" s="7">
        <v>767</v>
      </c>
      <c r="D24" s="8">
        <v>4624</v>
      </c>
      <c r="E24" s="9">
        <f t="shared" si="0"/>
        <v>107</v>
      </c>
    </row>
    <row r="25" spans="1:5" ht="15.75" thickBot="1" x14ac:dyDescent="0.3">
      <c r="A25">
        <v>8</v>
      </c>
      <c r="B25" s="6">
        <v>2013</v>
      </c>
      <c r="C25" s="7">
        <v>791</v>
      </c>
      <c r="D25" s="8">
        <v>4768</v>
      </c>
      <c r="E25" s="9">
        <f t="shared" si="0"/>
        <v>144</v>
      </c>
    </row>
    <row r="26" spans="1:5" ht="15.75" thickBot="1" x14ac:dyDescent="0.3">
      <c r="A26">
        <v>7</v>
      </c>
      <c r="B26" s="6">
        <v>2014</v>
      </c>
      <c r="C26" s="7">
        <v>816</v>
      </c>
      <c r="D26" s="8">
        <v>4917</v>
      </c>
      <c r="E26" s="9">
        <f t="shared" si="0"/>
        <v>149</v>
      </c>
    </row>
    <row r="27" spans="1:5" ht="15.75" thickBot="1" x14ac:dyDescent="0.3">
      <c r="A27">
        <v>6</v>
      </c>
      <c r="B27" s="6">
        <v>2015</v>
      </c>
      <c r="C27" s="7">
        <v>826</v>
      </c>
      <c r="D27" s="8">
        <v>4980</v>
      </c>
      <c r="E27" s="9">
        <f t="shared" si="0"/>
        <v>63</v>
      </c>
    </row>
    <row r="28" spans="1:5" ht="15.75" thickBot="1" x14ac:dyDescent="0.3">
      <c r="A28">
        <v>5</v>
      </c>
      <c r="B28" s="6">
        <v>2016</v>
      </c>
      <c r="C28" s="7">
        <v>856</v>
      </c>
      <c r="D28" s="8">
        <v>5157</v>
      </c>
      <c r="E28" s="9">
        <f t="shared" si="0"/>
        <v>177</v>
      </c>
    </row>
    <row r="29" spans="1:5" ht="15.75" thickBot="1" x14ac:dyDescent="0.3">
      <c r="A29">
        <v>4</v>
      </c>
      <c r="B29" s="6">
        <v>2017</v>
      </c>
      <c r="C29" s="7">
        <v>885</v>
      </c>
      <c r="D29" s="8">
        <v>5336</v>
      </c>
      <c r="E29" s="9">
        <f t="shared" si="0"/>
        <v>179</v>
      </c>
    </row>
    <row r="30" spans="1:5" ht="15.75" thickBot="1" x14ac:dyDescent="0.3">
      <c r="A30">
        <v>3</v>
      </c>
      <c r="B30" s="6">
        <v>2018</v>
      </c>
      <c r="C30" s="7">
        <v>895</v>
      </c>
      <c r="D30" s="8">
        <v>5397</v>
      </c>
      <c r="E30" s="9">
        <f t="shared" si="0"/>
        <v>61</v>
      </c>
    </row>
    <row r="31" spans="1:5" ht="15.75" thickBot="1" x14ac:dyDescent="0.3">
      <c r="A31">
        <v>2</v>
      </c>
      <c r="B31" s="6">
        <v>2019</v>
      </c>
      <c r="C31" s="7">
        <v>926</v>
      </c>
      <c r="D31" s="8">
        <v>5583</v>
      </c>
      <c r="E31" s="9">
        <f t="shared" si="0"/>
        <v>186</v>
      </c>
    </row>
    <row r="32" spans="1:5" ht="15.75" thickBot="1" x14ac:dyDescent="0.3">
      <c r="A32">
        <v>1</v>
      </c>
      <c r="B32" s="6">
        <v>2020</v>
      </c>
      <c r="C32" s="7">
        <v>960</v>
      </c>
      <c r="D32" s="8">
        <v>5785</v>
      </c>
      <c r="E32" s="9">
        <f t="shared" si="0"/>
        <v>202</v>
      </c>
    </row>
    <row r="33" spans="1:6" ht="15.75" thickBot="1" x14ac:dyDescent="0.3">
      <c r="A33">
        <v>0</v>
      </c>
      <c r="B33" s="6">
        <v>2021</v>
      </c>
      <c r="C33" s="7">
        <v>996</v>
      </c>
      <c r="D33" s="8">
        <v>6002</v>
      </c>
      <c r="E33" s="9">
        <f t="shared" si="0"/>
        <v>217</v>
      </c>
    </row>
    <row r="34" spans="1:6" x14ac:dyDescent="0.25">
      <c r="A34">
        <v>1</v>
      </c>
      <c r="C34">
        <f>996+($A34*(0.33*$A34+25))</f>
        <v>1021.33</v>
      </c>
      <c r="D34">
        <f>6002+($A34*(1.99*$A34+155))</f>
        <v>6158.99</v>
      </c>
    </row>
    <row r="35" spans="1:6" x14ac:dyDescent="0.25">
      <c r="A35">
        <v>2</v>
      </c>
      <c r="C35">
        <f>996+(A35*(0.33*A35+25))</f>
        <v>1047.32</v>
      </c>
      <c r="D35">
        <f t="shared" ref="D35:D61" si="1">6002+($A35*(1.99*$A35+155))</f>
        <v>6319.96</v>
      </c>
    </row>
    <row r="36" spans="1:6" x14ac:dyDescent="0.25">
      <c r="A36">
        <v>3</v>
      </c>
      <c r="C36">
        <f t="shared" ref="C36:C47" si="2">996+(A36*(0.33*A36+25))</f>
        <v>1073.97</v>
      </c>
      <c r="D36">
        <f t="shared" si="1"/>
        <v>6484.91</v>
      </c>
    </row>
    <row r="37" spans="1:6" x14ac:dyDescent="0.25">
      <c r="A37">
        <v>4</v>
      </c>
      <c r="C37">
        <f t="shared" si="2"/>
        <v>1101.28</v>
      </c>
      <c r="D37">
        <f t="shared" si="1"/>
        <v>6653.84</v>
      </c>
    </row>
    <row r="38" spans="1:6" x14ac:dyDescent="0.25">
      <c r="A38">
        <v>5</v>
      </c>
      <c r="C38">
        <f t="shared" si="2"/>
        <v>1129.25</v>
      </c>
      <c r="D38">
        <f t="shared" si="1"/>
        <v>6826.75</v>
      </c>
    </row>
    <row r="39" spans="1:6" x14ac:dyDescent="0.25">
      <c r="A39">
        <v>6</v>
      </c>
      <c r="C39">
        <f t="shared" si="2"/>
        <v>1157.8800000000001</v>
      </c>
      <c r="D39">
        <f t="shared" si="1"/>
        <v>7003.64</v>
      </c>
    </row>
    <row r="40" spans="1:6" x14ac:dyDescent="0.25">
      <c r="A40">
        <v>7</v>
      </c>
      <c r="C40">
        <f t="shared" si="2"/>
        <v>1187.17</v>
      </c>
      <c r="D40">
        <f t="shared" si="1"/>
        <v>7184.51</v>
      </c>
    </row>
    <row r="41" spans="1:6" x14ac:dyDescent="0.25">
      <c r="A41">
        <v>8</v>
      </c>
      <c r="C41">
        <f t="shared" si="2"/>
        <v>1217.1199999999999</v>
      </c>
      <c r="D41">
        <f t="shared" si="1"/>
        <v>7369.36</v>
      </c>
      <c r="F41">
        <f>$A61*(1.99*$A61+155)</f>
        <v>5900.16</v>
      </c>
    </row>
    <row r="42" spans="1:6" x14ac:dyDescent="0.25">
      <c r="A42">
        <v>9</v>
      </c>
      <c r="C42">
        <f t="shared" si="2"/>
        <v>1247.73</v>
      </c>
      <c r="D42">
        <f t="shared" si="1"/>
        <v>7558.1900000000005</v>
      </c>
    </row>
    <row r="43" spans="1:6" x14ac:dyDescent="0.25">
      <c r="A43">
        <v>10</v>
      </c>
      <c r="C43">
        <f t="shared" si="2"/>
        <v>1279</v>
      </c>
      <c r="D43">
        <f t="shared" si="1"/>
        <v>7751</v>
      </c>
    </row>
    <row r="44" spans="1:6" x14ac:dyDescent="0.25">
      <c r="A44">
        <v>11</v>
      </c>
      <c r="C44">
        <f t="shared" si="2"/>
        <v>1310.93</v>
      </c>
      <c r="D44">
        <f t="shared" si="1"/>
        <v>7947.79</v>
      </c>
    </row>
    <row r="45" spans="1:6" x14ac:dyDescent="0.25">
      <c r="A45">
        <v>12</v>
      </c>
      <c r="C45">
        <f t="shared" si="2"/>
        <v>1343.52</v>
      </c>
      <c r="D45">
        <f t="shared" si="1"/>
        <v>8148.5599999999995</v>
      </c>
    </row>
    <row r="46" spans="1:6" x14ac:dyDescent="0.25">
      <c r="A46">
        <v>13</v>
      </c>
      <c r="C46">
        <f t="shared" si="2"/>
        <v>1376.77</v>
      </c>
      <c r="D46">
        <f t="shared" si="1"/>
        <v>8353.31</v>
      </c>
    </row>
    <row r="47" spans="1:6" x14ac:dyDescent="0.25">
      <c r="A47">
        <v>14</v>
      </c>
      <c r="C47">
        <f t="shared" si="2"/>
        <v>1410.68</v>
      </c>
      <c r="D47">
        <f t="shared" si="1"/>
        <v>8562.0400000000009</v>
      </c>
    </row>
    <row r="48" spans="1:6" x14ac:dyDescent="0.25">
      <c r="A48">
        <v>15</v>
      </c>
      <c r="C48">
        <f t="shared" ref="C48:C61" si="3">996+(A48*(0.33*A48+25))</f>
        <v>1445.25</v>
      </c>
      <c r="D48">
        <f t="shared" si="1"/>
        <v>8774.75</v>
      </c>
    </row>
    <row r="49" spans="1:4" x14ac:dyDescent="0.25">
      <c r="A49">
        <v>16</v>
      </c>
      <c r="C49">
        <f t="shared" si="3"/>
        <v>1480.48</v>
      </c>
      <c r="D49">
        <f t="shared" si="1"/>
        <v>8991.44</v>
      </c>
    </row>
    <row r="50" spans="1:4" x14ac:dyDescent="0.25">
      <c r="A50">
        <v>17</v>
      </c>
      <c r="C50">
        <f t="shared" si="3"/>
        <v>1516.37</v>
      </c>
      <c r="D50">
        <f t="shared" si="1"/>
        <v>9212.11</v>
      </c>
    </row>
    <row r="51" spans="1:4" x14ac:dyDescent="0.25">
      <c r="A51">
        <v>18</v>
      </c>
      <c r="C51">
        <f t="shared" si="3"/>
        <v>1552.92</v>
      </c>
      <c r="D51">
        <f t="shared" si="1"/>
        <v>9436.76</v>
      </c>
    </row>
    <row r="52" spans="1:4" x14ac:dyDescent="0.25">
      <c r="A52">
        <v>19</v>
      </c>
      <c r="C52">
        <f t="shared" si="3"/>
        <v>1590.13</v>
      </c>
      <c r="D52">
        <f t="shared" si="1"/>
        <v>9665.39</v>
      </c>
    </row>
    <row r="53" spans="1:4" x14ac:dyDescent="0.25">
      <c r="A53">
        <v>20</v>
      </c>
      <c r="C53">
        <f t="shared" si="3"/>
        <v>1628</v>
      </c>
      <c r="D53">
        <f t="shared" si="1"/>
        <v>9898</v>
      </c>
    </row>
    <row r="54" spans="1:4" x14ac:dyDescent="0.25">
      <c r="A54">
        <v>21</v>
      </c>
      <c r="C54">
        <f t="shared" si="3"/>
        <v>1666.53</v>
      </c>
      <c r="D54">
        <f t="shared" si="1"/>
        <v>10134.59</v>
      </c>
    </row>
    <row r="55" spans="1:4" x14ac:dyDescent="0.25">
      <c r="A55">
        <v>22</v>
      </c>
      <c r="C55">
        <f t="shared" si="3"/>
        <v>1705.7199999999998</v>
      </c>
      <c r="D55">
        <f t="shared" si="1"/>
        <v>10375.16</v>
      </c>
    </row>
    <row r="56" spans="1:4" x14ac:dyDescent="0.25">
      <c r="A56">
        <v>23</v>
      </c>
      <c r="C56">
        <f t="shared" si="3"/>
        <v>1745.5700000000002</v>
      </c>
      <c r="D56">
        <f t="shared" si="1"/>
        <v>10619.71</v>
      </c>
    </row>
    <row r="57" spans="1:4" x14ac:dyDescent="0.25">
      <c r="A57">
        <v>24</v>
      </c>
      <c r="C57">
        <f t="shared" si="3"/>
        <v>1786.08</v>
      </c>
      <c r="D57">
        <f t="shared" si="1"/>
        <v>10868.24</v>
      </c>
    </row>
    <row r="58" spans="1:4" x14ac:dyDescent="0.25">
      <c r="A58">
        <v>25</v>
      </c>
      <c r="C58">
        <f t="shared" si="3"/>
        <v>1827.25</v>
      </c>
      <c r="D58">
        <f t="shared" si="1"/>
        <v>11120.75</v>
      </c>
    </row>
    <row r="59" spans="1:4" x14ac:dyDescent="0.25">
      <c r="A59">
        <v>26</v>
      </c>
      <c r="C59">
        <f t="shared" si="3"/>
        <v>1869.08</v>
      </c>
      <c r="D59">
        <f t="shared" si="1"/>
        <v>11377.24</v>
      </c>
    </row>
    <row r="60" spans="1:4" x14ac:dyDescent="0.25">
      <c r="A60">
        <v>27</v>
      </c>
      <c r="C60">
        <f t="shared" si="3"/>
        <v>1911.57</v>
      </c>
      <c r="D60">
        <f t="shared" si="1"/>
        <v>11637.71</v>
      </c>
    </row>
    <row r="61" spans="1:4" x14ac:dyDescent="0.25">
      <c r="A61">
        <v>28</v>
      </c>
      <c r="C61">
        <f t="shared" si="3"/>
        <v>1954.72</v>
      </c>
      <c r="D61">
        <f t="shared" si="1"/>
        <v>11902.16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667-5B71-46D0-A763-D4802649E5FC}">
  <dimension ref="A1:D12"/>
  <sheetViews>
    <sheetView workbookViewId="0">
      <selection activeCell="B1" sqref="B1"/>
    </sheetView>
  </sheetViews>
  <sheetFormatPr defaultRowHeight="15" x14ac:dyDescent="0.25"/>
  <sheetData>
    <row r="1" spans="1:4" x14ac:dyDescent="0.25">
      <c r="A1">
        <v>11</v>
      </c>
      <c r="B1" s="10">
        <v>2021</v>
      </c>
      <c r="C1" s="11">
        <v>142800</v>
      </c>
      <c r="D1" s="12">
        <v>3.6999999999999998E-2</v>
      </c>
    </row>
    <row r="2" spans="1:4" x14ac:dyDescent="0.25">
      <c r="A2">
        <v>10</v>
      </c>
      <c r="B2" s="13">
        <v>2020</v>
      </c>
      <c r="C2" s="14">
        <v>137700</v>
      </c>
      <c r="D2" s="15">
        <v>3.5999999999999997E-2</v>
      </c>
    </row>
    <row r="3" spans="1:4" x14ac:dyDescent="0.25">
      <c r="A3">
        <v>9</v>
      </c>
      <c r="B3" s="10">
        <v>2019</v>
      </c>
      <c r="C3" s="11">
        <v>132900</v>
      </c>
      <c r="D3" s="12">
        <v>2.8000000000000001E-2</v>
      </c>
    </row>
    <row r="4" spans="1:4" x14ac:dyDescent="0.25">
      <c r="A4">
        <v>8</v>
      </c>
      <c r="B4" s="13">
        <v>2018</v>
      </c>
      <c r="C4" s="14">
        <v>128400</v>
      </c>
      <c r="D4" s="16">
        <v>0.01</v>
      </c>
    </row>
    <row r="5" spans="1:4" x14ac:dyDescent="0.25">
      <c r="A5">
        <v>7</v>
      </c>
      <c r="B5" s="10">
        <v>2017</v>
      </c>
      <c r="C5" s="11">
        <v>127200</v>
      </c>
      <c r="D5" s="17">
        <v>7.0000000000000007E-2</v>
      </c>
    </row>
    <row r="6" spans="1:4" x14ac:dyDescent="0.25">
      <c r="A6">
        <v>6</v>
      </c>
      <c r="B6" s="13">
        <v>2016</v>
      </c>
      <c r="C6" s="14">
        <v>118500</v>
      </c>
      <c r="D6" s="16">
        <v>0</v>
      </c>
    </row>
    <row r="7" spans="1:4" x14ac:dyDescent="0.25">
      <c r="A7">
        <v>5</v>
      </c>
      <c r="B7" s="10">
        <v>2015</v>
      </c>
      <c r="C7" s="11">
        <v>118500</v>
      </c>
      <c r="D7" s="17">
        <v>0.01</v>
      </c>
    </row>
    <row r="8" spans="1:4" x14ac:dyDescent="0.25">
      <c r="A8">
        <v>4</v>
      </c>
      <c r="B8" s="13">
        <v>2014</v>
      </c>
      <c r="C8" s="14">
        <v>117000</v>
      </c>
      <c r="D8" s="16">
        <v>0.03</v>
      </c>
    </row>
    <row r="9" spans="1:4" x14ac:dyDescent="0.25">
      <c r="A9">
        <v>3</v>
      </c>
      <c r="B9" s="10">
        <v>2013</v>
      </c>
      <c r="C9" s="11">
        <v>113700</v>
      </c>
      <c r="D9" s="17">
        <v>0.03</v>
      </c>
    </row>
    <row r="10" spans="1:4" x14ac:dyDescent="0.25">
      <c r="A10">
        <v>2</v>
      </c>
      <c r="B10" s="13">
        <v>2012</v>
      </c>
      <c r="C10" s="14">
        <v>110100</v>
      </c>
      <c r="D10" s="16">
        <v>0.03</v>
      </c>
    </row>
    <row r="11" spans="1:4" x14ac:dyDescent="0.25">
      <c r="A11">
        <v>1</v>
      </c>
      <c r="B11" s="10">
        <v>2011</v>
      </c>
      <c r="C11" s="11">
        <v>106800</v>
      </c>
      <c r="D11" s="17">
        <v>0</v>
      </c>
    </row>
    <row r="12" spans="1:4" x14ac:dyDescent="0.25">
      <c r="A12">
        <v>0</v>
      </c>
      <c r="B12" s="13">
        <v>2010</v>
      </c>
      <c r="C12" s="14">
        <v>106800</v>
      </c>
      <c r="D12" s="1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681B-0439-4A29-B4EB-B5E8648CEEFD}">
  <dimension ref="A1:C35"/>
  <sheetViews>
    <sheetView workbookViewId="0">
      <selection activeCell="C35" sqref="C24:C35"/>
    </sheetView>
  </sheetViews>
  <sheetFormatPr defaultRowHeight="15" x14ac:dyDescent="0.25"/>
  <sheetData>
    <row r="1" spans="1:3" x14ac:dyDescent="0.25">
      <c r="A1">
        <v>0</v>
      </c>
      <c r="B1">
        <v>1987</v>
      </c>
      <c r="C1" s="5">
        <v>1.2999999999999999E-2</v>
      </c>
    </row>
    <row r="2" spans="1:3" x14ac:dyDescent="0.25">
      <c r="A2">
        <v>1</v>
      </c>
      <c r="B2">
        <v>1988</v>
      </c>
      <c r="C2" s="5">
        <v>4.2000000000000003E-2</v>
      </c>
    </row>
    <row r="3" spans="1:3" x14ac:dyDescent="0.25">
      <c r="A3">
        <v>2</v>
      </c>
      <c r="B3">
        <v>1989</v>
      </c>
      <c r="C3" s="5">
        <v>0.04</v>
      </c>
    </row>
    <row r="4" spans="1:3" x14ac:dyDescent="0.25">
      <c r="A4">
        <v>3</v>
      </c>
      <c r="B4">
        <v>1990</v>
      </c>
      <c r="C4" s="5">
        <v>4.7E-2</v>
      </c>
    </row>
    <row r="5" spans="1:3" x14ac:dyDescent="0.25">
      <c r="A5">
        <v>4</v>
      </c>
      <c r="B5">
        <v>1991</v>
      </c>
      <c r="C5" s="5">
        <v>5.3999999999999999E-2</v>
      </c>
    </row>
    <row r="6" spans="1:3" x14ac:dyDescent="0.25">
      <c r="A6">
        <v>5</v>
      </c>
      <c r="B6">
        <v>1992</v>
      </c>
      <c r="C6" s="5">
        <v>3.6999999999999998E-2</v>
      </c>
    </row>
    <row r="7" spans="1:3" x14ac:dyDescent="0.25">
      <c r="A7">
        <v>6</v>
      </c>
      <c r="B7">
        <v>1993</v>
      </c>
      <c r="C7" s="5">
        <v>0.03</v>
      </c>
    </row>
    <row r="8" spans="1:3" x14ac:dyDescent="0.25">
      <c r="A8">
        <v>7</v>
      </c>
      <c r="B8">
        <v>1994</v>
      </c>
      <c r="C8" s="5">
        <v>2.5999999999999999E-2</v>
      </c>
    </row>
    <row r="9" spans="1:3" x14ac:dyDescent="0.25">
      <c r="A9">
        <v>8</v>
      </c>
      <c r="B9">
        <v>1995</v>
      </c>
      <c r="C9" s="5">
        <v>2.8000000000000001E-2</v>
      </c>
    </row>
    <row r="10" spans="1:3" x14ac:dyDescent="0.25">
      <c r="A10">
        <v>9</v>
      </c>
      <c r="B10">
        <v>1996</v>
      </c>
      <c r="C10" s="5">
        <v>2.5999999999999999E-2</v>
      </c>
    </row>
    <row r="11" spans="1:3" x14ac:dyDescent="0.25">
      <c r="A11">
        <v>10</v>
      </c>
      <c r="B11">
        <v>1997</v>
      </c>
      <c r="C11" s="5">
        <v>2.9000000000000001E-2</v>
      </c>
    </row>
    <row r="12" spans="1:3" x14ac:dyDescent="0.25">
      <c r="A12">
        <v>11</v>
      </c>
      <c r="B12">
        <v>1998</v>
      </c>
      <c r="C12" s="5">
        <v>2.1000000000000001E-2</v>
      </c>
    </row>
    <row r="13" spans="1:3" x14ac:dyDescent="0.25">
      <c r="A13">
        <v>12</v>
      </c>
      <c r="B13">
        <v>1999</v>
      </c>
      <c r="C13" s="5">
        <v>1.2999999999999999E-2</v>
      </c>
    </row>
    <row r="14" spans="1:3" x14ac:dyDescent="0.25">
      <c r="A14">
        <v>13</v>
      </c>
      <c r="B14">
        <v>2000</v>
      </c>
      <c r="C14" s="5">
        <v>2.5000000000000001E-2</v>
      </c>
    </row>
    <row r="15" spans="1:3" x14ac:dyDescent="0.25">
      <c r="A15">
        <v>14</v>
      </c>
      <c r="B15">
        <v>2001</v>
      </c>
      <c r="C15" s="5">
        <v>3.5000000000000003E-2</v>
      </c>
    </row>
    <row r="16" spans="1:3" x14ac:dyDescent="0.25">
      <c r="A16">
        <v>15</v>
      </c>
      <c r="B16">
        <v>2002</v>
      </c>
      <c r="C16" s="5">
        <v>2.5999999999999999E-2</v>
      </c>
    </row>
    <row r="17" spans="1:3" x14ac:dyDescent="0.25">
      <c r="A17">
        <v>16</v>
      </c>
      <c r="B17">
        <v>2003</v>
      </c>
      <c r="C17" s="5">
        <v>1.4E-2</v>
      </c>
    </row>
    <row r="18" spans="1:3" x14ac:dyDescent="0.25">
      <c r="A18">
        <v>17</v>
      </c>
      <c r="B18">
        <v>2004</v>
      </c>
      <c r="C18" s="5">
        <v>2.1000000000000001E-2</v>
      </c>
    </row>
    <row r="19" spans="1:3" x14ac:dyDescent="0.25">
      <c r="A19">
        <v>18</v>
      </c>
      <c r="B19">
        <v>2005</v>
      </c>
      <c r="C19" s="5">
        <v>2.7E-2</v>
      </c>
    </row>
    <row r="20" spans="1:3" x14ac:dyDescent="0.25">
      <c r="A20">
        <v>19</v>
      </c>
      <c r="B20">
        <v>2006</v>
      </c>
      <c r="C20" s="5">
        <v>4.1000000000000002E-2</v>
      </c>
    </row>
    <row r="21" spans="1:3" x14ac:dyDescent="0.25">
      <c r="A21">
        <v>20</v>
      </c>
      <c r="B21">
        <v>2007</v>
      </c>
      <c r="C21" s="5">
        <v>3.3000000000000002E-2</v>
      </c>
    </row>
    <row r="22" spans="1:3" x14ac:dyDescent="0.25">
      <c r="A22">
        <v>21</v>
      </c>
      <c r="B22">
        <v>2008</v>
      </c>
      <c r="C22" s="5">
        <v>2.3E-2</v>
      </c>
    </row>
    <row r="23" spans="1:3" x14ac:dyDescent="0.25">
      <c r="A23">
        <v>22</v>
      </c>
      <c r="B23">
        <v>2009</v>
      </c>
      <c r="C23" s="5">
        <v>5.8000000000000003E-2</v>
      </c>
    </row>
    <row r="24" spans="1:3" x14ac:dyDescent="0.25">
      <c r="A24">
        <v>23</v>
      </c>
      <c r="B24">
        <v>2010</v>
      </c>
      <c r="C24" s="5">
        <v>1E-4</v>
      </c>
    </row>
    <row r="25" spans="1:3" x14ac:dyDescent="0.25">
      <c r="A25">
        <v>24</v>
      </c>
      <c r="B25">
        <v>2011</v>
      </c>
      <c r="C25" s="5">
        <v>1E-4</v>
      </c>
    </row>
    <row r="26" spans="1:3" x14ac:dyDescent="0.25">
      <c r="A26">
        <v>25</v>
      </c>
      <c r="B26">
        <v>2012</v>
      </c>
      <c r="C26" s="5">
        <v>3.5999999999999997E-2</v>
      </c>
    </row>
    <row r="27" spans="1:3" x14ac:dyDescent="0.25">
      <c r="A27">
        <v>26</v>
      </c>
      <c r="B27">
        <v>2013</v>
      </c>
      <c r="C27" s="5">
        <v>1.7000000000000001E-2</v>
      </c>
    </row>
    <row r="28" spans="1:3" x14ac:dyDescent="0.25">
      <c r="A28">
        <v>27</v>
      </c>
      <c r="B28">
        <v>2014</v>
      </c>
      <c r="C28" s="5">
        <v>1.4999999999999999E-2</v>
      </c>
    </row>
    <row r="29" spans="1:3" x14ac:dyDescent="0.25">
      <c r="A29">
        <v>28</v>
      </c>
      <c r="B29">
        <v>2015</v>
      </c>
      <c r="C29" s="5">
        <v>1.7000000000000001E-2</v>
      </c>
    </row>
    <row r="30" spans="1:3" x14ac:dyDescent="0.25">
      <c r="A30">
        <v>29</v>
      </c>
      <c r="B30">
        <v>2016</v>
      </c>
      <c r="C30" s="5">
        <v>1E-4</v>
      </c>
    </row>
    <row r="31" spans="1:3" x14ac:dyDescent="0.25">
      <c r="A31">
        <v>30</v>
      </c>
      <c r="B31">
        <v>2017</v>
      </c>
      <c r="C31" s="5">
        <v>3.0000000000000001E-3</v>
      </c>
    </row>
    <row r="32" spans="1:3" x14ac:dyDescent="0.25">
      <c r="A32">
        <v>31</v>
      </c>
      <c r="B32">
        <v>2018</v>
      </c>
      <c r="C32" s="5">
        <v>0.02</v>
      </c>
    </row>
    <row r="33" spans="1:3" x14ac:dyDescent="0.25">
      <c r="A33">
        <v>32</v>
      </c>
      <c r="B33">
        <v>2019</v>
      </c>
      <c r="C33" s="5">
        <v>2.8000000000000001E-2</v>
      </c>
    </row>
    <row r="34" spans="1:3" x14ac:dyDescent="0.25">
      <c r="A34">
        <v>33</v>
      </c>
      <c r="B34">
        <v>2020</v>
      </c>
      <c r="C34" s="5">
        <v>1.6E-2</v>
      </c>
    </row>
    <row r="35" spans="1:3" x14ac:dyDescent="0.25">
      <c r="A35">
        <v>34</v>
      </c>
      <c r="B35">
        <v>2021</v>
      </c>
      <c r="C35" s="5">
        <v>1.2999999999999999E-2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 Index</vt:lpstr>
      <vt:lpstr>Wage Index</vt:lpstr>
      <vt:lpstr>Bend Points</vt:lpstr>
      <vt:lpstr>Max Earnings</vt:lpstr>
      <vt:lpstr>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2021-03-02T00:15:04Z</dcterms:created>
  <dcterms:modified xsi:type="dcterms:W3CDTF">2021-03-18T14:33:49Z</dcterms:modified>
</cp:coreProperties>
</file>