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345"/>
  </bookViews>
  <sheets>
    <sheet name="rtiduino" sheetId="1" r:id="rId1"/>
  </sheets>
  <calcPr calcId="145621"/>
</workbook>
</file>

<file path=xl/calcChain.xml><?xml version="1.0" encoding="utf-8"?>
<calcChain xmlns="http://schemas.openxmlformats.org/spreadsheetml/2006/main">
  <c r="K31" i="1" l="1"/>
  <c r="L31" i="1" s="1"/>
  <c r="K32" i="1"/>
  <c r="L32" i="1" s="1"/>
  <c r="K33" i="1"/>
  <c r="L33" i="1" s="1"/>
  <c r="J3" i="1"/>
  <c r="K3" i="1" s="1"/>
  <c r="L3" i="1" s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30" i="1"/>
  <c r="K30" i="1" s="1"/>
  <c r="L30" i="1" s="1"/>
  <c r="J33" i="1"/>
  <c r="J2" i="1"/>
  <c r="K2" i="1" s="1"/>
  <c r="L2" i="1" s="1"/>
  <c r="N2" i="1" l="1"/>
</calcChain>
</file>

<file path=xl/sharedStrings.xml><?xml version="1.0" encoding="utf-8"?>
<sst xmlns="http://schemas.openxmlformats.org/spreadsheetml/2006/main" count="170" uniqueCount="134">
  <si>
    <t>Qty</t>
  </si>
  <si>
    <t>Value</t>
  </si>
  <si>
    <t>Device</t>
  </si>
  <si>
    <t>Package</t>
  </si>
  <si>
    <t>Parts</t>
  </si>
  <si>
    <t>10-XX</t>
  </si>
  <si>
    <t>B3F-10XX</t>
  </si>
  <si>
    <t>S1</t>
  </si>
  <si>
    <t>OMRON SWITCH</t>
  </si>
  <si>
    <t>CAPACITOR, European symbol</t>
  </si>
  <si>
    <t>F15HPS</t>
  </si>
  <si>
    <t>F15HP</t>
  </si>
  <si>
    <t>X1, X5, X6, X7</t>
  </si>
  <si>
    <t>SUB-D</t>
  </si>
  <si>
    <t>LED0805ROUND</t>
  </si>
  <si>
    <t>0805RND</t>
  </si>
  <si>
    <t>L, RX, TX</t>
  </si>
  <si>
    <t>LED</t>
  </si>
  <si>
    <t>PINHD-2X5</t>
  </si>
  <si>
    <t>2X05</t>
  </si>
  <si>
    <t>JP7, JP8, JP9</t>
  </si>
  <si>
    <t>PIN HEADER</t>
  </si>
  <si>
    <t>PN61729</t>
  </si>
  <si>
    <t>X4</t>
  </si>
  <si>
    <t>BERG USB connector</t>
  </si>
  <si>
    <t>100n</t>
  </si>
  <si>
    <t>C-EU</t>
  </si>
  <si>
    <t>C0805RND</t>
  </si>
  <si>
    <t>C1, C4, C9, C10, C12, C13, C14, C15, C16, C17</t>
  </si>
  <si>
    <t>100uH</t>
  </si>
  <si>
    <t>SBC10</t>
  </si>
  <si>
    <t>L1</t>
  </si>
  <si>
    <t>INDUCTOR</t>
  </si>
  <si>
    <t>10K</t>
  </si>
  <si>
    <t>R-EU_R0805</t>
  </si>
  <si>
    <t>R0805</t>
  </si>
  <si>
    <t>RESISTOR, European symbol</t>
  </si>
  <si>
    <t>120uF</t>
  </si>
  <si>
    <t>CPOL-EUR/2012-12R</t>
  </si>
  <si>
    <t>R/2012-12R</t>
  </si>
  <si>
    <t>C6</t>
  </si>
  <si>
    <t>POLARIZED CAPACITOR, European symbol</t>
  </si>
  <si>
    <t>122-000-04-52</t>
  </si>
  <si>
    <t>U$28</t>
  </si>
  <si>
    <t>16MHz</t>
  </si>
  <si>
    <t>CRYTALHC49S</t>
  </si>
  <si>
    <t>HC49/S</t>
  </si>
  <si>
    <t>Q2</t>
  </si>
  <si>
    <t>CRYSTAL</t>
  </si>
  <si>
    <t>1K</t>
  </si>
  <si>
    <t>1N5817-B</t>
  </si>
  <si>
    <t>DO41-7.6</t>
  </si>
  <si>
    <t>D1</t>
  </si>
  <si>
    <t>1.0A SCHOTTKY BARRIER RECTIFIER</t>
  </si>
  <si>
    <t>2.5MM-JACK</t>
  </si>
  <si>
    <t>2.5-JACK-RA</t>
  </si>
  <si>
    <t>J3</t>
  </si>
  <si>
    <t>22p</t>
  </si>
  <si>
    <t>C2, C3, C11</t>
  </si>
  <si>
    <t>3.5MM-JACK</t>
  </si>
  <si>
    <t>3.5-JACK-RA</t>
  </si>
  <si>
    <t>J2</t>
  </si>
  <si>
    <t>500mA</t>
  </si>
  <si>
    <t>L-EUL1812</t>
  </si>
  <si>
    <t>L1812</t>
  </si>
  <si>
    <t>F1</t>
  </si>
  <si>
    <t>INDUCTOR, European symbol</t>
  </si>
  <si>
    <t>68uF</t>
  </si>
  <si>
    <t>CPOL-EUE3.5-10</t>
  </si>
  <si>
    <t>E3,5-10</t>
  </si>
  <si>
    <t>C5</t>
  </si>
  <si>
    <t>C7</t>
  </si>
  <si>
    <t>AQV252G</t>
  </si>
  <si>
    <t>SOP6</t>
  </si>
  <si>
    <t>U10, U11, U12, U13, U14, U15, U16, U17, U20, U21, U22, U23, U24, U25, U26, U27, U30, U31, U32, U33, U34, U35, U36, U37</t>
  </si>
  <si>
    <t>ATMEGA2560AU</t>
  </si>
  <si>
    <t>TQFP100</t>
  </si>
  <si>
    <t>U1</t>
  </si>
  <si>
    <t>MICROCONTROLLER</t>
  </si>
  <si>
    <t>DCJ0202</t>
  </si>
  <si>
    <t>JACK-PLUG0</t>
  </si>
  <si>
    <t>SPC4077</t>
  </si>
  <si>
    <t>J1</t>
  </si>
  <si>
    <t>DC POWER JACK                                        unknown    unknown</t>
  </si>
  <si>
    <t>FDN340P</t>
  </si>
  <si>
    <t>PMOSSOT23</t>
  </si>
  <si>
    <t>SOT-23</t>
  </si>
  <si>
    <t>T2</t>
  </si>
  <si>
    <t>MOS FET</t>
  </si>
  <si>
    <t>FOD852</t>
  </si>
  <si>
    <t>DIP4-SMD</t>
  </si>
  <si>
    <t>U5</t>
  </si>
  <si>
    <t>FT232RL</t>
  </si>
  <si>
    <t>SSOP28</t>
  </si>
  <si>
    <t>U4</t>
  </si>
  <si>
    <t>ICSP</t>
  </si>
  <si>
    <t>PINHD-2X3</t>
  </si>
  <si>
    <t>2X03</t>
  </si>
  <si>
    <t>LDU240S500</t>
  </si>
  <si>
    <t>RELAY_LDU2430S700</t>
  </si>
  <si>
    <t>U2</t>
  </si>
  <si>
    <t>LM2594HVM-3.3</t>
  </si>
  <si>
    <t>SOIC127P620X175-8N</t>
  </si>
  <si>
    <t>U3</t>
  </si>
  <si>
    <t>SIMPLE SWITCHER                         LM2594HVM-33 1564635    41K3809   SOIC-8  National Semiconductor</t>
  </si>
  <si>
    <t>LM358D</t>
  </si>
  <si>
    <t>SO08</t>
  </si>
  <si>
    <t>IC7</t>
  </si>
  <si>
    <t>OP AMP also LM158; LM258; LM2904</t>
  </si>
  <si>
    <t>NDT2955</t>
  </si>
  <si>
    <t>PMOSSOT223</t>
  </si>
  <si>
    <t>SOT223</t>
  </si>
  <si>
    <t>T1</t>
  </si>
  <si>
    <t>SF37</t>
  </si>
  <si>
    <t>DO-201AD</t>
  </si>
  <si>
    <t>D2</t>
  </si>
  <si>
    <t>Quantity needed</t>
  </si>
  <si>
    <t>minimum order</t>
  </si>
  <si>
    <t>onecall code</t>
  </si>
  <si>
    <t>ALREADY BOUGHT</t>
  </si>
  <si>
    <t>R4, R13, R14, R15, R16, R17, R18, R19, R20, R21, R22, R23, R24, R25, R26, R27, R28, R29, R30, R31, R32, R33, R34, R35,R37, R38, R39</t>
  </si>
  <si>
    <t>R5, R36,R6, R10</t>
  </si>
  <si>
    <t>R1, R11, R12,R7, R9</t>
  </si>
  <si>
    <t>price</t>
  </si>
  <si>
    <t>AV15150</t>
  </si>
  <si>
    <t xml:space="preserve">CN14399 </t>
  </si>
  <si>
    <t xml:space="preserve">SC08178 </t>
  </si>
  <si>
    <t>-</t>
  </si>
  <si>
    <t xml:space="preserve">SC11042 </t>
  </si>
  <si>
    <t>optional</t>
  </si>
  <si>
    <t>Order Quantity</t>
  </si>
  <si>
    <t>Line cost</t>
  </si>
  <si>
    <t>Make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</si>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</sst>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3"/>
    <xf numFmtId="44" fontId="0" fillId="0" borderId="0" xfId="1" applyFont="1"/>
    <xf numFmtId="44" fontId="0" fillId="0" borderId="0" xfId="0" applyNumberFormat="1"/>
    <xf numFmtId="0" fontId="0" fillId="33" borderId="0" xfId="0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necall.farnell.com/wurth-elektronik/150080rs75000/led-0805-red-150mcd-625nm/dp/2322077" TargetMode="External"/><Relationship Id="rId3" Type="http://schemas.openxmlformats.org/officeDocument/2006/relationships/hyperlink" Target="http://onecall.farnell.com/avx/08051a220jat2a/cap-mlcc-22pf-100v-c0g-np0-5-0805/dp/317500" TargetMode="External"/><Relationship Id="rId7" Type="http://schemas.openxmlformats.org/officeDocument/2006/relationships/hyperlink" Target="http://onecall.farnell.com/te-connectivity-amp/826925-3/header-straight-2x3way/dp/CN14399" TargetMode="External"/><Relationship Id="rId2" Type="http://schemas.openxmlformats.org/officeDocument/2006/relationships/hyperlink" Target="http://onecall.farnell.com/avx/08051c104kat2a/cap-mlcc-0-1uf-100v-x7r-10-0805/dp/1740681" TargetMode="External"/><Relationship Id="rId1" Type="http://schemas.openxmlformats.org/officeDocument/2006/relationships/hyperlink" Target="http://onecall.farnell.com/multicomp/mchp05w4f1001t5e/resistor-thick-film-1k-0-25w-1/dp/1576459" TargetMode="External"/><Relationship Id="rId6" Type="http://schemas.openxmlformats.org/officeDocument/2006/relationships/hyperlink" Target="http://onecall.farnell.com/stmicroelectronics/lm358d/op-amp-dual-1-1mhz-0-6v-us-8soic/dp/1366578" TargetMode="External"/><Relationship Id="rId11" Type="http://schemas.openxmlformats.org/officeDocument/2006/relationships/hyperlink" Target="http://onecall.farnell.com/fairchild-semiconductor/ndt2955/mosfet-p-ch-60v-2-5a-sot-223/dp/SC11042" TargetMode="External"/><Relationship Id="rId5" Type="http://schemas.openxmlformats.org/officeDocument/2006/relationships/hyperlink" Target="http://onecall.farnell.com/littelfuse/1206l025yr/fuse-resettable-1206-16v-250ma/dp/1596990" TargetMode="External"/><Relationship Id="rId10" Type="http://schemas.openxmlformats.org/officeDocument/2006/relationships/hyperlink" Target="http://onecall.farnell.com/multicomp/mc01w08055560r/resistor-0805-560r/dp/9334688" TargetMode="External"/><Relationship Id="rId4" Type="http://schemas.openxmlformats.org/officeDocument/2006/relationships/hyperlink" Target="http://onecall.farnell.com/panasonic/eeued2c680/capacitor-68uf-160v/dp/9696210" TargetMode="External"/><Relationship Id="rId9" Type="http://schemas.openxmlformats.org/officeDocument/2006/relationships/hyperlink" Target="http://onecall.farnell.com/ael-crystals/x16m000000l259/crystal-16mhz/dp/SC08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G5" sqref="G5"/>
    </sheetView>
  </sheetViews>
  <sheetFormatPr defaultRowHeight="15" x14ac:dyDescent="0.25"/>
  <cols>
    <col min="2" max="2" width="15.28515625" bestFit="1" customWidth="1"/>
    <col min="3" max="3" width="18.7109375" bestFit="1" customWidth="1"/>
    <col min="4" max="4" width="19.85546875" bestFit="1" customWidth="1"/>
    <col min="5" max="5" width="45.7109375" customWidth="1"/>
    <col min="6" max="6" width="89.28515625" bestFit="1" customWidth="1"/>
    <col min="7" max="7" width="12.140625" bestFit="1" customWidth="1"/>
    <col min="8" max="8" width="15" bestFit="1" customWidth="1"/>
    <col min="11" max="11" width="14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118</v>
      </c>
      <c r="H1" t="s">
        <v>117</v>
      </c>
      <c r="I1" t="s">
        <v>123</v>
      </c>
      <c r="J1" t="s">
        <v>116</v>
      </c>
      <c r="K1" t="s">
        <v>130</v>
      </c>
      <c r="L1" t="s">
        <v>131</v>
      </c>
      <c r="M1" t="s">
        <v>132</v>
      </c>
      <c r="N1">
        <v>4</v>
      </c>
    </row>
    <row r="2" spans="1:14" x14ac:dyDescent="0.25">
      <c r="A2">
        <v>10</v>
      </c>
      <c r="B2" t="s">
        <v>25</v>
      </c>
      <c r="C2" t="s">
        <v>26</v>
      </c>
      <c r="D2" t="s">
        <v>27</v>
      </c>
      <c r="E2" t="s">
        <v>28</v>
      </c>
      <c r="F2" t="s">
        <v>9</v>
      </c>
      <c r="G2" s="1">
        <v>1740681</v>
      </c>
      <c r="H2">
        <v>10</v>
      </c>
      <c r="I2" s="2">
        <v>0.2</v>
      </c>
      <c r="J2">
        <f>$N$1*A2</f>
        <v>40</v>
      </c>
      <c r="K2">
        <f t="shared" ref="K2:K33" si="0">IF(H2&gt;J2,H2,J2)</f>
        <v>40</v>
      </c>
      <c r="L2" s="3">
        <f>K2*I2</f>
        <v>8</v>
      </c>
      <c r="M2" t="s">
        <v>133</v>
      </c>
      <c r="N2" s="3">
        <f>SUM(L2:L33)</f>
        <v>185.52100000000002</v>
      </c>
    </row>
    <row r="3" spans="1:14" x14ac:dyDescent="0.25">
      <c r="A3">
        <v>3</v>
      </c>
      <c r="B3" t="s">
        <v>57</v>
      </c>
      <c r="C3" t="s">
        <v>26</v>
      </c>
      <c r="D3" t="s">
        <v>27</v>
      </c>
      <c r="E3" t="s">
        <v>58</v>
      </c>
      <c r="F3" t="s">
        <v>9</v>
      </c>
      <c r="G3" s="1">
        <v>317500</v>
      </c>
      <c r="H3">
        <v>10</v>
      </c>
      <c r="I3" s="2">
        <v>6.7000000000000004E-2</v>
      </c>
      <c r="J3">
        <f t="shared" ref="J3:J33" si="1">$N$1*A3</f>
        <v>12</v>
      </c>
      <c r="K3">
        <f t="shared" si="0"/>
        <v>12</v>
      </c>
      <c r="L3" s="3">
        <f t="shared" ref="L3:L33" si="2">K3*I3</f>
        <v>0.80400000000000005</v>
      </c>
    </row>
    <row r="4" spans="1:14" x14ac:dyDescent="0.25">
      <c r="A4">
        <v>1</v>
      </c>
      <c r="B4" t="s">
        <v>67</v>
      </c>
      <c r="C4" t="s">
        <v>68</v>
      </c>
      <c r="D4" t="s">
        <v>69</v>
      </c>
      <c r="E4" t="s">
        <v>70</v>
      </c>
      <c r="F4" t="s">
        <v>41</v>
      </c>
      <c r="G4" s="1">
        <v>9696210</v>
      </c>
      <c r="H4">
        <v>1</v>
      </c>
      <c r="I4" s="2">
        <v>0.89</v>
      </c>
      <c r="J4">
        <f t="shared" si="1"/>
        <v>4</v>
      </c>
      <c r="K4">
        <f t="shared" si="0"/>
        <v>4</v>
      </c>
      <c r="L4" s="3">
        <f t="shared" si="2"/>
        <v>3.56</v>
      </c>
    </row>
    <row r="5" spans="1:14" x14ac:dyDescent="0.25">
      <c r="A5">
        <v>1</v>
      </c>
      <c r="B5" s="4" t="s">
        <v>37</v>
      </c>
      <c r="C5" t="s">
        <v>38</v>
      </c>
      <c r="D5" t="s">
        <v>39</v>
      </c>
      <c r="E5" t="s">
        <v>40</v>
      </c>
      <c r="F5" t="s">
        <v>41</v>
      </c>
      <c r="G5">
        <v>1658060</v>
      </c>
      <c r="H5">
        <v>1</v>
      </c>
      <c r="I5" s="2">
        <v>1.97</v>
      </c>
      <c r="J5">
        <f t="shared" si="1"/>
        <v>4</v>
      </c>
      <c r="K5">
        <f t="shared" si="0"/>
        <v>4</v>
      </c>
      <c r="L5" s="3">
        <f t="shared" si="2"/>
        <v>7.88</v>
      </c>
    </row>
    <row r="6" spans="1:14" x14ac:dyDescent="0.25">
      <c r="A6">
        <v>1</v>
      </c>
      <c r="B6" s="4" t="s">
        <v>67</v>
      </c>
      <c r="C6" t="s">
        <v>38</v>
      </c>
      <c r="D6" t="s">
        <v>39</v>
      </c>
      <c r="E6" t="s">
        <v>71</v>
      </c>
      <c r="F6" t="s">
        <v>41</v>
      </c>
      <c r="G6">
        <v>1457489</v>
      </c>
      <c r="H6">
        <v>1</v>
      </c>
      <c r="I6" s="2">
        <v>0.65</v>
      </c>
      <c r="J6">
        <f t="shared" si="1"/>
        <v>4</v>
      </c>
      <c r="K6">
        <f t="shared" si="0"/>
        <v>4</v>
      </c>
      <c r="L6" s="3">
        <f t="shared" si="2"/>
        <v>2.6</v>
      </c>
    </row>
    <row r="7" spans="1:14" x14ac:dyDescent="0.25">
      <c r="A7">
        <v>1</v>
      </c>
      <c r="B7" t="s">
        <v>50</v>
      </c>
      <c r="C7" t="s">
        <v>50</v>
      </c>
      <c r="D7" t="s">
        <v>51</v>
      </c>
      <c r="E7" t="s">
        <v>52</v>
      </c>
      <c r="F7" t="s">
        <v>53</v>
      </c>
      <c r="G7" t="s">
        <v>119</v>
      </c>
      <c r="I7" s="2"/>
      <c r="J7">
        <f t="shared" si="1"/>
        <v>4</v>
      </c>
      <c r="K7">
        <f t="shared" si="0"/>
        <v>4</v>
      </c>
      <c r="L7" s="3">
        <f t="shared" si="2"/>
        <v>0</v>
      </c>
    </row>
    <row r="8" spans="1:14" x14ac:dyDescent="0.25">
      <c r="A8">
        <v>1</v>
      </c>
      <c r="B8" t="s">
        <v>113</v>
      </c>
      <c r="C8" t="s">
        <v>113</v>
      </c>
      <c r="D8" t="s">
        <v>114</v>
      </c>
      <c r="E8" t="s">
        <v>115</v>
      </c>
      <c r="G8">
        <v>1625219</v>
      </c>
      <c r="H8">
        <v>1</v>
      </c>
      <c r="I8" s="2">
        <v>0.113</v>
      </c>
      <c r="J8">
        <f t="shared" si="1"/>
        <v>4</v>
      </c>
      <c r="K8">
        <f t="shared" si="0"/>
        <v>4</v>
      </c>
      <c r="L8" s="3">
        <f t="shared" si="2"/>
        <v>0.45200000000000001</v>
      </c>
    </row>
    <row r="9" spans="1:14" x14ac:dyDescent="0.25">
      <c r="A9">
        <v>1</v>
      </c>
      <c r="B9" t="s">
        <v>62</v>
      </c>
      <c r="C9" t="s">
        <v>63</v>
      </c>
      <c r="D9" t="s">
        <v>64</v>
      </c>
      <c r="E9" t="s">
        <v>65</v>
      </c>
      <c r="F9" t="s">
        <v>66</v>
      </c>
      <c r="G9" s="1">
        <v>1596990</v>
      </c>
      <c r="H9">
        <v>10</v>
      </c>
      <c r="I9" s="2">
        <v>0.36</v>
      </c>
      <c r="J9">
        <f t="shared" si="1"/>
        <v>4</v>
      </c>
      <c r="K9">
        <f t="shared" si="0"/>
        <v>10</v>
      </c>
      <c r="L9" s="3">
        <f t="shared" si="2"/>
        <v>3.5999999999999996</v>
      </c>
    </row>
    <row r="10" spans="1:14" x14ac:dyDescent="0.25">
      <c r="A10">
        <v>1</v>
      </c>
      <c r="B10" t="s">
        <v>105</v>
      </c>
      <c r="C10" t="s">
        <v>105</v>
      </c>
      <c r="D10" t="s">
        <v>106</v>
      </c>
      <c r="E10" t="s">
        <v>107</v>
      </c>
      <c r="F10" t="s">
        <v>108</v>
      </c>
      <c r="G10" s="1">
        <v>1366578</v>
      </c>
      <c r="H10">
        <v>1</v>
      </c>
      <c r="I10" s="2">
        <v>0.45</v>
      </c>
      <c r="J10">
        <f t="shared" si="1"/>
        <v>4</v>
      </c>
      <c r="K10">
        <f t="shared" si="0"/>
        <v>4</v>
      </c>
      <c r="L10" s="3">
        <f t="shared" si="2"/>
        <v>1.8</v>
      </c>
    </row>
    <row r="11" spans="1:14" x14ac:dyDescent="0.25">
      <c r="A11">
        <v>1</v>
      </c>
      <c r="B11" t="s">
        <v>95</v>
      </c>
      <c r="C11" t="s">
        <v>96</v>
      </c>
      <c r="D11" t="s">
        <v>97</v>
      </c>
      <c r="E11" t="s">
        <v>95</v>
      </c>
      <c r="F11" t="s">
        <v>21</v>
      </c>
      <c r="G11" s="1" t="s">
        <v>125</v>
      </c>
      <c r="H11">
        <v>10</v>
      </c>
      <c r="I11" s="2">
        <v>0.25</v>
      </c>
      <c r="J11">
        <f t="shared" si="1"/>
        <v>4</v>
      </c>
      <c r="K11">
        <f t="shared" si="0"/>
        <v>10</v>
      </c>
      <c r="L11" s="3">
        <f t="shared" si="2"/>
        <v>2.5</v>
      </c>
    </row>
    <row r="12" spans="1:14" x14ac:dyDescent="0.25">
      <c r="A12">
        <v>1</v>
      </c>
      <c r="B12" s="4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124</v>
      </c>
      <c r="H12">
        <v>1</v>
      </c>
      <c r="I12" s="2">
        <v>0.48</v>
      </c>
      <c r="J12">
        <f t="shared" si="1"/>
        <v>4</v>
      </c>
      <c r="K12">
        <f t="shared" si="0"/>
        <v>4</v>
      </c>
      <c r="L12" s="3">
        <f t="shared" si="2"/>
        <v>1.92</v>
      </c>
    </row>
    <row r="13" spans="1:14" x14ac:dyDescent="0.25">
      <c r="A13">
        <v>1</v>
      </c>
      <c r="B13" t="s">
        <v>59</v>
      </c>
      <c r="C13" t="s">
        <v>59</v>
      </c>
      <c r="D13" t="s">
        <v>60</v>
      </c>
      <c r="E13" t="s">
        <v>61</v>
      </c>
      <c r="G13">
        <v>1217016</v>
      </c>
      <c r="H13">
        <v>1</v>
      </c>
      <c r="I13" s="2">
        <v>1.25</v>
      </c>
      <c r="J13">
        <f t="shared" si="1"/>
        <v>4</v>
      </c>
      <c r="K13">
        <f t="shared" si="0"/>
        <v>4</v>
      </c>
      <c r="L13" s="3">
        <f t="shared" si="2"/>
        <v>5</v>
      </c>
    </row>
    <row r="14" spans="1:14" x14ac:dyDescent="0.25">
      <c r="A14">
        <v>1</v>
      </c>
      <c r="B14" t="s">
        <v>54</v>
      </c>
      <c r="C14" t="s">
        <v>54</v>
      </c>
      <c r="D14" t="s">
        <v>55</v>
      </c>
      <c r="E14" t="s">
        <v>56</v>
      </c>
      <c r="G14">
        <v>1200127</v>
      </c>
      <c r="H14">
        <v>1</v>
      </c>
      <c r="I14" s="2">
        <v>0.91</v>
      </c>
      <c r="J14">
        <f t="shared" si="1"/>
        <v>4</v>
      </c>
      <c r="K14">
        <f t="shared" si="0"/>
        <v>4</v>
      </c>
      <c r="L14" s="3">
        <f t="shared" si="2"/>
        <v>3.64</v>
      </c>
    </row>
    <row r="15" spans="1:14" x14ac:dyDescent="0.25">
      <c r="A15">
        <v>3</v>
      </c>
      <c r="C15" t="s">
        <v>18</v>
      </c>
      <c r="D15" t="s">
        <v>19</v>
      </c>
      <c r="E15" t="s">
        <v>20</v>
      </c>
      <c r="F15" t="s">
        <v>21</v>
      </c>
      <c r="G15">
        <v>1248161</v>
      </c>
      <c r="H15">
        <v>10</v>
      </c>
      <c r="I15" s="2">
        <v>0.6</v>
      </c>
      <c r="J15">
        <f t="shared" si="1"/>
        <v>12</v>
      </c>
      <c r="K15">
        <f t="shared" si="0"/>
        <v>12</v>
      </c>
      <c r="L15" s="3">
        <f t="shared" si="2"/>
        <v>7.1999999999999993</v>
      </c>
    </row>
    <row r="16" spans="1:14" x14ac:dyDescent="0.25">
      <c r="A16">
        <v>3</v>
      </c>
      <c r="C16" t="s">
        <v>14</v>
      </c>
      <c r="D16" t="s">
        <v>15</v>
      </c>
      <c r="E16" t="s">
        <v>16</v>
      </c>
      <c r="F16" t="s">
        <v>17</v>
      </c>
      <c r="G16" s="1">
        <v>2322077</v>
      </c>
      <c r="H16">
        <v>1</v>
      </c>
      <c r="I16" s="2">
        <v>0.16</v>
      </c>
      <c r="J16">
        <f t="shared" si="1"/>
        <v>12</v>
      </c>
      <c r="K16">
        <f t="shared" si="0"/>
        <v>12</v>
      </c>
      <c r="L16" s="3">
        <f t="shared" si="2"/>
        <v>1.92</v>
      </c>
    </row>
    <row r="17" spans="1:12" x14ac:dyDescent="0.25">
      <c r="A17">
        <v>1</v>
      </c>
      <c r="B17" s="4" t="s">
        <v>29</v>
      </c>
      <c r="C17" t="s">
        <v>30</v>
      </c>
      <c r="D17" t="s">
        <v>30</v>
      </c>
      <c r="E17" t="s">
        <v>31</v>
      </c>
      <c r="F17" t="s">
        <v>32</v>
      </c>
      <c r="G17">
        <v>2333635</v>
      </c>
      <c r="H17">
        <v>1</v>
      </c>
      <c r="I17" s="2">
        <v>0.12</v>
      </c>
      <c r="J17">
        <f t="shared" si="1"/>
        <v>4</v>
      </c>
      <c r="K17">
        <f t="shared" si="0"/>
        <v>4</v>
      </c>
      <c r="L17" s="3">
        <f t="shared" si="2"/>
        <v>0.48</v>
      </c>
    </row>
    <row r="18" spans="1:12" x14ac:dyDescent="0.25">
      <c r="A18">
        <v>1</v>
      </c>
      <c r="B18" t="s">
        <v>44</v>
      </c>
      <c r="C18" t="s">
        <v>45</v>
      </c>
      <c r="D18" t="s">
        <v>46</v>
      </c>
      <c r="E18" t="s">
        <v>47</v>
      </c>
      <c r="F18" t="s">
        <v>48</v>
      </c>
      <c r="G18" s="1" t="s">
        <v>126</v>
      </c>
      <c r="H18">
        <v>1</v>
      </c>
      <c r="I18" s="2">
        <v>1.44</v>
      </c>
      <c r="J18">
        <f t="shared" si="1"/>
        <v>4</v>
      </c>
      <c r="K18">
        <f t="shared" si="0"/>
        <v>4</v>
      </c>
      <c r="L18" s="3">
        <f t="shared" si="2"/>
        <v>5.76</v>
      </c>
    </row>
    <row r="19" spans="1:12" x14ac:dyDescent="0.25">
      <c r="A19">
        <v>3</v>
      </c>
      <c r="B19" t="s">
        <v>49</v>
      </c>
      <c r="C19" t="s">
        <v>34</v>
      </c>
      <c r="D19" t="s">
        <v>35</v>
      </c>
      <c r="E19" t="s">
        <v>122</v>
      </c>
      <c r="F19" t="s">
        <v>36</v>
      </c>
      <c r="G19" s="1">
        <v>1576459</v>
      </c>
      <c r="H19">
        <v>50</v>
      </c>
      <c r="I19" s="2">
        <v>0.06</v>
      </c>
      <c r="J19">
        <f t="shared" si="1"/>
        <v>12</v>
      </c>
      <c r="K19">
        <f t="shared" si="0"/>
        <v>50</v>
      </c>
      <c r="L19" s="3">
        <f t="shared" si="2"/>
        <v>3</v>
      </c>
    </row>
    <row r="20" spans="1:12" x14ac:dyDescent="0.25">
      <c r="A20">
        <v>24</v>
      </c>
      <c r="B20">
        <v>560</v>
      </c>
      <c r="C20" t="s">
        <v>34</v>
      </c>
      <c r="D20" t="s">
        <v>35</v>
      </c>
      <c r="E20" t="s">
        <v>120</v>
      </c>
      <c r="F20" t="s">
        <v>36</v>
      </c>
      <c r="G20" s="1">
        <v>9334688</v>
      </c>
      <c r="H20">
        <v>50</v>
      </c>
      <c r="I20" s="2">
        <v>0.03</v>
      </c>
      <c r="J20">
        <f t="shared" si="1"/>
        <v>96</v>
      </c>
      <c r="K20">
        <f t="shared" si="0"/>
        <v>96</v>
      </c>
      <c r="L20" s="3">
        <f t="shared" si="2"/>
        <v>2.88</v>
      </c>
    </row>
    <row r="21" spans="1:12" x14ac:dyDescent="0.25">
      <c r="A21">
        <v>2</v>
      </c>
      <c r="B21" t="s">
        <v>33</v>
      </c>
      <c r="C21" t="s">
        <v>34</v>
      </c>
      <c r="D21" t="s">
        <v>35</v>
      </c>
      <c r="E21" t="s">
        <v>121</v>
      </c>
      <c r="F21" t="s">
        <v>36</v>
      </c>
      <c r="G21">
        <v>2078962</v>
      </c>
      <c r="H21">
        <v>100</v>
      </c>
      <c r="I21" s="2"/>
      <c r="J21">
        <f t="shared" si="1"/>
        <v>8</v>
      </c>
      <c r="K21">
        <f t="shared" si="0"/>
        <v>100</v>
      </c>
      <c r="L21" s="3">
        <f t="shared" si="2"/>
        <v>0</v>
      </c>
    </row>
    <row r="22" spans="1:12" x14ac:dyDescent="0.25">
      <c r="A22">
        <v>1</v>
      </c>
      <c r="C22" t="s">
        <v>5</v>
      </c>
      <c r="D22" t="s">
        <v>6</v>
      </c>
      <c r="E22" t="s">
        <v>7</v>
      </c>
      <c r="F22" t="s">
        <v>8</v>
      </c>
      <c r="G22">
        <v>1656423</v>
      </c>
      <c r="H22">
        <v>5</v>
      </c>
      <c r="I22" s="2">
        <v>0.121</v>
      </c>
      <c r="J22">
        <f t="shared" si="1"/>
        <v>4</v>
      </c>
      <c r="K22">
        <f t="shared" si="0"/>
        <v>5</v>
      </c>
      <c r="L22" s="3">
        <f t="shared" si="2"/>
        <v>0.60499999999999998</v>
      </c>
    </row>
    <row r="23" spans="1:12" x14ac:dyDescent="0.25">
      <c r="A23">
        <v>1</v>
      </c>
      <c r="B23" t="s">
        <v>109</v>
      </c>
      <c r="C23" t="s">
        <v>110</v>
      </c>
      <c r="D23" t="s">
        <v>111</v>
      </c>
      <c r="E23" t="s">
        <v>112</v>
      </c>
      <c r="F23" t="s">
        <v>88</v>
      </c>
      <c r="G23" s="1" t="s">
        <v>128</v>
      </c>
      <c r="H23">
        <v>1</v>
      </c>
      <c r="I23" s="2">
        <v>0.5</v>
      </c>
      <c r="J23">
        <f t="shared" si="1"/>
        <v>4</v>
      </c>
      <c r="K23">
        <f t="shared" si="0"/>
        <v>4</v>
      </c>
      <c r="L23" s="3">
        <f t="shared" si="2"/>
        <v>2</v>
      </c>
    </row>
    <row r="24" spans="1:12" x14ac:dyDescent="0.25">
      <c r="A24">
        <v>1</v>
      </c>
      <c r="B24" t="s">
        <v>84</v>
      </c>
      <c r="C24" t="s">
        <v>85</v>
      </c>
      <c r="D24" t="s">
        <v>86</v>
      </c>
      <c r="E24" t="s">
        <v>87</v>
      </c>
      <c r="F24" t="s">
        <v>88</v>
      </c>
      <c r="G24" t="s">
        <v>129</v>
      </c>
      <c r="H24" t="s">
        <v>127</v>
      </c>
      <c r="I24" s="2" t="s">
        <v>127</v>
      </c>
      <c r="J24">
        <f t="shared" si="1"/>
        <v>4</v>
      </c>
      <c r="K24" t="str">
        <f t="shared" si="0"/>
        <v>-</v>
      </c>
      <c r="L24" s="3"/>
    </row>
    <row r="25" spans="1:12" x14ac:dyDescent="0.25">
      <c r="A25">
        <v>1</v>
      </c>
      <c r="B25" t="s">
        <v>42</v>
      </c>
      <c r="C25" t="s">
        <v>42</v>
      </c>
      <c r="D25" t="s">
        <v>42</v>
      </c>
      <c r="E25" t="s">
        <v>43</v>
      </c>
      <c r="G25">
        <v>9737340</v>
      </c>
      <c r="H25">
        <v>1</v>
      </c>
      <c r="I25" s="2">
        <v>2.59</v>
      </c>
      <c r="J25">
        <f t="shared" si="1"/>
        <v>4</v>
      </c>
      <c r="K25">
        <f t="shared" si="0"/>
        <v>4</v>
      </c>
      <c r="L25" s="3">
        <f t="shared" si="2"/>
        <v>10.36</v>
      </c>
    </row>
    <row r="26" spans="1:12" x14ac:dyDescent="0.25">
      <c r="A26">
        <v>1</v>
      </c>
      <c r="B26" t="s">
        <v>75</v>
      </c>
      <c r="C26" t="s">
        <v>75</v>
      </c>
      <c r="D26" t="s">
        <v>76</v>
      </c>
      <c r="E26" t="s">
        <v>77</v>
      </c>
      <c r="F26" t="s">
        <v>78</v>
      </c>
      <c r="G26">
        <v>1455090</v>
      </c>
      <c r="H26">
        <v>1</v>
      </c>
      <c r="I26" s="2">
        <v>9.31</v>
      </c>
      <c r="J26">
        <f t="shared" si="1"/>
        <v>4</v>
      </c>
      <c r="K26">
        <f t="shared" si="0"/>
        <v>4</v>
      </c>
      <c r="L26" s="3">
        <f t="shared" si="2"/>
        <v>37.24</v>
      </c>
    </row>
    <row r="27" spans="1:12" x14ac:dyDescent="0.25">
      <c r="A27">
        <v>24</v>
      </c>
      <c r="B27" t="s">
        <v>72</v>
      </c>
      <c r="C27" t="s">
        <v>72</v>
      </c>
      <c r="D27" t="s">
        <v>73</v>
      </c>
      <c r="E27" t="s">
        <v>74</v>
      </c>
      <c r="G27" t="s">
        <v>119</v>
      </c>
      <c r="I27" s="2"/>
      <c r="J27">
        <f t="shared" si="1"/>
        <v>96</v>
      </c>
      <c r="K27">
        <f t="shared" si="0"/>
        <v>96</v>
      </c>
      <c r="L27" s="3">
        <f t="shared" si="2"/>
        <v>0</v>
      </c>
    </row>
    <row r="28" spans="1:12" x14ac:dyDescent="0.25">
      <c r="A28">
        <v>1</v>
      </c>
      <c r="B28" t="s">
        <v>98</v>
      </c>
      <c r="C28" t="s">
        <v>98</v>
      </c>
      <c r="D28" t="s">
        <v>99</v>
      </c>
      <c r="E28" t="s">
        <v>100</v>
      </c>
      <c r="G28">
        <v>1738293</v>
      </c>
      <c r="H28">
        <v>1</v>
      </c>
      <c r="I28" s="2">
        <v>8.92</v>
      </c>
      <c r="J28">
        <f t="shared" si="1"/>
        <v>4</v>
      </c>
      <c r="K28">
        <f t="shared" si="0"/>
        <v>4</v>
      </c>
      <c r="L28" s="3">
        <f t="shared" si="2"/>
        <v>35.68</v>
      </c>
    </row>
    <row r="29" spans="1:12" x14ac:dyDescent="0.25">
      <c r="A29">
        <v>1</v>
      </c>
      <c r="B29" t="s">
        <v>101</v>
      </c>
      <c r="C29" t="s">
        <v>101</v>
      </c>
      <c r="D29" t="s">
        <v>102</v>
      </c>
      <c r="E29" t="s">
        <v>103</v>
      </c>
      <c r="F29" t="s">
        <v>104</v>
      </c>
      <c r="G29">
        <v>1469190</v>
      </c>
      <c r="H29">
        <v>1</v>
      </c>
      <c r="I29" s="2">
        <v>3.53</v>
      </c>
      <c r="J29">
        <f t="shared" si="1"/>
        <v>4</v>
      </c>
      <c r="K29">
        <f t="shared" si="0"/>
        <v>4</v>
      </c>
      <c r="L29" s="3">
        <f t="shared" si="2"/>
        <v>14.12</v>
      </c>
    </row>
    <row r="30" spans="1:12" x14ac:dyDescent="0.25">
      <c r="A30">
        <v>1</v>
      </c>
      <c r="B30" t="s">
        <v>92</v>
      </c>
      <c r="C30" t="s">
        <v>92</v>
      </c>
      <c r="D30" t="s">
        <v>93</v>
      </c>
      <c r="E30" t="s">
        <v>94</v>
      </c>
      <c r="G30">
        <v>1146032</v>
      </c>
      <c r="H30">
        <v>1</v>
      </c>
      <c r="I30" s="2">
        <v>3.92</v>
      </c>
      <c r="J30">
        <f t="shared" si="1"/>
        <v>4</v>
      </c>
      <c r="K30">
        <f t="shared" si="0"/>
        <v>4</v>
      </c>
      <c r="L30" s="3">
        <f t="shared" si="2"/>
        <v>15.68</v>
      </c>
    </row>
    <row r="31" spans="1:12" x14ac:dyDescent="0.25">
      <c r="A31">
        <v>1</v>
      </c>
      <c r="B31" t="s">
        <v>89</v>
      </c>
      <c r="C31" t="s">
        <v>89</v>
      </c>
      <c r="D31" t="s">
        <v>90</v>
      </c>
      <c r="E31" t="s">
        <v>91</v>
      </c>
      <c r="G31" t="s">
        <v>119</v>
      </c>
      <c r="I31" s="2"/>
      <c r="K31">
        <f t="shared" si="0"/>
        <v>0</v>
      </c>
      <c r="L31" s="3">
        <f t="shared" si="2"/>
        <v>0</v>
      </c>
    </row>
    <row r="32" spans="1:12" x14ac:dyDescent="0.25">
      <c r="A32">
        <v>4</v>
      </c>
      <c r="C32" t="s">
        <v>10</v>
      </c>
      <c r="D32" t="s">
        <v>11</v>
      </c>
      <c r="E32" t="s">
        <v>12</v>
      </c>
      <c r="F32" t="s">
        <v>13</v>
      </c>
      <c r="G32" t="s">
        <v>119</v>
      </c>
      <c r="I32" s="2"/>
      <c r="K32">
        <f t="shared" si="0"/>
        <v>0</v>
      </c>
      <c r="L32" s="3">
        <f t="shared" si="2"/>
        <v>0</v>
      </c>
    </row>
    <row r="33" spans="1:12" x14ac:dyDescent="0.25">
      <c r="A33">
        <v>1</v>
      </c>
      <c r="C33" t="s">
        <v>22</v>
      </c>
      <c r="D33" t="s">
        <v>22</v>
      </c>
      <c r="E33" t="s">
        <v>23</v>
      </c>
      <c r="F33" t="s">
        <v>24</v>
      </c>
      <c r="G33">
        <v>1753809</v>
      </c>
      <c r="H33">
        <v>1</v>
      </c>
      <c r="I33" s="2">
        <v>1.71</v>
      </c>
      <c r="J33">
        <f t="shared" si="1"/>
        <v>4</v>
      </c>
      <c r="K33">
        <f t="shared" si="0"/>
        <v>4</v>
      </c>
      <c r="L33" s="3">
        <f t="shared" si="2"/>
        <v>6.84</v>
      </c>
    </row>
  </sheetData>
  <sortState ref="A2:K34">
    <sortCondition ref="E2:E34"/>
  </sortState>
  <hyperlinks>
    <hyperlink ref="G19" r:id="rId1" display="http://onecall.farnell.com/multicomp/mchp05w4f1001t5e/resistor-thick-film-1k-0-25w-1/dp/1576459"/>
    <hyperlink ref="G2" r:id="rId2" display="http://onecall.farnell.com/avx/08051c104kat2a/cap-mlcc-0-1uf-100v-x7r-10-0805/dp/1740681"/>
    <hyperlink ref="G3" r:id="rId3" display="http://onecall.farnell.com/avx/08051a220jat2a/cap-mlcc-22pf-100v-c0g-np0-5-0805/dp/317500"/>
    <hyperlink ref="G4" r:id="rId4" display="http://onecall.farnell.com/panasonic/eeued2c680/capacitor-68uf-160v/dp/9696210"/>
    <hyperlink ref="G9" r:id="rId5" display="http://onecall.farnell.com/littelfuse/1206l025yr/fuse-resettable-1206-16v-250ma/dp/1596990"/>
    <hyperlink ref="G10" r:id="rId6" display="http://onecall.farnell.com/stmicroelectronics/lm358d/op-amp-dual-1-1mhz-0-6v-us-8soic/dp/1366578"/>
    <hyperlink ref="G11" r:id="rId7" display="http://onecall.farnell.com/te-connectivity-amp/826925-3/header-straight-2x3way/dp/CN14399"/>
    <hyperlink ref="G16" r:id="rId8" display="http://onecall.farnell.com/wurth-elektronik/150080rs75000/led-0805-red-150mcd-625nm/dp/2322077"/>
    <hyperlink ref="G18" r:id="rId9" display="http://onecall.farnell.com/ael-crystals/x16m000000l259/crystal-16mhz/dp/SC08178"/>
    <hyperlink ref="G20" r:id="rId10" display="http://onecall.farnell.com/multicomp/mc01w08055560r/resistor-0805-560r/dp/9334688"/>
    <hyperlink ref="G23" r:id="rId11" display="http://onecall.farnell.com/fairchild-semiconductor/ndt2955/mosfet-p-ch-60v-2-5a-sot-223/dp/SC110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rtiduino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pjb08r</dc:creator>
  <cp:lastModifiedBy>Philip Basford</cp:lastModifiedBy>
  <dcterms:created xsi:type="dcterms:W3CDTF">2013-11-14T19:22:00Z</dcterms:created>
  <dcterms:modified xsi:type="dcterms:W3CDTF">2013-12-05T17:34:48Z</dcterms:modified>
</cp:coreProperties>
</file>